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checkCompatibility="1"/>
  <xr:revisionPtr revIDLastSave="0" documentId="13_ncr:1_{75AE54B5-57C5-45A7-A794-64BA2D81AA0F}" xr6:coauthVersionLast="47" xr6:coauthVersionMax="47" xr10:uidLastSave="{00000000-0000-0000-0000-000000000000}"/>
  <workbookProtection workbookAlgorithmName="SHA-512" workbookHashValue="+ZlsZhC5AqO0b9k/qval450bZknM1GtikyT5qNb218bQb4L8LqKowP3PYHNMnAjsBPdB8evkiTBtHKpDmhzQTA==" workbookSaltValue="nJbHAZq63j4SIuVY08GJ0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<sst xmlns="http://schemas.openxmlformats.org/spreadsheetml/2006/main" count="871" uniqueCount="153">
  <si>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</si>
  <si>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</si>
  <si>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</si>
  <si>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</si>
  <si>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</si>
  <si>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</si>
  <si>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</si>
  <si>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</si>
  <si>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</si>
  <si>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</si>
  <si>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</si>
  <si>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</si>
  <si>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</si>
  <si>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</si>
  <si>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</si>
  <si>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</si>
  <si>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</si>
  <si>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</si>
  <si>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</si>
  <si>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</si>
  <si>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</si>
  <si>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</si>
  <si>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</si>
  <si>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</si>
  <si>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</si>
  <si>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</si>
  <si>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</si>
  <si>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</si>
  <si>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</si>
  <si>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</si>
  <si>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</si>
  <si>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</si>
  <si>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</si>
  <si>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</si>
  <si>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</si>
  <si>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</si>
  <si>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</si>
  <si>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</si>
  <si>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</si>
  <si>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</si>
  <si>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</si>
  <si>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</si>
  <si>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</si>
  <si>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</si>
  <si>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</si>
  <si>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</si>
  <si>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</si>
  <si>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</si>
  <si>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</si>
  <si>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</si>
  <si>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</si>
  <si>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</si>
  <si>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</si>
  <si>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</si>
  <si>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</si>
  <si>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</si>
  <si>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</si>
  <si>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</si>
  <si>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</si>
  <si>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</si>
  <si>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</si>
  <si>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</si>
  <si>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</si>
  <si>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</si>
  <si>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</si>
  <si>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</si>
  <si>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</si>
  <si>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</si>
  <si>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</si>
  <si>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</si>
  <si>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</si>
  <si>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</si>
  <si>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</si>
  <si>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</si>
  <si>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</si>
  <si>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</si>
  <si>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</si>
  <si>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</si>
  <si>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</si>
  <si>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</si>
  <si>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</si>
  <si>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</si>
  <si>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</si>
  <si>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</si>
  <si>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</si>
  <si>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</si>
  <si>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</si>
  <si>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</si>
  <si>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</si>
  <si>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</si>
  <si>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</si>
  <si>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</si>
  <si>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</si>
  <si>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</si>
  <si>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</si>
  <si>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</si>
  <si>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</si>
  <si>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</si>
  <si>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</si>
  <si>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</si>
  <si>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</si>
  <si>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</si>
  <si>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</si>
  <si>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</si>
  <si>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</si>
  <si>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</si>
  <si>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</si>
  <si>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</si>
  <si>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</si>
  <si>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</si>
  <si>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Nov / Dec</t>
  </si>
  <si>
    <t>Dec</t>
  </si>
  <si>
    <t>Friday, Dec 8th</t>
  </si>
  <si>
    <t xml:space="preserve"> - First Day of Hanukkah</t>
  </si>
  <si>
    <t>Monday, Dec 19th</t>
  </si>
  <si>
    <t>Sunday, Dec 24th</t>
  </si>
  <si>
    <t xml:space="preserve"> - Christmas Eve</t>
  </si>
  <si>
    <t>Saturday, Dec 24th</t>
  </si>
  <si>
    <t>Monday, Dec 25th</t>
  </si>
  <si>
    <t xml:space="preserve"> - Christmas Day</t>
  </si>
  <si>
    <t>Sunday, Dec 25th</t>
  </si>
  <si>
    <t>Tuesday, Dec 26th</t>
  </si>
  <si>
    <t xml:space="preserve"> - First Day of Kwanzaa</t>
  </si>
  <si>
    <t>Monday, Dec 26th</t>
  </si>
  <si>
    <t>Saturday, Dec 31st</t>
  </si>
  <si>
    <t xml:space="preserve"> - New Year's Eve</t>
  </si>
  <si>
    <t>Week of December 17, 2023 to December 23, 2023</t>
  </si>
  <si>
    <t>For the Week of December 17, 2023 to December 23, 2023</t>
  </si>
  <si>
    <t>2023/2024</t>
  </si>
  <si>
    <t>2022/2023</t>
  </si>
  <si>
    <t>Dec / Jan</t>
  </si>
  <si>
    <t>Jan</t>
  </si>
  <si>
    <t>Sunday, Dec 31st</t>
  </si>
  <si>
    <t>Monday, Jan 1st</t>
  </si>
  <si>
    <t xml:space="preserve"> - New Year's Day</t>
  </si>
  <si>
    <t>Sunday, Jan 1st</t>
  </si>
  <si>
    <r>
      <t>Note:</t>
    </r>
    <r>
      <rPr>
        <sz val="10"/>
        <rFont val="Arial"/>
      </rPr>
      <t xml:space="preserve"> Weekdays - Sunday through Thursday,  Weekends - Friday and Saturday</t>
    </r>
  </si>
  <si>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</si>
  <si>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November 26, 2023 - December 23, 2023
Rolling-28 Day Period</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</si>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</sst>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0" borderId="14" xfId="0" applyFont="1" applyBorder="1"/>
    <xf numFmtId="0" fontId="28" fillId="0" borderId="11" xfId="0" applyFont="1" applyBorder="1"/>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3" t="str">
        <f>'Occupancy Raw Data'!B1</f>
        <v>Week of December 17, 2023 to December 23,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73"/>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73"/>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40.512246246448299</v>
      </c>
      <c r="C4" s="48">
        <f>VLOOKUP($A4,'Occupancy Raw Data'!$B$8:$BE$45,'Occupancy Raw Data'!H$3,FALSE)</f>
        <v>44.617872297777303</v>
      </c>
      <c r="D4" s="48">
        <f>VLOOKUP($A4,'Occupancy Raw Data'!$B$8:$BE$45,'Occupancy Raw Data'!I$3,FALSE)</f>
        <v>45.096486703480402</v>
      </c>
      <c r="E4" s="48">
        <f>VLOOKUP($A4,'Occupancy Raw Data'!$B$8:$BE$45,'Occupancy Raw Data'!J$3,FALSE)</f>
        <v>43.937971354598197</v>
      </c>
      <c r="F4" s="48">
        <f>VLOOKUP($A4,'Occupancy Raw Data'!$B$8:$BE$45,'Occupancy Raw Data'!K$3,FALSE)</f>
        <v>42.838936564325998</v>
      </c>
      <c r="G4" s="49">
        <f>VLOOKUP($A4,'Occupancy Raw Data'!$B$8:$BE$45,'Occupancy Raw Data'!L$3,FALSE)</f>
        <v>43.400693351522598</v>
      </c>
      <c r="H4" s="48">
        <f>VLOOKUP($A4,'Occupancy Raw Data'!$B$8:$BE$45,'Occupancy Raw Data'!N$3,FALSE)</f>
        <v>44.872251235627402</v>
      </c>
      <c r="I4" s="48">
        <f>VLOOKUP($A4,'Occupancy Raw Data'!$B$8:$BE$45,'Occupancy Raw Data'!O$3,FALSE)</f>
        <v>44.912116364229803</v>
      </c>
      <c r="J4" s="49">
        <f>VLOOKUP($A4,'Occupancy Raw Data'!$B$8:$BE$45,'Occupancy Raw Data'!P$3,FALSE)</f>
        <v>44.892183642968099</v>
      </c>
      <c r="K4" s="50">
        <f>VLOOKUP($A4,'Occupancy Raw Data'!$B$8:$BE$45,'Occupancy Raw Data'!R$3,FALSE)</f>
        <v>43.826840745489598</v>
      </c>
      <c r="M4" s="47">
        <f>VLOOKUP($A4,'Occupancy Raw Data'!$B$8:$BE$45,'Occupancy Raw Data'!T$3,FALSE)</f>
        <v>-4.4760778204921898</v>
      </c>
      <c r="N4" s="48">
        <f>VLOOKUP($A4,'Occupancy Raw Data'!$B$8:$BE$45,'Occupancy Raw Data'!U$3,FALSE)</f>
        <v>-0.57994800487903797</v>
      </c>
      <c r="O4" s="48">
        <f>VLOOKUP($A4,'Occupancy Raw Data'!$B$8:$BE$45,'Occupancy Raw Data'!V$3,FALSE)</f>
        <v>0.81340133227723499</v>
      </c>
      <c r="P4" s="48">
        <f>VLOOKUP($A4,'Occupancy Raw Data'!$B$8:$BE$45,'Occupancy Raw Data'!W$3,FALSE)</f>
        <v>1.0478630555717201</v>
      </c>
      <c r="Q4" s="48">
        <f>VLOOKUP($A4,'Occupancy Raw Data'!$B$8:$BE$45,'Occupancy Raw Data'!X$3,FALSE)</f>
        <v>-0.15150205226562299</v>
      </c>
      <c r="R4" s="49">
        <f>VLOOKUP($A4,'Occupancy Raw Data'!$B$8:$BE$45,'Occupancy Raw Data'!Y$3,FALSE)</f>
        <v>-0.64289727164963595</v>
      </c>
      <c r="S4" s="48">
        <f>VLOOKUP($A4,'Occupancy Raw Data'!$B$8:$BE$45,'Occupancy Raw Data'!AA$3,FALSE)</f>
        <v>2.3191917141317999</v>
      </c>
      <c r="T4" s="48">
        <f>VLOOKUP($A4,'Occupancy Raw Data'!$B$8:$BE$45,'Occupancy Raw Data'!AB$3,FALSE)</f>
        <v>3.3074727854489399</v>
      </c>
      <c r="U4" s="49">
        <f>VLOOKUP($A4,'Occupancy Raw Data'!$B$8:$BE$45,'Occupancy Raw Data'!AC$3,FALSE)</f>
        <v>2.8111728036103201</v>
      </c>
      <c r="V4" s="50">
        <f>VLOOKUP($A4,'Occupancy Raw Data'!$B$8:$BE$45,'Occupancy Raw Data'!AE$3,FALSE)</f>
        <v>0.34372465700293398</v>
      </c>
      <c r="X4" s="51">
        <f>VLOOKUP($A4,'ADR Raw Data'!$B$6:$BE$43,'ADR Raw Data'!G$1,FALSE)</f>
        <v>129.22094964627701</v>
      </c>
      <c r="Y4" s="52">
        <f>VLOOKUP($A4,'ADR Raw Data'!$B$6:$BE$43,'ADR Raw Data'!H$1,FALSE)</f>
        <v>126.280272063133</v>
      </c>
      <c r="Z4" s="52">
        <f>VLOOKUP($A4,'ADR Raw Data'!$B$6:$BE$43,'ADR Raw Data'!I$1,FALSE)</f>
        <v>126.558288406163</v>
      </c>
      <c r="AA4" s="52">
        <f>VLOOKUP($A4,'ADR Raw Data'!$B$6:$BE$43,'ADR Raw Data'!J$1,FALSE)</f>
        <v>126.496179967413</v>
      </c>
      <c r="AB4" s="52">
        <f>VLOOKUP($A4,'ADR Raw Data'!$B$6:$BE$43,'ADR Raw Data'!K$1,FALSE)</f>
        <v>128.86021068152399</v>
      </c>
      <c r="AC4" s="53">
        <f>VLOOKUP($A4,'ADR Raw Data'!$B$6:$BE$43,'ADR Raw Data'!L$1,FALSE)</f>
        <v>127.440076087224</v>
      </c>
      <c r="AD4" s="52">
        <f>VLOOKUP($A4,'ADR Raw Data'!$B$6:$BE$43,'ADR Raw Data'!N$1,FALSE)</f>
        <v>141.06097187547701</v>
      </c>
      <c r="AE4" s="52">
        <f>VLOOKUP($A4,'ADR Raw Data'!$B$6:$BE$43,'ADR Raw Data'!O$1,FALSE)</f>
        <v>145.88027738995601</v>
      </c>
      <c r="AF4" s="53">
        <f>VLOOKUP($A4,'ADR Raw Data'!$B$6:$BE$43,'ADR Raw Data'!P$1,FALSE)</f>
        <v>143.47167556688501</v>
      </c>
      <c r="AG4" s="54">
        <f>VLOOKUP($A4,'ADR Raw Data'!$B$6:$BE$43,'ADR Raw Data'!R$1,FALSE)</f>
        <v>132.13195532623999</v>
      </c>
      <c r="AI4" s="47">
        <f>VLOOKUP($A4,'ADR Raw Data'!$B$6:$BE$43,'ADR Raw Data'!T$1,FALSE)</f>
        <v>-1.4040048271930501</v>
      </c>
      <c r="AJ4" s="48">
        <f>VLOOKUP($A4,'ADR Raw Data'!$B$6:$BE$43,'ADR Raw Data'!U$1,FALSE)</f>
        <v>-1.87488786085296</v>
      </c>
      <c r="AK4" s="48">
        <f>VLOOKUP($A4,'ADR Raw Data'!$B$6:$BE$43,'ADR Raw Data'!V$1,FALSE)</f>
        <v>-1.0525446784624</v>
      </c>
      <c r="AL4" s="48">
        <f>VLOOKUP($A4,'ADR Raw Data'!$B$6:$BE$43,'ADR Raw Data'!W$1,FALSE)</f>
        <v>-1.3254788194993701</v>
      </c>
      <c r="AM4" s="48">
        <f>VLOOKUP($A4,'ADR Raw Data'!$B$6:$BE$43,'ADR Raw Data'!X$1,FALSE)</f>
        <v>-1.6480701480570199</v>
      </c>
      <c r="AN4" s="49">
        <f>VLOOKUP($A4,'ADR Raw Data'!$B$6:$BE$43,'ADR Raw Data'!Y$1,FALSE)</f>
        <v>-1.47604280146948</v>
      </c>
      <c r="AO4" s="48">
        <f>VLOOKUP($A4,'ADR Raw Data'!$B$6:$BE$43,'ADR Raw Data'!AA$1,FALSE)</f>
        <v>-0.13925472598052399</v>
      </c>
      <c r="AP4" s="48">
        <f>VLOOKUP($A4,'ADR Raw Data'!$B$6:$BE$43,'ADR Raw Data'!AB$1,FALSE)</f>
        <v>-0.221944269758138</v>
      </c>
      <c r="AQ4" s="49">
        <f>VLOOKUP($A4,'ADR Raw Data'!$B$6:$BE$43,'ADR Raw Data'!AC$1,FALSE)</f>
        <v>-0.173072109457625</v>
      </c>
      <c r="AR4" s="50">
        <f>VLOOKUP($A4,'ADR Raw Data'!$B$6:$BE$43,'ADR Raw Data'!AE$1,FALSE)</f>
        <v>-0.99069260420092997</v>
      </c>
      <c r="AS4" s="40"/>
      <c r="AT4" s="51">
        <f>VLOOKUP($A4,'RevPAR Raw Data'!$B$6:$BE$43,'RevPAR Raw Data'!G$1,FALSE)</f>
        <v>52.350309322698898</v>
      </c>
      <c r="AU4" s="52">
        <f>VLOOKUP($A4,'RevPAR Raw Data'!$B$6:$BE$43,'RevPAR Raw Data'!H$1,FALSE)</f>
        <v>56.343570526414702</v>
      </c>
      <c r="AV4" s="52">
        <f>VLOOKUP($A4,'RevPAR Raw Data'!$B$6:$BE$43,'RevPAR Raw Data'!I$1,FALSE)</f>
        <v>57.0733417032381</v>
      </c>
      <c r="AW4" s="52">
        <f>VLOOKUP($A4,'RevPAR Raw Data'!$B$6:$BE$43,'RevPAR Raw Data'!J$1,FALSE)</f>
        <v>55.579855318743</v>
      </c>
      <c r="AX4" s="52">
        <f>VLOOKUP($A4,'RevPAR Raw Data'!$B$6:$BE$43,'RevPAR Raw Data'!K$1,FALSE)</f>
        <v>55.202343910515303</v>
      </c>
      <c r="AY4" s="53">
        <f>VLOOKUP($A4,'RevPAR Raw Data'!$B$6:$BE$43,'RevPAR Raw Data'!L$1,FALSE)</f>
        <v>55.309876629563199</v>
      </c>
      <c r="AZ4" s="52">
        <f>VLOOKUP($A4,'RevPAR Raw Data'!$B$6:$BE$43,'RevPAR Raw Data'!N$1,FALSE)</f>
        <v>63.297233695381898</v>
      </c>
      <c r="BA4" s="52">
        <f>VLOOKUP($A4,'RevPAR Raw Data'!$B$6:$BE$43,'RevPAR Raw Data'!O$1,FALSE)</f>
        <v>65.517919933838698</v>
      </c>
      <c r="BB4" s="53">
        <f>VLOOKUP($A4,'RevPAR Raw Data'!$B$6:$BE$43,'RevPAR Raw Data'!P$1,FALSE)</f>
        <v>64.407568071129901</v>
      </c>
      <c r="BC4" s="54">
        <f>VLOOKUP($A4,'RevPAR Raw Data'!$B$6:$BE$43,'RevPAR Raw Data'!R$1,FALSE)</f>
        <v>57.9092616347328</v>
      </c>
      <c r="BE4" s="47">
        <f>VLOOKUP($A4,'RevPAR Raw Data'!$B$6:$BE$43,'RevPAR Raw Data'!T$1,FALSE)</f>
        <v>-5.81723829901662</v>
      </c>
      <c r="BF4" s="48">
        <f>VLOOKUP($A4,'RevPAR Raw Data'!$B$6:$BE$43,'RevPAR Raw Data'!U$1,FALSE)</f>
        <v>-2.4439624909892599</v>
      </c>
      <c r="BG4" s="48">
        <f>VLOOKUP($A4,'RevPAR Raw Data'!$B$6:$BE$43,'RevPAR Raw Data'!V$1,FALSE)</f>
        <v>-0.247704758622598</v>
      </c>
      <c r="BH4" s="48">
        <f>VLOOKUP($A4,'RevPAR Raw Data'!$B$6:$BE$43,'RevPAR Raw Data'!W$1,FALSE)</f>
        <v>-0.29150496678660998</v>
      </c>
      <c r="BI4" s="48">
        <f>VLOOKUP($A4,'RevPAR Raw Data'!$B$6:$BE$43,'RevPAR Raw Data'!X$1,FALSE)</f>
        <v>-1.7970753402255599</v>
      </c>
      <c r="BJ4" s="49">
        <f>VLOOKUP($A4,'RevPAR Raw Data'!$B$6:$BE$43,'RevPAR Raw Data'!Y$1,FALSE)</f>
        <v>-2.10945063422009</v>
      </c>
      <c r="BK4" s="48">
        <f>VLOOKUP($A4,'RevPAR Raw Data'!$B$6:$BE$43,'RevPAR Raw Data'!AA$1,FALSE)</f>
        <v>2.1767074040847998</v>
      </c>
      <c r="BL4" s="48">
        <f>VLOOKUP($A4,'RevPAR Raw Data'!$B$6:$BE$43,'RevPAR Raw Data'!AB$1,FALSE)</f>
        <v>3.07818776936969</v>
      </c>
      <c r="BM4" s="49">
        <f>VLOOKUP($A4,'RevPAR Raw Data'!$B$6:$BE$43,'RevPAR Raw Data'!AC$1,FALSE)</f>
        <v>2.6332353380809899</v>
      </c>
      <c r="BN4" s="50">
        <f>VLOOKUP($A4,'RevPAR Raw Data'!$B$6:$BE$43,'RevPAR Raw Data'!AE$1,FALSE)</f>
        <v>-0.65037320195373804</v>
      </c>
    </row>
    <row r="5" spans="1:66" x14ac:dyDescent="0.45">
      <c r="A5" s="46" t="s">
        <v>69</v>
      </c>
      <c r="B5" s="47">
        <f>VLOOKUP($A5,'Occupancy Raw Data'!$B$8:$BE$45,'Occupancy Raw Data'!G$3,FALSE)</f>
        <v>35.729430657666903</v>
      </c>
      <c r="C5" s="48">
        <f>VLOOKUP($A5,'Occupancy Raw Data'!$B$8:$BE$45,'Occupancy Raw Data'!H$3,FALSE)</f>
        <v>41.932225930293797</v>
      </c>
      <c r="D5" s="48">
        <f>VLOOKUP($A5,'Occupancy Raw Data'!$B$8:$BE$45,'Occupancy Raw Data'!I$3,FALSE)</f>
        <v>43.063257471206597</v>
      </c>
      <c r="E5" s="48">
        <f>VLOOKUP($A5,'Occupancy Raw Data'!$B$8:$BE$45,'Occupancy Raw Data'!J$3,FALSE)</f>
        <v>42.306099917195603</v>
      </c>
      <c r="F5" s="48">
        <f>VLOOKUP($A5,'Occupancy Raw Data'!$B$8:$BE$45,'Occupancy Raw Data'!K$3,FALSE)</f>
        <v>40.632449250997396</v>
      </c>
      <c r="G5" s="49">
        <f>VLOOKUP($A5,'Occupancy Raw Data'!$B$8:$BE$45,'Occupancy Raw Data'!L$3,FALSE)</f>
        <v>40.732692645472099</v>
      </c>
      <c r="H5" s="48">
        <f>VLOOKUP($A5,'Occupancy Raw Data'!$B$8:$BE$45,'Occupancy Raw Data'!N$3,FALSE)</f>
        <v>41.193260231350202</v>
      </c>
      <c r="I5" s="48">
        <f>VLOOKUP($A5,'Occupancy Raw Data'!$B$8:$BE$45,'Occupancy Raw Data'!O$3,FALSE)</f>
        <v>39.512081900986097</v>
      </c>
      <c r="J5" s="49">
        <f>VLOOKUP($A5,'Occupancy Raw Data'!$B$8:$BE$45,'Occupancy Raw Data'!P$3,FALSE)</f>
        <v>40.352671066168099</v>
      </c>
      <c r="K5" s="50">
        <f>VLOOKUP($A5,'Occupancy Raw Data'!$B$8:$BE$45,'Occupancy Raw Data'!R$3,FALSE)</f>
        <v>40.624115051385203</v>
      </c>
      <c r="M5" s="47">
        <f>VLOOKUP($A5,'Occupancy Raw Data'!$B$8:$BE$45,'Occupancy Raw Data'!T$3,FALSE)</f>
        <v>-4.2456122830708498</v>
      </c>
      <c r="N5" s="48">
        <f>VLOOKUP($A5,'Occupancy Raw Data'!$B$8:$BE$45,'Occupancy Raw Data'!U$3,FALSE)</f>
        <v>0.28124180839131202</v>
      </c>
      <c r="O5" s="48">
        <f>VLOOKUP($A5,'Occupancy Raw Data'!$B$8:$BE$45,'Occupancy Raw Data'!V$3,FALSE)</f>
        <v>2.3287642186739799</v>
      </c>
      <c r="P5" s="48">
        <f>VLOOKUP($A5,'Occupancy Raw Data'!$B$8:$BE$45,'Occupancy Raw Data'!W$3,FALSE)</f>
        <v>3.1970536658556501</v>
      </c>
      <c r="Q5" s="48">
        <f>VLOOKUP($A5,'Occupancy Raw Data'!$B$8:$BE$45,'Occupancy Raw Data'!X$3,FALSE)</f>
        <v>5.12141777013042</v>
      </c>
      <c r="R5" s="49">
        <f>VLOOKUP($A5,'Occupancy Raw Data'!$B$8:$BE$45,'Occupancy Raw Data'!Y$3,FALSE)</f>
        <v>1.3958240918345799</v>
      </c>
      <c r="S5" s="48">
        <f>VLOOKUP($A5,'Occupancy Raw Data'!$B$8:$BE$45,'Occupancy Raw Data'!AA$3,FALSE)</f>
        <v>2.52319074790362</v>
      </c>
      <c r="T5" s="48">
        <f>VLOOKUP($A5,'Occupancy Raw Data'!$B$8:$BE$45,'Occupancy Raw Data'!AB$3,FALSE)</f>
        <v>0.947542253799455</v>
      </c>
      <c r="U5" s="49">
        <f>VLOOKUP($A5,'Occupancy Raw Data'!$B$8:$BE$45,'Occupancy Raw Data'!AC$3,FALSE)</f>
        <v>1.74567858420632</v>
      </c>
      <c r="V5" s="50">
        <f>VLOOKUP($A5,'Occupancy Raw Data'!$B$8:$BE$45,'Occupancy Raw Data'!AE$3,FALSE)</f>
        <v>1.4948698550228701</v>
      </c>
      <c r="X5" s="51">
        <f>VLOOKUP($A5,'ADR Raw Data'!$B$6:$BE$43,'ADR Raw Data'!G$1,FALSE)</f>
        <v>96.281053982829107</v>
      </c>
      <c r="Y5" s="52">
        <f>VLOOKUP($A5,'ADR Raw Data'!$B$6:$BE$43,'ADR Raw Data'!H$1,FALSE)</f>
        <v>99.402355205325705</v>
      </c>
      <c r="Z5" s="52">
        <f>VLOOKUP($A5,'ADR Raw Data'!$B$6:$BE$43,'ADR Raw Data'!I$1,FALSE)</f>
        <v>99.682269391679199</v>
      </c>
      <c r="AA5" s="52">
        <f>VLOOKUP($A5,'ADR Raw Data'!$B$6:$BE$43,'ADR Raw Data'!J$1,FALSE)</f>
        <v>97.111834071262194</v>
      </c>
      <c r="AB5" s="52">
        <f>VLOOKUP($A5,'ADR Raw Data'!$B$6:$BE$43,'ADR Raw Data'!K$1,FALSE)</f>
        <v>96.863135148904604</v>
      </c>
      <c r="AC5" s="53">
        <f>VLOOKUP($A5,'ADR Raw Data'!$B$6:$BE$43,'ADR Raw Data'!L$1,FALSE)</f>
        <v>97.931565893354303</v>
      </c>
      <c r="AD5" s="52">
        <f>VLOOKUP($A5,'ADR Raw Data'!$B$6:$BE$43,'ADR Raw Data'!N$1,FALSE)</f>
        <v>103.446418712595</v>
      </c>
      <c r="AE5" s="52">
        <f>VLOOKUP($A5,'ADR Raw Data'!$B$6:$BE$43,'ADR Raw Data'!O$1,FALSE)</f>
        <v>105.154702673567</v>
      </c>
      <c r="AF5" s="53">
        <f>VLOOKUP($A5,'ADR Raw Data'!$B$6:$BE$43,'ADR Raw Data'!P$1,FALSE)</f>
        <v>104.28276800488101</v>
      </c>
      <c r="AG5" s="54">
        <f>VLOOKUP($A5,'ADR Raw Data'!$B$6:$BE$43,'ADR Raw Data'!R$1,FALSE)</f>
        <v>99.734069999647005</v>
      </c>
      <c r="AI5" s="47">
        <f>VLOOKUP($A5,'ADR Raw Data'!$B$6:$BE$43,'ADR Raw Data'!T$1,FALSE)</f>
        <v>1.0332722875748901</v>
      </c>
      <c r="AJ5" s="48">
        <f>VLOOKUP($A5,'ADR Raw Data'!$B$6:$BE$43,'ADR Raw Data'!U$1,FALSE)</f>
        <v>3.54174742116696</v>
      </c>
      <c r="AK5" s="48">
        <f>VLOOKUP($A5,'ADR Raw Data'!$B$6:$BE$43,'ADR Raw Data'!V$1,FALSE)</f>
        <v>4.5656598110743598</v>
      </c>
      <c r="AL5" s="48">
        <f>VLOOKUP($A5,'ADR Raw Data'!$B$6:$BE$43,'ADR Raw Data'!W$1,FALSE)</f>
        <v>1.6501261530076701</v>
      </c>
      <c r="AM5" s="48">
        <f>VLOOKUP($A5,'ADR Raw Data'!$B$6:$BE$43,'ADR Raw Data'!X$1,FALSE)</f>
        <v>0.80204224310206795</v>
      </c>
      <c r="AN5" s="49">
        <f>VLOOKUP($A5,'ADR Raw Data'!$B$6:$BE$43,'ADR Raw Data'!Y$1,FALSE)</f>
        <v>2.38287025928242</v>
      </c>
      <c r="AO5" s="48">
        <f>VLOOKUP($A5,'ADR Raw Data'!$B$6:$BE$43,'ADR Raw Data'!AA$1,FALSE)</f>
        <v>0.87696449867247495</v>
      </c>
      <c r="AP5" s="48">
        <f>VLOOKUP($A5,'ADR Raw Data'!$B$6:$BE$43,'ADR Raw Data'!AB$1,FALSE)</f>
        <v>0.43950660268498398</v>
      </c>
      <c r="AQ5" s="49">
        <f>VLOOKUP($A5,'ADR Raw Data'!$B$6:$BE$43,'ADR Raw Data'!AC$1,FALSE)</f>
        <v>0.65244981390010204</v>
      </c>
      <c r="AR5" s="50">
        <f>VLOOKUP($A5,'ADR Raw Data'!$B$6:$BE$43,'ADR Raw Data'!AE$1,FALSE)</f>
        <v>1.86898271751666</v>
      </c>
      <c r="AS5" s="40"/>
      <c r="AT5" s="51">
        <f>VLOOKUP($A5,'RevPAR Raw Data'!$B$6:$BE$43,'RevPAR Raw Data'!G$1,FALSE)</f>
        <v>34.400672419265803</v>
      </c>
      <c r="AU5" s="52">
        <f>VLOOKUP($A5,'RevPAR Raw Data'!$B$6:$BE$43,'RevPAR Raw Data'!H$1,FALSE)</f>
        <v>41.681620164730298</v>
      </c>
      <c r="AV5" s="52">
        <f>VLOOKUP($A5,'RevPAR Raw Data'!$B$6:$BE$43,'RevPAR Raw Data'!I$1,FALSE)</f>
        <v>42.9264323212807</v>
      </c>
      <c r="AW5" s="52">
        <f>VLOOKUP($A5,'RevPAR Raw Data'!$B$6:$BE$43,'RevPAR Raw Data'!J$1,FALSE)</f>
        <v>41.084229553609497</v>
      </c>
      <c r="AX5" s="52">
        <f>VLOOKUP($A5,'RevPAR Raw Data'!$B$6:$BE$43,'RevPAR Raw Data'!K$1,FALSE)</f>
        <v>39.357864232303697</v>
      </c>
      <c r="AY5" s="53">
        <f>VLOOKUP($A5,'RevPAR Raw Data'!$B$6:$BE$43,'RevPAR Raw Data'!L$1,FALSE)</f>
        <v>39.890163738238002</v>
      </c>
      <c r="AZ5" s="52">
        <f>VLOOKUP($A5,'RevPAR Raw Data'!$B$6:$BE$43,'RevPAR Raw Data'!N$1,FALSE)</f>
        <v>42.612952460291503</v>
      </c>
      <c r="BA5" s="52">
        <f>VLOOKUP($A5,'RevPAR Raw Data'!$B$6:$BE$43,'RevPAR Raw Data'!O$1,FALSE)</f>
        <v>41.548812243118398</v>
      </c>
      <c r="BB5" s="53">
        <f>VLOOKUP($A5,'RevPAR Raw Data'!$B$6:$BE$43,'RevPAR Raw Data'!P$1,FALSE)</f>
        <v>42.080882351705</v>
      </c>
      <c r="BC5" s="54">
        <f>VLOOKUP($A5,'RevPAR Raw Data'!$B$6:$BE$43,'RevPAR Raw Data'!R$1,FALSE)</f>
        <v>40.5160833420857</v>
      </c>
      <c r="BE5" s="47">
        <f>VLOOKUP($A5,'RevPAR Raw Data'!$B$6:$BE$43,'RevPAR Raw Data'!T$1,FALSE)</f>
        <v>-3.2562087306548002</v>
      </c>
      <c r="BF5" s="48">
        <f>VLOOKUP($A5,'RevPAR Raw Data'!$B$6:$BE$43,'RevPAR Raw Data'!U$1,FALSE)</f>
        <v>3.83295010405421</v>
      </c>
      <c r="BG5" s="48">
        <f>VLOOKUP($A5,'RevPAR Raw Data'!$B$6:$BE$43,'RevPAR Raw Data'!V$1,FALSE)</f>
        <v>7.0007474817750204</v>
      </c>
      <c r="BH5" s="48">
        <f>VLOOKUP($A5,'RevPAR Raw Data'!$B$6:$BE$43,'RevPAR Raw Data'!W$1,FALSE)</f>
        <v>4.8999352375293004</v>
      </c>
      <c r="BI5" s="48">
        <f>VLOOKUP($A5,'RevPAR Raw Data'!$B$6:$BE$43,'RevPAR Raw Data'!X$1,FALSE)</f>
        <v>5.96453594719467</v>
      </c>
      <c r="BJ5" s="49">
        <f>VLOOKUP($A5,'RevPAR Raw Data'!$B$6:$BE$43,'RevPAR Raw Data'!Y$1,FALSE)</f>
        <v>3.8119550282732302</v>
      </c>
      <c r="BK5" s="48">
        <f>VLOOKUP($A5,'RevPAR Raw Data'!$B$6:$BE$43,'RevPAR Raw Data'!AA$1,FALSE)</f>
        <v>3.4222827336689998</v>
      </c>
      <c r="BL5" s="48">
        <f>VLOOKUP($A5,'RevPAR Raw Data'!$B$6:$BE$43,'RevPAR Raw Data'!AB$1,FALSE)</f>
        <v>1.39121336725311</v>
      </c>
      <c r="BM5" s="49">
        <f>VLOOKUP($A5,'RevPAR Raw Data'!$B$6:$BE$43,'RevPAR Raw Data'!AC$1,FALSE)</f>
        <v>2.4095180747803799</v>
      </c>
      <c r="BN5" s="50">
        <f>VLOOKUP($A5,'RevPAR Raw Data'!$B$6:$BE$43,'RevPAR Raw Data'!AE$1,FALSE)</f>
        <v>3.3917914317792701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152</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145</v>
      </c>
      <c r="B8" s="47">
        <f>VLOOKUP($A8,'Occupancy Raw Data'!$B$8:$BE$51,'Occupancy Raw Data'!G$3,FALSE)</f>
        <v>30.227743271221499</v>
      </c>
      <c r="C8" s="48">
        <f>VLOOKUP($A8,'Occupancy Raw Data'!$B$8:$BE$51,'Occupancy Raw Data'!H$3,FALSE)</f>
        <v>30.848861283643799</v>
      </c>
      <c r="D8" s="48">
        <f>VLOOKUP($A8,'Occupancy Raw Data'!$B$8:$BE$51,'Occupancy Raw Data'!I$3,FALSE)</f>
        <v>33.688257911860298</v>
      </c>
      <c r="E8" s="48">
        <f>VLOOKUP($A8,'Occupancy Raw Data'!$B$8:$BE$51,'Occupancy Raw Data'!J$3,FALSE)</f>
        <v>31.736172729961499</v>
      </c>
      <c r="F8" s="48">
        <f>VLOOKUP($A8,'Occupancy Raw Data'!$B$8:$BE$51,'Occupancy Raw Data'!K$3,FALSE)</f>
        <v>35.403726708074501</v>
      </c>
      <c r="G8" s="49">
        <f>VLOOKUP($A8,'Occupancy Raw Data'!$B$8:$BE$51,'Occupancy Raw Data'!L$3,FALSE)</f>
        <v>32.380952380952301</v>
      </c>
      <c r="H8" s="48">
        <f>VLOOKUP($A8,'Occupancy Raw Data'!$B$8:$BE$51,'Occupancy Raw Data'!N$3,FALSE)</f>
        <v>41.703637976929897</v>
      </c>
      <c r="I8" s="48">
        <f>VLOOKUP($A8,'Occupancy Raw Data'!$B$8:$BE$51,'Occupancy Raw Data'!O$3,FALSE)</f>
        <v>43.981070689145199</v>
      </c>
      <c r="J8" s="49">
        <f>VLOOKUP($A8,'Occupancy Raw Data'!$B$8:$BE$51,'Occupancy Raw Data'!P$3,FALSE)</f>
        <v>42.842354333037498</v>
      </c>
      <c r="K8" s="50">
        <f>VLOOKUP($A8,'Occupancy Raw Data'!$B$8:$BE$51,'Occupancy Raw Data'!R$3,FALSE)</f>
        <v>35.369924367262399</v>
      </c>
      <c r="M8" s="47">
        <f>VLOOKUP($A8,'Occupancy Raw Data'!$B$8:$BE$51,'Occupancy Raw Data'!T$3,FALSE)</f>
        <v>-13.915474901085201</v>
      </c>
      <c r="N8" s="48">
        <f>VLOOKUP($A8,'Occupancy Raw Data'!$B$8:$BE$51,'Occupancy Raw Data'!U$3,FALSE)</f>
        <v>-9.0725552772153701</v>
      </c>
      <c r="O8" s="48">
        <f>VLOOKUP($A8,'Occupancy Raw Data'!$B$8:$BE$51,'Occupancy Raw Data'!V$3,FALSE)</f>
        <v>6.3472520472042602</v>
      </c>
      <c r="P8" s="48">
        <f>VLOOKUP($A8,'Occupancy Raw Data'!$B$8:$BE$51,'Occupancy Raw Data'!W$3,FALSE)</f>
        <v>-6.6291462237068703</v>
      </c>
      <c r="Q8" s="48">
        <f>VLOOKUP($A8,'Occupancy Raw Data'!$B$8:$BE$51,'Occupancy Raw Data'!X$3,FALSE)</f>
        <v>-3.46905520226015</v>
      </c>
      <c r="R8" s="49">
        <f>VLOOKUP($A8,'Occupancy Raw Data'!$B$8:$BE$51,'Occupancy Raw Data'!Y$3,FALSE)</f>
        <v>-5.5309619290661898</v>
      </c>
      <c r="S8" s="48">
        <f>VLOOKUP($A8,'Occupancy Raw Data'!$B$8:$BE$51,'Occupancy Raw Data'!AA$3,FALSE)</f>
        <v>1.74797649706754</v>
      </c>
      <c r="T8" s="48">
        <f>VLOOKUP($A8,'Occupancy Raw Data'!$B$8:$BE$51,'Occupancy Raw Data'!AB$3,FALSE)</f>
        <v>7.3862755728099598</v>
      </c>
      <c r="U8" s="49">
        <f>VLOOKUP($A8,'Occupancy Raw Data'!$B$8:$BE$51,'Occupancy Raw Data'!AC$3,FALSE)</f>
        <v>4.5660512543295697</v>
      </c>
      <c r="V8" s="50">
        <f>VLOOKUP($A8,'Occupancy Raw Data'!$B$8:$BE$51,'Occupancy Raw Data'!AE$3,FALSE)</f>
        <v>-2.26490377392411</v>
      </c>
      <c r="X8" s="51">
        <f>VLOOKUP($A8,'ADR Raw Data'!$B$6:$BE$49,'ADR Raw Data'!G$1,FALSE)</f>
        <v>292.839804305283</v>
      </c>
      <c r="Y8" s="52">
        <f>VLOOKUP($A8,'ADR Raw Data'!$B$6:$BE$49,'ADR Raw Data'!H$1,FALSE)</f>
        <v>269.19073825503301</v>
      </c>
      <c r="Z8" s="52">
        <f>VLOOKUP($A8,'ADR Raw Data'!$B$6:$BE$49,'ADR Raw Data'!I$1,FALSE)</f>
        <v>261.90856014047398</v>
      </c>
      <c r="AA8" s="52">
        <f>VLOOKUP($A8,'ADR Raw Data'!$B$6:$BE$49,'ADR Raw Data'!J$1,FALSE)</f>
        <v>271.94168685927298</v>
      </c>
      <c r="AB8" s="52">
        <f>VLOOKUP($A8,'ADR Raw Data'!$B$6:$BE$49,'ADR Raw Data'!K$1,FALSE)</f>
        <v>282.32927318295702</v>
      </c>
      <c r="AC8" s="53">
        <f>VLOOKUP($A8,'ADR Raw Data'!$B$6:$BE$49,'ADR Raw Data'!L$1,FALSE)</f>
        <v>275.50303982462498</v>
      </c>
      <c r="AD8" s="52">
        <f>VLOOKUP($A8,'ADR Raw Data'!$B$6:$BE$49,'ADR Raw Data'!N$1,FALSE)</f>
        <v>311.96767375886498</v>
      </c>
      <c r="AE8" s="52">
        <f>VLOOKUP($A8,'ADR Raw Data'!$B$6:$BE$49,'ADR Raw Data'!O$1,FALSE)</f>
        <v>326.58133154001303</v>
      </c>
      <c r="AF8" s="53">
        <f>VLOOKUP($A8,'ADR Raw Data'!$B$6:$BE$49,'ADR Raw Data'!P$1,FALSE)</f>
        <v>319.46871246116598</v>
      </c>
      <c r="AG8" s="54">
        <f>VLOOKUP($A8,'ADR Raw Data'!$B$6:$BE$49,'ADR Raw Data'!R$1,FALSE)</f>
        <v>290.71849241428703</v>
      </c>
      <c r="AI8" s="47">
        <f>VLOOKUP($A8,'ADR Raw Data'!$B$6:$BE$49,'ADR Raw Data'!T$1,FALSE)</f>
        <v>5.9260130192613403</v>
      </c>
      <c r="AJ8" s="48">
        <f>VLOOKUP($A8,'ADR Raw Data'!$B$6:$BE$49,'ADR Raw Data'!U$1,FALSE)</f>
        <v>1.3167387688599801</v>
      </c>
      <c r="AK8" s="48">
        <f>VLOOKUP($A8,'ADR Raw Data'!$B$6:$BE$49,'ADR Raw Data'!V$1,FALSE)</f>
        <v>1.30094187841585</v>
      </c>
      <c r="AL8" s="48">
        <f>VLOOKUP($A8,'ADR Raw Data'!$B$6:$BE$49,'ADR Raw Data'!W$1,FALSE)</f>
        <v>1.79400284571046</v>
      </c>
      <c r="AM8" s="48">
        <f>VLOOKUP($A8,'ADR Raw Data'!$B$6:$BE$49,'ADR Raw Data'!X$1,FALSE)</f>
        <v>0.74368658297137502</v>
      </c>
      <c r="AN8" s="49">
        <f>VLOOKUP($A8,'ADR Raw Data'!$B$6:$BE$49,'ADR Raw Data'!Y$1,FALSE)</f>
        <v>2.0457425098097999</v>
      </c>
      <c r="AO8" s="48">
        <f>VLOOKUP($A8,'ADR Raw Data'!$B$6:$BE$49,'ADR Raw Data'!AA$1,FALSE)</f>
        <v>-5.4543748625868602</v>
      </c>
      <c r="AP8" s="48">
        <f>VLOOKUP($A8,'ADR Raw Data'!$B$6:$BE$49,'ADR Raw Data'!AB$1,FALSE)</f>
        <v>-1.82752577707524</v>
      </c>
      <c r="AQ8" s="49">
        <f>VLOOKUP($A8,'ADR Raw Data'!$B$6:$BE$49,'ADR Raw Data'!AC$1,FALSE)</f>
        <v>-3.5748054870986801</v>
      </c>
      <c r="AR8" s="50">
        <f>VLOOKUP($A8,'ADR Raw Data'!$B$6:$BE$49,'ADR Raw Data'!AE$1,FALSE)</f>
        <v>0.31034775776234103</v>
      </c>
      <c r="AS8" s="40"/>
      <c r="AT8" s="51">
        <f>VLOOKUP($A8,'RevPAR Raw Data'!$B$6:$BE$49,'RevPAR Raw Data'!G$1,FALSE)</f>
        <v>88.518864241348695</v>
      </c>
      <c r="AU8" s="52">
        <f>VLOOKUP($A8,'RevPAR Raw Data'!$B$6:$BE$49,'RevPAR Raw Data'!H$1,FALSE)</f>
        <v>83.042277432712197</v>
      </c>
      <c r="AV8" s="52">
        <f>VLOOKUP($A8,'RevPAR Raw Data'!$B$6:$BE$49,'RevPAR Raw Data'!I$1,FALSE)</f>
        <v>88.232431233362902</v>
      </c>
      <c r="AW8" s="52">
        <f>VLOOKUP($A8,'RevPAR Raw Data'!$B$6:$BE$49,'RevPAR Raw Data'!J$1,FALSE)</f>
        <v>86.303883466429994</v>
      </c>
      <c r="AX8" s="52">
        <f>VLOOKUP($A8,'RevPAR Raw Data'!$B$6:$BE$49,'RevPAR Raw Data'!K$1,FALSE)</f>
        <v>99.955084294587394</v>
      </c>
      <c r="AY8" s="53">
        <f>VLOOKUP($A8,'RevPAR Raw Data'!$B$6:$BE$49,'RevPAR Raw Data'!L$1,FALSE)</f>
        <v>89.210508133688194</v>
      </c>
      <c r="AZ8" s="52">
        <f>VLOOKUP($A8,'RevPAR Raw Data'!$B$6:$BE$49,'RevPAR Raw Data'!N$1,FALSE)</f>
        <v>130.10186926944601</v>
      </c>
      <c r="BA8" s="52">
        <f>VLOOKUP($A8,'RevPAR Raw Data'!$B$6:$BE$49,'RevPAR Raw Data'!O$1,FALSE)</f>
        <v>143.63396628216501</v>
      </c>
      <c r="BB8" s="53">
        <f>VLOOKUP($A8,'RevPAR Raw Data'!$B$6:$BE$49,'RevPAR Raw Data'!P$1,FALSE)</f>
        <v>136.86791777580501</v>
      </c>
      <c r="BC8" s="54">
        <f>VLOOKUP($A8,'RevPAR Raw Data'!$B$6:$BE$49,'RevPAR Raw Data'!R$1,FALSE)</f>
        <v>102.82691088857899</v>
      </c>
      <c r="BE8" s="47">
        <f>VLOOKUP($A8,'RevPAR Raw Data'!$B$6:$BE$49,'RevPAR Raw Data'!T$1,FALSE)</f>
        <v>-8.8140947361543098</v>
      </c>
      <c r="BF8" s="48">
        <f>VLOOKUP($A8,'RevPAR Raw Data'!$B$6:$BE$49,'RevPAR Raw Data'!U$1,FALSE)</f>
        <v>-7.8752783610167301</v>
      </c>
      <c r="BG8" s="48">
        <f>VLOOKUP($A8,'RevPAR Raw Data'!$B$6:$BE$49,'RevPAR Raw Data'!V$1,FALSE)</f>
        <v>7.73076798563081</v>
      </c>
      <c r="BH8" s="48">
        <f>VLOOKUP($A8,'RevPAR Raw Data'!$B$6:$BE$49,'RevPAR Raw Data'!W$1,FALSE)</f>
        <v>-4.9540704498960197</v>
      </c>
      <c r="BI8" s="48">
        <f>VLOOKUP($A8,'RevPAR Raw Data'!$B$6:$BE$49,'RevPAR Raw Data'!X$1,FALSE)</f>
        <v>-2.7511675173838501</v>
      </c>
      <c r="BJ8" s="49">
        <f>VLOOKUP($A8,'RevPAR Raw Data'!$B$6:$BE$49,'RevPAR Raw Data'!Y$1,FALSE)</f>
        <v>-3.5983686586406902</v>
      </c>
      <c r="BK8" s="48">
        <f>VLOOKUP($A8,'RevPAR Raw Data'!$B$6:$BE$49,'RevPAR Raw Data'!AA$1,FALSE)</f>
        <v>-3.8017395561792902</v>
      </c>
      <c r="BL8" s="48">
        <f>VLOOKUP($A8,'RevPAR Raw Data'!$B$6:$BE$49,'RevPAR Raw Data'!AB$1,FALSE)</f>
        <v>5.4237637056757899</v>
      </c>
      <c r="BM8" s="49">
        <f>VLOOKUP($A8,'RevPAR Raw Data'!$B$6:$BE$49,'RevPAR Raw Data'!AC$1,FALSE)</f>
        <v>0.828018316447376</v>
      </c>
      <c r="BN8" s="50">
        <f>VLOOKUP($A8,'RevPAR Raw Data'!$B$6:$BE$49,'RevPAR Raw Data'!AE$1,FALSE)</f>
        <v>-1.96158509423962</v>
      </c>
    </row>
    <row r="9" spans="1:66" x14ac:dyDescent="0.45">
      <c r="A9" s="63" t="s">
        <v>146</v>
      </c>
      <c r="B9" s="47">
        <f>VLOOKUP($A9,'Occupancy Raw Data'!$B$8:$BE$51,'Occupancy Raw Data'!G$3,FALSE)</f>
        <v>29.986411546512901</v>
      </c>
      <c r="C9" s="48">
        <f>VLOOKUP($A9,'Occupancy Raw Data'!$B$8:$BE$51,'Occupancy Raw Data'!H$3,FALSE)</f>
        <v>35.656836461125998</v>
      </c>
      <c r="D9" s="48">
        <f>VLOOKUP($A9,'Occupancy Raw Data'!$B$8:$BE$51,'Occupancy Raw Data'!I$3,FALSE)</f>
        <v>36.5676301002607</v>
      </c>
      <c r="E9" s="48">
        <f>VLOOKUP($A9,'Occupancy Raw Data'!$B$8:$BE$51,'Occupancy Raw Data'!J$3,FALSE)</f>
        <v>33.3064012633589</v>
      </c>
      <c r="F9" s="48">
        <f>VLOOKUP($A9,'Occupancy Raw Data'!$B$8:$BE$51,'Occupancy Raw Data'!K$3,FALSE)</f>
        <v>32.274413309339302</v>
      </c>
      <c r="G9" s="49">
        <f>VLOOKUP($A9,'Occupancy Raw Data'!$B$8:$BE$51,'Occupancy Raw Data'!L$3,FALSE)</f>
        <v>33.5583385361195</v>
      </c>
      <c r="H9" s="48">
        <f>VLOOKUP($A9,'Occupancy Raw Data'!$B$8:$BE$51,'Occupancy Raw Data'!N$3,FALSE)</f>
        <v>36.578647765250203</v>
      </c>
      <c r="I9" s="48">
        <f>VLOOKUP($A9,'Occupancy Raw Data'!$B$8:$BE$51,'Occupancy Raw Data'!O$3,FALSE)</f>
        <v>38.4332880384883</v>
      </c>
      <c r="J9" s="49">
        <f>VLOOKUP($A9,'Occupancy Raw Data'!$B$8:$BE$51,'Occupancy Raw Data'!P$3,FALSE)</f>
        <v>37.505967901869298</v>
      </c>
      <c r="K9" s="50">
        <f>VLOOKUP($A9,'Occupancy Raw Data'!$B$8:$BE$51,'Occupancy Raw Data'!R$3,FALSE)</f>
        <v>34.686232640619501</v>
      </c>
      <c r="M9" s="47">
        <f>VLOOKUP($A9,'Occupancy Raw Data'!$B$8:$BE$51,'Occupancy Raw Data'!T$3,FALSE)</f>
        <v>-4.36045475137868</v>
      </c>
      <c r="N9" s="48">
        <f>VLOOKUP($A9,'Occupancy Raw Data'!$B$8:$BE$51,'Occupancy Raw Data'!U$3,FALSE)</f>
        <v>9.1296092093805505</v>
      </c>
      <c r="O9" s="48">
        <f>VLOOKUP($A9,'Occupancy Raw Data'!$B$8:$BE$51,'Occupancy Raw Data'!V$3,FALSE)</f>
        <v>12.772388087108601</v>
      </c>
      <c r="P9" s="48">
        <f>VLOOKUP($A9,'Occupancy Raw Data'!$B$8:$BE$51,'Occupancy Raw Data'!W$3,FALSE)</f>
        <v>6.8618300409980302</v>
      </c>
      <c r="Q9" s="48">
        <f>VLOOKUP($A9,'Occupancy Raw Data'!$B$8:$BE$51,'Occupancy Raw Data'!X$3,FALSE)</f>
        <v>-2.5162499177153901</v>
      </c>
      <c r="R9" s="49">
        <f>VLOOKUP($A9,'Occupancy Raw Data'!$B$8:$BE$51,'Occupancy Raw Data'!Y$3,FALSE)</f>
        <v>4.3943785935606199</v>
      </c>
      <c r="S9" s="48">
        <f>VLOOKUP($A9,'Occupancy Raw Data'!$B$8:$BE$51,'Occupancy Raw Data'!AA$3,FALSE)</f>
        <v>-2.71307646165334</v>
      </c>
      <c r="T9" s="48">
        <f>VLOOKUP($A9,'Occupancy Raw Data'!$B$8:$BE$51,'Occupancy Raw Data'!AB$3,FALSE)</f>
        <v>7.9090078767341803</v>
      </c>
      <c r="U9" s="49">
        <f>VLOOKUP($A9,'Occupancy Raw Data'!$B$8:$BE$51,'Occupancy Raw Data'!AC$3,FALSE)</f>
        <v>2.4541659407171901</v>
      </c>
      <c r="V9" s="50">
        <f>VLOOKUP($A9,'Occupancy Raw Data'!$B$8:$BE$51,'Occupancy Raw Data'!AE$3,FALSE)</f>
        <v>3.78716906630661</v>
      </c>
      <c r="X9" s="51">
        <f>VLOOKUP($A9,'ADR Raw Data'!$B$6:$BE$49,'ADR Raw Data'!G$1,FALSE)</f>
        <v>139.47652418860901</v>
      </c>
      <c r="Y9" s="52">
        <f>VLOOKUP($A9,'ADR Raw Data'!$B$6:$BE$49,'ADR Raw Data'!H$1,FALSE)</f>
        <v>143.59081882789101</v>
      </c>
      <c r="Z9" s="52">
        <f>VLOOKUP($A9,'ADR Raw Data'!$B$6:$BE$49,'ADR Raw Data'!I$1,FALSE)</f>
        <v>141.46555086873499</v>
      </c>
      <c r="AA9" s="52">
        <f>VLOOKUP($A9,'ADR Raw Data'!$B$6:$BE$49,'ADR Raw Data'!J$1,FALSE)</f>
        <v>139.426577351416</v>
      </c>
      <c r="AB9" s="52">
        <f>VLOOKUP($A9,'ADR Raw Data'!$B$6:$BE$49,'ADR Raw Data'!K$1,FALSE)</f>
        <v>142.07359012289399</v>
      </c>
      <c r="AC9" s="53">
        <f>VLOOKUP($A9,'ADR Raw Data'!$B$6:$BE$49,'ADR Raw Data'!L$1,FALSE)</f>
        <v>141.27394304850199</v>
      </c>
      <c r="AD9" s="52">
        <f>VLOOKUP($A9,'ADR Raw Data'!$B$6:$BE$49,'ADR Raw Data'!N$1,FALSE)</f>
        <v>152.353615461847</v>
      </c>
      <c r="AE9" s="52">
        <f>VLOOKUP($A9,'ADR Raw Data'!$B$6:$BE$49,'ADR Raw Data'!O$1,FALSE)</f>
        <v>151.942706163401</v>
      </c>
      <c r="AF9" s="53">
        <f>VLOOKUP($A9,'ADR Raw Data'!$B$6:$BE$49,'ADR Raw Data'!P$1,FALSE)</f>
        <v>152.14308102815099</v>
      </c>
      <c r="AG9" s="54">
        <f>VLOOKUP($A9,'ADR Raw Data'!$B$6:$BE$49,'ADR Raw Data'!R$1,FALSE)</f>
        <v>144.63186271988801</v>
      </c>
      <c r="AI9" s="47">
        <f>VLOOKUP($A9,'ADR Raw Data'!$B$6:$BE$49,'ADR Raw Data'!T$1,FALSE)</f>
        <v>1.6993288999746301</v>
      </c>
      <c r="AJ9" s="48">
        <f>VLOOKUP($A9,'ADR Raw Data'!$B$6:$BE$49,'ADR Raw Data'!U$1,FALSE)</f>
        <v>2.4851714683663002</v>
      </c>
      <c r="AK9" s="48">
        <f>VLOOKUP($A9,'ADR Raw Data'!$B$6:$BE$49,'ADR Raw Data'!V$1,FALSE)</f>
        <v>-1.27393279729313E-2</v>
      </c>
      <c r="AL9" s="48">
        <f>VLOOKUP($A9,'ADR Raw Data'!$B$6:$BE$49,'ADR Raw Data'!W$1,FALSE)</f>
        <v>-3.3613337760338799</v>
      </c>
      <c r="AM9" s="48">
        <f>VLOOKUP($A9,'ADR Raw Data'!$B$6:$BE$49,'ADR Raw Data'!X$1,FALSE)</f>
        <v>0.96448244476037703</v>
      </c>
      <c r="AN9" s="49">
        <f>VLOOKUP($A9,'ADR Raw Data'!$B$6:$BE$49,'ADR Raw Data'!Y$1,FALSE)</f>
        <v>0.37832855411483601</v>
      </c>
      <c r="AO9" s="48">
        <f>VLOOKUP($A9,'ADR Raw Data'!$B$6:$BE$49,'ADR Raw Data'!AA$1,FALSE)</f>
        <v>3.8456853681288701</v>
      </c>
      <c r="AP9" s="48">
        <f>VLOOKUP($A9,'ADR Raw Data'!$B$6:$BE$49,'ADR Raw Data'!AB$1,FALSE)</f>
        <v>-1.99761485549353</v>
      </c>
      <c r="AQ9" s="49">
        <f>VLOOKUP($A9,'ADR Raw Data'!$B$6:$BE$49,'ADR Raw Data'!AC$1,FALSE)</f>
        <v>0.91544371243868905</v>
      </c>
      <c r="AR9" s="50">
        <f>VLOOKUP($A9,'ADR Raw Data'!$B$6:$BE$49,'ADR Raw Data'!AE$1,FALSE)</f>
        <v>0.52410300080512096</v>
      </c>
      <c r="AS9" s="40"/>
      <c r="AT9" s="51">
        <f>VLOOKUP($A9,'RevPAR Raw Data'!$B$6:$BE$49,'RevPAR Raw Data'!G$1,FALSE)</f>
        <v>41.824004553968102</v>
      </c>
      <c r="AU9" s="52">
        <f>VLOOKUP($A9,'RevPAR Raw Data'!$B$6:$BE$49,'RevPAR Raw Data'!H$1,FALSE)</f>
        <v>51.199943442653002</v>
      </c>
      <c r="AV9" s="52">
        <f>VLOOKUP($A9,'RevPAR Raw Data'!$B$6:$BE$49,'RevPAR Raw Data'!I$1,FALSE)</f>
        <v>51.730599360975397</v>
      </c>
      <c r="AW9" s="52">
        <f>VLOOKUP($A9,'RevPAR Raw Data'!$B$6:$BE$49,'RevPAR Raw Data'!J$1,FALSE)</f>
        <v>46.437975320430397</v>
      </c>
      <c r="AX9" s="52">
        <f>VLOOKUP($A9,'RevPAR Raw Data'!$B$6:$BE$49,'RevPAR Raw Data'!K$1,FALSE)</f>
        <v>45.853417679679701</v>
      </c>
      <c r="AY9" s="53">
        <f>VLOOKUP($A9,'RevPAR Raw Data'!$B$6:$BE$49,'RevPAR Raw Data'!L$1,FALSE)</f>
        <v>47.409188071541301</v>
      </c>
      <c r="AZ9" s="52">
        <f>VLOOKUP($A9,'RevPAR Raw Data'!$B$6:$BE$49,'RevPAR Raw Data'!N$1,FALSE)</f>
        <v>55.728892357413002</v>
      </c>
      <c r="BA9" s="52">
        <f>VLOOKUP($A9,'RevPAR Raw Data'!$B$6:$BE$49,'RevPAR Raw Data'!O$1,FALSE)</f>
        <v>58.396577913254198</v>
      </c>
      <c r="BB9" s="53">
        <f>VLOOKUP($A9,'RevPAR Raw Data'!$B$6:$BE$49,'RevPAR Raw Data'!P$1,FALSE)</f>
        <v>57.062735135333597</v>
      </c>
      <c r="BC9" s="54">
        <f>VLOOKUP($A9,'RevPAR Raw Data'!$B$6:$BE$49,'RevPAR Raw Data'!R$1,FALSE)</f>
        <v>50.167344375482003</v>
      </c>
      <c r="BE9" s="47">
        <f>VLOOKUP($A9,'RevPAR Raw Data'!$B$6:$BE$49,'RevPAR Raw Data'!T$1,FALSE)</f>
        <v>-2.7352243191645398</v>
      </c>
      <c r="BF9" s="48">
        <f>VLOOKUP($A9,'RevPAR Raw Data'!$B$6:$BE$49,'RevPAR Raw Data'!U$1,FALSE)</f>
        <v>11.841667120991699</v>
      </c>
      <c r="BG9" s="48">
        <f>VLOOKUP($A9,'RevPAR Raw Data'!$B$6:$BE$49,'RevPAR Raw Data'!V$1,FALSE)</f>
        <v>12.758021642727201</v>
      </c>
      <c r="BH9" s="48">
        <f>VLOOKUP($A9,'RevPAR Raw Data'!$B$6:$BE$49,'RevPAR Raw Data'!W$1,FALSE)</f>
        <v>3.2698472541420398</v>
      </c>
      <c r="BI9" s="48">
        <f>VLOOKUP($A9,'RevPAR Raw Data'!$B$6:$BE$49,'RevPAR Raw Data'!X$1,FALSE)</f>
        <v>-1.57603626167768</v>
      </c>
      <c r="BJ9" s="49">
        <f>VLOOKUP($A9,'RevPAR Raw Data'!$B$6:$BE$49,'RevPAR Raw Data'!Y$1,FALSE)</f>
        <v>4.7893323366708103</v>
      </c>
      <c r="BK9" s="48">
        <f>VLOOKUP($A9,'RevPAR Raw Data'!$B$6:$BE$49,'RevPAR Raw Data'!AA$1,FALSE)</f>
        <v>1.02827252196357</v>
      </c>
      <c r="BL9" s="48">
        <f>VLOOKUP($A9,'RevPAR Raw Data'!$B$6:$BE$49,'RevPAR Raw Data'!AB$1,FALSE)</f>
        <v>5.7534015049728504</v>
      </c>
      <c r="BM9" s="49">
        <f>VLOOKUP($A9,'RevPAR Raw Data'!$B$6:$BE$49,'RevPAR Raw Data'!AC$1,FALSE)</f>
        <v>3.3920761609529899</v>
      </c>
      <c r="BN9" s="50">
        <f>VLOOKUP($A9,'RevPAR Raw Data'!$B$6:$BE$49,'RevPAR Raw Data'!AE$1,FALSE)</f>
        <v>4.33112073383381</v>
      </c>
    </row>
    <row r="10" spans="1:66" x14ac:dyDescent="0.45">
      <c r="A10" s="63" t="s">
        <v>147</v>
      </c>
      <c r="B10" s="47">
        <f>VLOOKUP($A10,'Occupancy Raw Data'!$B$8:$BE$51,'Occupancy Raw Data'!G$3,FALSE)</f>
        <v>33.989465763732099</v>
      </c>
      <c r="C10" s="48">
        <f>VLOOKUP($A10,'Occupancy Raw Data'!$B$8:$BE$51,'Occupancy Raw Data'!H$3,FALSE)</f>
        <v>40.433408577878097</v>
      </c>
      <c r="D10" s="48">
        <f>VLOOKUP($A10,'Occupancy Raw Data'!$B$8:$BE$51,'Occupancy Raw Data'!I$3,FALSE)</f>
        <v>41.119638826185103</v>
      </c>
      <c r="E10" s="48">
        <f>VLOOKUP($A10,'Occupancy Raw Data'!$B$8:$BE$51,'Occupancy Raw Data'!J$3,FALSE)</f>
        <v>38.814145974416803</v>
      </c>
      <c r="F10" s="48">
        <f>VLOOKUP($A10,'Occupancy Raw Data'!$B$8:$BE$51,'Occupancy Raw Data'!K$3,FALSE)</f>
        <v>37.273137697516901</v>
      </c>
      <c r="G10" s="49">
        <f>VLOOKUP($A10,'Occupancy Raw Data'!$B$8:$BE$51,'Occupancy Raw Data'!L$3,FALSE)</f>
        <v>38.325959367945799</v>
      </c>
      <c r="H10" s="48">
        <f>VLOOKUP($A10,'Occupancy Raw Data'!$B$8:$BE$51,'Occupancy Raw Data'!N$3,FALSE)</f>
        <v>38.781038374717802</v>
      </c>
      <c r="I10" s="48">
        <f>VLOOKUP($A10,'Occupancy Raw Data'!$B$8:$BE$51,'Occupancy Raw Data'!O$3,FALSE)</f>
        <v>39.617757712565798</v>
      </c>
      <c r="J10" s="49">
        <f>VLOOKUP($A10,'Occupancy Raw Data'!$B$8:$BE$51,'Occupancy Raw Data'!P$3,FALSE)</f>
        <v>39.1993980436418</v>
      </c>
      <c r="K10" s="50">
        <f>VLOOKUP($A10,'Occupancy Raw Data'!$B$8:$BE$51,'Occupancy Raw Data'!R$3,FALSE)</f>
        <v>38.575513275287499</v>
      </c>
      <c r="M10" s="47">
        <f>VLOOKUP($A10,'Occupancy Raw Data'!$B$8:$BE$51,'Occupancy Raw Data'!T$3,FALSE)</f>
        <v>-5.2842502904588597</v>
      </c>
      <c r="N10" s="48">
        <f>VLOOKUP($A10,'Occupancy Raw Data'!$B$8:$BE$51,'Occupancy Raw Data'!U$3,FALSE)</f>
        <v>2.3428214981131399</v>
      </c>
      <c r="O10" s="48">
        <f>VLOOKUP($A10,'Occupancy Raw Data'!$B$8:$BE$51,'Occupancy Raw Data'!V$3,FALSE)</f>
        <v>4.4945573420175897</v>
      </c>
      <c r="P10" s="48">
        <f>VLOOKUP($A10,'Occupancy Raw Data'!$B$8:$BE$51,'Occupancy Raw Data'!W$3,FALSE)</f>
        <v>1.6828199588934201</v>
      </c>
      <c r="Q10" s="48">
        <f>VLOOKUP($A10,'Occupancy Raw Data'!$B$8:$BE$51,'Occupancy Raw Data'!X$3,FALSE)</f>
        <v>1.3699720943459901</v>
      </c>
      <c r="R10" s="49">
        <f>VLOOKUP($A10,'Occupancy Raw Data'!$B$8:$BE$51,'Occupancy Raw Data'!Y$3,FALSE)</f>
        <v>1.02487922303068</v>
      </c>
      <c r="S10" s="48">
        <f>VLOOKUP($A10,'Occupancy Raw Data'!$B$8:$BE$51,'Occupancy Raw Data'!AA$3,FALSE)</f>
        <v>-6.1248598022416401</v>
      </c>
      <c r="T10" s="48">
        <f>VLOOKUP($A10,'Occupancy Raw Data'!$B$8:$BE$51,'Occupancy Raw Data'!AB$3,FALSE)</f>
        <v>-2.8009167418972898</v>
      </c>
      <c r="U10" s="49">
        <f>VLOOKUP($A10,'Occupancy Raw Data'!$B$8:$BE$51,'Occupancy Raw Data'!AC$3,FALSE)</f>
        <v>-4.4740645771450396</v>
      </c>
      <c r="V10" s="50">
        <f>VLOOKUP($A10,'Occupancy Raw Data'!$B$8:$BE$51,'Occupancy Raw Data'!AE$3,FALSE)</f>
        <v>-0.63580680871067097</v>
      </c>
      <c r="X10" s="51">
        <f>VLOOKUP($A10,'ADR Raw Data'!$B$6:$BE$49,'ADR Raw Data'!G$1,FALSE)</f>
        <v>112.12153103692501</v>
      </c>
      <c r="Y10" s="52">
        <f>VLOOKUP($A10,'ADR Raw Data'!$B$6:$BE$49,'ADR Raw Data'!H$1,FALSE)</f>
        <v>117.316400923031</v>
      </c>
      <c r="Z10" s="52">
        <f>VLOOKUP($A10,'ADR Raw Data'!$B$6:$BE$49,'ADR Raw Data'!I$1,FALSE)</f>
        <v>118.278934270238</v>
      </c>
      <c r="AA10" s="52">
        <f>VLOOKUP($A10,'ADR Raw Data'!$B$6:$BE$49,'ADR Raw Data'!J$1,FALSE)</f>
        <v>115.233853908188</v>
      </c>
      <c r="AB10" s="52">
        <f>VLOOKUP($A10,'ADR Raw Data'!$B$6:$BE$49,'ADR Raw Data'!K$1,FALSE)</f>
        <v>110.42765746124</v>
      </c>
      <c r="AC10" s="53">
        <f>VLOOKUP($A10,'ADR Raw Data'!$B$6:$BE$49,'ADR Raw Data'!L$1,FALSE)</f>
        <v>114.839806970425</v>
      </c>
      <c r="AD10" s="52">
        <f>VLOOKUP($A10,'ADR Raw Data'!$B$6:$BE$49,'ADR Raw Data'!N$1,FALSE)</f>
        <v>113.517896003104</v>
      </c>
      <c r="AE10" s="52">
        <f>VLOOKUP($A10,'ADR Raw Data'!$B$6:$BE$49,'ADR Raw Data'!O$1,FALSE)</f>
        <v>112.80777026513699</v>
      </c>
      <c r="AF10" s="53">
        <f>VLOOKUP($A10,'ADR Raw Data'!$B$6:$BE$49,'ADR Raw Data'!P$1,FALSE)</f>
        <v>113.159043688574</v>
      </c>
      <c r="AG10" s="54">
        <f>VLOOKUP($A10,'ADR Raw Data'!$B$6:$BE$49,'ADR Raw Data'!R$1,FALSE)</f>
        <v>114.351822285631</v>
      </c>
      <c r="AI10" s="47">
        <f>VLOOKUP($A10,'ADR Raw Data'!$B$6:$BE$49,'ADR Raw Data'!T$1,FALSE)</f>
        <v>0.943737233603273</v>
      </c>
      <c r="AJ10" s="48">
        <f>VLOOKUP($A10,'ADR Raw Data'!$B$6:$BE$49,'ADR Raw Data'!U$1,FALSE)</f>
        <v>4.4468350468675499</v>
      </c>
      <c r="AK10" s="48">
        <f>VLOOKUP($A10,'ADR Raw Data'!$B$6:$BE$49,'ADR Raw Data'!V$1,FALSE)</f>
        <v>6.6618581529965004</v>
      </c>
      <c r="AL10" s="48">
        <f>VLOOKUP($A10,'ADR Raw Data'!$B$6:$BE$49,'ADR Raw Data'!W$1,FALSE)</f>
        <v>3.6967804931875801</v>
      </c>
      <c r="AM10" s="48">
        <f>VLOOKUP($A10,'ADR Raw Data'!$B$6:$BE$49,'ADR Raw Data'!X$1,FALSE)</f>
        <v>1.5585337185385899</v>
      </c>
      <c r="AN10" s="49">
        <f>VLOOKUP($A10,'ADR Raw Data'!$B$6:$BE$49,'ADR Raw Data'!Y$1,FALSE)</f>
        <v>3.5969486160074702</v>
      </c>
      <c r="AO10" s="48">
        <f>VLOOKUP($A10,'ADR Raw Data'!$B$6:$BE$49,'ADR Raw Data'!AA$1,FALSE)</f>
        <v>1.5286068130527899</v>
      </c>
      <c r="AP10" s="48">
        <f>VLOOKUP($A10,'ADR Raw Data'!$B$6:$BE$49,'ADR Raw Data'!AB$1,FALSE)</f>
        <v>-1.7068741654994399</v>
      </c>
      <c r="AQ10" s="49">
        <f>VLOOKUP($A10,'ADR Raw Data'!$B$6:$BE$49,'ADR Raw Data'!AC$1,FALSE)</f>
        <v>-0.10482820365297101</v>
      </c>
      <c r="AR10" s="50">
        <f>VLOOKUP($A10,'ADR Raw Data'!$B$6:$BE$49,'ADR Raw Data'!AE$1,FALSE)</f>
        <v>2.4796201076084401</v>
      </c>
      <c r="AS10" s="40"/>
      <c r="AT10" s="51">
        <f>VLOOKUP($A10,'RevPAR Raw Data'!$B$6:$BE$49,'RevPAR Raw Data'!G$1,FALSE)</f>
        <v>38.109509405567998</v>
      </c>
      <c r="AU10" s="52">
        <f>VLOOKUP($A10,'RevPAR Raw Data'!$B$6:$BE$49,'RevPAR Raw Data'!H$1,FALSE)</f>
        <v>47.435019714070698</v>
      </c>
      <c r="AV10" s="52">
        <f>VLOOKUP($A10,'RevPAR Raw Data'!$B$6:$BE$49,'RevPAR Raw Data'!I$1,FALSE)</f>
        <v>48.635870579382903</v>
      </c>
      <c r="AW10" s="52">
        <f>VLOOKUP($A10,'RevPAR Raw Data'!$B$6:$BE$49,'RevPAR Raw Data'!J$1,FALSE)</f>
        <v>44.727036267870503</v>
      </c>
      <c r="AX10" s="52">
        <f>VLOOKUP($A10,'RevPAR Raw Data'!$B$6:$BE$49,'RevPAR Raw Data'!K$1,FALSE)</f>
        <v>41.159852821670398</v>
      </c>
      <c r="AY10" s="53">
        <f>VLOOKUP($A10,'RevPAR Raw Data'!$B$6:$BE$49,'RevPAR Raw Data'!L$1,FALSE)</f>
        <v>44.013457757712501</v>
      </c>
      <c r="AZ10" s="52">
        <f>VLOOKUP($A10,'RevPAR Raw Data'!$B$6:$BE$49,'RevPAR Raw Data'!N$1,FALSE)</f>
        <v>44.023418811136104</v>
      </c>
      <c r="BA10" s="52">
        <f>VLOOKUP($A10,'RevPAR Raw Data'!$B$6:$BE$49,'RevPAR Raw Data'!O$1,FALSE)</f>
        <v>44.691909104589897</v>
      </c>
      <c r="BB10" s="53">
        <f>VLOOKUP($A10,'RevPAR Raw Data'!$B$6:$BE$49,'RevPAR Raw Data'!P$1,FALSE)</f>
        <v>44.357663957862997</v>
      </c>
      <c r="BC10" s="54">
        <f>VLOOKUP($A10,'RevPAR Raw Data'!$B$6:$BE$49,'RevPAR Raw Data'!R$1,FALSE)</f>
        <v>44.1118023863269</v>
      </c>
      <c r="BE10" s="47">
        <f>VLOOKUP($A10,'RevPAR Raw Data'!$B$6:$BE$49,'RevPAR Raw Data'!T$1,FALSE)</f>
        <v>-4.3903824943634397</v>
      </c>
      <c r="BF10" s="48">
        <f>VLOOKUP($A10,'RevPAR Raw Data'!$B$6:$BE$49,'RevPAR Raw Data'!U$1,FALSE)</f>
        <v>6.8938379524443398</v>
      </c>
      <c r="BG10" s="48">
        <f>VLOOKUP($A10,'RevPAR Raw Data'!$B$6:$BE$49,'RevPAR Raw Data'!V$1,FALSE)</f>
        <v>11.455836529744399</v>
      </c>
      <c r="BH10" s="48">
        <f>VLOOKUP($A10,'RevPAR Raw Data'!$B$6:$BE$49,'RevPAR Raw Data'!W$1,FALSE)</f>
        <v>5.4418106120568401</v>
      </c>
      <c r="BI10" s="48">
        <f>VLOOKUP($A10,'RevPAR Raw Data'!$B$6:$BE$49,'RevPAR Raw Data'!X$1,FALSE)</f>
        <v>2.9498572899095299</v>
      </c>
      <c r="BJ10" s="49">
        <f>VLOOKUP($A10,'RevPAR Raw Data'!$B$6:$BE$49,'RevPAR Raw Data'!Y$1,FALSE)</f>
        <v>4.6586922180667099</v>
      </c>
      <c r="BK10" s="48">
        <f>VLOOKUP($A10,'RevPAR Raw Data'!$B$6:$BE$49,'RevPAR Raw Data'!AA$1,FALSE)</f>
        <v>-4.6898780134158402</v>
      </c>
      <c r="BL10" s="48">
        <f>VLOOKUP($A10,'RevPAR Raw Data'!$B$6:$BE$49,'RevPAR Raw Data'!AB$1,FALSE)</f>
        <v>-4.4599827831321397</v>
      </c>
      <c r="BM10" s="49">
        <f>VLOOKUP($A10,'RevPAR Raw Data'!$B$6:$BE$49,'RevPAR Raw Data'!AC$1,FALSE)</f>
        <v>-4.5742026992715097</v>
      </c>
      <c r="BN10" s="50">
        <f>VLOOKUP($A10,'RevPAR Raw Data'!$B$6:$BE$49,'RevPAR Raw Data'!AE$1,FALSE)</f>
        <v>1.8280477054234301</v>
      </c>
    </row>
    <row r="11" spans="1:66" x14ac:dyDescent="0.45">
      <c r="A11" s="63" t="s">
        <v>148</v>
      </c>
      <c r="B11" s="47">
        <f>VLOOKUP($A11,'Occupancy Raw Data'!$B$8:$BE$51,'Occupancy Raw Data'!G$3,FALSE)</f>
        <v>34.199211296272701</v>
      </c>
      <c r="C11" s="48">
        <f>VLOOKUP($A11,'Occupancy Raw Data'!$B$8:$BE$51,'Occupancy Raw Data'!H$3,FALSE)</f>
        <v>44.454903956239598</v>
      </c>
      <c r="D11" s="48">
        <f>VLOOKUP($A11,'Occupancy Raw Data'!$B$8:$BE$51,'Occupancy Raw Data'!I$3,FALSE)</f>
        <v>46.505533647118597</v>
      </c>
      <c r="E11" s="48">
        <f>VLOOKUP($A11,'Occupancy Raw Data'!$B$8:$BE$51,'Occupancy Raw Data'!J$3,FALSE)</f>
        <v>45.968706271466701</v>
      </c>
      <c r="F11" s="48">
        <f>VLOOKUP($A11,'Occupancy Raw Data'!$B$8:$BE$51,'Occupancy Raw Data'!K$3,FALSE)</f>
        <v>43.536445744816099</v>
      </c>
      <c r="G11" s="49">
        <f>VLOOKUP($A11,'Occupancy Raw Data'!$B$8:$BE$51,'Occupancy Raw Data'!L$3,FALSE)</f>
        <v>42.9329601831828</v>
      </c>
      <c r="H11" s="48">
        <f>VLOOKUP($A11,'Occupancy Raw Data'!$B$8:$BE$51,'Occupancy Raw Data'!N$3,FALSE)</f>
        <v>42.104058007886998</v>
      </c>
      <c r="I11" s="48">
        <f>VLOOKUP($A11,'Occupancy Raw Data'!$B$8:$BE$51,'Occupancy Raw Data'!O$3,FALSE)</f>
        <v>38.392062078615901</v>
      </c>
      <c r="J11" s="49">
        <f>VLOOKUP($A11,'Occupancy Raw Data'!$B$8:$BE$51,'Occupancy Raw Data'!P$3,FALSE)</f>
        <v>40.2480600432514</v>
      </c>
      <c r="K11" s="50">
        <f>VLOOKUP($A11,'Occupancy Raw Data'!$B$8:$BE$51,'Occupancy Raw Data'!R$3,FALSE)</f>
        <v>42.165845857488101</v>
      </c>
      <c r="M11" s="47">
        <f>VLOOKUP($A11,'Occupancy Raw Data'!$B$8:$BE$51,'Occupancy Raw Data'!T$3,FALSE)</f>
        <v>-8.5365558398796608</v>
      </c>
      <c r="N11" s="48">
        <f>VLOOKUP($A11,'Occupancy Raw Data'!$B$8:$BE$51,'Occupancy Raw Data'!U$3,FALSE)</f>
        <v>-4.3913733281315102</v>
      </c>
      <c r="O11" s="48">
        <f>VLOOKUP($A11,'Occupancy Raw Data'!$B$8:$BE$51,'Occupancy Raw Data'!V$3,FALSE)</f>
        <v>-1.5960707252633199</v>
      </c>
      <c r="P11" s="48">
        <f>VLOOKUP($A11,'Occupancy Raw Data'!$B$8:$BE$51,'Occupancy Raw Data'!W$3,FALSE)</f>
        <v>0.28294472236739898</v>
      </c>
      <c r="Q11" s="48">
        <f>VLOOKUP($A11,'Occupancy Raw Data'!$B$8:$BE$51,'Occupancy Raw Data'!X$3,FALSE)</f>
        <v>8.4121564193212102</v>
      </c>
      <c r="R11" s="49">
        <f>VLOOKUP($A11,'Occupancy Raw Data'!$B$8:$BE$51,'Occupancy Raw Data'!Y$3,FALSE)</f>
        <v>-1.14217930014448</v>
      </c>
      <c r="S11" s="48">
        <f>VLOOKUP($A11,'Occupancy Raw Data'!$B$8:$BE$51,'Occupancy Raw Data'!AA$3,FALSE)</f>
        <v>7.5142397142744599</v>
      </c>
      <c r="T11" s="48">
        <f>VLOOKUP($A11,'Occupancy Raw Data'!$B$8:$BE$51,'Occupancy Raw Data'!AB$3,FALSE)</f>
        <v>-0.71379081981319104</v>
      </c>
      <c r="U11" s="49">
        <f>VLOOKUP($A11,'Occupancy Raw Data'!$B$8:$BE$51,'Occupancy Raw Data'!AC$3,FALSE)</f>
        <v>3.4263003395874398</v>
      </c>
      <c r="V11" s="50">
        <f>VLOOKUP($A11,'Occupancy Raw Data'!$B$8:$BE$51,'Occupancy Raw Data'!AE$3,FALSE)</f>
        <v>6.3220938924210796E-2</v>
      </c>
      <c r="X11" s="51">
        <f>VLOOKUP($A11,'ADR Raw Data'!$B$6:$BE$49,'ADR Raw Data'!G$1,FALSE)</f>
        <v>96.127713881862803</v>
      </c>
      <c r="Y11" s="52">
        <f>VLOOKUP($A11,'ADR Raw Data'!$B$6:$BE$49,'ADR Raw Data'!H$1,FALSE)</f>
        <v>99.744081726091594</v>
      </c>
      <c r="Z11" s="52">
        <f>VLOOKUP($A11,'ADR Raw Data'!$B$6:$BE$49,'ADR Raw Data'!I$1,FALSE)</f>
        <v>99.693965205973996</v>
      </c>
      <c r="AA11" s="52">
        <f>VLOOKUP($A11,'ADR Raw Data'!$B$6:$BE$49,'ADR Raw Data'!J$1,FALSE)</f>
        <v>97.947566415762594</v>
      </c>
      <c r="AB11" s="52">
        <f>VLOOKUP($A11,'ADR Raw Data'!$B$6:$BE$49,'ADR Raw Data'!K$1,FALSE)</f>
        <v>97.123250935016301</v>
      </c>
      <c r="AC11" s="53">
        <f>VLOOKUP($A11,'ADR Raw Data'!$B$6:$BE$49,'ADR Raw Data'!L$1,FALSE)</f>
        <v>98.240841491454702</v>
      </c>
      <c r="AD11" s="52">
        <f>VLOOKUP($A11,'ADR Raw Data'!$B$6:$BE$49,'ADR Raw Data'!N$1,FALSE)</f>
        <v>101.43538219832</v>
      </c>
      <c r="AE11" s="52">
        <f>VLOOKUP($A11,'ADR Raw Data'!$B$6:$BE$49,'ADR Raw Data'!O$1,FALSE)</f>
        <v>101.293941020543</v>
      </c>
      <c r="AF11" s="53">
        <f>VLOOKUP($A11,'ADR Raw Data'!$B$6:$BE$49,'ADR Raw Data'!P$1,FALSE)</f>
        <v>101.367922816776</v>
      </c>
      <c r="AG11" s="54">
        <f>VLOOKUP($A11,'ADR Raw Data'!$B$6:$BE$49,'ADR Raw Data'!R$1,FALSE)</f>
        <v>99.093657348745296</v>
      </c>
      <c r="AI11" s="47">
        <f>VLOOKUP($A11,'ADR Raw Data'!$B$6:$BE$49,'ADR Raw Data'!T$1,FALSE)</f>
        <v>3.65703911336414</v>
      </c>
      <c r="AJ11" s="48">
        <f>VLOOKUP($A11,'ADR Raw Data'!$B$6:$BE$49,'ADR Raw Data'!U$1,FALSE)</f>
        <v>5.1917961046926102</v>
      </c>
      <c r="AK11" s="48">
        <f>VLOOKUP($A11,'ADR Raw Data'!$B$6:$BE$49,'ADR Raw Data'!V$1,FALSE)</f>
        <v>5.8386271140502597</v>
      </c>
      <c r="AL11" s="48">
        <f>VLOOKUP($A11,'ADR Raw Data'!$B$6:$BE$49,'ADR Raw Data'!W$1,FALSE)</f>
        <v>5.0438953476325104</v>
      </c>
      <c r="AM11" s="48">
        <f>VLOOKUP($A11,'ADR Raw Data'!$B$6:$BE$49,'ADR Raw Data'!X$1,FALSE)</f>
        <v>4.2742115813205102</v>
      </c>
      <c r="AN11" s="49">
        <f>VLOOKUP($A11,'ADR Raw Data'!$B$6:$BE$49,'ADR Raw Data'!Y$1,FALSE)</f>
        <v>4.8658762028862199</v>
      </c>
      <c r="AO11" s="48">
        <f>VLOOKUP($A11,'ADR Raw Data'!$B$6:$BE$49,'ADR Raw Data'!AA$1,FALSE)</f>
        <v>3.06337992152497</v>
      </c>
      <c r="AP11" s="48">
        <f>VLOOKUP($A11,'ADR Raw Data'!$B$6:$BE$49,'ADR Raw Data'!AB$1,FALSE)</f>
        <v>2.4979024957836402</v>
      </c>
      <c r="AQ11" s="49">
        <f>VLOOKUP($A11,'ADR Raw Data'!$B$6:$BE$49,'ADR Raw Data'!AC$1,FALSE)</f>
        <v>2.78470506044405</v>
      </c>
      <c r="AR11" s="50">
        <f>VLOOKUP($A11,'ADR Raw Data'!$B$6:$BE$49,'ADR Raw Data'!AE$1,FALSE)</f>
        <v>4.3249306629094502</v>
      </c>
      <c r="AS11" s="40"/>
      <c r="AT11" s="51">
        <f>VLOOKUP($A11,'RevPAR Raw Data'!$B$6:$BE$49,'RevPAR Raw Data'!G$1,FALSE)</f>
        <v>32.874919984734703</v>
      </c>
      <c r="AU11" s="52">
        <f>VLOOKUP($A11,'RevPAR Raw Data'!$B$6:$BE$49,'RevPAR Raw Data'!H$1,FALSE)</f>
        <v>44.341135733367203</v>
      </c>
      <c r="AV11" s="52">
        <f>VLOOKUP($A11,'RevPAR Raw Data'!$B$6:$BE$49,'RevPAR Raw Data'!I$1,FALSE)</f>
        <v>46.363210533010999</v>
      </c>
      <c r="AW11" s="52">
        <f>VLOOKUP($A11,'RevPAR Raw Data'!$B$6:$BE$49,'RevPAR Raw Data'!J$1,FALSE)</f>
        <v>45.025229105711702</v>
      </c>
      <c r="AX11" s="52">
        <f>VLOOKUP($A11,'RevPAR Raw Data'!$B$6:$BE$49,'RevPAR Raw Data'!K$1,FALSE)</f>
        <v>42.284011448925</v>
      </c>
      <c r="AY11" s="53">
        <f>VLOOKUP($A11,'RevPAR Raw Data'!$B$6:$BE$49,'RevPAR Raw Data'!L$1,FALSE)</f>
        <v>42.1777013611499</v>
      </c>
      <c r="AZ11" s="52">
        <f>VLOOKUP($A11,'RevPAR Raw Data'!$B$6:$BE$49,'RevPAR Raw Data'!N$1,FALSE)</f>
        <v>42.708412161302597</v>
      </c>
      <c r="BA11" s="52">
        <f>VLOOKUP($A11,'RevPAR Raw Data'!$B$6:$BE$49,'RevPAR Raw Data'!O$1,FALSE)</f>
        <v>38.888832718483599</v>
      </c>
      <c r="BB11" s="53">
        <f>VLOOKUP($A11,'RevPAR Raw Data'!$B$6:$BE$49,'RevPAR Raw Data'!P$1,FALSE)</f>
        <v>40.798622439893101</v>
      </c>
      <c r="BC11" s="54">
        <f>VLOOKUP($A11,'RevPAR Raw Data'!$B$6:$BE$49,'RevPAR Raw Data'!R$1,FALSE)</f>
        <v>41.783678812219399</v>
      </c>
      <c r="BE11" s="47">
        <f>VLOOKUP($A11,'RevPAR Raw Data'!$B$6:$BE$49,'RevPAR Raw Data'!T$1,FALSE)</f>
        <v>-5.1917019125140804</v>
      </c>
      <c r="BF11" s="48">
        <f>VLOOKUP($A11,'RevPAR Raw Data'!$B$6:$BE$49,'RevPAR Raw Data'!U$1,FALSE)</f>
        <v>0.57243162716865703</v>
      </c>
      <c r="BG11" s="48">
        <f>VLOOKUP($A11,'RevPAR Raw Data'!$B$6:$BE$49,'RevPAR Raw Data'!V$1,FALSE)</f>
        <v>4.1493677706623</v>
      </c>
      <c r="BH11" s="48">
        <f>VLOOKUP($A11,'RevPAR Raw Data'!$B$6:$BE$49,'RevPAR Raw Data'!W$1,FALSE)</f>
        <v>5.3411115056877696</v>
      </c>
      <c r="BI11" s="48">
        <f>VLOOKUP($A11,'RevPAR Raw Data'!$B$6:$BE$49,'RevPAR Raw Data'!X$1,FALSE)</f>
        <v>13.045921364555101</v>
      </c>
      <c r="BJ11" s="49">
        <f>VLOOKUP($A11,'RevPAR Raw Data'!$B$6:$BE$49,'RevPAR Raw Data'!Y$1,FALSE)</f>
        <v>3.6681198719817099</v>
      </c>
      <c r="BK11" s="48">
        <f>VLOOKUP($A11,'RevPAR Raw Data'!$B$6:$BE$49,'RevPAR Raw Data'!AA$1,FALSE)</f>
        <v>10.807809346461701</v>
      </c>
      <c r="BL11" s="48">
        <f>VLOOKUP($A11,'RevPAR Raw Data'!$B$6:$BE$49,'RevPAR Raw Data'!AB$1,FALSE)</f>
        <v>1.7662818772676601</v>
      </c>
      <c r="BM11" s="49">
        <f>VLOOKUP($A11,'RevPAR Raw Data'!$B$6:$BE$49,'RevPAR Raw Data'!AC$1,FALSE)</f>
        <v>6.3064177589739998</v>
      </c>
      <c r="BN11" s="50">
        <f>VLOOKUP($A11,'RevPAR Raw Data'!$B$6:$BE$49,'RevPAR Raw Data'!AE$1,FALSE)</f>
        <v>4.3908858636065702</v>
      </c>
    </row>
    <row r="12" spans="1:66" x14ac:dyDescent="0.45">
      <c r="A12" s="63" t="s">
        <v>149</v>
      </c>
      <c r="B12" s="47">
        <f>VLOOKUP($A12,'Occupancy Raw Data'!$B$8:$BE$51,'Occupancy Raw Data'!G$3,FALSE)</f>
        <v>40.654355496494503</v>
      </c>
      <c r="C12" s="48">
        <f>VLOOKUP($A12,'Occupancy Raw Data'!$B$8:$BE$51,'Occupancy Raw Data'!H$3,FALSE)</f>
        <v>46.198964395362601</v>
      </c>
      <c r="D12" s="48">
        <f>VLOOKUP($A12,'Occupancy Raw Data'!$B$8:$BE$51,'Occupancy Raw Data'!I$3,FALSE)</f>
        <v>47.6607249232461</v>
      </c>
      <c r="E12" s="48">
        <f>VLOOKUP($A12,'Occupancy Raw Data'!$B$8:$BE$51,'Occupancy Raw Data'!J$3,FALSE)</f>
        <v>48.513036704394402</v>
      </c>
      <c r="F12" s="48">
        <f>VLOOKUP($A12,'Occupancy Raw Data'!$B$8:$BE$51,'Occupancy Raw Data'!K$3,FALSE)</f>
        <v>45.112954222609098</v>
      </c>
      <c r="G12" s="49">
        <f>VLOOKUP($A12,'Occupancy Raw Data'!$B$8:$BE$51,'Occupancy Raw Data'!L$3,FALSE)</f>
        <v>45.628007148421297</v>
      </c>
      <c r="H12" s="48">
        <f>VLOOKUP($A12,'Occupancy Raw Data'!$B$8:$BE$51,'Occupancy Raw Data'!N$3,FALSE)</f>
        <v>43.8848920863309</v>
      </c>
      <c r="I12" s="48">
        <f>VLOOKUP($A12,'Occupancy Raw Data'!$B$8:$BE$51,'Occupancy Raw Data'!O$3,FALSE)</f>
        <v>39.339229253539798</v>
      </c>
      <c r="J12" s="49">
        <f>VLOOKUP($A12,'Occupancy Raw Data'!$B$8:$BE$51,'Occupancy Raw Data'!P$3,FALSE)</f>
        <v>41.612060669935303</v>
      </c>
      <c r="K12" s="50">
        <f>VLOOKUP($A12,'Occupancy Raw Data'!$B$8:$BE$51,'Occupancy Raw Data'!R$3,FALSE)</f>
        <v>44.480593868853902</v>
      </c>
      <c r="M12" s="47">
        <f>VLOOKUP($A12,'Occupancy Raw Data'!$B$8:$BE$51,'Occupancy Raw Data'!T$3,FALSE)</f>
        <v>2.05216090405131</v>
      </c>
      <c r="N12" s="48">
        <f>VLOOKUP($A12,'Occupancy Raw Data'!$B$8:$BE$51,'Occupancy Raw Data'!U$3,FALSE)</f>
        <v>1.3997791109967299</v>
      </c>
      <c r="O12" s="48">
        <f>VLOOKUP($A12,'Occupancy Raw Data'!$B$8:$BE$51,'Occupancy Raw Data'!V$3,FALSE)</f>
        <v>3.31935987087004</v>
      </c>
      <c r="P12" s="48">
        <f>VLOOKUP($A12,'Occupancy Raw Data'!$B$8:$BE$51,'Occupancy Raw Data'!W$3,FALSE)</f>
        <v>7.9997906186289498</v>
      </c>
      <c r="Q12" s="48">
        <f>VLOOKUP($A12,'Occupancy Raw Data'!$B$8:$BE$51,'Occupancy Raw Data'!X$3,FALSE)</f>
        <v>15.5304634017734</v>
      </c>
      <c r="R12" s="49">
        <f>VLOOKUP($A12,'Occupancy Raw Data'!$B$8:$BE$51,'Occupancy Raw Data'!Y$3,FALSE)</f>
        <v>5.8675735310625798</v>
      </c>
      <c r="S12" s="48">
        <f>VLOOKUP($A12,'Occupancy Raw Data'!$B$8:$BE$51,'Occupancy Raw Data'!AA$3,FALSE)</f>
        <v>14.3585883711518</v>
      </c>
      <c r="T12" s="48">
        <f>VLOOKUP($A12,'Occupancy Raw Data'!$B$8:$BE$51,'Occupancy Raw Data'!AB$3,FALSE)</f>
        <v>5.1503911653786396</v>
      </c>
      <c r="U12" s="49">
        <f>VLOOKUP($A12,'Occupancy Raw Data'!$B$8:$BE$51,'Occupancy Raw Data'!AC$3,FALSE)</f>
        <v>9.8129598158345708</v>
      </c>
      <c r="V12" s="50">
        <f>VLOOKUP($A12,'Occupancy Raw Data'!$B$8:$BE$51,'Occupancy Raw Data'!AE$3,FALSE)</f>
        <v>6.8941002812000898</v>
      </c>
      <c r="X12" s="51">
        <f>VLOOKUP($A12,'ADR Raw Data'!$B$6:$BE$49,'ADR Raw Data'!G$1,FALSE)</f>
        <v>73.023903291253305</v>
      </c>
      <c r="Y12" s="52">
        <f>VLOOKUP($A12,'ADR Raw Data'!$B$6:$BE$49,'ADR Raw Data'!H$1,FALSE)</f>
        <v>74.417733584606196</v>
      </c>
      <c r="Z12" s="52">
        <f>VLOOKUP($A12,'ADR Raw Data'!$B$6:$BE$49,'ADR Raw Data'!I$1,FALSE)</f>
        <v>75.228494375540805</v>
      </c>
      <c r="AA12" s="52">
        <f>VLOOKUP($A12,'ADR Raw Data'!$B$6:$BE$49,'ADR Raw Data'!J$1,FALSE)</f>
        <v>74.774143761216493</v>
      </c>
      <c r="AB12" s="52">
        <f>VLOOKUP($A12,'ADR Raw Data'!$B$6:$BE$49,'ADR Raw Data'!K$1,FALSE)</f>
        <v>74.579945149822194</v>
      </c>
      <c r="AC12" s="53">
        <f>VLOOKUP($A12,'ADR Raw Data'!$B$6:$BE$49,'ADR Raw Data'!L$1,FALSE)</f>
        <v>74.4465954968164</v>
      </c>
      <c r="AD12" s="52">
        <f>VLOOKUP($A12,'ADR Raw Data'!$B$6:$BE$49,'ADR Raw Data'!N$1,FALSE)</f>
        <v>76.549728516236797</v>
      </c>
      <c r="AE12" s="52">
        <f>VLOOKUP($A12,'ADR Raw Data'!$B$6:$BE$49,'ADR Raw Data'!O$1,FALSE)</f>
        <v>75.813205591147295</v>
      </c>
      <c r="AF12" s="53">
        <f>VLOOKUP($A12,'ADR Raw Data'!$B$6:$BE$49,'ADR Raw Data'!P$1,FALSE)</f>
        <v>76.201581323642699</v>
      </c>
      <c r="AG12" s="54">
        <f>VLOOKUP($A12,'ADR Raw Data'!$B$6:$BE$49,'ADR Raw Data'!R$1,FALSE)</f>
        <v>74.915683380182102</v>
      </c>
      <c r="AI12" s="47">
        <f>VLOOKUP($A12,'ADR Raw Data'!$B$6:$BE$49,'ADR Raw Data'!T$1,FALSE)</f>
        <v>-3.6137320448841601</v>
      </c>
      <c r="AJ12" s="48">
        <f>VLOOKUP($A12,'ADR Raw Data'!$B$6:$BE$49,'ADR Raw Data'!U$1,FALSE)</f>
        <v>-2.1094963271517502</v>
      </c>
      <c r="AK12" s="48">
        <f>VLOOKUP($A12,'ADR Raw Data'!$B$6:$BE$49,'ADR Raw Data'!V$1,FALSE)</f>
        <v>-1.79326055349766</v>
      </c>
      <c r="AL12" s="48">
        <f>VLOOKUP($A12,'ADR Raw Data'!$B$6:$BE$49,'ADR Raw Data'!W$1,FALSE)</f>
        <v>-1.41996321156923</v>
      </c>
      <c r="AM12" s="48">
        <f>VLOOKUP($A12,'ADR Raw Data'!$B$6:$BE$49,'ADR Raw Data'!X$1,FALSE)</f>
        <v>-1.9838580655484701</v>
      </c>
      <c r="AN12" s="49">
        <f>VLOOKUP($A12,'ADR Raw Data'!$B$6:$BE$49,'ADR Raw Data'!Y$1,FALSE)</f>
        <v>-2.1399753777175801</v>
      </c>
      <c r="AO12" s="48">
        <f>VLOOKUP($A12,'ADR Raw Data'!$B$6:$BE$49,'ADR Raw Data'!AA$1,FALSE)</f>
        <v>-3.6641630956872899</v>
      </c>
      <c r="AP12" s="48">
        <f>VLOOKUP($A12,'ADR Raw Data'!$B$6:$BE$49,'ADR Raw Data'!AB$1,FALSE)</f>
        <v>-4.9520051665111602</v>
      </c>
      <c r="AQ12" s="49">
        <f>VLOOKUP($A12,'ADR Raw Data'!$B$6:$BE$49,'ADR Raw Data'!AC$1,FALSE)</f>
        <v>-4.2817354316116099</v>
      </c>
      <c r="AR12" s="50">
        <f>VLOOKUP($A12,'ADR Raw Data'!$B$6:$BE$49,'ADR Raw Data'!AE$1,FALSE)</f>
        <v>-2.6999650872118002</v>
      </c>
      <c r="AS12" s="40"/>
      <c r="AT12" s="51">
        <f>VLOOKUP($A12,'RevPAR Raw Data'!$B$6:$BE$49,'RevPAR Raw Data'!G$1,FALSE)</f>
        <v>29.6873972414425</v>
      </c>
      <c r="AU12" s="52">
        <f>VLOOKUP($A12,'RevPAR Raw Data'!$B$6:$BE$49,'RevPAR Raw Data'!H$1,FALSE)</f>
        <v>34.380222242587998</v>
      </c>
      <c r="AV12" s="52">
        <f>VLOOKUP($A12,'RevPAR Raw Data'!$B$6:$BE$49,'RevPAR Raw Data'!I$1,FALSE)</f>
        <v>35.8544457682261</v>
      </c>
      <c r="AW12" s="52">
        <f>VLOOKUP($A12,'RevPAR Raw Data'!$B$6:$BE$49,'RevPAR Raw Data'!J$1,FALSE)</f>
        <v>36.275207808275603</v>
      </c>
      <c r="AX12" s="52">
        <f>VLOOKUP($A12,'RevPAR Raw Data'!$B$6:$BE$49,'RevPAR Raw Data'!K$1,FALSE)</f>
        <v>33.645216514686297</v>
      </c>
      <c r="AY12" s="53">
        <f>VLOOKUP($A12,'RevPAR Raw Data'!$B$6:$BE$49,'RevPAR Raw Data'!L$1,FALSE)</f>
        <v>33.968497915043699</v>
      </c>
      <c r="AZ12" s="52">
        <f>VLOOKUP($A12,'RevPAR Raw Data'!$B$6:$BE$49,'RevPAR Raw Data'!N$1,FALSE)</f>
        <v>33.593765751729798</v>
      </c>
      <c r="BA12" s="52">
        <f>VLOOKUP($A12,'RevPAR Raw Data'!$B$6:$BE$49,'RevPAR Raw Data'!O$1,FALSE)</f>
        <v>29.8243307519589</v>
      </c>
      <c r="BB12" s="53">
        <f>VLOOKUP($A12,'RevPAR Raw Data'!$B$6:$BE$49,'RevPAR Raw Data'!P$1,FALSE)</f>
        <v>31.709048251844301</v>
      </c>
      <c r="BC12" s="54">
        <f>VLOOKUP($A12,'RevPAR Raw Data'!$B$6:$BE$49,'RevPAR Raw Data'!R$1,FALSE)</f>
        <v>33.322940868415301</v>
      </c>
      <c r="BE12" s="47">
        <f>VLOOKUP($A12,'RevPAR Raw Data'!$B$6:$BE$49,'RevPAR Raw Data'!T$1,FALSE)</f>
        <v>-1.6357307370351299</v>
      </c>
      <c r="BF12" s="48">
        <f>VLOOKUP($A12,'RevPAR Raw Data'!$B$6:$BE$49,'RevPAR Raw Data'!U$1,FALSE)</f>
        <v>-0.73924550508972897</v>
      </c>
      <c r="BG12" s="48">
        <f>VLOOKUP($A12,'RevPAR Raw Data'!$B$6:$BE$49,'RevPAR Raw Data'!V$1,FALSE)</f>
        <v>1.4665745461794299</v>
      </c>
      <c r="BH12" s="48">
        <f>VLOOKUP($A12,'RevPAR Raw Data'!$B$6:$BE$49,'RevPAR Raw Data'!W$1,FALSE)</f>
        <v>6.4662333232726201</v>
      </c>
      <c r="BI12" s="48">
        <f>VLOOKUP($A12,'RevPAR Raw Data'!$B$6:$BE$49,'RevPAR Raw Data'!X$1,FALSE)</f>
        <v>13.238502985411801</v>
      </c>
      <c r="BJ12" s="49">
        <f>VLOOKUP($A12,'RevPAR Raw Data'!$B$6:$BE$49,'RevPAR Raw Data'!Y$1,FALSE)</f>
        <v>3.6020335245107802</v>
      </c>
      <c r="BK12" s="48">
        <f>VLOOKUP($A12,'RevPAR Raw Data'!$B$6:$BE$49,'RevPAR Raw Data'!AA$1,FALSE)</f>
        <v>10.168303179307101</v>
      </c>
      <c r="BL12" s="48">
        <f>VLOOKUP($A12,'RevPAR Raw Data'!$B$6:$BE$49,'RevPAR Raw Data'!AB$1,FALSE)</f>
        <v>-5.6661637737608801E-2</v>
      </c>
      <c r="BM12" s="49">
        <f>VLOOKUP($A12,'RevPAR Raw Data'!$B$6:$BE$49,'RevPAR Raw Data'!AC$1,FALSE)</f>
        <v>5.1110594068985504</v>
      </c>
      <c r="BN12" s="50">
        <f>VLOOKUP($A12,'RevPAR Raw Data'!$B$6:$BE$49,'RevPAR Raw Data'!AE$1,FALSE)</f>
        <v>4.0079968933185199</v>
      </c>
    </row>
    <row r="13" spans="1:66" x14ac:dyDescent="0.45">
      <c r="A13" s="63" t="s">
        <v>150</v>
      </c>
      <c r="B13" s="47">
        <f>VLOOKUP($A13,'Occupancy Raw Data'!$B$8:$BE$51,'Occupancy Raw Data'!G$3,FALSE)</f>
        <v>41.112949577636499</v>
      </c>
      <c r="C13" s="48">
        <f>VLOOKUP($A13,'Occupancy Raw Data'!$B$8:$BE$51,'Occupancy Raw Data'!H$3,FALSE)</f>
        <v>43.844523788789203</v>
      </c>
      <c r="D13" s="48">
        <f>VLOOKUP($A13,'Occupancy Raw Data'!$B$8:$BE$51,'Occupancy Raw Data'!I$3,FALSE)</f>
        <v>44.152225028302702</v>
      </c>
      <c r="E13" s="48">
        <f>VLOOKUP($A13,'Occupancy Raw Data'!$B$8:$BE$51,'Occupancy Raw Data'!J$3,FALSE)</f>
        <v>45.713953960927697</v>
      </c>
      <c r="F13" s="48">
        <f>VLOOKUP($A13,'Occupancy Raw Data'!$B$8:$BE$51,'Occupancy Raw Data'!K$3,FALSE)</f>
        <v>44.840198554384699</v>
      </c>
      <c r="G13" s="49">
        <f>VLOOKUP($A13,'Occupancy Raw Data'!$B$8:$BE$51,'Occupancy Raw Data'!L$3,FALSE)</f>
        <v>43.932770182008099</v>
      </c>
      <c r="H13" s="48">
        <f>VLOOKUP($A13,'Occupancy Raw Data'!$B$8:$BE$51,'Occupancy Raw Data'!N$3,FALSE)</f>
        <v>44.372841011350097</v>
      </c>
      <c r="I13" s="48">
        <f>VLOOKUP($A13,'Occupancy Raw Data'!$B$8:$BE$51,'Occupancy Raw Data'!O$3,FALSE)</f>
        <v>41.211646201631297</v>
      </c>
      <c r="J13" s="49">
        <f>VLOOKUP($A13,'Occupancy Raw Data'!$B$8:$BE$51,'Occupancy Raw Data'!P$3,FALSE)</f>
        <v>42.7922436064907</v>
      </c>
      <c r="K13" s="50">
        <f>VLOOKUP($A13,'Occupancy Raw Data'!$B$8:$BE$51,'Occupancy Raw Data'!R$3,FALSE)</f>
        <v>43.606905446146001</v>
      </c>
      <c r="M13" s="47">
        <f>VLOOKUP($A13,'Occupancy Raw Data'!$B$8:$BE$51,'Occupancy Raw Data'!T$3,FALSE)</f>
        <v>-1.3192097431038099</v>
      </c>
      <c r="N13" s="48">
        <f>VLOOKUP($A13,'Occupancy Raw Data'!$B$8:$BE$51,'Occupancy Raw Data'!U$3,FALSE)</f>
        <v>-0.24468538828587899</v>
      </c>
      <c r="O13" s="48">
        <f>VLOOKUP($A13,'Occupancy Raw Data'!$B$8:$BE$51,'Occupancy Raw Data'!V$3,FALSE)</f>
        <v>-0.78600178843380297</v>
      </c>
      <c r="P13" s="48">
        <f>VLOOKUP($A13,'Occupancy Raw Data'!$B$8:$BE$51,'Occupancy Raw Data'!W$3,FALSE)</f>
        <v>4.4488721246010599</v>
      </c>
      <c r="Q13" s="48">
        <f>VLOOKUP($A13,'Occupancy Raw Data'!$B$8:$BE$51,'Occupancy Raw Data'!X$3,FALSE)</f>
        <v>4.6604526317685702</v>
      </c>
      <c r="R13" s="49">
        <f>VLOOKUP($A13,'Occupancy Raw Data'!$B$8:$BE$51,'Occupancy Raw Data'!Y$3,FALSE)</f>
        <v>1.3551075108645301</v>
      </c>
      <c r="S13" s="48">
        <f>VLOOKUP($A13,'Occupancy Raw Data'!$B$8:$BE$51,'Occupancy Raw Data'!AA$3,FALSE)</f>
        <v>2.6335465020509399</v>
      </c>
      <c r="T13" s="48">
        <f>VLOOKUP($A13,'Occupancy Raw Data'!$B$8:$BE$51,'Occupancy Raw Data'!AB$3,FALSE)</f>
        <v>-1.12353023471089</v>
      </c>
      <c r="U13" s="49">
        <f>VLOOKUP($A13,'Occupancy Raw Data'!$B$8:$BE$51,'Occupancy Raw Data'!AC$3,FALSE)</f>
        <v>0.78939389580727903</v>
      </c>
      <c r="V13" s="50">
        <f>VLOOKUP($A13,'Occupancy Raw Data'!$B$8:$BE$51,'Occupancy Raw Data'!AE$3,FALSE)</f>
        <v>1.19585500808242</v>
      </c>
      <c r="X13" s="51">
        <f>VLOOKUP($A13,'ADR Raw Data'!$B$6:$BE$49,'ADR Raw Data'!G$1,FALSE)</f>
        <v>59.278870415872298</v>
      </c>
      <c r="Y13" s="52">
        <f>VLOOKUP($A13,'ADR Raw Data'!$B$6:$BE$49,'ADR Raw Data'!H$1,FALSE)</f>
        <v>59.6216084282309</v>
      </c>
      <c r="Z13" s="52">
        <f>VLOOKUP($A13,'ADR Raw Data'!$B$6:$BE$49,'ADR Raw Data'!I$1,FALSE)</f>
        <v>60.185255042735001</v>
      </c>
      <c r="AA13" s="52">
        <f>VLOOKUP($A13,'ADR Raw Data'!$B$6:$BE$49,'ADR Raw Data'!J$1,FALSE)</f>
        <v>60.049521945643797</v>
      </c>
      <c r="AB13" s="52">
        <f>VLOOKUP($A13,'ADR Raw Data'!$B$6:$BE$49,'ADR Raw Data'!K$1,FALSE)</f>
        <v>59.809429856930102</v>
      </c>
      <c r="AC13" s="53">
        <f>VLOOKUP($A13,'ADR Raw Data'!$B$6:$BE$49,'ADR Raw Data'!L$1,FALSE)</f>
        <v>59.798145670789701</v>
      </c>
      <c r="AD13" s="52">
        <f>VLOOKUP($A13,'ADR Raw Data'!$B$6:$BE$49,'ADR Raw Data'!N$1,FALSE)</f>
        <v>62.884375742509398</v>
      </c>
      <c r="AE13" s="52">
        <f>VLOOKUP($A13,'ADR Raw Data'!$B$6:$BE$49,'ADR Raw Data'!O$1,FALSE)</f>
        <v>62.224538796928897</v>
      </c>
      <c r="AF13" s="53">
        <f>VLOOKUP($A13,'ADR Raw Data'!$B$6:$BE$49,'ADR Raw Data'!P$1,FALSE)</f>
        <v>62.566643316487401</v>
      </c>
      <c r="AG13" s="54">
        <f>VLOOKUP($A13,'ADR Raw Data'!$B$6:$BE$49,'ADR Raw Data'!R$1,FALSE)</f>
        <v>60.5743675916504</v>
      </c>
      <c r="AI13" s="47">
        <f>VLOOKUP($A13,'ADR Raw Data'!$B$6:$BE$49,'ADR Raw Data'!T$1,FALSE)</f>
        <v>0.56143716093623797</v>
      </c>
      <c r="AJ13" s="48">
        <f>VLOOKUP($A13,'ADR Raw Data'!$B$6:$BE$49,'ADR Raw Data'!U$1,FALSE)</f>
        <v>-0.23771893083274001</v>
      </c>
      <c r="AK13" s="48">
        <f>VLOOKUP($A13,'ADR Raw Data'!$B$6:$BE$49,'ADR Raw Data'!V$1,FALSE)</f>
        <v>0.58237565580033801</v>
      </c>
      <c r="AL13" s="48">
        <f>VLOOKUP($A13,'ADR Raw Data'!$B$6:$BE$49,'ADR Raw Data'!W$1,FALSE)</f>
        <v>0.66824028955916204</v>
      </c>
      <c r="AM13" s="48">
        <f>VLOOKUP($A13,'ADR Raw Data'!$B$6:$BE$49,'ADR Raw Data'!X$1,FALSE)</f>
        <v>-0.192825233997274</v>
      </c>
      <c r="AN13" s="49">
        <f>VLOOKUP($A13,'ADR Raw Data'!$B$6:$BE$49,'ADR Raw Data'!Y$1,FALSE)</f>
        <v>0.28032638605907201</v>
      </c>
      <c r="AO13" s="48">
        <f>VLOOKUP($A13,'ADR Raw Data'!$B$6:$BE$49,'ADR Raw Data'!AA$1,FALSE)</f>
        <v>0.58687023303569896</v>
      </c>
      <c r="AP13" s="48">
        <f>VLOOKUP($A13,'ADR Raw Data'!$B$6:$BE$49,'ADR Raw Data'!AB$1,FALSE)</f>
        <v>-0.588110947290717</v>
      </c>
      <c r="AQ13" s="49">
        <f>VLOOKUP($A13,'ADR Raw Data'!$B$6:$BE$49,'ADR Raw Data'!AC$1,FALSE)</f>
        <v>1.9607217288880301E-2</v>
      </c>
      <c r="AR13" s="50">
        <f>VLOOKUP($A13,'ADR Raw Data'!$B$6:$BE$49,'ADR Raw Data'!AE$1,FALSE)</f>
        <v>0.19920395654376999</v>
      </c>
      <c r="AS13" s="40"/>
      <c r="AT13" s="51">
        <f>VLOOKUP($A13,'RevPAR Raw Data'!$B$6:$BE$49,'RevPAR Raw Data'!G$1,FALSE)</f>
        <v>24.371292104270001</v>
      </c>
      <c r="AU13" s="52">
        <f>VLOOKUP($A13,'RevPAR Raw Data'!$B$6:$BE$49,'RevPAR Raw Data'!H$1,FALSE)</f>
        <v>26.1408102905744</v>
      </c>
      <c r="AV13" s="52">
        <f>VLOOKUP($A13,'RevPAR Raw Data'!$B$6:$BE$49,'RevPAR Raw Data'!I$1,FALSE)</f>
        <v>26.5731292403262</v>
      </c>
      <c r="AW13" s="52">
        <f>VLOOKUP($A13,'RevPAR Raw Data'!$B$6:$BE$49,'RevPAR Raw Data'!J$1,FALSE)</f>
        <v>27.451010815988798</v>
      </c>
      <c r="AX13" s="52">
        <f>VLOOKUP($A13,'RevPAR Raw Data'!$B$6:$BE$49,'RevPAR Raw Data'!K$1,FALSE)</f>
        <v>26.818667102092899</v>
      </c>
      <c r="AY13" s="53">
        <f>VLOOKUP($A13,'RevPAR Raw Data'!$B$6:$BE$49,'RevPAR Raw Data'!L$1,FALSE)</f>
        <v>26.270981910650502</v>
      </c>
      <c r="AZ13" s="52">
        <f>VLOOKUP($A13,'RevPAR Raw Data'!$B$6:$BE$49,'RevPAR Raw Data'!N$1,FALSE)</f>
        <v>27.903584069203699</v>
      </c>
      <c r="BA13" s="52">
        <f>VLOOKUP($A13,'RevPAR Raw Data'!$B$6:$BE$49,'RevPAR Raw Data'!O$1,FALSE)</f>
        <v>25.6437567795872</v>
      </c>
      <c r="BB13" s="53">
        <f>VLOOKUP($A13,'RevPAR Raw Data'!$B$6:$BE$49,'RevPAR Raw Data'!P$1,FALSE)</f>
        <v>26.773670424395402</v>
      </c>
      <c r="BC13" s="54">
        <f>VLOOKUP($A13,'RevPAR Raw Data'!$B$6:$BE$49,'RevPAR Raw Data'!R$1,FALSE)</f>
        <v>26.414607200291901</v>
      </c>
      <c r="BE13" s="47">
        <f>VLOOKUP($A13,'RevPAR Raw Data'!$B$6:$BE$49,'RevPAR Raw Data'!T$1,FALSE)</f>
        <v>-0.76517911589605503</v>
      </c>
      <c r="BF13" s="48">
        <f>VLOOKUP($A13,'RevPAR Raw Data'!$B$6:$BE$49,'RevPAR Raw Data'!U$1,FALSE)</f>
        <v>-0.48182265562968202</v>
      </c>
      <c r="BG13" s="48">
        <f>VLOOKUP($A13,'RevPAR Raw Data'!$B$6:$BE$49,'RevPAR Raw Data'!V$1,FALSE)</f>
        <v>-0.20820361570345899</v>
      </c>
      <c r="BH13" s="48">
        <f>VLOOKUP($A13,'RevPAR Raw Data'!$B$6:$BE$49,'RevPAR Raw Data'!W$1,FALSE)</f>
        <v>5.1468415701277799</v>
      </c>
      <c r="BI13" s="48">
        <f>VLOOKUP($A13,'RevPAR Raw Data'!$B$6:$BE$49,'RevPAR Raw Data'!X$1,FALSE)</f>
        <v>4.45864086907876</v>
      </c>
      <c r="BJ13" s="49">
        <f>VLOOKUP($A13,'RevPAR Raw Data'!$B$6:$BE$49,'RevPAR Raw Data'!Y$1,FALSE)</f>
        <v>1.6392326208360299</v>
      </c>
      <c r="BK13" s="48">
        <f>VLOOKUP($A13,'RevPAR Raw Data'!$B$6:$BE$49,'RevPAR Raw Data'!AA$1,FALSE)</f>
        <v>3.23587223558033</v>
      </c>
      <c r="BL13" s="48">
        <f>VLOOKUP($A13,'RevPAR Raw Data'!$B$6:$BE$49,'RevPAR Raw Data'!AB$1,FALSE)</f>
        <v>-1.70503357769515</v>
      </c>
      <c r="BM13" s="49">
        <f>VLOOKUP($A13,'RevPAR Raw Data'!$B$6:$BE$49,'RevPAR Raw Data'!AC$1,FALSE)</f>
        <v>0.80915589127257503</v>
      </c>
      <c r="BN13" s="50">
        <f>VLOOKUP($A13,'RevPAR Raw Data'!$B$6:$BE$49,'RevPAR Raw Data'!AE$1,FALSE)</f>
        <v>1.39744115511682</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34.539667986141097</v>
      </c>
      <c r="C15" s="48">
        <f>VLOOKUP($A15,'Occupancy Raw Data'!$B$8:$BE$45,'Occupancy Raw Data'!H$3,FALSE)</f>
        <v>37.8721490976734</v>
      </c>
      <c r="D15" s="48">
        <f>VLOOKUP($A15,'Occupancy Raw Data'!$B$8:$BE$45,'Occupancy Raw Data'!I$3,FALSE)</f>
        <v>38.0846168087526</v>
      </c>
      <c r="E15" s="48">
        <f>VLOOKUP($A15,'Occupancy Raw Data'!$B$8:$BE$45,'Occupancy Raw Data'!J$3,FALSE)</f>
        <v>35.428329615883001</v>
      </c>
      <c r="F15" s="48">
        <f>VLOOKUP($A15,'Occupancy Raw Data'!$B$8:$BE$45,'Occupancy Raw Data'!K$3,FALSE)</f>
        <v>33.7999982367824</v>
      </c>
      <c r="G15" s="49">
        <f>VLOOKUP($A15,'Occupancy Raw Data'!$B$8:$BE$45,'Occupancy Raw Data'!L$3,FALSE)</f>
        <v>35.944952349046503</v>
      </c>
      <c r="H15" s="48">
        <f>VLOOKUP($A15,'Occupancy Raw Data'!$B$8:$BE$45,'Occupancy Raw Data'!N$3,FALSE)</f>
        <v>38.221266166500598</v>
      </c>
      <c r="I15" s="48">
        <f>VLOOKUP($A15,'Occupancy Raw Data'!$B$8:$BE$45,'Occupancy Raw Data'!O$3,FALSE)</f>
        <v>40.190780135591403</v>
      </c>
      <c r="J15" s="49">
        <f>VLOOKUP($A15,'Occupancy Raw Data'!$B$8:$BE$45,'Occupancy Raw Data'!P$3,FALSE)</f>
        <v>39.206023151045997</v>
      </c>
      <c r="K15" s="50">
        <f>VLOOKUP($A15,'Occupancy Raw Data'!$B$8:$BE$45,'Occupancy Raw Data'!R$3,FALSE)</f>
        <v>36.876686863903501</v>
      </c>
      <c r="M15" s="47">
        <f>VLOOKUP($A15,'Occupancy Raw Data'!$B$8:$BE$45,'Occupancy Raw Data'!T$3,FALSE)</f>
        <v>-8.1049651325854999</v>
      </c>
      <c r="N15" s="48">
        <f>VLOOKUP($A15,'Occupancy Raw Data'!$B$8:$BE$45,'Occupancy Raw Data'!U$3,FALSE)</f>
        <v>4.4200330815819999</v>
      </c>
      <c r="O15" s="48">
        <f>VLOOKUP($A15,'Occupancy Raw Data'!$B$8:$BE$45,'Occupancy Raw Data'!V$3,FALSE)</f>
        <v>9.3907558864343308</v>
      </c>
      <c r="P15" s="48">
        <f>VLOOKUP($A15,'Occupancy Raw Data'!$B$8:$BE$45,'Occupancy Raw Data'!W$3,FALSE)</f>
        <v>4.8877121935714696</v>
      </c>
      <c r="Q15" s="48">
        <f>VLOOKUP($A15,'Occupancy Raw Data'!$B$8:$BE$45,'Occupancy Raw Data'!X$3,FALSE)</f>
        <v>-0.59132715188169105</v>
      </c>
      <c r="R15" s="49">
        <f>VLOOKUP($A15,'Occupancy Raw Data'!$B$8:$BE$45,'Occupancy Raw Data'!Y$3,FALSE)</f>
        <v>1.85666809255506</v>
      </c>
      <c r="S15" s="48">
        <f>VLOOKUP($A15,'Occupancy Raw Data'!$B$8:$BE$45,'Occupancy Raw Data'!AA$3,FALSE)</f>
        <v>2.1912590175403599</v>
      </c>
      <c r="T15" s="48">
        <f>VLOOKUP($A15,'Occupancy Raw Data'!$B$8:$BE$45,'Occupancy Raw Data'!AB$3,FALSE)</f>
        <v>11.0594592720576</v>
      </c>
      <c r="U15" s="49">
        <f>VLOOKUP($A15,'Occupancy Raw Data'!$B$8:$BE$45,'Occupancy Raw Data'!AC$3,FALSE)</f>
        <v>6.5522606964249199</v>
      </c>
      <c r="V15" s="50">
        <f>VLOOKUP($A15,'Occupancy Raw Data'!$B$8:$BE$45,'Occupancy Raw Data'!AE$3,FALSE)</f>
        <v>3.2386517836008402</v>
      </c>
      <c r="X15" s="51">
        <f>VLOOKUP($A15,'ADR Raw Data'!$B$6:$BE$43,'ADR Raw Data'!G$1,FALSE)</f>
        <v>119.345159528306</v>
      </c>
      <c r="Y15" s="52">
        <f>VLOOKUP($A15,'ADR Raw Data'!$B$6:$BE$43,'ADR Raw Data'!H$1,FALSE)</f>
        <v>121.045903673355</v>
      </c>
      <c r="Z15" s="52">
        <f>VLOOKUP($A15,'ADR Raw Data'!$B$6:$BE$43,'ADR Raw Data'!I$1,FALSE)</f>
        <v>119.078964327877</v>
      </c>
      <c r="AA15" s="52">
        <f>VLOOKUP($A15,'ADR Raw Data'!$B$6:$BE$43,'ADR Raw Data'!J$1,FALSE)</f>
        <v>117.45799432638201</v>
      </c>
      <c r="AB15" s="52">
        <f>VLOOKUP($A15,'ADR Raw Data'!$B$6:$BE$43,'ADR Raw Data'!K$1,FALSE)</f>
        <v>116.67217428727901</v>
      </c>
      <c r="AC15" s="53">
        <f>VLOOKUP($A15,'ADR Raw Data'!$B$6:$BE$43,'ADR Raw Data'!L$1,FALSE)</f>
        <v>118.77243314039001</v>
      </c>
      <c r="AD15" s="52">
        <f>VLOOKUP($A15,'ADR Raw Data'!$B$6:$BE$43,'ADR Raw Data'!N$1,FALSE)</f>
        <v>118.774579046916</v>
      </c>
      <c r="AE15" s="52">
        <f>VLOOKUP($A15,'ADR Raw Data'!$B$6:$BE$43,'ADR Raw Data'!O$1,FALSE)</f>
        <v>119.184493068351</v>
      </c>
      <c r="AF15" s="53">
        <f>VLOOKUP($A15,'ADR Raw Data'!$B$6:$BE$43,'ADR Raw Data'!P$1,FALSE)</f>
        <v>118.984684063771</v>
      </c>
      <c r="AG15" s="54">
        <f>VLOOKUP($A15,'ADR Raw Data'!$B$6:$BE$43,'ADR Raw Data'!R$1,FALSE)</f>
        <v>118.83690681757599</v>
      </c>
      <c r="AI15" s="47">
        <f>VLOOKUP($A15,'ADR Raw Data'!$B$6:$BE$43,'ADR Raw Data'!T$1,FALSE)</f>
        <v>-1.9361077390707699</v>
      </c>
      <c r="AJ15" s="48">
        <f>VLOOKUP($A15,'ADR Raw Data'!$B$6:$BE$43,'ADR Raw Data'!U$1,FALSE)</f>
        <v>3.5932707256117999</v>
      </c>
      <c r="AK15" s="48">
        <f>VLOOKUP($A15,'ADR Raw Data'!$B$6:$BE$43,'ADR Raw Data'!V$1,FALSE)</f>
        <v>3.8621455162151301</v>
      </c>
      <c r="AL15" s="48">
        <f>VLOOKUP($A15,'ADR Raw Data'!$B$6:$BE$43,'ADR Raw Data'!W$1,FALSE)</f>
        <v>3.6719904779310801</v>
      </c>
      <c r="AM15" s="48">
        <f>VLOOKUP($A15,'ADR Raw Data'!$B$6:$BE$43,'ADR Raw Data'!X$1,FALSE)</f>
        <v>3.0972416096515101</v>
      </c>
      <c r="AN15" s="49">
        <f>VLOOKUP($A15,'ADR Raw Data'!$B$6:$BE$43,'ADR Raw Data'!Y$1,FALSE)</f>
        <v>2.33773148918534</v>
      </c>
      <c r="AO15" s="48">
        <f>VLOOKUP($A15,'ADR Raw Data'!$B$6:$BE$43,'ADR Raw Data'!AA$1,FALSE)</f>
        <v>0.227778745882944</v>
      </c>
      <c r="AP15" s="48">
        <f>VLOOKUP($A15,'ADR Raw Data'!$B$6:$BE$43,'ADR Raw Data'!AB$1,FALSE)</f>
        <v>0.53821981562227506</v>
      </c>
      <c r="AQ15" s="49">
        <f>VLOOKUP($A15,'ADR Raw Data'!$B$6:$BE$43,'ADR Raw Data'!AC$1,FALSE)</f>
        <v>0.38766185998542702</v>
      </c>
      <c r="AR15" s="50">
        <f>VLOOKUP($A15,'ADR Raw Data'!$B$6:$BE$43,'ADR Raw Data'!AE$1,FALSE)</f>
        <v>1.7569614749009901</v>
      </c>
      <c r="AS15" s="40"/>
      <c r="AT15" s="51">
        <f>VLOOKUP($A15,'RevPAR Raw Data'!$B$6:$BE$43,'RevPAR Raw Data'!G$1,FALSE)</f>
        <v>41.221421858607499</v>
      </c>
      <c r="AU15" s="52">
        <f>VLOOKUP($A15,'RevPAR Raw Data'!$B$6:$BE$43,'RevPAR Raw Data'!H$1,FALSE)</f>
        <v>45.842685115799299</v>
      </c>
      <c r="AV15" s="52">
        <f>VLOOKUP($A15,'RevPAR Raw Data'!$B$6:$BE$43,'RevPAR Raw Data'!I$1,FALSE)</f>
        <v>45.350767264103503</v>
      </c>
      <c r="AW15" s="52">
        <f>VLOOKUP($A15,'RevPAR Raw Data'!$B$6:$BE$43,'RevPAR Raw Data'!J$1,FALSE)</f>
        <v>41.613405390155897</v>
      </c>
      <c r="AX15" s="52">
        <f>VLOOKUP($A15,'RevPAR Raw Data'!$B$6:$BE$43,'RevPAR Raw Data'!K$1,FALSE)</f>
        <v>39.435192851916099</v>
      </c>
      <c r="AY15" s="53">
        <f>VLOOKUP($A15,'RevPAR Raw Data'!$B$6:$BE$43,'RevPAR Raw Data'!L$1,FALSE)</f>
        <v>42.692694496116502</v>
      </c>
      <c r="AZ15" s="52">
        <f>VLOOKUP($A15,'RevPAR Raw Data'!$B$6:$BE$43,'RevPAR Raw Data'!N$1,FALSE)</f>
        <v>45.397147995662401</v>
      </c>
      <c r="BA15" s="52">
        <f>VLOOKUP($A15,'RevPAR Raw Data'!$B$6:$BE$43,'RevPAR Raw Data'!O$1,FALSE)</f>
        <v>47.901177564820202</v>
      </c>
      <c r="BB15" s="53">
        <f>VLOOKUP($A15,'RevPAR Raw Data'!$B$6:$BE$43,'RevPAR Raw Data'!P$1,FALSE)</f>
        <v>46.649162780241298</v>
      </c>
      <c r="BC15" s="54">
        <f>VLOOKUP($A15,'RevPAR Raw Data'!$B$6:$BE$43,'RevPAR Raw Data'!R$1,FALSE)</f>
        <v>43.823114005866401</v>
      </c>
      <c r="BE15" s="47">
        <f>VLOOKUP($A15,'RevPAR Raw Data'!$B$6:$BE$43,'RevPAR Raw Data'!T$1,FALSE)</f>
        <v>-9.8841520144752995</v>
      </c>
      <c r="BF15" s="48">
        <f>VLOOKUP($A15,'RevPAR Raw Data'!$B$6:$BE$43,'RevPAR Raw Data'!U$1,FALSE)</f>
        <v>8.1721275619766498</v>
      </c>
      <c r="BG15" s="48">
        <f>VLOOKUP($A15,'RevPAR Raw Data'!$B$6:$BE$43,'RevPAR Raw Data'!V$1,FALSE)</f>
        <v>13.615586060056099</v>
      </c>
      <c r="BH15" s="48">
        <f>VLOOKUP($A15,'RevPAR Raw Data'!$B$6:$BE$43,'RevPAR Raw Data'!W$1,FALSE)</f>
        <v>8.7391789978391792</v>
      </c>
      <c r="BI15" s="48">
        <f>VLOOKUP($A15,'RevPAR Raw Data'!$B$6:$BE$43,'RevPAR Raw Data'!X$1,FALSE)</f>
        <v>2.4875996271725702</v>
      </c>
      <c r="BJ15" s="49">
        <f>VLOOKUP($A15,'RevPAR Raw Data'!$B$6:$BE$43,'RevPAR Raw Data'!Y$1,FALSE)</f>
        <v>4.23780349638972</v>
      </c>
      <c r="BK15" s="48">
        <f>VLOOKUP($A15,'RevPAR Raw Data'!$B$6:$BE$43,'RevPAR Raw Data'!AA$1,FALSE)</f>
        <v>2.4240289857324999</v>
      </c>
      <c r="BL15" s="48">
        <f>VLOOKUP($A15,'RevPAR Raw Data'!$B$6:$BE$43,'RevPAR Raw Data'!AB$1,FALSE)</f>
        <v>11.657203288982799</v>
      </c>
      <c r="BM15" s="49">
        <f>VLOOKUP($A15,'RevPAR Raw Data'!$B$6:$BE$43,'RevPAR Raw Data'!AC$1,FALSE)</f>
        <v>6.9653231720972002</v>
      </c>
      <c r="BN15" s="50">
        <f>VLOOKUP($A15,'RevPAR Raw Data'!$B$6:$BE$43,'RevPAR Raw Data'!AE$1,FALSE)</f>
        <v>5.0525151226459002</v>
      </c>
    </row>
    <row r="16" spans="1:66" x14ac:dyDescent="0.45">
      <c r="A16" s="63" t="s">
        <v>88</v>
      </c>
      <c r="B16" s="47">
        <f>VLOOKUP($A16,'Occupancy Raw Data'!$B$8:$BE$45,'Occupancy Raw Data'!G$3,FALSE)</f>
        <v>32.315311597193499</v>
      </c>
      <c r="C16" s="48">
        <f>VLOOKUP($A16,'Occupancy Raw Data'!$B$8:$BE$45,'Occupancy Raw Data'!H$3,FALSE)</f>
        <v>34.224102352455603</v>
      </c>
      <c r="D16" s="48">
        <f>VLOOKUP($A16,'Occupancy Raw Data'!$B$8:$BE$45,'Occupancy Raw Data'!I$3,FALSE)</f>
        <v>32.501031778786597</v>
      </c>
      <c r="E16" s="48">
        <f>VLOOKUP($A16,'Occupancy Raw Data'!$B$8:$BE$45,'Occupancy Raw Data'!J$3,FALSE)</f>
        <v>30.468427569129101</v>
      </c>
      <c r="F16" s="48">
        <f>VLOOKUP($A16,'Occupancy Raw Data'!$B$8:$BE$45,'Occupancy Raw Data'!K$3,FALSE)</f>
        <v>26.619892695006101</v>
      </c>
      <c r="G16" s="49">
        <f>VLOOKUP($A16,'Occupancy Raw Data'!$B$8:$BE$45,'Occupancy Raw Data'!L$3,FALSE)</f>
        <v>31.225753198514202</v>
      </c>
      <c r="H16" s="48">
        <f>VLOOKUP($A16,'Occupancy Raw Data'!$B$8:$BE$45,'Occupancy Raw Data'!N$3,FALSE)</f>
        <v>30.685101114321</v>
      </c>
      <c r="I16" s="48">
        <f>VLOOKUP($A16,'Occupancy Raw Data'!$B$8:$BE$45,'Occupancy Raw Data'!O$3,FALSE)</f>
        <v>32.573256293850498</v>
      </c>
      <c r="J16" s="49">
        <f>VLOOKUP($A16,'Occupancy Raw Data'!$B$8:$BE$45,'Occupancy Raw Data'!P$3,FALSE)</f>
        <v>31.629178704085799</v>
      </c>
      <c r="K16" s="50">
        <f>VLOOKUP($A16,'Occupancy Raw Data'!$B$8:$BE$45,'Occupancy Raw Data'!R$3,FALSE)</f>
        <v>31.341017628677498</v>
      </c>
      <c r="M16" s="47">
        <f>VLOOKUP($A16,'Occupancy Raw Data'!$B$8:$BE$45,'Occupancy Raw Data'!T$3,FALSE)</f>
        <v>1.29366106080206</v>
      </c>
      <c r="N16" s="48">
        <f>VLOOKUP($A16,'Occupancy Raw Data'!$B$8:$BE$45,'Occupancy Raw Data'!U$3,FALSE)</f>
        <v>7.2074983839689697</v>
      </c>
      <c r="O16" s="48">
        <f>VLOOKUP($A16,'Occupancy Raw Data'!$B$8:$BE$45,'Occupancy Raw Data'!V$3,FALSE)</f>
        <v>8.6581579855122399</v>
      </c>
      <c r="P16" s="48">
        <f>VLOOKUP($A16,'Occupancy Raw Data'!$B$8:$BE$45,'Occupancy Raw Data'!W$3,FALSE)</f>
        <v>7.9707495429615998</v>
      </c>
      <c r="Q16" s="48">
        <f>VLOOKUP($A16,'Occupancy Raw Data'!$B$8:$BE$45,'Occupancy Raw Data'!X$3,FALSE)</f>
        <v>-22.615476904619001</v>
      </c>
      <c r="R16" s="49">
        <f>VLOOKUP($A16,'Occupancy Raw Data'!$B$8:$BE$45,'Occupancy Raw Data'!Y$3,FALSE)</f>
        <v>-0.14517619110465799</v>
      </c>
      <c r="S16" s="48">
        <f>VLOOKUP($A16,'Occupancy Raw Data'!$B$8:$BE$45,'Occupancy Raw Data'!AA$3,FALSE)</f>
        <v>-10.0967351874244</v>
      </c>
      <c r="T16" s="48">
        <f>VLOOKUP($A16,'Occupancy Raw Data'!$B$8:$BE$45,'Occupancy Raw Data'!AB$3,FALSE)</f>
        <v>5.3035356904602997</v>
      </c>
      <c r="U16" s="49">
        <f>VLOOKUP($A16,'Occupancy Raw Data'!$B$8:$BE$45,'Occupancy Raw Data'!AC$3,FALSE)</f>
        <v>-2.7751347922613299</v>
      </c>
      <c r="V16" s="50">
        <f>VLOOKUP($A16,'Occupancy Raw Data'!$B$8:$BE$45,'Occupancy Raw Data'!AE$3,FALSE)</f>
        <v>-0.91798695246971096</v>
      </c>
      <c r="X16" s="51">
        <f>VLOOKUP($A16,'ADR Raw Data'!$B$6:$BE$43,'ADR Raw Data'!G$1,FALSE)</f>
        <v>114.85062899106001</v>
      </c>
      <c r="Y16" s="52">
        <f>VLOOKUP($A16,'ADR Raw Data'!$B$6:$BE$43,'ADR Raw Data'!H$1,FALSE)</f>
        <v>127.876264697015</v>
      </c>
      <c r="Z16" s="52">
        <f>VLOOKUP($A16,'ADR Raw Data'!$B$6:$BE$43,'ADR Raw Data'!I$1,FALSE)</f>
        <v>116.90524444444399</v>
      </c>
      <c r="AA16" s="52">
        <f>VLOOKUP($A16,'ADR Raw Data'!$B$6:$BE$43,'ADR Raw Data'!J$1,FALSE)</f>
        <v>115.495651879444</v>
      </c>
      <c r="AB16" s="52">
        <f>VLOOKUP($A16,'ADR Raw Data'!$B$6:$BE$43,'ADR Raw Data'!K$1,FALSE)</f>
        <v>112.578554263565</v>
      </c>
      <c r="AC16" s="53">
        <f>VLOOKUP($A16,'ADR Raw Data'!$B$6:$BE$43,'ADR Raw Data'!L$1,FALSE)</f>
        <v>117.872098202484</v>
      </c>
      <c r="AD16" s="52">
        <f>VLOOKUP($A16,'ADR Raw Data'!$B$6:$BE$43,'ADR Raw Data'!N$1,FALSE)</f>
        <v>110.274626765299</v>
      </c>
      <c r="AE16" s="52">
        <f>VLOOKUP($A16,'ADR Raw Data'!$B$6:$BE$43,'ADR Raw Data'!O$1,FALSE)</f>
        <v>108.673044029141</v>
      </c>
      <c r="AF16" s="53">
        <f>VLOOKUP($A16,'ADR Raw Data'!$B$6:$BE$43,'ADR Raw Data'!P$1,FALSE)</f>
        <v>109.44993312673201</v>
      </c>
      <c r="AG16" s="54">
        <f>VLOOKUP($A16,'ADR Raw Data'!$B$6:$BE$43,'ADR Raw Data'!R$1,FALSE)</f>
        <v>115.443640596341</v>
      </c>
      <c r="AI16" s="47">
        <f>VLOOKUP($A16,'ADR Raw Data'!$B$6:$BE$43,'ADR Raw Data'!T$1,FALSE)</f>
        <v>6.0303097549193501</v>
      </c>
      <c r="AJ16" s="48">
        <f>VLOOKUP($A16,'ADR Raw Data'!$B$6:$BE$43,'ADR Raw Data'!U$1,FALSE)</f>
        <v>17.079107551574101</v>
      </c>
      <c r="AK16" s="48">
        <f>VLOOKUP($A16,'ADR Raw Data'!$B$6:$BE$43,'ADR Raw Data'!V$1,FALSE)</f>
        <v>15.085046799634</v>
      </c>
      <c r="AL16" s="48">
        <f>VLOOKUP($A16,'ADR Raw Data'!$B$6:$BE$43,'ADR Raw Data'!W$1,FALSE)</f>
        <v>12.015738588890599</v>
      </c>
      <c r="AM16" s="48">
        <f>VLOOKUP($A16,'ADR Raw Data'!$B$6:$BE$43,'ADR Raw Data'!X$1,FALSE)</f>
        <v>12.8605499219551</v>
      </c>
      <c r="AN16" s="49">
        <f>VLOOKUP($A16,'ADR Raw Data'!$B$6:$BE$43,'ADR Raw Data'!Y$1,FALSE)</f>
        <v>12.9167545509171</v>
      </c>
      <c r="AO16" s="48">
        <f>VLOOKUP($A16,'ADR Raw Data'!$B$6:$BE$43,'ADR Raw Data'!AA$1,FALSE)</f>
        <v>9.5794399579433396</v>
      </c>
      <c r="AP16" s="48">
        <f>VLOOKUP($A16,'ADR Raw Data'!$B$6:$BE$43,'ADR Raw Data'!AB$1,FALSE)</f>
        <v>5.2435811860028796</v>
      </c>
      <c r="AQ16" s="49">
        <f>VLOOKUP($A16,'ADR Raw Data'!$B$6:$BE$43,'ADR Raw Data'!AC$1,FALSE)</f>
        <v>7.4281326046585301</v>
      </c>
      <c r="AR16" s="50">
        <f>VLOOKUP($A16,'ADR Raw Data'!$B$6:$BE$43,'ADR Raw Data'!AE$1,FALSE)</f>
        <v>11.376221970543099</v>
      </c>
      <c r="AS16" s="40"/>
      <c r="AT16" s="51">
        <f>VLOOKUP($A16,'RevPAR Raw Data'!$B$6:$BE$43,'RevPAR Raw Data'!G$1,FALSE)</f>
        <v>37.1143386297977</v>
      </c>
      <c r="AU16" s="52">
        <f>VLOOKUP($A16,'RevPAR Raw Data'!$B$6:$BE$43,'RevPAR Raw Data'!H$1,FALSE)</f>
        <v>43.764503714403602</v>
      </c>
      <c r="AV16" s="52">
        <f>VLOOKUP($A16,'RevPAR Raw Data'!$B$6:$BE$43,'RevPAR Raw Data'!I$1,FALSE)</f>
        <v>37.995410647957002</v>
      </c>
      <c r="AW16" s="52">
        <f>VLOOKUP($A16,'RevPAR Raw Data'!$B$6:$BE$43,'RevPAR Raw Data'!J$1,FALSE)</f>
        <v>35.189709038382098</v>
      </c>
      <c r="AX16" s="52">
        <f>VLOOKUP($A16,'RevPAR Raw Data'!$B$6:$BE$43,'RevPAR Raw Data'!K$1,FALSE)</f>
        <v>29.9682903425505</v>
      </c>
      <c r="AY16" s="53">
        <f>VLOOKUP($A16,'RevPAR Raw Data'!$B$6:$BE$43,'RevPAR Raw Data'!L$1,FALSE)</f>
        <v>36.806450474618202</v>
      </c>
      <c r="AZ16" s="52">
        <f>VLOOKUP($A16,'RevPAR Raw Data'!$B$6:$BE$43,'RevPAR Raw Data'!N$1,FALSE)</f>
        <v>33.837880726372198</v>
      </c>
      <c r="BA16" s="52">
        <f>VLOOKUP($A16,'RevPAR Raw Data'!$B$6:$BE$43,'RevPAR Raw Data'!O$1,FALSE)</f>
        <v>35.398349153941297</v>
      </c>
      <c r="BB16" s="53">
        <f>VLOOKUP($A16,'RevPAR Raw Data'!$B$6:$BE$43,'RevPAR Raw Data'!P$1,FALSE)</f>
        <v>34.618114940156801</v>
      </c>
      <c r="BC16" s="54">
        <f>VLOOKUP($A16,'RevPAR Raw Data'!$B$6:$BE$43,'RevPAR Raw Data'!R$1,FALSE)</f>
        <v>36.181211750486398</v>
      </c>
      <c r="BE16" s="47">
        <f>VLOOKUP($A16,'RevPAR Raw Data'!$B$6:$BE$43,'RevPAR Raw Data'!T$1,FALSE)</f>
        <v>7.4019825848665599</v>
      </c>
      <c r="BF16" s="48">
        <f>VLOOKUP($A16,'RevPAR Raw Data'!$B$6:$BE$43,'RevPAR Raw Data'!U$1,FALSE)</f>
        <v>25.517582336319101</v>
      </c>
      <c r="BG16" s="48">
        <f>VLOOKUP($A16,'RevPAR Raw Data'!$B$6:$BE$43,'RevPAR Raw Data'!V$1,FALSE)</f>
        <v>25.049291969247001</v>
      </c>
      <c r="BH16" s="48">
        <f>VLOOKUP($A16,'RevPAR Raw Data'!$B$6:$BE$43,'RevPAR Raw Data'!W$1,FALSE)</f>
        <v>20.944232560509601</v>
      </c>
      <c r="BI16" s="48">
        <f>VLOOKUP($A16,'RevPAR Raw Data'!$B$6:$BE$43,'RevPAR Raw Data'!X$1,FALSE)</f>
        <v>-12.663401680070599</v>
      </c>
      <c r="BJ16" s="49">
        <f>VLOOKUP($A16,'RevPAR Raw Data'!$B$6:$BE$43,'RevPAR Raw Data'!Y$1,FALSE)</f>
        <v>12.752826307541101</v>
      </c>
      <c r="BK16" s="48">
        <f>VLOOKUP($A16,'RevPAR Raw Data'!$B$6:$BE$43,'RevPAR Raw Data'!AA$1,FALSE)</f>
        <v>-1.48450591447294</v>
      </c>
      <c r="BL16" s="48">
        <f>VLOOKUP($A16,'RevPAR Raw Data'!$B$6:$BE$43,'RevPAR Raw Data'!AB$1,FALSE)</f>
        <v>10.825212076121099</v>
      </c>
      <c r="BM16" s="49">
        <f>VLOOKUP($A16,'RevPAR Raw Data'!$B$6:$BE$43,'RevPAR Raw Data'!AC$1,FALSE)</f>
        <v>4.4468571200700104</v>
      </c>
      <c r="BN16" s="50">
        <f>VLOOKUP($A16,'RevPAR Raw Data'!$B$6:$BE$43,'RevPAR Raw Data'!AE$1,FALSE)</f>
        <v>10.3538027846998</v>
      </c>
    </row>
    <row r="17" spans="1:66" x14ac:dyDescent="0.45">
      <c r="A17" s="63" t="s">
        <v>89</v>
      </c>
      <c r="B17" s="47">
        <f>VLOOKUP($A17,'Occupancy Raw Data'!$B$8:$BE$45,'Occupancy Raw Data'!G$3,FALSE)</f>
        <v>33.519163763066203</v>
      </c>
      <c r="C17" s="48">
        <f>VLOOKUP($A17,'Occupancy Raw Data'!$B$8:$BE$45,'Occupancy Raw Data'!H$3,FALSE)</f>
        <v>35.807200929152103</v>
      </c>
      <c r="D17" s="48">
        <f>VLOOKUP($A17,'Occupancy Raw Data'!$B$8:$BE$45,'Occupancy Raw Data'!I$3,FALSE)</f>
        <v>36.120789779326302</v>
      </c>
      <c r="E17" s="48">
        <f>VLOOKUP($A17,'Occupancy Raw Data'!$B$8:$BE$45,'Occupancy Raw Data'!J$3,FALSE)</f>
        <v>33.519163763066203</v>
      </c>
      <c r="F17" s="48">
        <f>VLOOKUP($A17,'Occupancy Raw Data'!$B$8:$BE$45,'Occupancy Raw Data'!K$3,FALSE)</f>
        <v>32.334494773519097</v>
      </c>
      <c r="G17" s="49">
        <f>VLOOKUP($A17,'Occupancy Raw Data'!$B$8:$BE$45,'Occupancy Raw Data'!L$3,FALSE)</f>
        <v>34.260162601626</v>
      </c>
      <c r="H17" s="48">
        <f>VLOOKUP($A17,'Occupancy Raw Data'!$B$8:$BE$45,'Occupancy Raw Data'!N$3,FALSE)</f>
        <v>38.408826945412301</v>
      </c>
      <c r="I17" s="48">
        <f>VLOOKUP($A17,'Occupancy Raw Data'!$B$8:$BE$45,'Occupancy Raw Data'!O$3,FALSE)</f>
        <v>42.380952380952301</v>
      </c>
      <c r="J17" s="49">
        <f>VLOOKUP($A17,'Occupancy Raw Data'!$B$8:$BE$45,'Occupancy Raw Data'!P$3,FALSE)</f>
        <v>40.394889663182298</v>
      </c>
      <c r="K17" s="50">
        <f>VLOOKUP($A17,'Occupancy Raw Data'!$B$8:$BE$45,'Occupancy Raw Data'!R$3,FALSE)</f>
        <v>36.012941762070596</v>
      </c>
      <c r="M17" s="47">
        <f>VLOOKUP($A17,'Occupancy Raw Data'!$B$8:$BE$45,'Occupancy Raw Data'!T$3,FALSE)</f>
        <v>-6.1016492450638697</v>
      </c>
      <c r="N17" s="48">
        <f>VLOOKUP($A17,'Occupancy Raw Data'!$B$8:$BE$45,'Occupancy Raw Data'!U$3,FALSE)</f>
        <v>4.0538439172180603</v>
      </c>
      <c r="O17" s="48">
        <f>VLOOKUP($A17,'Occupancy Raw Data'!$B$8:$BE$45,'Occupancy Raw Data'!V$3,FALSE)</f>
        <v>8.4527035746547892</v>
      </c>
      <c r="P17" s="48">
        <f>VLOOKUP($A17,'Occupancy Raw Data'!$B$8:$BE$45,'Occupancy Raw Data'!W$3,FALSE)</f>
        <v>1.7316909587606899</v>
      </c>
      <c r="Q17" s="48">
        <f>VLOOKUP($A17,'Occupancy Raw Data'!$B$8:$BE$45,'Occupancy Raw Data'!X$3,FALSE)</f>
        <v>-7.7599816440410496</v>
      </c>
      <c r="R17" s="49">
        <f>VLOOKUP($A17,'Occupancy Raw Data'!$B$8:$BE$45,'Occupancy Raw Data'!Y$3,FALSE)</f>
        <v>-6.8580277639510995E-2</v>
      </c>
      <c r="S17" s="48">
        <f>VLOOKUP($A17,'Occupancy Raw Data'!$B$8:$BE$45,'Occupancy Raw Data'!AA$3,FALSE)</f>
        <v>-4.44411437263319</v>
      </c>
      <c r="T17" s="48">
        <f>VLOOKUP($A17,'Occupancy Raw Data'!$B$8:$BE$45,'Occupancy Raw Data'!AB$3,FALSE)</f>
        <v>5.46921048549713</v>
      </c>
      <c r="U17" s="49">
        <f>VLOOKUP($A17,'Occupancy Raw Data'!$B$8:$BE$45,'Occupancy Raw Data'!AC$3,FALSE)</f>
        <v>0.51181427961049097</v>
      </c>
      <c r="V17" s="50">
        <f>VLOOKUP($A17,'Occupancy Raw Data'!$B$8:$BE$45,'Occupancy Raw Data'!AE$3,FALSE)</f>
        <v>0.116692877420446</v>
      </c>
      <c r="X17" s="51">
        <f>VLOOKUP($A17,'ADR Raw Data'!$B$6:$BE$43,'ADR Raw Data'!G$1,FALSE)</f>
        <v>109.26842688842601</v>
      </c>
      <c r="Y17" s="52">
        <f>VLOOKUP($A17,'ADR Raw Data'!$B$6:$BE$43,'ADR Raw Data'!H$1,FALSE)</f>
        <v>111.247911125527</v>
      </c>
      <c r="Z17" s="52">
        <f>VLOOKUP($A17,'ADR Raw Data'!$B$6:$BE$43,'ADR Raw Data'!I$1,FALSE)</f>
        <v>112.297466237942</v>
      </c>
      <c r="AA17" s="52">
        <f>VLOOKUP($A17,'ADR Raw Data'!$B$6:$BE$43,'ADR Raw Data'!J$1,FALSE)</f>
        <v>107.81685031185</v>
      </c>
      <c r="AB17" s="52">
        <f>VLOOKUP($A17,'ADR Raw Data'!$B$6:$BE$43,'ADR Raw Data'!K$1,FALSE)</f>
        <v>110.075901580459</v>
      </c>
      <c r="AC17" s="53">
        <f>VLOOKUP($A17,'ADR Raw Data'!$B$6:$BE$43,'ADR Raw Data'!L$1,FALSE)</f>
        <v>110.189290799376</v>
      </c>
      <c r="AD17" s="52">
        <f>VLOOKUP($A17,'ADR Raw Data'!$B$6:$BE$43,'ADR Raw Data'!N$1,FALSE)</f>
        <v>105.901103719383</v>
      </c>
      <c r="AE17" s="52">
        <f>VLOOKUP($A17,'ADR Raw Data'!$B$6:$BE$43,'ADR Raw Data'!O$1,FALSE)</f>
        <v>107.794631405864</v>
      </c>
      <c r="AF17" s="53">
        <f>VLOOKUP($A17,'ADR Raw Data'!$B$6:$BE$43,'ADR Raw Data'!P$1,FALSE)</f>
        <v>106.89441633122399</v>
      </c>
      <c r="AG17" s="54">
        <f>VLOOKUP($A17,'ADR Raw Data'!$B$6:$BE$43,'ADR Raw Data'!R$1,FALSE)</f>
        <v>109.13335222299</v>
      </c>
      <c r="AI17" s="47">
        <f>VLOOKUP($A17,'ADR Raw Data'!$B$6:$BE$43,'ADR Raw Data'!T$1,FALSE)</f>
        <v>1.5453071614837901</v>
      </c>
      <c r="AJ17" s="48">
        <f>VLOOKUP($A17,'ADR Raw Data'!$B$6:$BE$43,'ADR Raw Data'!U$1,FALSE)</f>
        <v>3.0789142961155398</v>
      </c>
      <c r="AK17" s="48">
        <f>VLOOKUP($A17,'ADR Raw Data'!$B$6:$BE$43,'ADR Raw Data'!V$1,FALSE)</f>
        <v>4.8472016438749801</v>
      </c>
      <c r="AL17" s="48">
        <f>VLOOKUP($A17,'ADR Raw Data'!$B$6:$BE$43,'ADR Raw Data'!W$1,FALSE)</f>
        <v>5.9973817125408404</v>
      </c>
      <c r="AM17" s="48">
        <f>VLOOKUP($A17,'ADR Raw Data'!$B$6:$BE$43,'ADR Raw Data'!X$1,FALSE)</f>
        <v>3.4096738297938902</v>
      </c>
      <c r="AN17" s="49">
        <f>VLOOKUP($A17,'ADR Raw Data'!$B$6:$BE$43,'ADR Raw Data'!Y$1,FALSE)</f>
        <v>3.7528618143579799</v>
      </c>
      <c r="AO17" s="48">
        <f>VLOOKUP($A17,'ADR Raw Data'!$B$6:$BE$43,'ADR Raw Data'!AA$1,FALSE)</f>
        <v>-4.8854494537703603</v>
      </c>
      <c r="AP17" s="48">
        <f>VLOOKUP($A17,'ADR Raw Data'!$B$6:$BE$43,'ADR Raw Data'!AB$1,FALSE)</f>
        <v>-2.9077363947715398</v>
      </c>
      <c r="AQ17" s="49">
        <f>VLOOKUP($A17,'ADR Raw Data'!$B$6:$BE$43,'ADR Raw Data'!AC$1,FALSE)</f>
        <v>-3.8561588365483002</v>
      </c>
      <c r="AR17" s="50">
        <f>VLOOKUP($A17,'ADR Raw Data'!$B$6:$BE$43,'ADR Raw Data'!AE$1,FALSE)</f>
        <v>1.2436979569226601</v>
      </c>
      <c r="AS17" s="40"/>
      <c r="AT17" s="51">
        <f>VLOOKUP($A17,'RevPAR Raw Data'!$B$6:$BE$43,'RevPAR Raw Data'!G$1,FALSE)</f>
        <v>36.625862950058</v>
      </c>
      <c r="AU17" s="52">
        <f>VLOOKUP($A17,'RevPAR Raw Data'!$B$6:$BE$43,'RevPAR Raw Data'!H$1,FALSE)</f>
        <v>39.834763066202001</v>
      </c>
      <c r="AV17" s="52">
        <f>VLOOKUP($A17,'RevPAR Raw Data'!$B$6:$BE$43,'RevPAR Raw Data'!I$1,FALSE)</f>
        <v>40.562731707316999</v>
      </c>
      <c r="AW17" s="52">
        <f>VLOOKUP($A17,'RevPAR Raw Data'!$B$6:$BE$43,'RevPAR Raw Data'!J$1,FALSE)</f>
        <v>36.139306620208998</v>
      </c>
      <c r="AX17" s="52">
        <f>VLOOKUP($A17,'RevPAR Raw Data'!$B$6:$BE$43,'RevPAR Raw Data'!K$1,FALSE)</f>
        <v>35.592486643437802</v>
      </c>
      <c r="AY17" s="53">
        <f>VLOOKUP($A17,'RevPAR Raw Data'!$B$6:$BE$43,'RevPAR Raw Data'!L$1,FALSE)</f>
        <v>37.751030197444798</v>
      </c>
      <c r="AZ17" s="52">
        <f>VLOOKUP($A17,'RevPAR Raw Data'!$B$6:$BE$43,'RevPAR Raw Data'!N$1,FALSE)</f>
        <v>40.675371660859398</v>
      </c>
      <c r="BA17" s="52">
        <f>VLOOKUP($A17,'RevPAR Raw Data'!$B$6:$BE$43,'RevPAR Raw Data'!O$1,FALSE)</f>
        <v>45.684391405342602</v>
      </c>
      <c r="BB17" s="53">
        <f>VLOOKUP($A17,'RevPAR Raw Data'!$B$6:$BE$43,'RevPAR Raw Data'!P$1,FALSE)</f>
        <v>43.179881533101003</v>
      </c>
      <c r="BC17" s="54">
        <f>VLOOKUP($A17,'RevPAR Raw Data'!$B$6:$BE$43,'RevPAR Raw Data'!R$1,FALSE)</f>
        <v>39.302130579060801</v>
      </c>
      <c r="BE17" s="47">
        <f>VLOOKUP($A17,'RevPAR Raw Data'!$B$6:$BE$43,'RevPAR Raw Data'!T$1,FALSE)</f>
        <v>-4.6506313063326701</v>
      </c>
      <c r="BF17" s="48">
        <f>VLOOKUP($A17,'RevPAR Raw Data'!$B$6:$BE$43,'RevPAR Raw Data'!U$1,FALSE)</f>
        <v>7.2575725932430499</v>
      </c>
      <c r="BG17" s="48">
        <f>VLOOKUP($A17,'RevPAR Raw Data'!$B$6:$BE$43,'RevPAR Raw Data'!V$1,FALSE)</f>
        <v>13.7096248051523</v>
      </c>
      <c r="BH17" s="48">
        <f>VLOOKUP($A17,'RevPAR Raw Data'!$B$6:$BE$43,'RevPAR Raw Data'!W$1,FALSE)</f>
        <v>7.8329287881799701</v>
      </c>
      <c r="BI17" s="48">
        <f>VLOOKUP($A17,'RevPAR Raw Data'!$B$6:$BE$43,'RevPAR Raw Data'!X$1,FALSE)</f>
        <v>-4.6148978775608303</v>
      </c>
      <c r="BJ17" s="49">
        <f>VLOOKUP($A17,'RevPAR Raw Data'!$B$6:$BE$43,'RevPAR Raw Data'!Y$1,FALSE)</f>
        <v>3.6817078136667498</v>
      </c>
      <c r="BK17" s="48">
        <f>VLOOKUP($A17,'RevPAR Raw Data'!$B$6:$BE$43,'RevPAR Raw Data'!AA$1,FALSE)</f>
        <v>-9.11244886506082</v>
      </c>
      <c r="BL17" s="48">
        <f>VLOOKUP($A17,'RevPAR Raw Data'!$B$6:$BE$43,'RevPAR Raw Data'!AB$1,FALSE)</f>
        <v>2.4024438669321202</v>
      </c>
      <c r="BM17" s="49">
        <f>VLOOKUP($A17,'RevPAR Raw Data'!$B$6:$BE$43,'RevPAR Raw Data'!AC$1,FALSE)</f>
        <v>-3.3640809285077302</v>
      </c>
      <c r="BN17" s="50">
        <f>VLOOKUP($A17,'RevPAR Raw Data'!$B$6:$BE$43,'RevPAR Raw Data'!AE$1,FALSE)</f>
        <v>1.36184214127546</v>
      </c>
    </row>
    <row r="18" spans="1:66" x14ac:dyDescent="0.45">
      <c r="A18" s="63" t="s">
        <v>26</v>
      </c>
      <c r="B18" s="47">
        <f>VLOOKUP($A18,'Occupancy Raw Data'!$B$8:$BE$45,'Occupancy Raw Data'!G$3,FALSE)</f>
        <v>35.366839976891903</v>
      </c>
      <c r="C18" s="48">
        <f>VLOOKUP($A18,'Occupancy Raw Data'!$B$8:$BE$45,'Occupancy Raw Data'!H$3,FALSE)</f>
        <v>41.039861351819702</v>
      </c>
      <c r="D18" s="48">
        <f>VLOOKUP($A18,'Occupancy Raw Data'!$B$8:$BE$45,'Occupancy Raw Data'!I$3,FALSE)</f>
        <v>42.3570190641247</v>
      </c>
      <c r="E18" s="48">
        <f>VLOOKUP($A18,'Occupancy Raw Data'!$B$8:$BE$45,'Occupancy Raw Data'!J$3,FALSE)</f>
        <v>39.017908723281302</v>
      </c>
      <c r="F18" s="48">
        <f>VLOOKUP($A18,'Occupancy Raw Data'!$B$8:$BE$45,'Occupancy Raw Data'!K$3,FALSE)</f>
        <v>37.3310225303292</v>
      </c>
      <c r="G18" s="49">
        <f>VLOOKUP($A18,'Occupancy Raw Data'!$B$8:$BE$45,'Occupancy Raw Data'!L$3,FALSE)</f>
        <v>39.022530329289403</v>
      </c>
      <c r="H18" s="48">
        <f>VLOOKUP($A18,'Occupancy Raw Data'!$B$8:$BE$45,'Occupancy Raw Data'!N$3,FALSE)</f>
        <v>42.692085499711098</v>
      </c>
      <c r="I18" s="48">
        <f>VLOOKUP($A18,'Occupancy Raw Data'!$B$8:$BE$45,'Occupancy Raw Data'!O$3,FALSE)</f>
        <v>47.059503177354102</v>
      </c>
      <c r="J18" s="49">
        <f>VLOOKUP($A18,'Occupancy Raw Data'!$B$8:$BE$45,'Occupancy Raw Data'!P$3,FALSE)</f>
        <v>44.8757943385326</v>
      </c>
      <c r="K18" s="50">
        <f>VLOOKUP($A18,'Occupancy Raw Data'!$B$8:$BE$45,'Occupancy Raw Data'!R$3,FALSE)</f>
        <v>40.694891474787397</v>
      </c>
      <c r="M18" s="47">
        <f>VLOOKUP($A18,'Occupancy Raw Data'!$B$8:$BE$45,'Occupancy Raw Data'!T$3,FALSE)</f>
        <v>-3.48009045726171</v>
      </c>
      <c r="N18" s="48">
        <f>VLOOKUP($A18,'Occupancy Raw Data'!$B$8:$BE$45,'Occupancy Raw Data'!U$3,FALSE)</f>
        <v>6.9755904032072804</v>
      </c>
      <c r="O18" s="48">
        <f>VLOOKUP($A18,'Occupancy Raw Data'!$B$8:$BE$45,'Occupancy Raw Data'!V$3,FALSE)</f>
        <v>20.737036554985401</v>
      </c>
      <c r="P18" s="48">
        <f>VLOOKUP($A18,'Occupancy Raw Data'!$B$8:$BE$45,'Occupancy Raw Data'!W$3,FALSE)</f>
        <v>13.043515932801</v>
      </c>
      <c r="Q18" s="48">
        <f>VLOOKUP($A18,'Occupancy Raw Data'!$B$8:$BE$45,'Occupancy Raw Data'!X$3,FALSE)</f>
        <v>8.3012634855748093</v>
      </c>
      <c r="R18" s="49">
        <f>VLOOKUP($A18,'Occupancy Raw Data'!$B$8:$BE$45,'Occupancy Raw Data'!Y$3,FALSE)</f>
        <v>8.9568876136254403</v>
      </c>
      <c r="S18" s="48">
        <f>VLOOKUP($A18,'Occupancy Raw Data'!$B$8:$BE$45,'Occupancy Raw Data'!AA$3,FALSE)</f>
        <v>3.3158019895135</v>
      </c>
      <c r="T18" s="48">
        <f>VLOOKUP($A18,'Occupancy Raw Data'!$B$8:$BE$45,'Occupancy Raw Data'!AB$3,FALSE)</f>
        <v>13.5991465820983</v>
      </c>
      <c r="U18" s="49">
        <f>VLOOKUP($A18,'Occupancy Raw Data'!$B$8:$BE$45,'Occupancy Raw Data'!AC$3,FALSE)</f>
        <v>8.4639363791820799</v>
      </c>
      <c r="V18" s="50">
        <f>VLOOKUP($A18,'Occupancy Raw Data'!$B$8:$BE$45,'Occupancy Raw Data'!AE$3,FALSE)</f>
        <v>8.8010917009302005</v>
      </c>
      <c r="X18" s="51">
        <f>VLOOKUP($A18,'ADR Raw Data'!$B$6:$BE$43,'ADR Raw Data'!G$1,FALSE)</f>
        <v>116.592466514211</v>
      </c>
      <c r="Y18" s="52">
        <f>VLOOKUP($A18,'ADR Raw Data'!$B$6:$BE$43,'ADR Raw Data'!H$1,FALSE)</f>
        <v>120.341860923423</v>
      </c>
      <c r="Z18" s="52">
        <f>VLOOKUP($A18,'ADR Raw Data'!$B$6:$BE$43,'ADR Raw Data'!I$1,FALSE)</f>
        <v>119.786601200218</v>
      </c>
      <c r="AA18" s="52">
        <f>VLOOKUP($A18,'ADR Raw Data'!$B$6:$BE$43,'ADR Raw Data'!J$1,FALSE)</f>
        <v>118.895063665975</v>
      </c>
      <c r="AB18" s="52">
        <f>VLOOKUP($A18,'ADR Raw Data'!$B$6:$BE$43,'ADR Raw Data'!K$1,FALSE)</f>
        <v>117.62117920148501</v>
      </c>
      <c r="AC18" s="53">
        <f>VLOOKUP($A18,'ADR Raw Data'!$B$6:$BE$43,'ADR Raw Data'!L$1,FALSE)</f>
        <v>118.731815597797</v>
      </c>
      <c r="AD18" s="52">
        <f>VLOOKUP($A18,'ADR Raw Data'!$B$6:$BE$43,'ADR Raw Data'!N$1,FALSE)</f>
        <v>117.37114479025701</v>
      </c>
      <c r="AE18" s="52">
        <f>VLOOKUP($A18,'ADR Raw Data'!$B$6:$BE$43,'ADR Raw Data'!O$1,FALSE)</f>
        <v>116.34126933464201</v>
      </c>
      <c r="AF18" s="53">
        <f>VLOOKUP($A18,'ADR Raw Data'!$B$6:$BE$43,'ADR Raw Data'!P$1,FALSE)</f>
        <v>116.83114958805299</v>
      </c>
      <c r="AG18" s="54">
        <f>VLOOKUP($A18,'ADR Raw Data'!$B$6:$BE$43,'ADR Raw Data'!R$1,FALSE)</f>
        <v>118.132976678158</v>
      </c>
      <c r="AI18" s="47">
        <f>VLOOKUP($A18,'ADR Raw Data'!$B$6:$BE$43,'ADR Raw Data'!T$1,FALSE)</f>
        <v>5.8677279779726602E-2</v>
      </c>
      <c r="AJ18" s="48">
        <f>VLOOKUP($A18,'ADR Raw Data'!$B$6:$BE$43,'ADR Raw Data'!U$1,FALSE)</f>
        <v>7.6296949588282397</v>
      </c>
      <c r="AK18" s="48">
        <f>VLOOKUP($A18,'ADR Raw Data'!$B$6:$BE$43,'ADR Raw Data'!V$1,FALSE)</f>
        <v>7.9124978405794204</v>
      </c>
      <c r="AL18" s="48">
        <f>VLOOKUP($A18,'ADR Raw Data'!$B$6:$BE$43,'ADR Raw Data'!W$1,FALSE)</f>
        <v>7.9830493614170699</v>
      </c>
      <c r="AM18" s="48">
        <f>VLOOKUP($A18,'ADR Raw Data'!$B$6:$BE$43,'ADR Raw Data'!X$1,FALSE)</f>
        <v>5.8211043899310404</v>
      </c>
      <c r="AN18" s="49">
        <f>VLOOKUP($A18,'ADR Raw Data'!$B$6:$BE$43,'ADR Raw Data'!Y$1,FALSE)</f>
        <v>5.8580229786065399</v>
      </c>
      <c r="AO18" s="48">
        <f>VLOOKUP($A18,'ADR Raw Data'!$B$6:$BE$43,'ADR Raw Data'!AA$1,FALSE)</f>
        <v>2.8612029347502599</v>
      </c>
      <c r="AP18" s="48">
        <f>VLOOKUP($A18,'ADR Raw Data'!$B$6:$BE$43,'ADR Raw Data'!AB$1,FALSE)</f>
        <v>1.44140816396031</v>
      </c>
      <c r="AQ18" s="49">
        <f>VLOOKUP($A18,'ADR Raw Data'!$B$6:$BE$43,'ADR Raw Data'!AC$1,FALSE)</f>
        <v>2.1272699977909499</v>
      </c>
      <c r="AR18" s="50">
        <f>VLOOKUP($A18,'ADR Raw Data'!$B$6:$BE$43,'ADR Raw Data'!AE$1,FALSE)</f>
        <v>4.66459988032911</v>
      </c>
      <c r="AS18" s="40"/>
      <c r="AT18" s="51">
        <f>VLOOKUP($A18,'RevPAR Raw Data'!$B$6:$BE$43,'RevPAR Raw Data'!G$1,FALSE)</f>
        <v>41.2350710571923</v>
      </c>
      <c r="AU18" s="52">
        <f>VLOOKUP($A18,'RevPAR Raw Data'!$B$6:$BE$43,'RevPAR Raw Data'!H$1,FALSE)</f>
        <v>49.388132871172701</v>
      </c>
      <c r="AV18" s="52">
        <f>VLOOKUP($A18,'RevPAR Raw Data'!$B$6:$BE$43,'RevPAR Raw Data'!I$1,FALSE)</f>
        <v>50.738033506643497</v>
      </c>
      <c r="AW18" s="52">
        <f>VLOOKUP($A18,'RevPAR Raw Data'!$B$6:$BE$43,'RevPAR Raw Data'!J$1,FALSE)</f>
        <v>46.390367417677602</v>
      </c>
      <c r="AX18" s="52">
        <f>VLOOKUP($A18,'RevPAR Raw Data'!$B$6:$BE$43,'RevPAR Raw Data'!K$1,FALSE)</f>
        <v>43.909188908145502</v>
      </c>
      <c r="AY18" s="53">
        <f>VLOOKUP($A18,'RevPAR Raw Data'!$B$6:$BE$43,'RevPAR Raw Data'!L$1,FALSE)</f>
        <v>46.332158752166301</v>
      </c>
      <c r="AZ18" s="52">
        <f>VLOOKUP($A18,'RevPAR Raw Data'!$B$6:$BE$43,'RevPAR Raw Data'!N$1,FALSE)</f>
        <v>50.108189485846303</v>
      </c>
      <c r="BA18" s="52">
        <f>VLOOKUP($A18,'RevPAR Raw Data'!$B$6:$BE$43,'RevPAR Raw Data'!O$1,FALSE)</f>
        <v>54.7496233391103</v>
      </c>
      <c r="BB18" s="53">
        <f>VLOOKUP($A18,'RevPAR Raw Data'!$B$6:$BE$43,'RevPAR Raw Data'!P$1,FALSE)</f>
        <v>52.428906412478298</v>
      </c>
      <c r="BC18" s="54">
        <f>VLOOKUP($A18,'RevPAR Raw Data'!$B$6:$BE$43,'RevPAR Raw Data'!R$1,FALSE)</f>
        <v>48.074086655112602</v>
      </c>
      <c r="BE18" s="47">
        <f>VLOOKUP($A18,'RevPAR Raw Data'!$B$6:$BE$43,'RevPAR Raw Data'!T$1,FALSE)</f>
        <v>-3.4234551998961802</v>
      </c>
      <c r="BF18" s="48">
        <f>VLOOKUP($A18,'RevPAR Raw Data'!$B$6:$BE$43,'RevPAR Raw Data'!U$1,FALSE)</f>
        <v>15.1375016313775</v>
      </c>
      <c r="BG18" s="48">
        <f>VLOOKUP($A18,'RevPAR Raw Data'!$B$6:$BE$43,'RevPAR Raw Data'!V$1,FALSE)</f>
        <v>30.2903519651782</v>
      </c>
      <c r="BH18" s="48">
        <f>VLOOKUP($A18,'RevPAR Raw Data'!$B$6:$BE$43,'RevPAR Raw Data'!W$1,FALSE)</f>
        <v>22.0678356095979</v>
      </c>
      <c r="BI18" s="48">
        <f>VLOOKUP($A18,'RevPAR Raw Data'!$B$6:$BE$43,'RevPAR Raw Data'!X$1,FALSE)</f>
        <v>14.605593088684399</v>
      </c>
      <c r="BJ18" s="49">
        <f>VLOOKUP($A18,'RevPAR Raw Data'!$B$6:$BE$43,'RevPAR Raw Data'!Y$1,FALSE)</f>
        <v>15.339607126806101</v>
      </c>
      <c r="BK18" s="48">
        <f>VLOOKUP($A18,'RevPAR Raw Data'!$B$6:$BE$43,'RevPAR Raw Data'!AA$1,FALSE)</f>
        <v>6.2718767480982303</v>
      </c>
      <c r="BL18" s="48">
        <f>VLOOKUP($A18,'RevPAR Raw Data'!$B$6:$BE$43,'RevPAR Raw Data'!AB$1,FALSE)</f>
        <v>15.2365739551219</v>
      </c>
      <c r="BM18" s="49">
        <f>VLOOKUP($A18,'RevPAR Raw Data'!$B$6:$BE$43,'RevPAR Raw Data'!AC$1,FALSE)</f>
        <v>10.7712571561995</v>
      </c>
      <c r="BN18" s="50">
        <f>VLOOKUP($A18,'RevPAR Raw Data'!$B$6:$BE$43,'RevPAR Raw Data'!AE$1,FALSE)</f>
        <v>13.876227294208499</v>
      </c>
    </row>
    <row r="19" spans="1:66" x14ac:dyDescent="0.45">
      <c r="A19" s="63" t="s">
        <v>24</v>
      </c>
      <c r="B19" s="47">
        <f>VLOOKUP($A19,'Occupancy Raw Data'!$B$8:$BE$45,'Occupancy Raw Data'!G$3,FALSE)</f>
        <v>34.959959959959903</v>
      </c>
      <c r="C19" s="48">
        <f>VLOOKUP($A19,'Occupancy Raw Data'!$B$8:$BE$45,'Occupancy Raw Data'!H$3,FALSE)</f>
        <v>41.416416416416403</v>
      </c>
      <c r="D19" s="48">
        <f>VLOOKUP($A19,'Occupancy Raw Data'!$B$8:$BE$45,'Occupancy Raw Data'!I$3,FALSE)</f>
        <v>42.992992992992903</v>
      </c>
      <c r="E19" s="48">
        <f>VLOOKUP($A19,'Occupancy Raw Data'!$B$8:$BE$45,'Occupancy Raw Data'!J$3,FALSE)</f>
        <v>40.928428428428397</v>
      </c>
      <c r="F19" s="48">
        <f>VLOOKUP($A19,'Occupancy Raw Data'!$B$8:$BE$45,'Occupancy Raw Data'!K$3,FALSE)</f>
        <v>36.836836836836802</v>
      </c>
      <c r="G19" s="49">
        <f>VLOOKUP($A19,'Occupancy Raw Data'!$B$8:$BE$45,'Occupancy Raw Data'!L$3,FALSE)</f>
        <v>39.426926926926903</v>
      </c>
      <c r="H19" s="48">
        <f>VLOOKUP($A19,'Occupancy Raw Data'!$B$8:$BE$45,'Occupancy Raw Data'!N$3,FALSE)</f>
        <v>36.3113113113113</v>
      </c>
      <c r="I19" s="48">
        <f>VLOOKUP($A19,'Occupancy Raw Data'!$B$8:$BE$45,'Occupancy Raw Data'!O$3,FALSE)</f>
        <v>37.825325325325302</v>
      </c>
      <c r="J19" s="49">
        <f>VLOOKUP($A19,'Occupancy Raw Data'!$B$8:$BE$45,'Occupancy Raw Data'!P$3,FALSE)</f>
        <v>37.068318318318298</v>
      </c>
      <c r="K19" s="50">
        <f>VLOOKUP($A19,'Occupancy Raw Data'!$B$8:$BE$45,'Occupancy Raw Data'!R$3,FALSE)</f>
        <v>38.753038753038702</v>
      </c>
      <c r="M19" s="47">
        <f>VLOOKUP($A19,'Occupancy Raw Data'!$B$8:$BE$45,'Occupancy Raw Data'!T$3,FALSE)</f>
        <v>-4.0771457306735099</v>
      </c>
      <c r="N19" s="48">
        <f>VLOOKUP($A19,'Occupancy Raw Data'!$B$8:$BE$45,'Occupancy Raw Data'!U$3,FALSE)</f>
        <v>-0.44900736371730798</v>
      </c>
      <c r="O19" s="48">
        <f>VLOOKUP($A19,'Occupancy Raw Data'!$B$8:$BE$45,'Occupancy Raw Data'!V$3,FALSE)</f>
        <v>2.6317641372510998</v>
      </c>
      <c r="P19" s="48">
        <f>VLOOKUP($A19,'Occupancy Raw Data'!$B$8:$BE$45,'Occupancy Raw Data'!W$3,FALSE)</f>
        <v>2.5937307491142501</v>
      </c>
      <c r="Q19" s="48">
        <f>VLOOKUP($A19,'Occupancy Raw Data'!$B$8:$BE$45,'Occupancy Raw Data'!X$3,FALSE)</f>
        <v>2.8564866511116001</v>
      </c>
      <c r="R19" s="49">
        <f>VLOOKUP($A19,'Occupancy Raw Data'!$B$8:$BE$45,'Occupancy Raw Data'!Y$3,FALSE)</f>
        <v>0.76027547482867197</v>
      </c>
      <c r="S19" s="48">
        <f>VLOOKUP($A19,'Occupancy Raw Data'!$B$8:$BE$45,'Occupancy Raw Data'!AA$3,FALSE)</f>
        <v>-5.1189797154511796</v>
      </c>
      <c r="T19" s="48">
        <f>VLOOKUP($A19,'Occupancy Raw Data'!$B$8:$BE$45,'Occupancy Raw Data'!AB$3,FALSE)</f>
        <v>-0.93977065854417197</v>
      </c>
      <c r="U19" s="49">
        <f>VLOOKUP($A19,'Occupancy Raw Data'!$B$8:$BE$45,'Occupancy Raw Data'!AC$3,FALSE)</f>
        <v>-3.0317309981909699</v>
      </c>
      <c r="V19" s="50">
        <f>VLOOKUP($A19,'Occupancy Raw Data'!$B$8:$BE$45,'Occupancy Raw Data'!AE$3,FALSE)</f>
        <v>-0.30519405948369499</v>
      </c>
      <c r="X19" s="51">
        <f>VLOOKUP($A19,'ADR Raw Data'!$B$6:$BE$43,'ADR Raw Data'!G$1,FALSE)</f>
        <v>104.049606299212</v>
      </c>
      <c r="Y19" s="52">
        <f>VLOOKUP($A19,'ADR Raw Data'!$B$6:$BE$43,'ADR Raw Data'!H$1,FALSE)</f>
        <v>104.799317220543</v>
      </c>
      <c r="Z19" s="52">
        <f>VLOOKUP($A19,'ADR Raw Data'!$B$6:$BE$43,'ADR Raw Data'!I$1,FALSE)</f>
        <v>106.239749708963</v>
      </c>
      <c r="AA19" s="52">
        <f>VLOOKUP($A19,'ADR Raw Data'!$B$6:$BE$43,'ADR Raw Data'!J$1,FALSE)</f>
        <v>104.574628553959</v>
      </c>
      <c r="AB19" s="52">
        <f>VLOOKUP($A19,'ADR Raw Data'!$B$6:$BE$43,'ADR Raw Data'!K$1,FALSE)</f>
        <v>105.505842391304</v>
      </c>
      <c r="AC19" s="53">
        <f>VLOOKUP($A19,'ADR Raw Data'!$B$6:$BE$43,'ADR Raw Data'!L$1,FALSE)</f>
        <v>105.06587940336399</v>
      </c>
      <c r="AD19" s="52">
        <f>VLOOKUP($A19,'ADR Raw Data'!$B$6:$BE$43,'ADR Raw Data'!N$1,FALSE)</f>
        <v>113.488611302549</v>
      </c>
      <c r="AE19" s="52">
        <f>VLOOKUP($A19,'ADR Raw Data'!$B$6:$BE$43,'ADR Raw Data'!O$1,FALSE)</f>
        <v>120.605891498511</v>
      </c>
      <c r="AF19" s="53">
        <f>VLOOKUP($A19,'ADR Raw Data'!$B$6:$BE$43,'ADR Raw Data'!P$1,FALSE)</f>
        <v>117.11992573839601</v>
      </c>
      <c r="AG19" s="54">
        <f>VLOOKUP($A19,'ADR Raw Data'!$B$6:$BE$43,'ADR Raw Data'!R$1,FALSE)</f>
        <v>108.36017020295201</v>
      </c>
      <c r="AI19" s="47">
        <f>VLOOKUP($A19,'ADR Raw Data'!$B$6:$BE$43,'ADR Raw Data'!T$1,FALSE)</f>
        <v>4.7280849477711602</v>
      </c>
      <c r="AJ19" s="48">
        <f>VLOOKUP($A19,'ADR Raw Data'!$B$6:$BE$43,'ADR Raw Data'!U$1,FALSE)</f>
        <v>6.4143161472885204</v>
      </c>
      <c r="AK19" s="48">
        <f>VLOOKUP($A19,'ADR Raw Data'!$B$6:$BE$43,'ADR Raw Data'!V$1,FALSE)</f>
        <v>5.2994000665180296</v>
      </c>
      <c r="AL19" s="48">
        <f>VLOOKUP($A19,'ADR Raw Data'!$B$6:$BE$43,'ADR Raw Data'!W$1,FALSE)</f>
        <v>6.8055609578423697</v>
      </c>
      <c r="AM19" s="48">
        <f>VLOOKUP($A19,'ADR Raw Data'!$B$6:$BE$43,'ADR Raw Data'!X$1,FALSE)</f>
        <v>-0.85422953276334002</v>
      </c>
      <c r="AN19" s="49">
        <f>VLOOKUP($A19,'ADR Raw Data'!$B$6:$BE$43,'ADR Raw Data'!Y$1,FALSE)</f>
        <v>4.5471676217401704</v>
      </c>
      <c r="AO19" s="48">
        <f>VLOOKUP($A19,'ADR Raw Data'!$B$6:$BE$43,'ADR Raw Data'!AA$1,FALSE)</f>
        <v>-4.49675725987285</v>
      </c>
      <c r="AP19" s="48">
        <f>VLOOKUP($A19,'ADR Raw Data'!$B$6:$BE$43,'ADR Raw Data'!AB$1,FALSE)</f>
        <v>3.1391353541297198</v>
      </c>
      <c r="AQ19" s="49">
        <f>VLOOKUP($A19,'ADR Raw Data'!$B$6:$BE$43,'ADR Raw Data'!AC$1,FALSE)</f>
        <v>-0.64878356847211904</v>
      </c>
      <c r="AR19" s="50">
        <f>VLOOKUP($A19,'ADR Raw Data'!$B$6:$BE$43,'ADR Raw Data'!AE$1,FALSE)</f>
        <v>2.8261113433433498</v>
      </c>
      <c r="AS19" s="40"/>
      <c r="AT19" s="51">
        <f>VLOOKUP($A19,'RevPAR Raw Data'!$B$6:$BE$43,'RevPAR Raw Data'!G$1,FALSE)</f>
        <v>36.375700700700698</v>
      </c>
      <c r="AU19" s="52">
        <f>VLOOKUP($A19,'RevPAR Raw Data'!$B$6:$BE$43,'RevPAR Raw Data'!H$1,FALSE)</f>
        <v>43.404121621621599</v>
      </c>
      <c r="AV19" s="52">
        <f>VLOOKUP($A19,'RevPAR Raw Data'!$B$6:$BE$43,'RevPAR Raw Data'!I$1,FALSE)</f>
        <v>45.675648148148099</v>
      </c>
      <c r="AW19" s="52">
        <f>VLOOKUP($A19,'RevPAR Raw Data'!$B$6:$BE$43,'RevPAR Raw Data'!J$1,FALSE)</f>
        <v>42.800752002002</v>
      </c>
      <c r="AX19" s="52">
        <f>VLOOKUP($A19,'RevPAR Raw Data'!$B$6:$BE$43,'RevPAR Raw Data'!K$1,FALSE)</f>
        <v>38.865015015014997</v>
      </c>
      <c r="AY19" s="53">
        <f>VLOOKUP($A19,'RevPAR Raw Data'!$B$6:$BE$43,'RevPAR Raw Data'!L$1,FALSE)</f>
        <v>41.424247497497397</v>
      </c>
      <c r="AZ19" s="52">
        <f>VLOOKUP($A19,'RevPAR Raw Data'!$B$6:$BE$43,'RevPAR Raw Data'!N$1,FALSE)</f>
        <v>41.2092029529529</v>
      </c>
      <c r="BA19" s="52">
        <f>VLOOKUP($A19,'RevPAR Raw Data'!$B$6:$BE$43,'RevPAR Raw Data'!O$1,FALSE)</f>
        <v>45.619570820820798</v>
      </c>
      <c r="BB19" s="53">
        <f>VLOOKUP($A19,'RevPAR Raw Data'!$B$6:$BE$43,'RevPAR Raw Data'!P$1,FALSE)</f>
        <v>43.414386886886803</v>
      </c>
      <c r="BC19" s="54">
        <f>VLOOKUP($A19,'RevPAR Raw Data'!$B$6:$BE$43,'RevPAR Raw Data'!R$1,FALSE)</f>
        <v>41.992858751608701</v>
      </c>
      <c r="BE19" s="47">
        <f>VLOOKUP($A19,'RevPAR Raw Data'!$B$6:$BE$43,'RevPAR Raw Data'!T$1,FALSE)</f>
        <v>0.45816830350697102</v>
      </c>
      <c r="BF19" s="48">
        <f>VLOOKUP($A19,'RevPAR Raw Data'!$B$6:$BE$43,'RevPAR Raw Data'!U$1,FALSE)</f>
        <v>5.9365080317377803</v>
      </c>
      <c r="BG19" s="48">
        <f>VLOOKUP($A19,'RevPAR Raw Data'!$B$6:$BE$43,'RevPAR Raw Data'!V$1,FALSE)</f>
        <v>8.0706319142092209</v>
      </c>
      <c r="BH19" s="48">
        <f>VLOOKUP($A19,'RevPAR Raw Data'!$B$6:$BE$43,'RevPAR Raw Data'!W$1,FALSE)</f>
        <v>9.5758096341699002</v>
      </c>
      <c r="BI19" s="48">
        <f>VLOOKUP($A19,'RevPAR Raw Data'!$B$6:$BE$43,'RevPAR Raw Data'!X$1,FALSE)</f>
        <v>1.97785616577502</v>
      </c>
      <c r="BJ19" s="49">
        <f>VLOOKUP($A19,'RevPAR Raw Data'!$B$6:$BE$43,'RevPAR Raw Data'!Y$1,FALSE)</f>
        <v>5.3420140967962801</v>
      </c>
      <c r="BK19" s="48">
        <f>VLOOKUP($A19,'RevPAR Raw Data'!$B$6:$BE$43,'RevPAR Raw Data'!AA$1,FALSE)</f>
        <v>-9.3855488833380605</v>
      </c>
      <c r="BL19" s="48">
        <f>VLOOKUP($A19,'RevPAR Raw Data'!$B$6:$BE$43,'RevPAR Raw Data'!AB$1,FALSE)</f>
        <v>2.16986402259545</v>
      </c>
      <c r="BM19" s="49">
        <f>VLOOKUP($A19,'RevPAR Raw Data'!$B$6:$BE$43,'RevPAR Raw Data'!AC$1,FALSE)</f>
        <v>-3.6608451941065501</v>
      </c>
      <c r="BN19" s="50">
        <f>VLOOKUP($A19,'RevPAR Raw Data'!$B$6:$BE$43,'RevPAR Raw Data'!AE$1,FALSE)</f>
        <v>2.5122921599253698</v>
      </c>
    </row>
    <row r="20" spans="1:66" x14ac:dyDescent="0.45">
      <c r="A20" s="63" t="s">
        <v>27</v>
      </c>
      <c r="B20" s="47">
        <f>VLOOKUP($A20,'Occupancy Raw Data'!$B$8:$BE$45,'Occupancy Raw Data'!G$3,FALSE)</f>
        <v>36.639508796788199</v>
      </c>
      <c r="C20" s="48">
        <f>VLOOKUP($A20,'Occupancy Raw Data'!$B$8:$BE$45,'Occupancy Raw Data'!H$3,FALSE)</f>
        <v>41.492502066359599</v>
      </c>
      <c r="D20" s="48">
        <f>VLOOKUP($A20,'Occupancy Raw Data'!$B$8:$BE$45,'Occupancy Raw Data'!I$3,FALSE)</f>
        <v>45.176526154209398</v>
      </c>
      <c r="E20" s="48">
        <f>VLOOKUP($A20,'Occupancy Raw Data'!$B$8:$BE$45,'Occupancy Raw Data'!J$3,FALSE)</f>
        <v>47.951351989609101</v>
      </c>
      <c r="F20" s="48">
        <f>VLOOKUP($A20,'Occupancy Raw Data'!$B$8:$BE$45,'Occupancy Raw Data'!K$3,FALSE)</f>
        <v>48.624394851812397</v>
      </c>
      <c r="G20" s="49">
        <f>VLOOKUP($A20,'Occupancy Raw Data'!$B$8:$BE$45,'Occupancy Raw Data'!L$3,FALSE)</f>
        <v>43.976856771755799</v>
      </c>
      <c r="H20" s="48">
        <f>VLOOKUP($A20,'Occupancy Raw Data'!$B$8:$BE$45,'Occupancy Raw Data'!N$3,FALSE)</f>
        <v>49.521785334750199</v>
      </c>
      <c r="I20" s="48">
        <f>VLOOKUP($A20,'Occupancy Raw Data'!$B$8:$BE$45,'Occupancy Raw Data'!O$3,FALSE)</f>
        <v>44.090211359074203</v>
      </c>
      <c r="J20" s="49">
        <f>VLOOKUP($A20,'Occupancy Raw Data'!$B$8:$BE$45,'Occupancy Raw Data'!P$3,FALSE)</f>
        <v>46.805998346912197</v>
      </c>
      <c r="K20" s="50">
        <f>VLOOKUP($A20,'Occupancy Raw Data'!$B$8:$BE$45,'Occupancy Raw Data'!R$3,FALSE)</f>
        <v>44.785182936086201</v>
      </c>
      <c r="M20" s="47">
        <f>VLOOKUP($A20,'Occupancy Raw Data'!$B$8:$BE$45,'Occupancy Raw Data'!T$3,FALSE)</f>
        <v>-9.5671287004432806</v>
      </c>
      <c r="N20" s="48">
        <f>VLOOKUP($A20,'Occupancy Raw Data'!$B$8:$BE$45,'Occupancy Raw Data'!U$3,FALSE)</f>
        <v>-2.63790201403503</v>
      </c>
      <c r="O20" s="48">
        <f>VLOOKUP($A20,'Occupancy Raw Data'!$B$8:$BE$45,'Occupancy Raw Data'!V$3,FALSE)</f>
        <v>1.35076582587378</v>
      </c>
      <c r="P20" s="48">
        <f>VLOOKUP($A20,'Occupancy Raw Data'!$B$8:$BE$45,'Occupancy Raw Data'!W$3,FALSE)</f>
        <v>-3.6256056581199698</v>
      </c>
      <c r="Q20" s="48">
        <f>VLOOKUP($A20,'Occupancy Raw Data'!$B$8:$BE$45,'Occupancy Raw Data'!X$3,FALSE)</f>
        <v>3.1990260130816401</v>
      </c>
      <c r="R20" s="49">
        <f>VLOOKUP($A20,'Occupancy Raw Data'!$B$8:$BE$45,'Occupancy Raw Data'!Y$3,FALSE)</f>
        <v>-2.09054133391844</v>
      </c>
      <c r="S20" s="48">
        <f>VLOOKUP($A20,'Occupancy Raw Data'!$B$8:$BE$45,'Occupancy Raw Data'!AA$3,FALSE)</f>
        <v>15.587627681583401</v>
      </c>
      <c r="T20" s="48">
        <f>VLOOKUP($A20,'Occupancy Raw Data'!$B$8:$BE$45,'Occupancy Raw Data'!AB$3,FALSE)</f>
        <v>9.9237204032634398</v>
      </c>
      <c r="U20" s="49">
        <f>VLOOKUP($A20,'Occupancy Raw Data'!$B$8:$BE$45,'Occupancy Raw Data'!AC$3,FALSE)</f>
        <v>12.848999324243501</v>
      </c>
      <c r="V20" s="50">
        <f>VLOOKUP($A20,'Occupancy Raw Data'!$B$8:$BE$45,'Occupancy Raw Data'!AE$3,FALSE)</f>
        <v>1.9392260767471601</v>
      </c>
      <c r="X20" s="51">
        <f>VLOOKUP($A20,'ADR Raw Data'!$B$6:$BE$43,'ADR Raw Data'!G$1,FALSE)</f>
        <v>83.680054785691198</v>
      </c>
      <c r="Y20" s="52">
        <f>VLOOKUP($A20,'ADR Raw Data'!$B$6:$BE$43,'ADR Raw Data'!H$1,FALSE)</f>
        <v>85.497868525896394</v>
      </c>
      <c r="Z20" s="52">
        <f>VLOOKUP($A20,'ADR Raw Data'!$B$6:$BE$43,'ADR Raw Data'!I$1,FALSE)</f>
        <v>85.789231573444795</v>
      </c>
      <c r="AA20" s="52">
        <f>VLOOKUP($A20,'ADR Raw Data'!$B$6:$BE$43,'ADR Raw Data'!J$1,FALSE)</f>
        <v>86.837559714356004</v>
      </c>
      <c r="AB20" s="52">
        <f>VLOOKUP($A20,'ADR Raw Data'!$B$6:$BE$43,'ADR Raw Data'!K$1,FALSE)</f>
        <v>87.608734822729403</v>
      </c>
      <c r="AC20" s="53">
        <f>VLOOKUP($A20,'ADR Raw Data'!$B$6:$BE$43,'ADR Raw Data'!L$1,FALSE)</f>
        <v>86.013769734722302</v>
      </c>
      <c r="AD20" s="52">
        <f>VLOOKUP($A20,'ADR Raw Data'!$B$6:$BE$43,'ADR Raw Data'!N$1,FALSE)</f>
        <v>90.806683357176894</v>
      </c>
      <c r="AE20" s="52">
        <f>VLOOKUP($A20,'ADR Raw Data'!$B$6:$BE$43,'ADR Raw Data'!O$1,FALSE)</f>
        <v>89.684161756829099</v>
      </c>
      <c r="AF20" s="53">
        <f>VLOOKUP($A20,'ADR Raw Data'!$B$6:$BE$43,'ADR Raw Data'!P$1,FALSE)</f>
        <v>90.277988143289605</v>
      </c>
      <c r="AG20" s="54">
        <f>VLOOKUP($A20,'ADR Raw Data'!$B$6:$BE$43,'ADR Raw Data'!R$1,FALSE)</f>
        <v>87.287092655367204</v>
      </c>
      <c r="AI20" s="47">
        <f>VLOOKUP($A20,'ADR Raw Data'!$B$6:$BE$43,'ADR Raw Data'!T$1,FALSE)</f>
        <v>1.6565512247160299</v>
      </c>
      <c r="AJ20" s="48">
        <f>VLOOKUP($A20,'ADR Raw Data'!$B$6:$BE$43,'ADR Raw Data'!U$1,FALSE)</f>
        <v>3.0895762748304501</v>
      </c>
      <c r="AK20" s="48">
        <f>VLOOKUP($A20,'ADR Raw Data'!$B$6:$BE$43,'ADR Raw Data'!V$1,FALSE)</f>
        <v>2.38402606743495</v>
      </c>
      <c r="AL20" s="48">
        <f>VLOOKUP($A20,'ADR Raw Data'!$B$6:$BE$43,'ADR Raw Data'!W$1,FALSE)</f>
        <v>2.36711529299853</v>
      </c>
      <c r="AM20" s="48">
        <f>VLOOKUP($A20,'ADR Raw Data'!$B$6:$BE$43,'ADR Raw Data'!X$1,FALSE)</f>
        <v>4.3477347170835596</v>
      </c>
      <c r="AN20" s="49">
        <f>VLOOKUP($A20,'ADR Raw Data'!$B$6:$BE$43,'ADR Raw Data'!Y$1,FALSE)</f>
        <v>2.8528591958603799</v>
      </c>
      <c r="AO20" s="48">
        <f>VLOOKUP($A20,'ADR Raw Data'!$B$6:$BE$43,'ADR Raw Data'!AA$1,FALSE)</f>
        <v>5.7957957338412101</v>
      </c>
      <c r="AP20" s="48">
        <f>VLOOKUP($A20,'ADR Raw Data'!$B$6:$BE$43,'ADR Raw Data'!AB$1,FALSE)</f>
        <v>4.1079782096312396</v>
      </c>
      <c r="AQ20" s="49">
        <f>VLOOKUP($A20,'ADR Raw Data'!$B$6:$BE$43,'ADR Raw Data'!AC$1,FALSE)</f>
        <v>4.9945247831377904</v>
      </c>
      <c r="AR20" s="50">
        <f>VLOOKUP($A20,'ADR Raw Data'!$B$6:$BE$43,'ADR Raw Data'!AE$1,FALSE)</f>
        <v>3.5884306846256502</v>
      </c>
      <c r="AS20" s="40"/>
      <c r="AT20" s="51">
        <f>VLOOKUP($A20,'RevPAR Raw Data'!$B$6:$BE$43,'RevPAR Raw Data'!G$1,FALSE)</f>
        <v>30.659961034360599</v>
      </c>
      <c r="AU20" s="52">
        <f>VLOOKUP($A20,'RevPAR Raw Data'!$B$6:$BE$43,'RevPAR Raw Data'!H$1,FALSE)</f>
        <v>35.475204864801</v>
      </c>
      <c r="AV20" s="52">
        <f>VLOOKUP($A20,'RevPAR Raw Data'!$B$6:$BE$43,'RevPAR Raw Data'!I$1,FALSE)</f>
        <v>38.756594639272599</v>
      </c>
      <c r="AW20" s="52">
        <f>VLOOKUP($A20,'RevPAR Raw Data'!$B$6:$BE$43,'RevPAR Raw Data'!J$1,FALSE)</f>
        <v>41.639783917817901</v>
      </c>
      <c r="AX20" s="52">
        <f>VLOOKUP($A20,'RevPAR Raw Data'!$B$6:$BE$43,'RevPAR Raw Data'!K$1,FALSE)</f>
        <v>42.599217144881301</v>
      </c>
      <c r="AY20" s="53">
        <f>VLOOKUP($A20,'RevPAR Raw Data'!$B$6:$BE$43,'RevPAR Raw Data'!L$1,FALSE)</f>
        <v>37.826152320226697</v>
      </c>
      <c r="AZ20" s="52">
        <f>VLOOKUP($A20,'RevPAR Raw Data'!$B$6:$BE$43,'RevPAR Raw Data'!N$1,FALSE)</f>
        <v>44.969090801747498</v>
      </c>
      <c r="BA20" s="52">
        <f>VLOOKUP($A20,'RevPAR Raw Data'!$B$6:$BE$43,'RevPAR Raw Data'!O$1,FALSE)</f>
        <v>39.5419364742</v>
      </c>
      <c r="BB20" s="53">
        <f>VLOOKUP($A20,'RevPAR Raw Data'!$B$6:$BE$43,'RevPAR Raw Data'!P$1,FALSE)</f>
        <v>42.255513637973699</v>
      </c>
      <c r="BC20" s="54">
        <f>VLOOKUP($A20,'RevPAR Raw Data'!$B$6:$BE$43,'RevPAR Raw Data'!R$1,FALSE)</f>
        <v>39.091684125297299</v>
      </c>
      <c r="BE20" s="47">
        <f>VLOOKUP($A20,'RevPAR Raw Data'!$B$6:$BE$43,'RevPAR Raw Data'!T$1,FALSE)</f>
        <v>-8.0690618633846007</v>
      </c>
      <c r="BF20" s="48">
        <f>VLOOKUP($A20,'RevPAR Raw Data'!$B$6:$BE$43,'RevPAR Raw Data'!U$1,FALSE)</f>
        <v>0.37017426601651199</v>
      </c>
      <c r="BG20" s="48">
        <f>VLOOKUP($A20,'RevPAR Raw Data'!$B$6:$BE$43,'RevPAR Raw Data'!V$1,FALSE)</f>
        <v>3.7669945027075702</v>
      </c>
      <c r="BH20" s="48">
        <f>VLOOKUP($A20,'RevPAR Raw Data'!$B$6:$BE$43,'RevPAR Raw Data'!W$1,FALSE)</f>
        <v>-1.34431263111861</v>
      </c>
      <c r="BI20" s="48">
        <f>VLOOKUP($A20,'RevPAR Raw Data'!$B$6:$BE$43,'RevPAR Raw Data'!X$1,FALSE)</f>
        <v>7.6858458947444896</v>
      </c>
      <c r="BJ20" s="49">
        <f>VLOOKUP($A20,'RevPAR Raw Data'!$B$6:$BE$43,'RevPAR Raw Data'!Y$1,FALSE)</f>
        <v>0.70267766125398201</v>
      </c>
      <c r="BK20" s="48">
        <f>VLOOKUP($A20,'RevPAR Raw Data'!$B$6:$BE$43,'RevPAR Raw Data'!AA$1,FALSE)</f>
        <v>22.2868504756009</v>
      </c>
      <c r="BL20" s="48">
        <f>VLOOKUP($A20,'RevPAR Raw Data'!$B$6:$BE$43,'RevPAR Raw Data'!AB$1,FALSE)</f>
        <v>14.4393628846454</v>
      </c>
      <c r="BM20" s="49">
        <f>VLOOKUP($A20,'RevPAR Raw Data'!$B$6:$BE$43,'RevPAR Raw Data'!AC$1,FALSE)</f>
        <v>18.485270563015799</v>
      </c>
      <c r="BN20" s="50">
        <f>VLOOKUP($A20,'RevPAR Raw Data'!$B$6:$BE$43,'RevPAR Raw Data'!AE$1,FALSE)</f>
        <v>5.5972445449550703</v>
      </c>
    </row>
    <row r="21" spans="1:66" x14ac:dyDescent="0.45">
      <c r="A21" s="63" t="s">
        <v>90</v>
      </c>
      <c r="B21" s="47">
        <f>VLOOKUP($A21,'Occupancy Raw Data'!$B$8:$BE$45,'Occupancy Raw Data'!G$3,FALSE)</f>
        <v>42.980459115917199</v>
      </c>
      <c r="C21" s="48">
        <f>VLOOKUP($A21,'Occupancy Raw Data'!$B$8:$BE$45,'Occupancy Raw Data'!H$3,FALSE)</f>
        <v>52.523240371845901</v>
      </c>
      <c r="D21" s="48">
        <f>VLOOKUP($A21,'Occupancy Raw Data'!$B$8:$BE$45,'Occupancy Raw Data'!I$3,FALSE)</f>
        <v>52.077404667046103</v>
      </c>
      <c r="E21" s="48">
        <f>VLOOKUP($A21,'Occupancy Raw Data'!$B$8:$BE$45,'Occupancy Raw Data'!J$3,FALSE)</f>
        <v>47.1162967178903</v>
      </c>
      <c r="F21" s="48">
        <f>VLOOKUP($A21,'Occupancy Raw Data'!$B$8:$BE$45,'Occupancy Raw Data'!K$3,FALSE)</f>
        <v>43.350407892240497</v>
      </c>
      <c r="G21" s="49">
        <f>VLOOKUP($A21,'Occupancy Raw Data'!$B$8:$BE$45,'Occupancy Raw Data'!L$3,FALSE)</f>
        <v>47.609561752988</v>
      </c>
      <c r="H21" s="48">
        <f>VLOOKUP($A21,'Occupancy Raw Data'!$B$8:$BE$45,'Occupancy Raw Data'!N$3,FALSE)</f>
        <v>42.6199962056535</v>
      </c>
      <c r="I21" s="48">
        <f>VLOOKUP($A21,'Occupancy Raw Data'!$B$8:$BE$45,'Occupancy Raw Data'!O$3,FALSE)</f>
        <v>44.204135837601903</v>
      </c>
      <c r="J21" s="49">
        <f>VLOOKUP($A21,'Occupancy Raw Data'!$B$8:$BE$45,'Occupancy Raw Data'!P$3,FALSE)</f>
        <v>43.412066021627702</v>
      </c>
      <c r="K21" s="50">
        <f>VLOOKUP($A21,'Occupancy Raw Data'!$B$8:$BE$45,'Occupancy Raw Data'!R$3,FALSE)</f>
        <v>46.410277258313599</v>
      </c>
      <c r="M21" s="47">
        <f>VLOOKUP($A21,'Occupancy Raw Data'!$B$8:$BE$45,'Occupancy Raw Data'!T$3,FALSE)</f>
        <v>-0.54872695346795397</v>
      </c>
      <c r="N21" s="48">
        <f>VLOOKUP($A21,'Occupancy Raw Data'!$B$8:$BE$45,'Occupancy Raw Data'!U$3,FALSE)</f>
        <v>10.6735958424945</v>
      </c>
      <c r="O21" s="48">
        <f>VLOOKUP($A21,'Occupancy Raw Data'!$B$8:$BE$45,'Occupancy Raw Data'!V$3,FALSE)</f>
        <v>8.1134304844426897</v>
      </c>
      <c r="P21" s="48">
        <f>VLOOKUP($A21,'Occupancy Raw Data'!$B$8:$BE$45,'Occupancy Raw Data'!W$3,FALSE)</f>
        <v>5.3893486102270298</v>
      </c>
      <c r="Q21" s="48">
        <f>VLOOKUP($A21,'Occupancy Raw Data'!$B$8:$BE$45,'Occupancy Raw Data'!X$3,FALSE)</f>
        <v>-2.3295575977773</v>
      </c>
      <c r="R21" s="49">
        <f>VLOOKUP($A21,'Occupancy Raw Data'!$B$8:$BE$45,'Occupancy Raw Data'!Y$3,FALSE)</f>
        <v>4.4363061300927997</v>
      </c>
      <c r="S21" s="48">
        <f>VLOOKUP($A21,'Occupancy Raw Data'!$B$8:$BE$45,'Occupancy Raw Data'!AA$3,FALSE)</f>
        <v>-10.104041616646599</v>
      </c>
      <c r="T21" s="48">
        <f>VLOOKUP($A21,'Occupancy Raw Data'!$B$8:$BE$45,'Occupancy Raw Data'!AB$3,FALSE)</f>
        <v>-2.14195716085678</v>
      </c>
      <c r="U21" s="49">
        <f>VLOOKUP($A21,'Occupancy Raw Data'!$B$8:$BE$45,'Occupancy Raw Data'!AC$3,FALSE)</f>
        <v>-6.2192622950819603</v>
      </c>
      <c r="V21" s="50">
        <f>VLOOKUP($A21,'Occupancy Raw Data'!$B$8:$BE$45,'Occupancy Raw Data'!AE$3,FALSE)</f>
        <v>1.3584302583681001</v>
      </c>
      <c r="X21" s="51">
        <f>VLOOKUP($A21,'ADR Raw Data'!$B$6:$BE$43,'ADR Raw Data'!G$1,FALSE)</f>
        <v>96.531059368792697</v>
      </c>
      <c r="Y21" s="52">
        <f>VLOOKUP($A21,'ADR Raw Data'!$B$6:$BE$43,'ADR Raw Data'!H$1,FALSE)</f>
        <v>104.504189994581</v>
      </c>
      <c r="Z21" s="52">
        <f>VLOOKUP($A21,'ADR Raw Data'!$B$6:$BE$43,'ADR Raw Data'!I$1,FALSE)</f>
        <v>105.52250819672101</v>
      </c>
      <c r="AA21" s="52">
        <f>VLOOKUP($A21,'ADR Raw Data'!$B$6:$BE$43,'ADR Raw Data'!J$1,FALSE)</f>
        <v>98.749381920676399</v>
      </c>
      <c r="AB21" s="52">
        <f>VLOOKUP($A21,'ADR Raw Data'!$B$6:$BE$43,'ADR Raw Data'!K$1,FALSE)</f>
        <v>96.226442013129102</v>
      </c>
      <c r="AC21" s="53">
        <f>VLOOKUP($A21,'ADR Raw Data'!$B$6:$BE$43,'ADR Raw Data'!L$1,FALSE)</f>
        <v>100.640905359633</v>
      </c>
      <c r="AD21" s="52">
        <f>VLOOKUP($A21,'ADR Raw Data'!$B$6:$BE$43,'ADR Raw Data'!N$1,FALSE)</f>
        <v>94.100954818606695</v>
      </c>
      <c r="AE21" s="52">
        <f>VLOOKUP($A21,'ADR Raw Data'!$B$6:$BE$43,'ADR Raw Data'!O$1,FALSE)</f>
        <v>93.285278969957005</v>
      </c>
      <c r="AF21" s="53">
        <f>VLOOKUP($A21,'ADR Raw Data'!$B$6:$BE$43,'ADR Raw Data'!P$1,FALSE)</f>
        <v>93.685675734731703</v>
      </c>
      <c r="AG21" s="54">
        <f>VLOOKUP($A21,'ADR Raw Data'!$B$6:$BE$43,'ADR Raw Data'!R$1,FALSE)</f>
        <v>98.782075157673404</v>
      </c>
      <c r="AI21" s="47">
        <f>VLOOKUP($A21,'ADR Raw Data'!$B$6:$BE$43,'ADR Raw Data'!T$1,FALSE)</f>
        <v>-0.55867321298914596</v>
      </c>
      <c r="AJ21" s="48">
        <f>VLOOKUP($A21,'ADR Raw Data'!$B$6:$BE$43,'ADR Raw Data'!U$1,FALSE)</f>
        <v>4.6684313538350004</v>
      </c>
      <c r="AK21" s="48">
        <f>VLOOKUP($A21,'ADR Raw Data'!$B$6:$BE$43,'ADR Raw Data'!V$1,FALSE)</f>
        <v>6.8153014894269601</v>
      </c>
      <c r="AL21" s="48">
        <f>VLOOKUP($A21,'ADR Raw Data'!$B$6:$BE$43,'ADR Raw Data'!W$1,FALSE)</f>
        <v>2.0320761656055302</v>
      </c>
      <c r="AM21" s="48">
        <f>VLOOKUP($A21,'ADR Raw Data'!$B$6:$BE$43,'ADR Raw Data'!X$1,FALSE)</f>
        <v>2.4507859799323799</v>
      </c>
      <c r="AN21" s="49">
        <f>VLOOKUP($A21,'ADR Raw Data'!$B$6:$BE$43,'ADR Raw Data'!Y$1,FALSE)</f>
        <v>3.3883572637310402</v>
      </c>
      <c r="AO21" s="48">
        <f>VLOOKUP($A21,'ADR Raw Data'!$B$6:$BE$43,'ADR Raw Data'!AA$1,FALSE)</f>
        <v>-0.20915826910674901</v>
      </c>
      <c r="AP21" s="48">
        <f>VLOOKUP($A21,'ADR Raw Data'!$B$6:$BE$43,'ADR Raw Data'!AB$1,FALSE)</f>
        <v>0.59539325566952295</v>
      </c>
      <c r="AQ21" s="49">
        <f>VLOOKUP($A21,'ADR Raw Data'!$B$6:$BE$43,'ADR Raw Data'!AC$1,FALSE)</f>
        <v>0.161527991182076</v>
      </c>
      <c r="AR21" s="50">
        <f>VLOOKUP($A21,'ADR Raw Data'!$B$6:$BE$43,'ADR Raw Data'!AE$1,FALSE)</f>
        <v>2.6385709986499299</v>
      </c>
      <c r="AS21" s="40"/>
      <c r="AT21" s="51">
        <f>VLOOKUP($A21,'RevPAR Raw Data'!$B$6:$BE$43,'RevPAR Raw Data'!G$1,FALSE)</f>
        <v>41.489492506165803</v>
      </c>
      <c r="AU21" s="52">
        <f>VLOOKUP($A21,'RevPAR Raw Data'!$B$6:$BE$43,'RevPAR Raw Data'!H$1,FALSE)</f>
        <v>54.888986909504801</v>
      </c>
      <c r="AV21" s="52">
        <f>VLOOKUP($A21,'RevPAR Raw Data'!$B$6:$BE$43,'RevPAR Raw Data'!I$1,FALSE)</f>
        <v>54.953383608423401</v>
      </c>
      <c r="AW21" s="52">
        <f>VLOOKUP($A21,'RevPAR Raw Data'!$B$6:$BE$43,'RevPAR Raw Data'!J$1,FALSE)</f>
        <v>46.527051792828601</v>
      </c>
      <c r="AX21" s="52">
        <f>VLOOKUP($A21,'RevPAR Raw Data'!$B$6:$BE$43,'RevPAR Raw Data'!K$1,FALSE)</f>
        <v>41.714555112881797</v>
      </c>
      <c r="AY21" s="53">
        <f>VLOOKUP($A21,'RevPAR Raw Data'!$B$6:$BE$43,'RevPAR Raw Data'!L$1,FALSE)</f>
        <v>47.914693985960902</v>
      </c>
      <c r="AZ21" s="52">
        <f>VLOOKUP($A21,'RevPAR Raw Data'!$B$6:$BE$43,'RevPAR Raw Data'!N$1,FALSE)</f>
        <v>40.105823373173898</v>
      </c>
      <c r="BA21" s="52">
        <f>VLOOKUP($A21,'RevPAR Raw Data'!$B$6:$BE$43,'RevPAR Raw Data'!O$1,FALSE)</f>
        <v>41.235951432365702</v>
      </c>
      <c r="BB21" s="53">
        <f>VLOOKUP($A21,'RevPAR Raw Data'!$B$6:$BE$43,'RevPAR Raw Data'!P$1,FALSE)</f>
        <v>40.6708874027698</v>
      </c>
      <c r="BC21" s="54">
        <f>VLOOKUP($A21,'RevPAR Raw Data'!$B$6:$BE$43,'RevPAR Raw Data'!R$1,FALSE)</f>
        <v>45.845034962192003</v>
      </c>
      <c r="BE21" s="47">
        <f>VLOOKUP($A21,'RevPAR Raw Data'!$B$6:$BE$43,'RevPAR Raw Data'!T$1,FALSE)</f>
        <v>-1.10433457595562</v>
      </c>
      <c r="BF21" s="48">
        <f>VLOOKUP($A21,'RevPAR Raw Data'!$B$6:$BE$43,'RevPAR Raw Data'!U$1,FALSE)</f>
        <v>15.8403166912221</v>
      </c>
      <c r="BG21" s="48">
        <f>VLOOKUP($A21,'RevPAR Raw Data'!$B$6:$BE$43,'RevPAR Raw Data'!V$1,FALSE)</f>
        <v>15.481686722519401</v>
      </c>
      <c r="BH21" s="48">
        <f>VLOOKUP($A21,'RevPAR Raw Data'!$B$6:$BE$43,'RevPAR Raw Data'!W$1,FALSE)</f>
        <v>7.53094044442238</v>
      </c>
      <c r="BI21" s="48">
        <f>VLOOKUP($A21,'RevPAR Raw Data'!$B$6:$BE$43,'RevPAR Raw Data'!X$1,FALSE)</f>
        <v>6.4135911154310304E-2</v>
      </c>
      <c r="BJ21" s="49">
        <f>VLOOKUP($A21,'RevPAR Raw Data'!$B$6:$BE$43,'RevPAR Raw Data'!Y$1,FALSE)</f>
        <v>7.9749812948241896</v>
      </c>
      <c r="BK21" s="48">
        <f>VLOOKUP($A21,'RevPAR Raw Data'!$B$6:$BE$43,'RevPAR Raw Data'!AA$1,FALSE)</f>
        <v>-10.2920664471982</v>
      </c>
      <c r="BL21" s="48">
        <f>VLOOKUP($A21,'RevPAR Raw Data'!$B$6:$BE$43,'RevPAR Raw Data'!AB$1,FALSE)</f>
        <v>-1.55931697366233</v>
      </c>
      <c r="BM21" s="49">
        <f>VLOOKUP($A21,'RevPAR Raw Data'!$B$6:$BE$43,'RevPAR Raw Data'!AC$1,FALSE)</f>
        <v>-6.0677801533514799</v>
      </c>
      <c r="BN21" s="50">
        <f>VLOOKUP($A21,'RevPAR Raw Data'!$B$6:$BE$43,'RevPAR Raw Data'!AE$1,FALSE)</f>
        <v>4.0328444038522298</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36.0195581311119</v>
      </c>
      <c r="C23" s="48">
        <f>VLOOKUP($A23,'Occupancy Raw Data'!$B$8:$BE$45,'Occupancy Raw Data'!H$3,FALSE)</f>
        <v>39.142132767630699</v>
      </c>
      <c r="D23" s="48">
        <f>VLOOKUP($A23,'Occupancy Raw Data'!$B$8:$BE$45,'Occupancy Raw Data'!I$3,FALSE)</f>
        <v>39.0231282661561</v>
      </c>
      <c r="E23" s="48">
        <f>VLOOKUP($A23,'Occupancy Raw Data'!$B$8:$BE$45,'Occupancy Raw Data'!J$3,FALSE)</f>
        <v>38.182335592694102</v>
      </c>
      <c r="F23" s="48">
        <f>VLOOKUP($A23,'Occupancy Raw Data'!$B$8:$BE$45,'Occupancy Raw Data'!K$3,FALSE)</f>
        <v>38.298753039788799</v>
      </c>
      <c r="G23" s="49">
        <f>VLOOKUP($A23,'Occupancy Raw Data'!$B$8:$BE$45,'Occupancy Raw Data'!L$3,FALSE)</f>
        <v>38.133181559476299</v>
      </c>
      <c r="H23" s="48">
        <f>VLOOKUP($A23,'Occupancy Raw Data'!$B$8:$BE$45,'Occupancy Raw Data'!N$3,FALSE)</f>
        <v>39.6931753505458</v>
      </c>
      <c r="I23" s="48">
        <f>VLOOKUP($A23,'Occupancy Raw Data'!$B$8:$BE$45,'Occupancy Raw Data'!O$3,FALSE)</f>
        <v>42.888187509701403</v>
      </c>
      <c r="J23" s="49">
        <f>VLOOKUP($A23,'Occupancy Raw Data'!$B$8:$BE$45,'Occupancy Raw Data'!P$3,FALSE)</f>
        <v>41.290681430123598</v>
      </c>
      <c r="K23" s="50">
        <f>VLOOKUP($A23,'Occupancy Raw Data'!$B$8:$BE$45,'Occupancy Raw Data'!R$3,FALSE)</f>
        <v>39.035324379661297</v>
      </c>
      <c r="M23" s="47">
        <f>VLOOKUP($A23,'Occupancy Raw Data'!$B$8:$BE$45,'Occupancy Raw Data'!T$3,FALSE)</f>
        <v>-9.0793963076108906</v>
      </c>
      <c r="N23" s="48">
        <f>VLOOKUP($A23,'Occupancy Raw Data'!$B$8:$BE$45,'Occupancy Raw Data'!U$3,FALSE)</f>
        <v>-7.9021343701359603</v>
      </c>
      <c r="O23" s="48">
        <f>VLOOKUP($A23,'Occupancy Raw Data'!$B$8:$BE$45,'Occupancy Raw Data'!V$3,FALSE)</f>
        <v>-5.4522956545971599</v>
      </c>
      <c r="P23" s="48">
        <f>VLOOKUP($A23,'Occupancy Raw Data'!$B$8:$BE$45,'Occupancy Raw Data'!W$3,FALSE)</f>
        <v>-2.6469651219357</v>
      </c>
      <c r="Q23" s="48">
        <f>VLOOKUP($A23,'Occupancy Raw Data'!$B$8:$BE$45,'Occupancy Raw Data'!X$3,FALSE)</f>
        <v>3.5809637772137202</v>
      </c>
      <c r="R23" s="49">
        <f>VLOOKUP($A23,'Occupancy Raw Data'!$B$8:$BE$45,'Occupancy Raw Data'!Y$3,FALSE)</f>
        <v>-4.4691798531869198</v>
      </c>
      <c r="S23" s="48">
        <f>VLOOKUP($A23,'Occupancy Raw Data'!$B$8:$BE$45,'Occupancy Raw Data'!AA$3,FALSE)</f>
        <v>-4.3601287206527202</v>
      </c>
      <c r="T23" s="48">
        <f>VLOOKUP($A23,'Occupancy Raw Data'!$B$8:$BE$45,'Occupancy Raw Data'!AB$3,FALSE)</f>
        <v>0.51149720264201404</v>
      </c>
      <c r="U23" s="49">
        <f>VLOOKUP($A23,'Occupancy Raw Data'!$B$8:$BE$45,'Occupancy Raw Data'!AC$3,FALSE)</f>
        <v>-1.8905394742827399</v>
      </c>
      <c r="V23" s="50">
        <f>VLOOKUP($A23,'Occupancy Raw Data'!$B$8:$BE$45,'Occupancy Raw Data'!AE$3,FALSE)</f>
        <v>-3.7042648886582801</v>
      </c>
      <c r="X23" s="51">
        <f>VLOOKUP($A23,'ADR Raw Data'!$B$6:$BE$43,'ADR Raw Data'!G$1,FALSE)</f>
        <v>92.741853860518503</v>
      </c>
      <c r="Y23" s="52">
        <f>VLOOKUP($A23,'ADR Raw Data'!$B$6:$BE$43,'ADR Raw Data'!H$1,FALSE)</f>
        <v>94.498408103106399</v>
      </c>
      <c r="Z23" s="52">
        <f>VLOOKUP($A23,'ADR Raw Data'!$B$6:$BE$43,'ADR Raw Data'!I$1,FALSE)</f>
        <v>94.612700245292999</v>
      </c>
      <c r="AA23" s="52">
        <f>VLOOKUP($A23,'ADR Raw Data'!$B$6:$BE$43,'ADR Raw Data'!J$1,FALSE)</f>
        <v>94.839852591638902</v>
      </c>
      <c r="AB23" s="52">
        <f>VLOOKUP($A23,'ADR Raw Data'!$B$6:$BE$43,'ADR Raw Data'!K$1,FALSE)</f>
        <v>96.363496730613306</v>
      </c>
      <c r="AC23" s="53">
        <f>VLOOKUP($A23,'ADR Raw Data'!$B$6:$BE$43,'ADR Raw Data'!L$1,FALSE)</f>
        <v>94.632975663500602</v>
      </c>
      <c r="AD23" s="52">
        <f>VLOOKUP($A23,'ADR Raw Data'!$B$6:$BE$43,'ADR Raw Data'!N$1,FALSE)</f>
        <v>106.628567040344</v>
      </c>
      <c r="AE23" s="52">
        <f>VLOOKUP($A23,'ADR Raw Data'!$B$6:$BE$43,'ADR Raw Data'!O$1,FALSE)</f>
        <v>109.063601290867</v>
      </c>
      <c r="AF23" s="53">
        <f>VLOOKUP($A23,'ADR Raw Data'!$B$6:$BE$43,'ADR Raw Data'!P$1,FALSE)</f>
        <v>107.893189007236</v>
      </c>
      <c r="AG23" s="54">
        <f>VLOOKUP($A23,'ADR Raw Data'!$B$6:$BE$43,'ADR Raw Data'!R$1,FALSE)</f>
        <v>98.640505133448798</v>
      </c>
      <c r="AI23" s="47">
        <f>VLOOKUP($A23,'ADR Raw Data'!$B$6:$BE$43,'ADR Raw Data'!T$1,FALSE)</f>
        <v>-2.2605721320291501</v>
      </c>
      <c r="AJ23" s="48">
        <f>VLOOKUP($A23,'ADR Raw Data'!$B$6:$BE$43,'ADR Raw Data'!U$1,FALSE)</f>
        <v>-1.5762461967529899</v>
      </c>
      <c r="AK23" s="48">
        <f>VLOOKUP($A23,'ADR Raw Data'!$B$6:$BE$43,'ADR Raw Data'!V$1,FALSE)</f>
        <v>-0.55726058966470804</v>
      </c>
      <c r="AL23" s="48">
        <f>VLOOKUP($A23,'ADR Raw Data'!$B$6:$BE$43,'ADR Raw Data'!W$1,FALSE)</f>
        <v>-2.1359058736063399</v>
      </c>
      <c r="AM23" s="48">
        <f>VLOOKUP($A23,'ADR Raw Data'!$B$6:$BE$43,'ADR Raw Data'!X$1,FALSE)</f>
        <v>-2.31755010567678</v>
      </c>
      <c r="AN23" s="49">
        <f>VLOOKUP($A23,'ADR Raw Data'!$B$6:$BE$43,'ADR Raw Data'!Y$1,FALSE)</f>
        <v>-1.7045055764627099</v>
      </c>
      <c r="AO23" s="48">
        <f>VLOOKUP($A23,'ADR Raw Data'!$B$6:$BE$43,'ADR Raw Data'!AA$1,FALSE)</f>
        <v>-0.36339897494683299</v>
      </c>
      <c r="AP23" s="48">
        <f>VLOOKUP($A23,'ADR Raw Data'!$B$6:$BE$43,'ADR Raw Data'!AB$1,FALSE)</f>
        <v>-1.21022408773539</v>
      </c>
      <c r="AQ23" s="49">
        <f>VLOOKUP($A23,'ADR Raw Data'!$B$6:$BE$43,'ADR Raw Data'!AC$1,FALSE)</f>
        <v>-0.771471834491264</v>
      </c>
      <c r="AR23" s="50">
        <f>VLOOKUP($A23,'ADR Raw Data'!$B$6:$BE$43,'ADR Raw Data'!AE$1,FALSE)</f>
        <v>-1.3293666984644199</v>
      </c>
      <c r="AS23" s="40"/>
      <c r="AT23" s="51">
        <f>VLOOKUP($A23,'RevPAR Raw Data'!$B$6:$BE$43,'RevPAR Raw Data'!G$1,FALSE)</f>
        <v>33.405205963160299</v>
      </c>
      <c r="AU23" s="52">
        <f>VLOOKUP($A23,'RevPAR Raw Data'!$B$6:$BE$43,'RevPAR Raw Data'!H$1,FALSE)</f>
        <v>36.988692363015403</v>
      </c>
      <c r="AV23" s="52">
        <f>VLOOKUP($A23,'RevPAR Raw Data'!$B$6:$BE$43,'RevPAR Raw Data'!I$1,FALSE)</f>
        <v>36.9208353727945</v>
      </c>
      <c r="AW23" s="52">
        <f>VLOOKUP($A23,'RevPAR Raw Data'!$B$6:$BE$43,'RevPAR Raw Data'!J$1,FALSE)</f>
        <v>36.212070792155998</v>
      </c>
      <c r="AX23" s="52">
        <f>VLOOKUP($A23,'RevPAR Raw Data'!$B$6:$BE$43,'RevPAR Raw Data'!K$1,FALSE)</f>
        <v>36.906017633362602</v>
      </c>
      <c r="AY23" s="53">
        <f>VLOOKUP($A23,'RevPAR Raw Data'!$B$6:$BE$43,'RevPAR Raw Data'!L$1,FALSE)</f>
        <v>36.086564424897801</v>
      </c>
      <c r="AZ23" s="52">
        <f>VLOOKUP($A23,'RevPAR Raw Data'!$B$6:$BE$43,'RevPAR Raw Data'!N$1,FALSE)</f>
        <v>42.324264089098101</v>
      </c>
      <c r="BA23" s="52">
        <f>VLOOKUP($A23,'RevPAR Raw Data'!$B$6:$BE$43,'RevPAR Raw Data'!O$1,FALSE)</f>
        <v>46.775401826460303</v>
      </c>
      <c r="BB23" s="53">
        <f>VLOOKUP($A23,'RevPAR Raw Data'!$B$6:$BE$43,'RevPAR Raw Data'!P$1,FALSE)</f>
        <v>44.549832957779202</v>
      </c>
      <c r="BC23" s="54">
        <f>VLOOKUP($A23,'RevPAR Raw Data'!$B$6:$BE$43,'RevPAR Raw Data'!R$1,FALSE)</f>
        <v>38.504641148578202</v>
      </c>
      <c r="BE23" s="47">
        <f>VLOOKUP($A23,'RevPAR Raw Data'!$B$6:$BE$43,'RevPAR Raw Data'!T$1,FALSE)</f>
        <v>-11.1347221369537</v>
      </c>
      <c r="BF23" s="48">
        <f>VLOOKUP($A23,'RevPAR Raw Data'!$B$6:$BE$43,'RevPAR Raw Data'!U$1,FALSE)</f>
        <v>-9.3538234744173696</v>
      </c>
      <c r="BG23" s="48">
        <f>VLOOKUP($A23,'RevPAR Raw Data'!$B$6:$BE$43,'RevPAR Raw Data'!V$1,FALSE)</f>
        <v>-5.9791727493467999</v>
      </c>
      <c r="BH23" s="48">
        <f>VLOOKUP($A23,'RevPAR Raw Data'!$B$6:$BE$43,'RevPAR Raw Data'!W$1,FALSE)</f>
        <v>-4.7263343120303096</v>
      </c>
      <c r="BI23" s="48">
        <f>VLOOKUP($A23,'RevPAR Raw Data'!$B$6:$BE$43,'RevPAR Raw Data'!X$1,FALSE)</f>
        <v>1.1804230417338699</v>
      </c>
      <c r="BJ23" s="49">
        <f>VLOOKUP($A23,'RevPAR Raw Data'!$B$6:$BE$43,'RevPAR Raw Data'!Y$1,FALSE)</f>
        <v>-6.0975080098299097</v>
      </c>
      <c r="BK23" s="48">
        <f>VLOOKUP($A23,'RevPAR Raw Data'!$B$6:$BE$43,'RevPAR Raw Data'!AA$1,FALSE)</f>
        <v>-4.7076830325223398</v>
      </c>
      <c r="BL23" s="48">
        <f>VLOOKUP($A23,'RevPAR Raw Data'!$B$6:$BE$43,'RevPAR Raw Data'!AB$1,FALSE)</f>
        <v>-0.70491714744784995</v>
      </c>
      <c r="BM23" s="49">
        <f>VLOOKUP($A23,'RevPAR Raw Data'!$B$6:$BE$43,'RevPAR Raw Data'!AC$1,FALSE)</f>
        <v>-2.64742632920998</v>
      </c>
      <c r="BN23" s="50">
        <f>VLOOKUP($A23,'RevPAR Raw Data'!$B$6:$BE$43,'RevPAR Raw Data'!AE$1,FALSE)</f>
        <v>-4.9843883232699699</v>
      </c>
    </row>
    <row r="24" spans="1:66" x14ac:dyDescent="0.45">
      <c r="A24" s="63" t="s">
        <v>91</v>
      </c>
      <c r="B24" s="47">
        <f>VLOOKUP($A24,'Occupancy Raw Data'!$B$8:$BE$45,'Occupancy Raw Data'!G$3,FALSE)</f>
        <v>44.402407566637997</v>
      </c>
      <c r="C24" s="48">
        <f>VLOOKUP($A24,'Occupancy Raw Data'!$B$8:$BE$45,'Occupancy Raw Data'!H$3,FALSE)</f>
        <v>52.622527944969903</v>
      </c>
      <c r="D24" s="48">
        <f>VLOOKUP($A24,'Occupancy Raw Data'!$B$8:$BE$45,'Occupancy Raw Data'!I$3,FALSE)</f>
        <v>52.261392949269101</v>
      </c>
      <c r="E24" s="48">
        <f>VLOOKUP($A24,'Occupancy Raw Data'!$B$8:$BE$45,'Occupancy Raw Data'!J$3,FALSE)</f>
        <v>50.421324161650901</v>
      </c>
      <c r="F24" s="48">
        <f>VLOOKUP($A24,'Occupancy Raw Data'!$B$8:$BE$45,'Occupancy Raw Data'!K$3,FALSE)</f>
        <v>45.846947549441097</v>
      </c>
      <c r="G24" s="49">
        <f>VLOOKUP($A24,'Occupancy Raw Data'!$B$8:$BE$45,'Occupancy Raw Data'!L$3,FALSE)</f>
        <v>49.1109200343938</v>
      </c>
      <c r="H24" s="48">
        <f>VLOOKUP($A24,'Occupancy Raw Data'!$B$8:$BE$45,'Occupancy Raw Data'!N$3,FALSE)</f>
        <v>44.557179707652601</v>
      </c>
      <c r="I24" s="48">
        <f>VLOOKUP($A24,'Occupancy Raw Data'!$B$8:$BE$45,'Occupancy Raw Data'!O$3,FALSE)</f>
        <v>48.7532244196044</v>
      </c>
      <c r="J24" s="49">
        <f>VLOOKUP($A24,'Occupancy Raw Data'!$B$8:$BE$45,'Occupancy Raw Data'!P$3,FALSE)</f>
        <v>46.655202063628501</v>
      </c>
      <c r="K24" s="50">
        <f>VLOOKUP($A24,'Occupancy Raw Data'!$B$8:$BE$45,'Occupancy Raw Data'!R$3,FALSE)</f>
        <v>48.409286328460801</v>
      </c>
      <c r="M24" s="47">
        <f>VLOOKUP($A24,'Occupancy Raw Data'!$B$8:$BE$45,'Occupancy Raw Data'!T$3,FALSE)</f>
        <v>-10.8214010078676</v>
      </c>
      <c r="N24" s="48">
        <f>VLOOKUP($A24,'Occupancy Raw Data'!$B$8:$BE$45,'Occupancy Raw Data'!U$3,FALSE)</f>
        <v>-8.3029230027700294</v>
      </c>
      <c r="O24" s="48">
        <f>VLOOKUP($A24,'Occupancy Raw Data'!$B$8:$BE$45,'Occupancy Raw Data'!V$3,FALSE)</f>
        <v>-4.8796134686856103</v>
      </c>
      <c r="P24" s="48">
        <f>VLOOKUP($A24,'Occupancy Raw Data'!$B$8:$BE$45,'Occupancy Raw Data'!W$3,FALSE)</f>
        <v>-0.82016415334487403</v>
      </c>
      <c r="Q24" s="48">
        <f>VLOOKUP($A24,'Occupancy Raw Data'!$B$8:$BE$45,'Occupancy Raw Data'!X$3,FALSE)</f>
        <v>-1.0852970353806499</v>
      </c>
      <c r="R24" s="49">
        <f>VLOOKUP($A24,'Occupancy Raw Data'!$B$8:$BE$45,'Occupancy Raw Data'!Y$3,FALSE)</f>
        <v>-5.3040382149316496</v>
      </c>
      <c r="S24" s="48">
        <f>VLOOKUP($A24,'Occupancy Raw Data'!$B$8:$BE$45,'Occupancy Raw Data'!AA$3,FALSE)</f>
        <v>-9.2048359409185299</v>
      </c>
      <c r="T24" s="48">
        <f>VLOOKUP($A24,'Occupancy Raw Data'!$B$8:$BE$45,'Occupancy Raw Data'!AB$3,FALSE)</f>
        <v>-4.2986071214757597</v>
      </c>
      <c r="U24" s="49">
        <f>VLOOKUP($A24,'Occupancy Raw Data'!$B$8:$BE$45,'Occupancy Raw Data'!AC$3,FALSE)</f>
        <v>-6.7058889413874398</v>
      </c>
      <c r="V24" s="50">
        <f>VLOOKUP($A24,'Occupancy Raw Data'!$B$8:$BE$45,'Occupancy Raw Data'!AE$3,FALSE)</f>
        <v>-5.6942398727888701</v>
      </c>
      <c r="X24" s="51">
        <f>VLOOKUP($A24,'ADR Raw Data'!$B$6:$BE$43,'ADR Raw Data'!G$1,FALSE)</f>
        <v>79.837700503485607</v>
      </c>
      <c r="Y24" s="52">
        <f>VLOOKUP($A24,'ADR Raw Data'!$B$6:$BE$43,'ADR Raw Data'!H$1,FALSE)</f>
        <v>85.224144771241797</v>
      </c>
      <c r="Z24" s="52">
        <f>VLOOKUP($A24,'ADR Raw Data'!$B$6:$BE$43,'ADR Raw Data'!I$1,FALSE)</f>
        <v>83.846314116485601</v>
      </c>
      <c r="AA24" s="52">
        <f>VLOOKUP($A24,'ADR Raw Data'!$B$6:$BE$43,'ADR Raw Data'!J$1,FALSE)</f>
        <v>81.598802899044998</v>
      </c>
      <c r="AB24" s="52">
        <f>VLOOKUP($A24,'ADR Raw Data'!$B$6:$BE$43,'ADR Raw Data'!K$1,FALSE)</f>
        <v>82.089737846961697</v>
      </c>
      <c r="AC24" s="53">
        <f>VLOOKUP($A24,'ADR Raw Data'!$B$6:$BE$43,'ADR Raw Data'!L$1,FALSE)</f>
        <v>82.627264199173595</v>
      </c>
      <c r="AD24" s="52">
        <f>VLOOKUP($A24,'ADR Raw Data'!$B$6:$BE$43,'ADR Raw Data'!N$1,FALSE)</f>
        <v>79.667349864917</v>
      </c>
      <c r="AE24" s="52">
        <f>VLOOKUP($A24,'ADR Raw Data'!$B$6:$BE$43,'ADR Raw Data'!O$1,FALSE)</f>
        <v>82.801837001763602</v>
      </c>
      <c r="AF24" s="53">
        <f>VLOOKUP($A24,'ADR Raw Data'!$B$6:$BE$43,'ADR Raw Data'!P$1,FALSE)</f>
        <v>81.305070291190503</v>
      </c>
      <c r="AG24" s="54">
        <f>VLOOKUP($A24,'ADR Raw Data'!$B$6:$BE$43,'ADR Raw Data'!R$1,FALSE)</f>
        <v>82.263182791169697</v>
      </c>
      <c r="AI24" s="47">
        <f>VLOOKUP($A24,'ADR Raw Data'!$B$6:$BE$43,'ADR Raw Data'!T$1,FALSE)</f>
        <v>0.99260011682804905</v>
      </c>
      <c r="AJ24" s="48">
        <f>VLOOKUP($A24,'ADR Raw Data'!$B$6:$BE$43,'ADR Raw Data'!U$1,FALSE)</f>
        <v>4.1571697272460897</v>
      </c>
      <c r="AK24" s="48">
        <f>VLOOKUP($A24,'ADR Raw Data'!$B$6:$BE$43,'ADR Raw Data'!V$1,FALSE)</f>
        <v>5.2704495705331498</v>
      </c>
      <c r="AL24" s="48">
        <f>VLOOKUP($A24,'ADR Raw Data'!$B$6:$BE$43,'ADR Raw Data'!W$1,FALSE)</f>
        <v>0.97665808743975702</v>
      </c>
      <c r="AM24" s="48">
        <f>VLOOKUP($A24,'ADR Raw Data'!$B$6:$BE$43,'ADR Raw Data'!X$1,FALSE)</f>
        <v>4.5107154822271198</v>
      </c>
      <c r="AN24" s="49">
        <f>VLOOKUP($A24,'ADR Raw Data'!$B$6:$BE$43,'ADR Raw Data'!Y$1,FALSE)</f>
        <v>3.2247161130854498</v>
      </c>
      <c r="AO24" s="48">
        <f>VLOOKUP($A24,'ADR Raw Data'!$B$6:$BE$43,'ADR Raw Data'!AA$1,FALSE)</f>
        <v>-0.68476490820917502</v>
      </c>
      <c r="AP24" s="48">
        <f>VLOOKUP($A24,'ADR Raw Data'!$B$6:$BE$43,'ADR Raw Data'!AB$1,FALSE)</f>
        <v>-0.28739315041601299</v>
      </c>
      <c r="AQ24" s="49">
        <f>VLOOKUP($A24,'ADR Raw Data'!$B$6:$BE$43,'ADR Raw Data'!AC$1,FALSE)</f>
        <v>-0.42848199873531301</v>
      </c>
      <c r="AR24" s="50">
        <f>VLOOKUP($A24,'ADR Raw Data'!$B$6:$BE$43,'ADR Raw Data'!AE$1,FALSE)</f>
        <v>2.1980943847000298</v>
      </c>
      <c r="AS24" s="40"/>
      <c r="AT24" s="51">
        <f>VLOOKUP($A24,'RevPAR Raw Data'!$B$6:$BE$43,'RevPAR Raw Data'!G$1,FALSE)</f>
        <v>35.4498611693895</v>
      </c>
      <c r="AU24" s="52">
        <f>VLOOKUP($A24,'RevPAR Raw Data'!$B$6:$BE$43,'RevPAR Raw Data'!H$1,FALSE)</f>
        <v>44.847099398108298</v>
      </c>
      <c r="AV24" s="52">
        <f>VLOOKUP($A24,'RevPAR Raw Data'!$B$6:$BE$43,'RevPAR Raw Data'!I$1,FALSE)</f>
        <v>43.819251693894998</v>
      </c>
      <c r="AW24" s="52">
        <f>VLOOKUP($A24,'RevPAR Raw Data'!$B$6:$BE$43,'RevPAR Raw Data'!J$1,FALSE)</f>
        <v>41.143196921753997</v>
      </c>
      <c r="AX24" s="52">
        <f>VLOOKUP($A24,'RevPAR Raw Data'!$B$6:$BE$43,'RevPAR Raw Data'!K$1,FALSE)</f>
        <v>37.635639054170198</v>
      </c>
      <c r="AY24" s="53">
        <f>VLOOKUP($A24,'RevPAR Raw Data'!$B$6:$BE$43,'RevPAR Raw Data'!L$1,FALSE)</f>
        <v>40.579009647463401</v>
      </c>
      <c r="AZ24" s="52">
        <f>VLOOKUP($A24,'RevPAR Raw Data'!$B$6:$BE$43,'RevPAR Raw Data'!N$1,FALSE)</f>
        <v>35.497524247635397</v>
      </c>
      <c r="BA24" s="52">
        <f>VLOOKUP($A24,'RevPAR Raw Data'!$B$6:$BE$43,'RevPAR Raw Data'!O$1,FALSE)</f>
        <v>40.368565417024897</v>
      </c>
      <c r="BB24" s="53">
        <f>VLOOKUP($A24,'RevPAR Raw Data'!$B$6:$BE$43,'RevPAR Raw Data'!P$1,FALSE)</f>
        <v>37.933044832330097</v>
      </c>
      <c r="BC24" s="54">
        <f>VLOOKUP($A24,'RevPAR Raw Data'!$B$6:$BE$43,'RevPAR Raw Data'!R$1,FALSE)</f>
        <v>39.823019700282501</v>
      </c>
      <c r="BE24" s="47">
        <f>VLOOKUP($A24,'RevPAR Raw Data'!$B$6:$BE$43,'RevPAR Raw Data'!T$1,FALSE)</f>
        <v>-9.9362141300861602</v>
      </c>
      <c r="BF24" s="48">
        <f>VLOOKUP($A24,'RevPAR Raw Data'!$B$6:$BE$43,'RevPAR Raw Data'!U$1,FALSE)</f>
        <v>-4.4909198770716401</v>
      </c>
      <c r="BG24" s="48">
        <f>VLOOKUP($A24,'RevPAR Raw Data'!$B$6:$BE$43,'RevPAR Raw Data'!V$1,FALSE)</f>
        <v>0.133658534743515</v>
      </c>
      <c r="BH24" s="48">
        <f>VLOOKUP($A24,'RevPAR Raw Data'!$B$6:$BE$43,'RevPAR Raw Data'!W$1,FALSE)</f>
        <v>0.14848373456095801</v>
      </c>
      <c r="BI24" s="48">
        <f>VLOOKUP($A24,'RevPAR Raw Data'!$B$6:$BE$43,'RevPAR Raw Data'!X$1,FALSE)</f>
        <v>3.3764637854433999</v>
      </c>
      <c r="BJ24" s="49">
        <f>VLOOKUP($A24,'RevPAR Raw Data'!$B$6:$BE$43,'RevPAR Raw Data'!Y$1,FALSE)</f>
        <v>-2.2503622768073002</v>
      </c>
      <c r="BK24" s="48">
        <f>VLOOKUP($A24,'RevPAR Raw Data'!$B$6:$BE$43,'RevPAR Raw Data'!AA$1,FALSE)</f>
        <v>-9.8265693627460706</v>
      </c>
      <c r="BL24" s="48">
        <f>VLOOKUP($A24,'RevPAR Raw Data'!$B$6:$BE$43,'RevPAR Raw Data'!AB$1,FALSE)</f>
        <v>-4.5736463694613496</v>
      </c>
      <c r="BM24" s="49">
        <f>VLOOKUP($A24,'RevPAR Raw Data'!$B$6:$BE$43,'RevPAR Raw Data'!AC$1,FALSE)</f>
        <v>-7.1056374131537199</v>
      </c>
      <c r="BN24" s="50">
        <f>VLOOKUP($A24,'RevPAR Raw Data'!$B$6:$BE$43,'RevPAR Raw Data'!AE$1,FALSE)</f>
        <v>-3.62131025498396</v>
      </c>
    </row>
    <row r="25" spans="1:66" x14ac:dyDescent="0.45">
      <c r="A25" s="63" t="s">
        <v>32</v>
      </c>
      <c r="B25" s="47">
        <f>VLOOKUP($A25,'Occupancy Raw Data'!$B$8:$BE$45,'Occupancy Raw Data'!G$3,FALSE)</f>
        <v>46.106232906290401</v>
      </c>
      <c r="C25" s="48">
        <f>VLOOKUP($A25,'Occupancy Raw Data'!$B$8:$BE$45,'Occupancy Raw Data'!H$3,FALSE)</f>
        <v>46.451705772275801</v>
      </c>
      <c r="D25" s="48">
        <f>VLOOKUP($A25,'Occupancy Raw Data'!$B$8:$BE$45,'Occupancy Raw Data'!I$3,FALSE)</f>
        <v>46.509284583273299</v>
      </c>
      <c r="E25" s="48">
        <f>VLOOKUP($A25,'Occupancy Raw Data'!$B$8:$BE$45,'Occupancy Raw Data'!J$3,FALSE)</f>
        <v>44.263710954368698</v>
      </c>
      <c r="F25" s="48">
        <f>VLOOKUP($A25,'Occupancy Raw Data'!$B$8:$BE$45,'Occupancy Raw Data'!K$3,FALSE)</f>
        <v>42.032532028213602</v>
      </c>
      <c r="G25" s="49">
        <f>VLOOKUP($A25,'Occupancy Raw Data'!$B$8:$BE$45,'Occupancy Raw Data'!L$3,FALSE)</f>
        <v>45.072693248884399</v>
      </c>
      <c r="H25" s="48">
        <f>VLOOKUP($A25,'Occupancy Raw Data'!$B$8:$BE$45,'Occupancy Raw Data'!N$3,FALSE)</f>
        <v>43.1265294371671</v>
      </c>
      <c r="I25" s="48">
        <f>VLOOKUP($A25,'Occupancy Raw Data'!$B$8:$BE$45,'Occupancy Raw Data'!O$3,FALSE)</f>
        <v>46.825968043759801</v>
      </c>
      <c r="J25" s="49">
        <f>VLOOKUP($A25,'Occupancy Raw Data'!$B$8:$BE$45,'Occupancy Raw Data'!P$3,FALSE)</f>
        <v>44.976248740463497</v>
      </c>
      <c r="K25" s="50">
        <f>VLOOKUP($A25,'Occupancy Raw Data'!$B$8:$BE$45,'Occupancy Raw Data'!R$3,FALSE)</f>
        <v>45.045137675049801</v>
      </c>
      <c r="M25" s="47">
        <f>VLOOKUP($A25,'Occupancy Raw Data'!$B$8:$BE$45,'Occupancy Raw Data'!T$3,FALSE)</f>
        <v>1.43955232200959</v>
      </c>
      <c r="N25" s="48">
        <f>VLOOKUP($A25,'Occupancy Raw Data'!$B$8:$BE$45,'Occupancy Raw Data'!U$3,FALSE)</f>
        <v>-2.5818135509289801</v>
      </c>
      <c r="O25" s="48">
        <f>VLOOKUP($A25,'Occupancy Raw Data'!$B$8:$BE$45,'Occupancy Raw Data'!V$3,FALSE)</f>
        <v>-1.71943148279097</v>
      </c>
      <c r="P25" s="48">
        <f>VLOOKUP($A25,'Occupancy Raw Data'!$B$8:$BE$45,'Occupancy Raw Data'!W$3,FALSE)</f>
        <v>-4.4893590959768996</v>
      </c>
      <c r="Q25" s="48">
        <f>VLOOKUP($A25,'Occupancy Raw Data'!$B$8:$BE$45,'Occupancy Raw Data'!X$3,FALSE)</f>
        <v>-2.2289814087618902</v>
      </c>
      <c r="R25" s="49">
        <f>VLOOKUP($A25,'Occupancy Raw Data'!$B$8:$BE$45,'Occupancy Raw Data'!Y$3,FALSE)</f>
        <v>-1.92751074369006</v>
      </c>
      <c r="S25" s="48">
        <f>VLOOKUP($A25,'Occupancy Raw Data'!$B$8:$BE$45,'Occupancy Raw Data'!AA$3,FALSE)</f>
        <v>-10.5275824038706</v>
      </c>
      <c r="T25" s="48">
        <f>VLOOKUP($A25,'Occupancy Raw Data'!$B$8:$BE$45,'Occupancy Raw Data'!AB$3,FALSE)</f>
        <v>-9.0193439686678492</v>
      </c>
      <c r="U25" s="49">
        <f>VLOOKUP($A25,'Occupancy Raw Data'!$B$8:$BE$45,'Occupancy Raw Data'!AC$3,FALSE)</f>
        <v>-9.7487433216633992</v>
      </c>
      <c r="V25" s="50">
        <f>VLOOKUP($A25,'Occupancy Raw Data'!$B$8:$BE$45,'Occupancy Raw Data'!AE$3,FALSE)</f>
        <v>-4.2935950389355897</v>
      </c>
      <c r="X25" s="51">
        <f>VLOOKUP($A25,'ADR Raw Data'!$B$6:$BE$43,'ADR Raw Data'!G$1,FALSE)</f>
        <v>75.736146987199504</v>
      </c>
      <c r="Y25" s="52">
        <f>VLOOKUP($A25,'ADR Raw Data'!$B$6:$BE$43,'ADR Raw Data'!H$1,FALSE)</f>
        <v>76.137631236442502</v>
      </c>
      <c r="Z25" s="52">
        <f>VLOOKUP($A25,'ADR Raw Data'!$B$6:$BE$43,'ADR Raw Data'!I$1,FALSE)</f>
        <v>77.407180129990707</v>
      </c>
      <c r="AA25" s="52">
        <f>VLOOKUP($A25,'ADR Raw Data'!$B$6:$BE$43,'ADR Raw Data'!J$1,FALSE)</f>
        <v>74.937732292682895</v>
      </c>
      <c r="AB25" s="52">
        <f>VLOOKUP($A25,'ADR Raw Data'!$B$6:$BE$43,'ADR Raw Data'!K$1,FALSE)</f>
        <v>72.316355616438301</v>
      </c>
      <c r="AC25" s="53">
        <f>VLOOKUP($A25,'ADR Raw Data'!$B$6:$BE$43,'ADR Raw Data'!L$1,FALSE)</f>
        <v>75.369117207460306</v>
      </c>
      <c r="AD25" s="52">
        <f>VLOOKUP($A25,'ADR Raw Data'!$B$6:$BE$43,'ADR Raw Data'!N$1,FALSE)</f>
        <v>76.958496795727598</v>
      </c>
      <c r="AE25" s="52">
        <f>VLOOKUP($A25,'ADR Raw Data'!$B$6:$BE$43,'ADR Raw Data'!O$1,FALSE)</f>
        <v>78.220916015985196</v>
      </c>
      <c r="AF25" s="53">
        <f>VLOOKUP($A25,'ADR Raw Data'!$B$6:$BE$43,'ADR Raw Data'!P$1,FALSE)</f>
        <v>77.615665898543696</v>
      </c>
      <c r="AG25" s="54">
        <f>VLOOKUP($A25,'ADR Raw Data'!$B$6:$BE$43,'ADR Raw Data'!R$1,FALSE)</f>
        <v>76.0100066286236</v>
      </c>
      <c r="AI25" s="47">
        <f>VLOOKUP($A25,'ADR Raw Data'!$B$6:$BE$43,'ADR Raw Data'!T$1,FALSE)</f>
        <v>4.5265851472738303</v>
      </c>
      <c r="AJ25" s="48">
        <f>VLOOKUP($A25,'ADR Raw Data'!$B$6:$BE$43,'ADR Raw Data'!U$1,FALSE)</f>
        <v>3.6906108209552801</v>
      </c>
      <c r="AK25" s="48">
        <f>VLOOKUP($A25,'ADR Raw Data'!$B$6:$BE$43,'ADR Raw Data'!V$1,FALSE)</f>
        <v>5.9819708378960099</v>
      </c>
      <c r="AL25" s="48">
        <f>VLOOKUP($A25,'ADR Raw Data'!$B$6:$BE$43,'ADR Raw Data'!W$1,FALSE)</f>
        <v>0.85505704752530998</v>
      </c>
      <c r="AM25" s="48">
        <f>VLOOKUP($A25,'ADR Raw Data'!$B$6:$BE$43,'ADR Raw Data'!X$1,FALSE)</f>
        <v>1.44527155486107</v>
      </c>
      <c r="AN25" s="49">
        <f>VLOOKUP($A25,'ADR Raw Data'!$B$6:$BE$43,'ADR Raw Data'!Y$1,FALSE)</f>
        <v>3.3429409710003499</v>
      </c>
      <c r="AO25" s="48">
        <f>VLOOKUP($A25,'ADR Raw Data'!$B$6:$BE$43,'ADR Raw Data'!AA$1,FALSE)</f>
        <v>-4.7479490961186999</v>
      </c>
      <c r="AP25" s="48">
        <f>VLOOKUP($A25,'ADR Raw Data'!$B$6:$BE$43,'ADR Raw Data'!AB$1,FALSE)</f>
        <v>-3.6745997852437</v>
      </c>
      <c r="AQ25" s="49">
        <f>VLOOKUP($A25,'ADR Raw Data'!$B$6:$BE$43,'ADR Raw Data'!AC$1,FALSE)</f>
        <v>-4.1858208272517503</v>
      </c>
      <c r="AR25" s="50">
        <f>VLOOKUP($A25,'ADR Raw Data'!$B$6:$BE$43,'ADR Raw Data'!AE$1,FALSE)</f>
        <v>0.843744261201817</v>
      </c>
      <c r="AS25" s="40"/>
      <c r="AT25" s="51">
        <f>VLOOKUP($A25,'RevPAR Raw Data'!$B$6:$BE$43,'RevPAR Raw Data'!G$1,FALSE)</f>
        <v>34.919084324168701</v>
      </c>
      <c r="AU25" s="52">
        <f>VLOOKUP($A25,'RevPAR Raw Data'!$B$6:$BE$43,'RevPAR Raw Data'!H$1,FALSE)</f>
        <v>35.367228443932603</v>
      </c>
      <c r="AV25" s="52">
        <f>VLOOKUP($A25,'RevPAR Raw Data'!$B$6:$BE$43,'RevPAR Raw Data'!I$1,FALSE)</f>
        <v>36.001525694544398</v>
      </c>
      <c r="AW25" s="52">
        <f>VLOOKUP($A25,'RevPAR Raw Data'!$B$6:$BE$43,'RevPAR Raw Data'!J$1,FALSE)</f>
        <v>33.170221217791799</v>
      </c>
      <c r="AX25" s="52">
        <f>VLOOKUP($A25,'RevPAR Raw Data'!$B$6:$BE$43,'RevPAR Raw Data'!K$1,FALSE)</f>
        <v>30.396395336116299</v>
      </c>
      <c r="AY25" s="53">
        <f>VLOOKUP($A25,'RevPAR Raw Data'!$B$6:$BE$43,'RevPAR Raw Data'!L$1,FALSE)</f>
        <v>33.970891003310697</v>
      </c>
      <c r="AZ25" s="52">
        <f>VLOOKUP($A25,'RevPAR Raw Data'!$B$6:$BE$43,'RevPAR Raw Data'!N$1,FALSE)</f>
        <v>33.1895287750107</v>
      </c>
      <c r="BA25" s="52">
        <f>VLOOKUP($A25,'RevPAR Raw Data'!$B$6:$BE$43,'RevPAR Raw Data'!O$1,FALSE)</f>
        <v>36.627701137181504</v>
      </c>
      <c r="BB25" s="53">
        <f>VLOOKUP($A25,'RevPAR Raw Data'!$B$6:$BE$43,'RevPAR Raw Data'!P$1,FALSE)</f>
        <v>34.908614956096102</v>
      </c>
      <c r="BC25" s="54">
        <f>VLOOKUP($A25,'RevPAR Raw Data'!$B$6:$BE$43,'RevPAR Raw Data'!R$1,FALSE)</f>
        <v>34.238812132678</v>
      </c>
      <c r="BE25" s="47">
        <f>VLOOKUP($A25,'RevPAR Raw Data'!$B$6:$BE$43,'RevPAR Raw Data'!T$1,FALSE)</f>
        <v>6.0313000308787403</v>
      </c>
      <c r="BF25" s="48">
        <f>VLOOKUP($A25,'RevPAR Raw Data'!$B$6:$BE$43,'RevPAR Raw Data'!U$1,FALSE)</f>
        <v>1.01351257973882</v>
      </c>
      <c r="BG25" s="48">
        <f>VLOOKUP($A25,'RevPAR Raw Data'!$B$6:$BE$43,'RevPAR Raw Data'!V$1,FALSE)</f>
        <v>4.1596834652268804</v>
      </c>
      <c r="BH25" s="48">
        <f>VLOOKUP($A25,'RevPAR Raw Data'!$B$6:$BE$43,'RevPAR Raw Data'!W$1,FALSE)</f>
        <v>-3.6726886297904602</v>
      </c>
      <c r="BI25" s="48">
        <f>VLOOKUP($A25,'RevPAR Raw Data'!$B$6:$BE$43,'RevPAR Raw Data'!X$1,FALSE)</f>
        <v>-0.81592468816480002</v>
      </c>
      <c r="BJ25" s="49">
        <f>VLOOKUP($A25,'RevPAR Raw Data'!$B$6:$BE$43,'RevPAR Raw Data'!Y$1,FALSE)</f>
        <v>1.3509946809390401</v>
      </c>
      <c r="BK25" s="48">
        <f>VLOOKUP($A25,'RevPAR Raw Data'!$B$6:$BE$43,'RevPAR Raw Data'!AA$1,FALSE)</f>
        <v>-14.775687246401599</v>
      </c>
      <c r="BL25" s="48">
        <f>VLOOKUP($A25,'RevPAR Raw Data'!$B$6:$BE$43,'RevPAR Raw Data'!AB$1,FALSE)</f>
        <v>-12.3625189598084</v>
      </c>
      <c r="BM25" s="49">
        <f>VLOOKUP($A25,'RevPAR Raw Data'!$B$6:$BE$43,'RevPAR Raw Data'!AC$1,FALSE)</f>
        <v>-13.5264992205616</v>
      </c>
      <c r="BN25" s="50">
        <f>VLOOKUP($A25,'RevPAR Raw Data'!$B$6:$BE$43,'RevPAR Raw Data'!AE$1,FALSE)</f>
        <v>-3.4860777394740401</v>
      </c>
    </row>
    <row r="26" spans="1:66" x14ac:dyDescent="0.45">
      <c r="A26" s="63" t="s">
        <v>92</v>
      </c>
      <c r="B26" s="47">
        <f>VLOOKUP($A26,'Occupancy Raw Data'!$B$8:$BE$45,'Occupancy Raw Data'!G$3,FALSE)</f>
        <v>37.941331459687298</v>
      </c>
      <c r="C26" s="48">
        <f>VLOOKUP($A26,'Occupancy Raw Data'!$B$8:$BE$45,'Occupancy Raw Data'!H$3,FALSE)</f>
        <v>40.945020200245899</v>
      </c>
      <c r="D26" s="48">
        <f>VLOOKUP($A26,'Occupancy Raw Data'!$B$8:$BE$45,'Occupancy Raw Data'!I$3,FALSE)</f>
        <v>39.5397857017389</v>
      </c>
      <c r="E26" s="48">
        <f>VLOOKUP($A26,'Occupancy Raw Data'!$B$8:$BE$45,'Occupancy Raw Data'!J$3,FALSE)</f>
        <v>37.677849991217201</v>
      </c>
      <c r="F26" s="48">
        <f>VLOOKUP($A26,'Occupancy Raw Data'!$B$8:$BE$45,'Occupancy Raw Data'!K$3,FALSE)</f>
        <v>37.080625329351797</v>
      </c>
      <c r="G26" s="49">
        <f>VLOOKUP($A26,'Occupancy Raw Data'!$B$8:$BE$45,'Occupancy Raw Data'!L$3,FALSE)</f>
        <v>38.636922536448203</v>
      </c>
      <c r="H26" s="48">
        <f>VLOOKUP($A26,'Occupancy Raw Data'!$B$8:$BE$45,'Occupancy Raw Data'!N$3,FALSE)</f>
        <v>36.782012998419098</v>
      </c>
      <c r="I26" s="48">
        <f>VLOOKUP($A26,'Occupancy Raw Data'!$B$8:$BE$45,'Occupancy Raw Data'!O$3,FALSE)</f>
        <v>40.716669594238503</v>
      </c>
      <c r="J26" s="49">
        <f>VLOOKUP($A26,'Occupancy Raw Data'!$B$8:$BE$45,'Occupancy Raw Data'!P$3,FALSE)</f>
        <v>38.749341296328801</v>
      </c>
      <c r="K26" s="50">
        <f>VLOOKUP($A26,'Occupancy Raw Data'!$B$8:$BE$45,'Occupancy Raw Data'!R$3,FALSE)</f>
        <v>38.6690421821284</v>
      </c>
      <c r="M26" s="47">
        <f>VLOOKUP($A26,'Occupancy Raw Data'!$B$8:$BE$45,'Occupancy Raw Data'!T$3,FALSE)</f>
        <v>-8.2184196053802303</v>
      </c>
      <c r="N26" s="48">
        <f>VLOOKUP($A26,'Occupancy Raw Data'!$B$8:$BE$45,'Occupancy Raw Data'!U$3,FALSE)</f>
        <v>-7.1107792029494803</v>
      </c>
      <c r="O26" s="48">
        <f>VLOOKUP($A26,'Occupancy Raw Data'!$B$8:$BE$45,'Occupancy Raw Data'!V$3,FALSE)</f>
        <v>-8.2883210210683504</v>
      </c>
      <c r="P26" s="48">
        <f>VLOOKUP($A26,'Occupancy Raw Data'!$B$8:$BE$45,'Occupancy Raw Data'!W$3,FALSE)</f>
        <v>-4.9790331634874603</v>
      </c>
      <c r="Q26" s="48">
        <f>VLOOKUP($A26,'Occupancy Raw Data'!$B$8:$BE$45,'Occupancy Raw Data'!X$3,FALSE)</f>
        <v>-4.3665974740957596</v>
      </c>
      <c r="R26" s="49">
        <f>VLOOKUP($A26,'Occupancy Raw Data'!$B$8:$BE$45,'Occupancy Raw Data'!Y$3,FALSE)</f>
        <v>-6.6547694917387297</v>
      </c>
      <c r="S26" s="48">
        <f>VLOOKUP($A26,'Occupancy Raw Data'!$B$8:$BE$45,'Occupancy Raw Data'!AA$3,FALSE)</f>
        <v>-15.7152906654583</v>
      </c>
      <c r="T26" s="48">
        <f>VLOOKUP($A26,'Occupancy Raw Data'!$B$8:$BE$45,'Occupancy Raw Data'!AB$3,FALSE)</f>
        <v>-0.44704324295285103</v>
      </c>
      <c r="U26" s="49">
        <f>VLOOKUP($A26,'Occupancy Raw Data'!$B$8:$BE$45,'Occupancy Raw Data'!AC$3,FALSE)</f>
        <v>-8.32865724908409</v>
      </c>
      <c r="V26" s="50">
        <f>VLOOKUP($A26,'Occupancy Raw Data'!$B$8:$BE$45,'Occupancy Raw Data'!AE$3,FALSE)</f>
        <v>-7.1402292246428898</v>
      </c>
      <c r="X26" s="51">
        <f>VLOOKUP($A26,'ADR Raw Data'!$B$6:$BE$43,'ADR Raw Data'!G$1,FALSE)</f>
        <v>92.837617962962895</v>
      </c>
      <c r="Y26" s="52">
        <f>VLOOKUP($A26,'ADR Raw Data'!$B$6:$BE$43,'ADR Raw Data'!H$1,FALSE)</f>
        <v>93.336796825396803</v>
      </c>
      <c r="Z26" s="52">
        <f>VLOOKUP($A26,'ADR Raw Data'!$B$6:$BE$43,'ADR Raw Data'!I$1,FALSE)</f>
        <v>94.896696357174505</v>
      </c>
      <c r="AA26" s="52">
        <f>VLOOKUP($A26,'ADR Raw Data'!$B$6:$BE$43,'ADR Raw Data'!J$1,FALSE)</f>
        <v>94.318014452214399</v>
      </c>
      <c r="AB26" s="52">
        <f>VLOOKUP($A26,'ADR Raw Data'!$B$6:$BE$43,'ADR Raw Data'!K$1,FALSE)</f>
        <v>89.946298720985297</v>
      </c>
      <c r="AC26" s="53">
        <f>VLOOKUP($A26,'ADR Raw Data'!$B$6:$BE$43,'ADR Raw Data'!L$1,FALSE)</f>
        <v>93.098615139116205</v>
      </c>
      <c r="AD26" s="52">
        <f>VLOOKUP($A26,'ADR Raw Data'!$B$6:$BE$43,'ADR Raw Data'!N$1,FALSE)</f>
        <v>92.773240974212001</v>
      </c>
      <c r="AE26" s="52">
        <f>VLOOKUP($A26,'ADR Raw Data'!$B$6:$BE$43,'ADR Raw Data'!O$1,FALSE)</f>
        <v>92.978086842105199</v>
      </c>
      <c r="AF26" s="53">
        <f>VLOOKUP($A26,'ADR Raw Data'!$B$6:$BE$43,'ADR Raw Data'!P$1,FALSE)</f>
        <v>92.880863984587407</v>
      </c>
      <c r="AG26" s="54">
        <f>VLOOKUP($A26,'ADR Raw Data'!$B$6:$BE$43,'ADR Raw Data'!R$1,FALSE)</f>
        <v>93.036271330304899</v>
      </c>
      <c r="AI26" s="47">
        <f>VLOOKUP($A26,'ADR Raw Data'!$B$6:$BE$43,'ADR Raw Data'!T$1,FALSE)</f>
        <v>10.059373609151301</v>
      </c>
      <c r="AJ26" s="48">
        <f>VLOOKUP($A26,'ADR Raw Data'!$B$6:$BE$43,'ADR Raw Data'!U$1,FALSE)</f>
        <v>9.2228962799815495</v>
      </c>
      <c r="AK26" s="48">
        <f>VLOOKUP($A26,'ADR Raw Data'!$B$6:$BE$43,'ADR Raw Data'!V$1,FALSE)</f>
        <v>12.4359825053322</v>
      </c>
      <c r="AL26" s="48">
        <f>VLOOKUP($A26,'ADR Raw Data'!$B$6:$BE$43,'ADR Raw Data'!W$1,FALSE)</f>
        <v>14.649436971721199</v>
      </c>
      <c r="AM26" s="48">
        <f>VLOOKUP($A26,'ADR Raw Data'!$B$6:$BE$43,'ADR Raw Data'!X$1,FALSE)</f>
        <v>12.0058007260275</v>
      </c>
      <c r="AN26" s="49">
        <f>VLOOKUP($A26,'ADR Raw Data'!$B$6:$BE$43,'ADR Raw Data'!Y$1,FALSE)</f>
        <v>11.576317885112701</v>
      </c>
      <c r="AO26" s="48">
        <f>VLOOKUP($A26,'ADR Raw Data'!$B$6:$BE$43,'ADR Raw Data'!AA$1,FALSE)</f>
        <v>11.9185950813582</v>
      </c>
      <c r="AP26" s="48">
        <f>VLOOKUP($A26,'ADR Raw Data'!$B$6:$BE$43,'ADR Raw Data'!AB$1,FALSE)</f>
        <v>6.1998707553976704</v>
      </c>
      <c r="AQ26" s="49">
        <f>VLOOKUP($A26,'ADR Raw Data'!$B$6:$BE$43,'ADR Raw Data'!AC$1,FALSE)</f>
        <v>9.0838312551375697</v>
      </c>
      <c r="AR26" s="50">
        <f>VLOOKUP($A26,'ADR Raw Data'!$B$6:$BE$43,'ADR Raw Data'!AE$1,FALSE)</f>
        <v>10.8439745808273</v>
      </c>
      <c r="AS26" s="40"/>
      <c r="AT26" s="51">
        <f>VLOOKUP($A26,'RevPAR Raw Data'!$B$6:$BE$43,'RevPAR Raw Data'!G$1,FALSE)</f>
        <v>35.223828350605999</v>
      </c>
      <c r="AU26" s="52">
        <f>VLOOKUP($A26,'RevPAR Raw Data'!$B$6:$BE$43,'RevPAR Raw Data'!H$1,FALSE)</f>
        <v>38.216770314421197</v>
      </c>
      <c r="AV26" s="52">
        <f>VLOOKUP($A26,'RevPAR Raw Data'!$B$6:$BE$43,'RevPAR Raw Data'!I$1,FALSE)</f>
        <v>37.521950377656701</v>
      </c>
      <c r="AW26" s="52">
        <f>VLOOKUP($A26,'RevPAR Raw Data'!$B$6:$BE$43,'RevPAR Raw Data'!J$1,FALSE)</f>
        <v>35.536999999999999</v>
      </c>
      <c r="AX26" s="52">
        <f>VLOOKUP($A26,'RevPAR Raw Data'!$B$6:$BE$43,'RevPAR Raw Data'!K$1,FALSE)</f>
        <v>33.352650026348101</v>
      </c>
      <c r="AY26" s="53">
        <f>VLOOKUP($A26,'RevPAR Raw Data'!$B$6:$BE$43,'RevPAR Raw Data'!L$1,FALSE)</f>
        <v>35.970439813806401</v>
      </c>
      <c r="AZ26" s="52">
        <f>VLOOKUP($A26,'RevPAR Raw Data'!$B$6:$BE$43,'RevPAR Raw Data'!N$1,FALSE)</f>
        <v>34.123865554189301</v>
      </c>
      <c r="BA26" s="52">
        <f>VLOOKUP($A26,'RevPAR Raw Data'!$B$6:$BE$43,'RevPAR Raw Data'!O$1,FALSE)</f>
        <v>37.857580414544103</v>
      </c>
      <c r="BB26" s="53">
        <f>VLOOKUP($A26,'RevPAR Raw Data'!$B$6:$BE$43,'RevPAR Raw Data'!P$1,FALSE)</f>
        <v>35.990722984366698</v>
      </c>
      <c r="BC26" s="54">
        <f>VLOOKUP($A26,'RevPAR Raw Data'!$B$6:$BE$43,'RevPAR Raw Data'!R$1,FALSE)</f>
        <v>35.976235005394997</v>
      </c>
      <c r="BE26" s="47">
        <f>VLOOKUP($A26,'RevPAR Raw Data'!$B$6:$BE$43,'RevPAR Raw Data'!T$1,FALSE)</f>
        <v>1.0142324708981301</v>
      </c>
      <c r="BF26" s="48">
        <f>VLOOKUP($A26,'RevPAR Raw Data'!$B$6:$BE$43,'RevPAR Raw Data'!U$1,FALSE)</f>
        <v>1.4562972864455399</v>
      </c>
      <c r="BG26" s="48">
        <f>VLOOKUP($A26,'RevPAR Raw Data'!$B$6:$BE$43,'RevPAR Raw Data'!V$1,FALSE)</f>
        <v>3.1169273320980802</v>
      </c>
      <c r="BH26" s="48">
        <f>VLOOKUP($A26,'RevPAR Raw Data'!$B$6:$BE$43,'RevPAR Raw Data'!W$1,FALSE)</f>
        <v>8.9410034831476199</v>
      </c>
      <c r="BI26" s="48">
        <f>VLOOKUP($A26,'RevPAR Raw Data'!$B$6:$BE$43,'RevPAR Raw Data'!X$1,FALSE)</f>
        <v>7.1149582606840998</v>
      </c>
      <c r="BJ26" s="49">
        <f>VLOOKUP($A26,'RevPAR Raw Data'!$B$6:$BE$43,'RevPAR Raw Data'!Y$1,FALSE)</f>
        <v>4.1511711224888499</v>
      </c>
      <c r="BK26" s="48">
        <f>VLOOKUP($A26,'RevPAR Raw Data'!$B$6:$BE$43,'RevPAR Raw Data'!AA$1,FALSE)</f>
        <v>-5.6697374443745403</v>
      </c>
      <c r="BL26" s="48">
        <f>VLOOKUP($A26,'RevPAR Raw Data'!$B$6:$BE$43,'RevPAR Raw Data'!AB$1,FALSE)</f>
        <v>5.72511140916101</v>
      </c>
      <c r="BM26" s="49">
        <f>VLOOKUP($A26,'RevPAR Raw Data'!$B$6:$BE$43,'RevPAR Raw Data'!AC$1,FALSE)</f>
        <v>-1.3871642721031601E-3</v>
      </c>
      <c r="BN26" s="50">
        <f>VLOOKUP($A26,'RevPAR Raw Data'!$B$6:$BE$43,'RevPAR Raw Data'!AE$1,FALSE)</f>
        <v>2.92946071405138</v>
      </c>
    </row>
    <row r="27" spans="1:66" x14ac:dyDescent="0.45">
      <c r="A27" s="63" t="s">
        <v>93</v>
      </c>
      <c r="B27" s="47">
        <f>VLOOKUP($A27,'Occupancy Raw Data'!$B$8:$BE$45,'Occupancy Raw Data'!G$3,FALSE)</f>
        <v>27.801689781603599</v>
      </c>
      <c r="C27" s="48">
        <f>VLOOKUP($A27,'Occupancy Raw Data'!$B$8:$BE$45,'Occupancy Raw Data'!H$3,FALSE)</f>
        <v>30.0255061374143</v>
      </c>
      <c r="D27" s="48">
        <f>VLOOKUP($A27,'Occupancy Raw Data'!$B$8:$BE$45,'Occupancy Raw Data'!I$3,FALSE)</f>
        <v>30.344332855093199</v>
      </c>
      <c r="E27" s="48">
        <f>VLOOKUP($A27,'Occupancy Raw Data'!$B$8:$BE$45,'Occupancy Raw Data'!J$3,FALSE)</f>
        <v>29.5791487326637</v>
      </c>
      <c r="F27" s="48">
        <f>VLOOKUP($A27,'Occupancy Raw Data'!$B$8:$BE$45,'Occupancy Raw Data'!K$3,FALSE)</f>
        <v>30.336362187151199</v>
      </c>
      <c r="G27" s="49">
        <f>VLOOKUP($A27,'Occupancy Raw Data'!$B$8:$BE$45,'Occupancy Raw Data'!L$3,FALSE)</f>
        <v>29.617407938785199</v>
      </c>
      <c r="H27" s="48">
        <f>VLOOKUP($A27,'Occupancy Raw Data'!$B$8:$BE$45,'Occupancy Raw Data'!N$3,FALSE)</f>
        <v>33.285509325681403</v>
      </c>
      <c r="I27" s="48">
        <f>VLOOKUP($A27,'Occupancy Raw Data'!$B$8:$BE$45,'Occupancy Raw Data'!O$3,FALSE)</f>
        <v>37.238960624900301</v>
      </c>
      <c r="J27" s="49">
        <f>VLOOKUP($A27,'Occupancy Raw Data'!$B$8:$BE$45,'Occupancy Raw Data'!P$3,FALSE)</f>
        <v>35.262234975290902</v>
      </c>
      <c r="K27" s="50">
        <f>VLOOKUP($A27,'Occupancy Raw Data'!$B$8:$BE$45,'Occupancy Raw Data'!R$3,FALSE)</f>
        <v>31.230215663501099</v>
      </c>
      <c r="M27" s="47">
        <f>VLOOKUP($A27,'Occupancy Raw Data'!$B$8:$BE$45,'Occupancy Raw Data'!T$3,FALSE)</f>
        <v>-5.8837547624138598</v>
      </c>
      <c r="N27" s="48">
        <f>VLOOKUP($A27,'Occupancy Raw Data'!$B$8:$BE$45,'Occupancy Raw Data'!U$3,FALSE)</f>
        <v>-0.59548236850122205</v>
      </c>
      <c r="O27" s="48">
        <f>VLOOKUP($A27,'Occupancy Raw Data'!$B$8:$BE$45,'Occupancy Raw Data'!V$3,FALSE)</f>
        <v>3.0352360644690801</v>
      </c>
      <c r="P27" s="48">
        <f>VLOOKUP($A27,'Occupancy Raw Data'!$B$8:$BE$45,'Occupancy Raw Data'!W$3,FALSE)</f>
        <v>2.5571441704715201</v>
      </c>
      <c r="Q27" s="48">
        <f>VLOOKUP($A27,'Occupancy Raw Data'!$B$8:$BE$45,'Occupancy Raw Data'!X$3,FALSE)</f>
        <v>3.2928816427630299</v>
      </c>
      <c r="R27" s="49">
        <f>VLOOKUP($A27,'Occupancy Raw Data'!$B$8:$BE$45,'Occupancy Raw Data'!Y$3,FALSE)</f>
        <v>0.46171275893379099</v>
      </c>
      <c r="S27" s="48">
        <f>VLOOKUP($A27,'Occupancy Raw Data'!$B$8:$BE$45,'Occupancy Raw Data'!AA$3,FALSE)</f>
        <v>-3.2458260068262601</v>
      </c>
      <c r="T27" s="48">
        <f>VLOOKUP($A27,'Occupancy Raw Data'!$B$8:$BE$45,'Occupancy Raw Data'!AB$3,FALSE)</f>
        <v>1.8079795690518401</v>
      </c>
      <c r="U27" s="49">
        <f>VLOOKUP($A27,'Occupancy Raw Data'!$B$8:$BE$45,'Occupancy Raw Data'!AC$3,FALSE)</f>
        <v>-0.64147468879026504</v>
      </c>
      <c r="V27" s="50">
        <f>VLOOKUP($A27,'Occupancy Raw Data'!$B$8:$BE$45,'Occupancy Raw Data'!AE$3,FALSE)</f>
        <v>0.103155310214349</v>
      </c>
      <c r="X27" s="51">
        <f>VLOOKUP($A27,'ADR Raw Data'!$B$6:$BE$43,'ADR Raw Data'!G$1,FALSE)</f>
        <v>95.324238818807302</v>
      </c>
      <c r="Y27" s="52">
        <f>VLOOKUP($A27,'ADR Raw Data'!$B$6:$BE$43,'ADR Raw Data'!H$1,FALSE)</f>
        <v>96.724046243695199</v>
      </c>
      <c r="Z27" s="52">
        <f>VLOOKUP($A27,'ADR Raw Data'!$B$6:$BE$43,'ADR Raw Data'!I$1,FALSE)</f>
        <v>97.461893722090807</v>
      </c>
      <c r="AA27" s="52">
        <f>VLOOKUP($A27,'ADR Raw Data'!$B$6:$BE$43,'ADR Raw Data'!J$1,FALSE)</f>
        <v>96.659549043384501</v>
      </c>
      <c r="AB27" s="52">
        <f>VLOOKUP($A27,'ADR Raw Data'!$B$6:$BE$43,'ADR Raw Data'!K$1,FALSE)</f>
        <v>94.586791776142903</v>
      </c>
      <c r="AC27" s="53">
        <f>VLOOKUP($A27,'ADR Raw Data'!$B$6:$BE$43,'ADR Raw Data'!L$1,FALSE)</f>
        <v>96.1617295118144</v>
      </c>
      <c r="AD27" s="52">
        <f>VLOOKUP($A27,'ADR Raw Data'!$B$6:$BE$43,'ADR Raw Data'!N$1,FALSE)</f>
        <v>105.495495114942</v>
      </c>
      <c r="AE27" s="52">
        <f>VLOOKUP($A27,'ADR Raw Data'!$B$6:$BE$43,'ADR Raw Data'!O$1,FALSE)</f>
        <v>107.598362414383</v>
      </c>
      <c r="AF27" s="53">
        <f>VLOOKUP($A27,'ADR Raw Data'!$B$6:$BE$43,'ADR Raw Data'!P$1,FALSE)</f>
        <v>106.60586989150001</v>
      </c>
      <c r="AG27" s="54">
        <f>VLOOKUP($A27,'ADR Raw Data'!$B$6:$BE$43,'ADR Raw Data'!R$1,FALSE)</f>
        <v>99.531028162030097</v>
      </c>
      <c r="AI27" s="47">
        <f>VLOOKUP($A27,'ADR Raw Data'!$B$6:$BE$43,'ADR Raw Data'!T$1,FALSE)</f>
        <v>3.5212325002659099</v>
      </c>
      <c r="AJ27" s="48">
        <f>VLOOKUP($A27,'ADR Raw Data'!$B$6:$BE$43,'ADR Raw Data'!U$1,FALSE)</f>
        <v>5.1766860249623603</v>
      </c>
      <c r="AK27" s="48">
        <f>VLOOKUP($A27,'ADR Raw Data'!$B$6:$BE$43,'ADR Raw Data'!V$1,FALSE)</f>
        <v>4.6433449712348098</v>
      </c>
      <c r="AL27" s="48">
        <f>VLOOKUP($A27,'ADR Raw Data'!$B$6:$BE$43,'ADR Raw Data'!W$1,FALSE)</f>
        <v>4.8059443971839304</v>
      </c>
      <c r="AM27" s="48">
        <f>VLOOKUP($A27,'ADR Raw Data'!$B$6:$BE$43,'ADR Raw Data'!X$1,FALSE)</f>
        <v>1.22392546724739</v>
      </c>
      <c r="AN27" s="49">
        <f>VLOOKUP($A27,'ADR Raw Data'!$B$6:$BE$43,'ADR Raw Data'!Y$1,FALSE)</f>
        <v>3.8821766152163701</v>
      </c>
      <c r="AO27" s="48">
        <f>VLOOKUP($A27,'ADR Raw Data'!$B$6:$BE$43,'ADR Raw Data'!AA$1,FALSE)</f>
        <v>3.3941394372333198</v>
      </c>
      <c r="AP27" s="48">
        <f>VLOOKUP($A27,'ADR Raw Data'!$B$6:$BE$43,'ADR Raw Data'!AB$1,FALSE)</f>
        <v>4.5184824499393397</v>
      </c>
      <c r="AQ27" s="49">
        <f>VLOOKUP($A27,'ADR Raw Data'!$B$6:$BE$43,'ADR Raw Data'!AC$1,FALSE)</f>
        <v>4.0021088944932703</v>
      </c>
      <c r="AR27" s="50">
        <f>VLOOKUP($A27,'ADR Raw Data'!$B$6:$BE$43,'ADR Raw Data'!AE$1,FALSE)</f>
        <v>3.8975271972174399</v>
      </c>
      <c r="AS27" s="40"/>
      <c r="AT27" s="51">
        <f>VLOOKUP($A27,'RevPAR Raw Data'!$B$6:$BE$43,'RevPAR Raw Data'!G$1,FALSE)</f>
        <v>26.501749163079801</v>
      </c>
      <c r="AU27" s="52">
        <f>VLOOKUP($A27,'RevPAR Raw Data'!$B$6:$BE$43,'RevPAR Raw Data'!H$1,FALSE)</f>
        <v>29.041884441256101</v>
      </c>
      <c r="AV27" s="52">
        <f>VLOOKUP($A27,'RevPAR Raw Data'!$B$6:$BE$43,'RevPAR Raw Data'!I$1,FALSE)</f>
        <v>29.574161437908401</v>
      </c>
      <c r="AW27" s="52">
        <f>VLOOKUP($A27,'RevPAR Raw Data'!$B$6:$BE$43,'RevPAR Raw Data'!J$1,FALSE)</f>
        <v>28.591071775864801</v>
      </c>
      <c r="AX27" s="52">
        <f>VLOOKUP($A27,'RevPAR Raw Data'!$B$6:$BE$43,'RevPAR Raw Data'!K$1,FALSE)</f>
        <v>28.694191734417299</v>
      </c>
      <c r="AY27" s="53">
        <f>VLOOKUP($A27,'RevPAR Raw Data'!$B$6:$BE$43,'RevPAR Raw Data'!L$1,FALSE)</f>
        <v>28.4806117105053</v>
      </c>
      <c r="AZ27" s="52">
        <f>VLOOKUP($A27,'RevPAR Raw Data'!$B$6:$BE$43,'RevPAR Raw Data'!N$1,FALSE)</f>
        <v>35.114712864658003</v>
      </c>
      <c r="BA27" s="52">
        <f>VLOOKUP($A27,'RevPAR Raw Data'!$B$6:$BE$43,'RevPAR Raw Data'!O$1,FALSE)</f>
        <v>40.068511812529799</v>
      </c>
      <c r="BB27" s="53">
        <f>VLOOKUP($A27,'RevPAR Raw Data'!$B$6:$BE$43,'RevPAR Raw Data'!P$1,FALSE)</f>
        <v>37.591612338593897</v>
      </c>
      <c r="BC27" s="54">
        <f>VLOOKUP($A27,'RevPAR Raw Data'!$B$6:$BE$43,'RevPAR Raw Data'!R$1,FALSE)</f>
        <v>31.083754747101999</v>
      </c>
      <c r="BE27" s="47">
        <f>VLOOKUP($A27,'RevPAR Raw Data'!$B$6:$BE$43,'RevPAR Raw Data'!T$1,FALSE)</f>
        <v>-2.569702947078</v>
      </c>
      <c r="BF27" s="48">
        <f>VLOOKUP($A27,'RevPAR Raw Data'!$B$6:$BE$43,'RevPAR Raw Data'!U$1,FALSE)</f>
        <v>4.5503774039098204</v>
      </c>
      <c r="BG27" s="48">
        <f>VLOOKUP($A27,'RevPAR Raw Data'!$B$6:$BE$43,'RevPAR Raw Data'!V$1,FALSE)</f>
        <v>7.8195175168685296</v>
      </c>
      <c r="BH27" s="48">
        <f>VLOOKUP($A27,'RevPAR Raw Data'!$B$6:$BE$43,'RevPAR Raw Data'!W$1,FALSE)</f>
        <v>7.4859834946441497</v>
      </c>
      <c r="BI27" s="48">
        <f>VLOOKUP($A27,'RevPAR Raw Data'!$B$6:$BE$43,'RevPAR Raw Data'!X$1,FALSE)</f>
        <v>4.5571095270425097</v>
      </c>
      <c r="BJ27" s="49">
        <f>VLOOKUP($A27,'RevPAR Raw Data'!$B$6:$BE$43,'RevPAR Raw Data'!Y$1,FALSE)</f>
        <v>4.3618138789069603</v>
      </c>
      <c r="BK27" s="48">
        <f>VLOOKUP($A27,'RevPAR Raw Data'!$B$6:$BE$43,'RevPAR Raw Data'!AA$1,FALSE)</f>
        <v>3.8145569845399803E-2</v>
      </c>
      <c r="BL27" s="48">
        <f>VLOOKUP($A27,'RevPAR Raw Data'!$B$6:$BE$43,'RevPAR Raw Data'!AB$1,FALSE)</f>
        <v>6.4081552585172803</v>
      </c>
      <c r="BM27" s="49">
        <f>VLOOKUP($A27,'RevPAR Raw Data'!$B$6:$BE$43,'RevPAR Raw Data'!AC$1,FALSE)</f>
        <v>3.33496169012701</v>
      </c>
      <c r="BN27" s="50">
        <f>VLOOKUP($A27,'RevPAR Raw Data'!$B$6:$BE$43,'RevPAR Raw Data'!AE$1,FALSE)</f>
        <v>4.0047030137027697</v>
      </c>
    </row>
    <row r="28" spans="1:66" x14ac:dyDescent="0.45">
      <c r="A28" s="63" t="s">
        <v>29</v>
      </c>
      <c r="B28" s="47">
        <f>VLOOKUP($A28,'Occupancy Raw Data'!$B$8:$BE$45,'Occupancy Raw Data'!G$3,FALSE)</f>
        <v>32.536260290082303</v>
      </c>
      <c r="C28" s="48">
        <f>VLOOKUP($A28,'Occupancy Raw Data'!$B$8:$BE$45,'Occupancy Raw Data'!H$3,FALSE)</f>
        <v>35.868286946295498</v>
      </c>
      <c r="D28" s="48">
        <f>VLOOKUP($A28,'Occupancy Raw Data'!$B$8:$BE$45,'Occupancy Raw Data'!I$3,FALSE)</f>
        <v>36.012021429504699</v>
      </c>
      <c r="E28" s="48">
        <f>VLOOKUP($A28,'Occupancy Raw Data'!$B$8:$BE$45,'Occupancy Raw Data'!J$3,FALSE)</f>
        <v>37.841369397621797</v>
      </c>
      <c r="F28" s="48">
        <f>VLOOKUP($A28,'Occupancy Raw Data'!$B$8:$BE$45,'Occupancy Raw Data'!K$3,FALSE)</f>
        <v>43.1334117339605</v>
      </c>
      <c r="G28" s="49">
        <f>VLOOKUP($A28,'Occupancy Raw Data'!$B$8:$BE$45,'Occupancy Raw Data'!L$3,FALSE)</f>
        <v>37.078269959492999</v>
      </c>
      <c r="H28" s="48">
        <f>VLOOKUP($A28,'Occupancy Raw Data'!$B$8:$BE$45,'Occupancy Raw Data'!N$3,FALSE)</f>
        <v>45.550764406115199</v>
      </c>
      <c r="I28" s="48">
        <f>VLOOKUP($A28,'Occupancy Raw Data'!$B$8:$BE$45,'Occupancy Raw Data'!O$3,FALSE)</f>
        <v>45.7336992029269</v>
      </c>
      <c r="J28" s="49">
        <f>VLOOKUP($A28,'Occupancy Raw Data'!$B$8:$BE$45,'Occupancy Raw Data'!P$3,FALSE)</f>
        <v>45.642231804521103</v>
      </c>
      <c r="K28" s="50">
        <f>VLOOKUP($A28,'Occupancy Raw Data'!$B$8:$BE$45,'Occupancy Raw Data'!R$3,FALSE)</f>
        <v>39.525116200929602</v>
      </c>
      <c r="M28" s="47">
        <f>VLOOKUP($A28,'Occupancy Raw Data'!$B$8:$BE$45,'Occupancy Raw Data'!T$3,FALSE)</f>
        <v>-21.852064988126699</v>
      </c>
      <c r="N28" s="48">
        <f>VLOOKUP($A28,'Occupancy Raw Data'!$B$8:$BE$45,'Occupancy Raw Data'!U$3,FALSE)</f>
        <v>-20.747969887318199</v>
      </c>
      <c r="O28" s="48">
        <f>VLOOKUP($A28,'Occupancy Raw Data'!$B$8:$BE$45,'Occupancy Raw Data'!V$3,FALSE)</f>
        <v>-16.650468741933899</v>
      </c>
      <c r="P28" s="48">
        <f>VLOOKUP($A28,'Occupancy Raw Data'!$B$8:$BE$45,'Occupancy Raw Data'!W$3,FALSE)</f>
        <v>-6.42375148638195</v>
      </c>
      <c r="Q28" s="48">
        <f>VLOOKUP($A28,'Occupancy Raw Data'!$B$8:$BE$45,'Occupancy Raw Data'!X$3,FALSE)</f>
        <v>21.8052103917931</v>
      </c>
      <c r="R28" s="49">
        <f>VLOOKUP($A28,'Occupancy Raw Data'!$B$8:$BE$45,'Occupancy Raw Data'!Y$3,FALSE)</f>
        <v>-9.9821741679774192</v>
      </c>
      <c r="S28" s="48">
        <f>VLOOKUP($A28,'Occupancy Raw Data'!$B$8:$BE$45,'Occupancy Raw Data'!AA$3,FALSE)</f>
        <v>15.004848933510999</v>
      </c>
      <c r="T28" s="48">
        <f>VLOOKUP($A28,'Occupancy Raw Data'!$B$8:$BE$45,'Occupancy Raw Data'!AB$3,FALSE)</f>
        <v>15.3910247342286</v>
      </c>
      <c r="U28" s="49">
        <f>VLOOKUP($A28,'Occupancy Raw Data'!$B$8:$BE$45,'Occupancy Raw Data'!AC$3,FALSE)</f>
        <v>15.198000141378101</v>
      </c>
      <c r="V28" s="50">
        <f>VLOOKUP($A28,'Occupancy Raw Data'!$B$8:$BE$45,'Occupancy Raw Data'!AE$3,FALSE)</f>
        <v>-2.98576971835233</v>
      </c>
      <c r="X28" s="51">
        <f>VLOOKUP($A28,'ADR Raw Data'!$B$6:$BE$43,'ADR Raw Data'!G$1,FALSE)</f>
        <v>124.297514056224</v>
      </c>
      <c r="Y28" s="52">
        <f>VLOOKUP($A28,'ADR Raw Data'!$B$6:$BE$43,'ADR Raw Data'!H$1,FALSE)</f>
        <v>124.353857923497</v>
      </c>
      <c r="Z28" s="52">
        <f>VLOOKUP($A28,'ADR Raw Data'!$B$6:$BE$43,'ADR Raw Data'!I$1,FALSE)</f>
        <v>122.487855587808</v>
      </c>
      <c r="AA28" s="52">
        <f>VLOOKUP($A28,'ADR Raw Data'!$B$6:$BE$43,'ADR Raw Data'!J$1,FALSE)</f>
        <v>127.43247237569</v>
      </c>
      <c r="AB28" s="52">
        <f>VLOOKUP($A28,'ADR Raw Data'!$B$6:$BE$43,'ADR Raw Data'!K$1,FALSE)</f>
        <v>135.31543168736701</v>
      </c>
      <c r="AC28" s="53">
        <f>VLOOKUP($A28,'ADR Raw Data'!$B$6:$BE$43,'ADR Raw Data'!L$1,FALSE)</f>
        <v>127.160231181279</v>
      </c>
      <c r="AD28" s="52">
        <f>VLOOKUP($A28,'ADR Raw Data'!$B$6:$BE$43,'ADR Raw Data'!N$1,FALSE)</f>
        <v>161.84738668961501</v>
      </c>
      <c r="AE28" s="52">
        <f>VLOOKUP($A28,'ADR Raw Data'!$B$6:$BE$43,'ADR Raw Data'!O$1,FALSE)</f>
        <v>171.61079428571401</v>
      </c>
      <c r="AF28" s="53">
        <f>VLOOKUP($A28,'ADR Raw Data'!$B$6:$BE$43,'ADR Raw Data'!P$1,FALSE)</f>
        <v>166.73887346120799</v>
      </c>
      <c r="AG28" s="54">
        <f>VLOOKUP($A28,'ADR Raw Data'!$B$6:$BE$43,'ADR Raw Data'!R$1,FALSE)</f>
        <v>140.21852885614399</v>
      </c>
      <c r="AI28" s="47">
        <f>VLOOKUP($A28,'ADR Raw Data'!$B$6:$BE$43,'ADR Raw Data'!T$1,FALSE)</f>
        <v>-12.461776929921699</v>
      </c>
      <c r="AJ28" s="48">
        <f>VLOOKUP($A28,'ADR Raw Data'!$B$6:$BE$43,'ADR Raw Data'!U$1,FALSE)</f>
        <v>-12.9151471656614</v>
      </c>
      <c r="AK28" s="48">
        <f>VLOOKUP($A28,'ADR Raw Data'!$B$6:$BE$43,'ADR Raw Data'!V$1,FALSE)</f>
        <v>-13.597787054993301</v>
      </c>
      <c r="AL28" s="48">
        <f>VLOOKUP($A28,'ADR Raw Data'!$B$6:$BE$43,'ADR Raw Data'!W$1,FALSE)</f>
        <v>-15.7809874362451</v>
      </c>
      <c r="AM28" s="48">
        <f>VLOOKUP($A28,'ADR Raw Data'!$B$6:$BE$43,'ADR Raw Data'!X$1,FALSE)</f>
        <v>-20.387636448260402</v>
      </c>
      <c r="AN28" s="49">
        <f>VLOOKUP($A28,'ADR Raw Data'!$B$6:$BE$43,'ADR Raw Data'!Y$1,FALSE)</f>
        <v>-14.5205495507316</v>
      </c>
      <c r="AO28" s="48">
        <f>VLOOKUP($A28,'ADR Raw Data'!$B$6:$BE$43,'ADR Raw Data'!AA$1,FALSE)</f>
        <v>-13.4983503359582</v>
      </c>
      <c r="AP28" s="48">
        <f>VLOOKUP($A28,'ADR Raw Data'!$B$6:$BE$43,'ADR Raw Data'!AB$1,FALSE)</f>
        <v>-13.857730397116599</v>
      </c>
      <c r="AQ28" s="49">
        <f>VLOOKUP($A28,'ADR Raw Data'!$B$6:$BE$43,'ADR Raw Data'!AC$1,FALSE)</f>
        <v>-13.679498091480699</v>
      </c>
      <c r="AR28" s="50">
        <f>VLOOKUP($A28,'ADR Raw Data'!$B$6:$BE$43,'ADR Raw Data'!AE$1,FALSE)</f>
        <v>-12.9608642459542</v>
      </c>
      <c r="AS28" s="40"/>
      <c r="AT28" s="51">
        <f>VLOOKUP($A28,'RevPAR Raw Data'!$B$6:$BE$43,'RevPAR Raw Data'!G$1,FALSE)</f>
        <v>40.441762707434897</v>
      </c>
      <c r="AU28" s="52">
        <f>VLOOKUP($A28,'RevPAR Raw Data'!$B$6:$BE$43,'RevPAR Raw Data'!H$1,FALSE)</f>
        <v>44.603598588788699</v>
      </c>
      <c r="AV28" s="52">
        <f>VLOOKUP($A28,'RevPAR Raw Data'!$B$6:$BE$43,'RevPAR Raw Data'!I$1,FALSE)</f>
        <v>44.110352802822398</v>
      </c>
      <c r="AW28" s="52">
        <f>VLOOKUP($A28,'RevPAR Raw Data'!$B$6:$BE$43,'RevPAR Raw Data'!J$1,FALSE)</f>
        <v>48.2221926042075</v>
      </c>
      <c r="AX28" s="52">
        <f>VLOOKUP($A28,'RevPAR Raw Data'!$B$6:$BE$43,'RevPAR Raw Data'!K$1,FALSE)</f>
        <v>58.366162289298302</v>
      </c>
      <c r="AY28" s="53">
        <f>VLOOKUP($A28,'RevPAR Raw Data'!$B$6:$BE$43,'RevPAR Raw Data'!L$1,FALSE)</f>
        <v>47.148813798510297</v>
      </c>
      <c r="AZ28" s="52">
        <f>VLOOKUP($A28,'RevPAR Raw Data'!$B$6:$BE$43,'RevPAR Raw Data'!N$1,FALSE)</f>
        <v>73.722721808441094</v>
      </c>
      <c r="BA28" s="52">
        <f>VLOOKUP($A28,'RevPAR Raw Data'!$B$6:$BE$43,'RevPAR Raw Data'!O$1,FALSE)</f>
        <v>78.483964458382303</v>
      </c>
      <c r="BB28" s="53">
        <f>VLOOKUP($A28,'RevPAR Raw Data'!$B$6:$BE$43,'RevPAR Raw Data'!P$1,FALSE)</f>
        <v>76.103343133411698</v>
      </c>
      <c r="BC28" s="54">
        <f>VLOOKUP($A28,'RevPAR Raw Data'!$B$6:$BE$43,'RevPAR Raw Data'!R$1,FALSE)</f>
        <v>55.421536465625003</v>
      </c>
      <c r="BE28" s="47">
        <f>VLOOKUP($A28,'RevPAR Raw Data'!$B$6:$BE$43,'RevPAR Raw Data'!T$1,FALSE)</f>
        <v>-31.590686324646601</v>
      </c>
      <c r="BF28" s="48">
        <f>VLOOKUP($A28,'RevPAR Raw Data'!$B$6:$BE$43,'RevPAR Raw Data'!U$1,FALSE)</f>
        <v>-30.983486208145401</v>
      </c>
      <c r="BG28" s="48">
        <f>VLOOKUP($A28,'RevPAR Raw Data'!$B$6:$BE$43,'RevPAR Raw Data'!V$1,FALSE)</f>
        <v>-27.9841605137409</v>
      </c>
      <c r="BH28" s="48">
        <f>VLOOKUP($A28,'RevPAR Raw Data'!$B$6:$BE$43,'RevPAR Raw Data'!W$1,FALSE)</f>
        <v>-21.1910075076255</v>
      </c>
      <c r="BI28" s="48">
        <f>VLOOKUP($A28,'RevPAR Raw Data'!$B$6:$BE$43,'RevPAR Raw Data'!X$1,FALSE)</f>
        <v>-3.02799307792437</v>
      </c>
      <c r="BJ28" s="49">
        <f>VLOOKUP($A28,'RevPAR Raw Data'!$B$6:$BE$43,'RevPAR Raw Data'!Y$1,FALSE)</f>
        <v>-23.053257172407498</v>
      </c>
      <c r="BK28" s="48">
        <f>VLOOKUP($A28,'RevPAR Raw Data'!$B$6:$BE$43,'RevPAR Raw Data'!AA$1,FALSE)</f>
        <v>-0.51890847887379499</v>
      </c>
      <c r="BL28" s="48">
        <f>VLOOKUP($A28,'RevPAR Raw Data'!$B$6:$BE$43,'RevPAR Raw Data'!AB$1,FALSE)</f>
        <v>-0.59955237591096</v>
      </c>
      <c r="BM28" s="49">
        <f>VLOOKUP($A28,'RevPAR Raw Data'!$B$6:$BE$43,'RevPAR Raw Data'!AC$1,FALSE)</f>
        <v>-0.56050808938566998</v>
      </c>
      <c r="BN28" s="50">
        <f>VLOOKUP($A28,'RevPAR Raw Data'!$B$6:$BE$43,'RevPAR Raw Data'!AE$1,FALSE)</f>
        <v>-15.5596524044141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32.6425714019908</v>
      </c>
      <c r="C30" s="48">
        <f>VLOOKUP($A30,'Occupancy Raw Data'!$B$8:$BE$45,'Occupancy Raw Data'!H$3,FALSE)</f>
        <v>42.252767699320799</v>
      </c>
      <c r="D30" s="48">
        <f>VLOOKUP($A30,'Occupancy Raw Data'!$B$8:$BE$45,'Occupancy Raw Data'!I$3,FALSE)</f>
        <v>44.4971625267466</v>
      </c>
      <c r="E30" s="48">
        <f>VLOOKUP($A30,'Occupancy Raw Data'!$B$8:$BE$45,'Occupancy Raw Data'!J$3,FALSE)</f>
        <v>45.171643873848701</v>
      </c>
      <c r="F30" s="48">
        <f>VLOOKUP($A30,'Occupancy Raw Data'!$B$8:$BE$45,'Occupancy Raw Data'!K$3,FALSE)</f>
        <v>44.0226997860266</v>
      </c>
      <c r="G30" s="49">
        <f>VLOOKUP($A30,'Occupancy Raw Data'!$B$8:$BE$45,'Occupancy Raw Data'!L$3,FALSE)</f>
        <v>41.717369057586701</v>
      </c>
      <c r="H30" s="48">
        <f>VLOOKUP($A30,'Occupancy Raw Data'!$B$8:$BE$45,'Occupancy Raw Data'!N$3,FALSE)</f>
        <v>41.206158712438302</v>
      </c>
      <c r="I30" s="48">
        <f>VLOOKUP($A30,'Occupancy Raw Data'!$B$8:$BE$45,'Occupancy Raw Data'!O$3,FALSE)</f>
        <v>32.786770862405803</v>
      </c>
      <c r="J30" s="49">
        <f>VLOOKUP($A30,'Occupancy Raw Data'!$B$8:$BE$45,'Occupancy Raw Data'!P$3,FALSE)</f>
        <v>36.996464787421999</v>
      </c>
      <c r="K30" s="50">
        <f>VLOOKUP($A30,'Occupancy Raw Data'!$B$8:$BE$45,'Occupancy Raw Data'!R$3,FALSE)</f>
        <v>40.3685392661111</v>
      </c>
      <c r="M30" s="47">
        <f>VLOOKUP($A30,'Occupancy Raw Data'!$B$8:$BE$45,'Occupancy Raw Data'!T$3,FALSE)</f>
        <v>-4.8629317215641796</v>
      </c>
      <c r="N30" s="48">
        <f>VLOOKUP($A30,'Occupancy Raw Data'!$B$8:$BE$45,'Occupancy Raw Data'!U$3,FALSE)</f>
        <v>-1.17285949384958</v>
      </c>
      <c r="O30" s="48">
        <f>VLOOKUP($A30,'Occupancy Raw Data'!$B$8:$BE$45,'Occupancy Raw Data'!V$3,FALSE)</f>
        <v>-0.92670494836545403</v>
      </c>
      <c r="P30" s="48">
        <f>VLOOKUP($A30,'Occupancy Raw Data'!$B$8:$BE$45,'Occupancy Raw Data'!W$3,FALSE)</f>
        <v>4.6723736123703503</v>
      </c>
      <c r="Q30" s="48">
        <f>VLOOKUP($A30,'Occupancy Raw Data'!$B$8:$BE$45,'Occupancy Raw Data'!X$3,FALSE)</f>
        <v>15.502356889962201</v>
      </c>
      <c r="R30" s="49">
        <f>VLOOKUP($A30,'Occupancy Raw Data'!$B$8:$BE$45,'Occupancy Raw Data'!Y$3,FALSE)</f>
        <v>2.6267283933554499</v>
      </c>
      <c r="S30" s="48">
        <f>VLOOKUP($A30,'Occupancy Raw Data'!$B$8:$BE$45,'Occupancy Raw Data'!AA$3,FALSE)</f>
        <v>10.147627069330801</v>
      </c>
      <c r="T30" s="48">
        <f>VLOOKUP($A30,'Occupancy Raw Data'!$B$8:$BE$45,'Occupancy Raw Data'!AB$3,FALSE)</f>
        <v>-7.4003133371091296</v>
      </c>
      <c r="U30" s="49">
        <f>VLOOKUP($A30,'Occupancy Raw Data'!$B$8:$BE$45,'Occupancy Raw Data'!AC$3,FALSE)</f>
        <v>1.61499794025879</v>
      </c>
      <c r="V30" s="50">
        <f>VLOOKUP($A30,'Occupancy Raw Data'!$B$8:$BE$45,'Occupancy Raw Data'!AE$3,FALSE)</f>
        <v>2.3598669257403699</v>
      </c>
      <c r="X30" s="51">
        <f>VLOOKUP($A30,'ADR Raw Data'!$B$6:$BE$43,'ADR Raw Data'!G$1,FALSE)</f>
        <v>93.193032418952598</v>
      </c>
      <c r="Y30" s="52">
        <f>VLOOKUP($A30,'ADR Raw Data'!$B$6:$BE$43,'ADR Raw Data'!H$1,FALSE)</f>
        <v>94.191885286508494</v>
      </c>
      <c r="Z30" s="52">
        <f>VLOOKUP($A30,'ADR Raw Data'!$B$6:$BE$43,'ADR Raw Data'!I$1,FALSE)</f>
        <v>96.609729249425001</v>
      </c>
      <c r="AA30" s="52">
        <f>VLOOKUP($A30,'ADR Raw Data'!$B$6:$BE$43,'ADR Raw Data'!J$1,FALSE)</f>
        <v>92.766536402018303</v>
      </c>
      <c r="AB30" s="52">
        <f>VLOOKUP($A30,'ADR Raw Data'!$B$6:$BE$43,'ADR Raw Data'!K$1,FALSE)</f>
        <v>93.102439771766598</v>
      </c>
      <c r="AC30" s="53">
        <f>VLOOKUP($A30,'ADR Raw Data'!$B$6:$BE$43,'ADR Raw Data'!L$1,FALSE)</f>
        <v>94.012757905534897</v>
      </c>
      <c r="AD30" s="52">
        <f>VLOOKUP($A30,'ADR Raw Data'!$B$6:$BE$43,'ADR Raw Data'!N$1,FALSE)</f>
        <v>104.85080318338299</v>
      </c>
      <c r="AE30" s="52">
        <f>VLOOKUP($A30,'ADR Raw Data'!$B$6:$BE$43,'ADR Raw Data'!O$1,FALSE)</f>
        <v>106.880760445484</v>
      </c>
      <c r="AF30" s="53">
        <f>VLOOKUP($A30,'ADR Raw Data'!$B$6:$BE$43,'ADR Raw Data'!P$1,FALSE)</f>
        <v>105.750291066825</v>
      </c>
      <c r="AG30" s="54">
        <f>VLOOKUP($A30,'ADR Raw Data'!$B$6:$BE$43,'ADR Raw Data'!R$1,FALSE)</f>
        <v>97.086206686529806</v>
      </c>
      <c r="AI30" s="47">
        <f>VLOOKUP($A30,'ADR Raw Data'!$B$6:$BE$43,'ADR Raw Data'!T$1,FALSE)</f>
        <v>1.2767311842913001</v>
      </c>
      <c r="AJ30" s="48">
        <f>VLOOKUP($A30,'ADR Raw Data'!$B$6:$BE$43,'ADR Raw Data'!U$1,FALSE)</f>
        <v>1.1711561988575101</v>
      </c>
      <c r="AK30" s="48">
        <f>VLOOKUP($A30,'ADR Raw Data'!$B$6:$BE$43,'ADR Raw Data'!V$1,FALSE)</f>
        <v>3.9681724624903598</v>
      </c>
      <c r="AL30" s="48">
        <f>VLOOKUP($A30,'ADR Raw Data'!$B$6:$BE$43,'ADR Raw Data'!W$1,FALSE)</f>
        <v>-1.16186551364722</v>
      </c>
      <c r="AM30" s="48">
        <f>VLOOKUP($A30,'ADR Raw Data'!$B$6:$BE$43,'ADR Raw Data'!X$1,FALSE)</f>
        <v>-0.896957071094721</v>
      </c>
      <c r="AN30" s="49">
        <f>VLOOKUP($A30,'ADR Raw Data'!$B$6:$BE$43,'ADR Raw Data'!Y$1,FALSE)</f>
        <v>0.87458207337375005</v>
      </c>
      <c r="AO30" s="48">
        <f>VLOOKUP($A30,'ADR Raw Data'!$B$6:$BE$43,'ADR Raw Data'!AA$1,FALSE)</f>
        <v>2.5324795306965</v>
      </c>
      <c r="AP30" s="48">
        <f>VLOOKUP($A30,'ADR Raw Data'!$B$6:$BE$43,'ADR Raw Data'!AB$1,FALSE)</f>
        <v>1.3752068172346901</v>
      </c>
      <c r="AQ30" s="49">
        <f>VLOOKUP($A30,'ADR Raw Data'!$B$6:$BE$43,'ADR Raw Data'!AC$1,FALSE)</f>
        <v>1.8765668160186499</v>
      </c>
      <c r="AR30" s="50">
        <f>VLOOKUP($A30,'ADR Raw Data'!$B$6:$BE$43,'ADR Raw Data'!AE$1,FALSE)</f>
        <v>1.1368991523541501</v>
      </c>
      <c r="AS30" s="40"/>
      <c r="AT30" s="51">
        <f>VLOOKUP($A30,'RevPAR Raw Data'!$B$6:$BE$43,'RevPAR Raw Data'!G$1,FALSE)</f>
        <v>30.420602149037101</v>
      </c>
      <c r="AU30" s="52">
        <f>VLOOKUP($A30,'RevPAR Raw Data'!$B$6:$BE$43,'RevPAR Raw Data'!H$1,FALSE)</f>
        <v>39.7986784817192</v>
      </c>
      <c r="AV30" s="52">
        <f>VLOOKUP($A30,'RevPAR Raw Data'!$B$6:$BE$43,'RevPAR Raw Data'!I$1,FALSE)</f>
        <v>42.988588240766497</v>
      </c>
      <c r="AW30" s="52">
        <f>VLOOKUP($A30,'RevPAR Raw Data'!$B$6:$BE$43,'RevPAR Raw Data'!J$1,FALSE)</f>
        <v>41.904169457623901</v>
      </c>
      <c r="AX30" s="52">
        <f>VLOOKUP($A30,'RevPAR Raw Data'!$B$6:$BE$43,'RevPAR Raw Data'!K$1,FALSE)</f>
        <v>40.986207554190997</v>
      </c>
      <c r="AY30" s="53">
        <f>VLOOKUP($A30,'RevPAR Raw Data'!$B$6:$BE$43,'RevPAR Raw Data'!L$1,FALSE)</f>
        <v>39.219649176667502</v>
      </c>
      <c r="AZ30" s="52">
        <f>VLOOKUP($A30,'RevPAR Raw Data'!$B$6:$BE$43,'RevPAR Raw Data'!N$1,FALSE)</f>
        <v>43.204988371011197</v>
      </c>
      <c r="BA30" s="52">
        <f>VLOOKUP($A30,'RevPAR Raw Data'!$B$6:$BE$43,'RevPAR Raw Data'!O$1,FALSE)</f>
        <v>35.042750023257902</v>
      </c>
      <c r="BB30" s="53">
        <f>VLOOKUP($A30,'RevPAR Raw Data'!$B$6:$BE$43,'RevPAR Raw Data'!P$1,FALSE)</f>
        <v>39.123869197134603</v>
      </c>
      <c r="BC30" s="54">
        <f>VLOOKUP($A30,'RevPAR Raw Data'!$B$6:$BE$43,'RevPAR Raw Data'!R$1,FALSE)</f>
        <v>39.192283468229597</v>
      </c>
      <c r="BE30" s="47">
        <f>VLOOKUP($A30,'RevPAR Raw Data'!$B$6:$BE$43,'RevPAR Raw Data'!T$1,FALSE)</f>
        <v>-3.6482871030328798</v>
      </c>
      <c r="BF30" s="48">
        <f>VLOOKUP($A30,'RevPAR Raw Data'!$B$6:$BE$43,'RevPAR Raw Data'!U$1,FALSE)</f>
        <v>-1.5439311658175799E-2</v>
      </c>
      <c r="BG30" s="48">
        <f>VLOOKUP($A30,'RevPAR Raw Data'!$B$6:$BE$43,'RevPAR Raw Data'!V$1,FALSE)</f>
        <v>3.0046942635553302</v>
      </c>
      <c r="BH30" s="48">
        <f>VLOOKUP($A30,'RevPAR Raw Data'!$B$6:$BE$43,'RevPAR Raw Data'!W$1,FALSE)</f>
        <v>3.4562214010522401</v>
      </c>
      <c r="BI30" s="48">
        <f>VLOOKUP($A30,'RevPAR Raw Data'!$B$6:$BE$43,'RevPAR Raw Data'!X$1,FALSE)</f>
        <v>14.466350332556599</v>
      </c>
      <c r="BJ30" s="49">
        <f>VLOOKUP($A30,'RevPAR Raw Data'!$B$6:$BE$43,'RevPAR Raw Data'!Y$1,FALSE)</f>
        <v>3.5242833623737102</v>
      </c>
      <c r="BK30" s="48">
        <f>VLOOKUP($A30,'RevPAR Raw Data'!$B$6:$BE$43,'RevPAR Raw Data'!AA$1,FALSE)</f>
        <v>12.9370931784095</v>
      </c>
      <c r="BL30" s="48">
        <f>VLOOKUP($A30,'RevPAR Raw Data'!$B$6:$BE$43,'RevPAR Raw Data'!AB$1,FALSE)</f>
        <v>-6.1268761333830897</v>
      </c>
      <c r="BM30" s="49">
        <f>VLOOKUP($A30,'RevPAR Raw Data'!$B$6:$BE$43,'RevPAR Raw Data'!AC$1,FALSE)</f>
        <v>3.5218712717037302</v>
      </c>
      <c r="BN30" s="50">
        <f>VLOOKUP($A30,'RevPAR Raw Data'!$B$6:$BE$43,'RevPAR Raw Data'!AE$1,FALSE)</f>
        <v>3.5235953851699602</v>
      </c>
    </row>
    <row r="31" spans="1:66" x14ac:dyDescent="0.45">
      <c r="A31" s="63" t="s">
        <v>70</v>
      </c>
      <c r="B31" s="47">
        <f>VLOOKUP($A31,'Occupancy Raw Data'!$B$8:$BE$45,'Occupancy Raw Data'!G$3,FALSE)</f>
        <v>33.380098726942002</v>
      </c>
      <c r="C31" s="48">
        <f>VLOOKUP($A31,'Occupancy Raw Data'!$B$8:$BE$45,'Occupancy Raw Data'!H$3,FALSE)</f>
        <v>42.899454403741203</v>
      </c>
      <c r="D31" s="48">
        <f>VLOOKUP($A31,'Occupancy Raw Data'!$B$8:$BE$45,'Occupancy Raw Data'!I$3,FALSE)</f>
        <v>45.8612626656274</v>
      </c>
      <c r="E31" s="48">
        <f>VLOOKUP($A31,'Occupancy Raw Data'!$B$8:$BE$45,'Occupancy Raw Data'!J$3,FALSE)</f>
        <v>46.017147310989799</v>
      </c>
      <c r="F31" s="48">
        <f>VLOOKUP($A31,'Occupancy Raw Data'!$B$8:$BE$45,'Occupancy Raw Data'!K$3,FALSE)</f>
        <v>44.016627695505299</v>
      </c>
      <c r="G31" s="49">
        <f>VLOOKUP($A31,'Occupancy Raw Data'!$B$8:$BE$45,'Occupancy Raw Data'!L$3,FALSE)</f>
        <v>42.434918160561097</v>
      </c>
      <c r="H31" s="48">
        <f>VLOOKUP($A31,'Occupancy Raw Data'!$B$8:$BE$45,'Occupancy Raw Data'!N$3,FALSE)</f>
        <v>39.475188360613103</v>
      </c>
      <c r="I31" s="48">
        <f>VLOOKUP($A31,'Occupancy Raw Data'!$B$8:$BE$45,'Occupancy Raw Data'!O$3,FALSE)</f>
        <v>31.660171473109799</v>
      </c>
      <c r="J31" s="49">
        <f>VLOOKUP($A31,'Occupancy Raw Data'!$B$8:$BE$45,'Occupancy Raw Data'!P$3,FALSE)</f>
        <v>35.567679916861501</v>
      </c>
      <c r="K31" s="50">
        <f>VLOOKUP($A31,'Occupancy Raw Data'!$B$8:$BE$45,'Occupancy Raw Data'!R$3,FALSE)</f>
        <v>40.472850090932702</v>
      </c>
      <c r="M31" s="47">
        <f>VLOOKUP($A31,'Occupancy Raw Data'!$B$8:$BE$45,'Occupancy Raw Data'!T$3,FALSE)</f>
        <v>-5.0887433510334699</v>
      </c>
      <c r="N31" s="48">
        <f>VLOOKUP($A31,'Occupancy Raw Data'!$B$8:$BE$45,'Occupancy Raw Data'!U$3,FALSE)</f>
        <v>-2.3338819118987302</v>
      </c>
      <c r="O31" s="48">
        <f>VLOOKUP($A31,'Occupancy Raw Data'!$B$8:$BE$45,'Occupancy Raw Data'!V$3,FALSE)</f>
        <v>3.1168939188153102</v>
      </c>
      <c r="P31" s="48">
        <f>VLOOKUP($A31,'Occupancy Raw Data'!$B$8:$BE$45,'Occupancy Raw Data'!W$3,FALSE)</f>
        <v>10.6364822615534</v>
      </c>
      <c r="Q31" s="48">
        <f>VLOOKUP($A31,'Occupancy Raw Data'!$B$8:$BE$45,'Occupancy Raw Data'!X$3,FALSE)</f>
        <v>21.2692726981461</v>
      </c>
      <c r="R31" s="49">
        <f>VLOOKUP($A31,'Occupancy Raw Data'!$B$8:$BE$45,'Occupancy Raw Data'!Y$3,FALSE)</f>
        <v>5.3189233621268697</v>
      </c>
      <c r="S31" s="48">
        <f>VLOOKUP($A31,'Occupancy Raw Data'!$B$8:$BE$45,'Occupancy Raw Data'!AA$3,FALSE)</f>
        <v>12.5574737116801</v>
      </c>
      <c r="T31" s="48">
        <f>VLOOKUP($A31,'Occupancy Raw Data'!$B$8:$BE$45,'Occupancy Raw Data'!AB$3,FALSE)</f>
        <v>-2.46175296286187</v>
      </c>
      <c r="U31" s="49">
        <f>VLOOKUP($A31,'Occupancy Raw Data'!$B$8:$BE$45,'Occupancy Raw Data'!AC$3,FALSE)</f>
        <v>5.3383129317830296</v>
      </c>
      <c r="V31" s="50">
        <f>VLOOKUP($A31,'Occupancy Raw Data'!$B$8:$BE$45,'Occupancy Raw Data'!AE$3,FALSE)</f>
        <v>5.32379115397619</v>
      </c>
      <c r="X31" s="51">
        <f>VLOOKUP($A31,'ADR Raw Data'!$B$6:$BE$43,'ADR Raw Data'!G$1,FALSE)</f>
        <v>94.645253735989996</v>
      </c>
      <c r="Y31" s="52">
        <f>VLOOKUP($A31,'ADR Raw Data'!$B$6:$BE$43,'ADR Raw Data'!H$1,FALSE)</f>
        <v>96.424837693798395</v>
      </c>
      <c r="Z31" s="52">
        <f>VLOOKUP($A31,'ADR Raw Data'!$B$6:$BE$43,'ADR Raw Data'!I$1,FALSE)</f>
        <v>97.528927033763793</v>
      </c>
      <c r="AA31" s="52">
        <f>VLOOKUP($A31,'ADR Raw Data'!$B$6:$BE$43,'ADR Raw Data'!J$1,FALSE)</f>
        <v>94.150180668473297</v>
      </c>
      <c r="AB31" s="52">
        <f>VLOOKUP($A31,'ADR Raw Data'!$B$6:$BE$43,'ADR Raw Data'!K$1,FALSE)</f>
        <v>92.959031991500396</v>
      </c>
      <c r="AC31" s="53">
        <f>VLOOKUP($A31,'ADR Raw Data'!$B$6:$BE$43,'ADR Raw Data'!L$1,FALSE)</f>
        <v>95.171181152499202</v>
      </c>
      <c r="AD31" s="52">
        <f>VLOOKUP($A31,'ADR Raw Data'!$B$6:$BE$43,'ADR Raw Data'!N$1,FALSE)</f>
        <v>109.573376332762</v>
      </c>
      <c r="AE31" s="52">
        <f>VLOOKUP($A31,'ADR Raw Data'!$B$6:$BE$43,'ADR Raw Data'!O$1,FALSE)</f>
        <v>111.371721647792</v>
      </c>
      <c r="AF31" s="53">
        <f>VLOOKUP($A31,'ADR Raw Data'!$B$6:$BE$43,'ADR Raw Data'!P$1,FALSE)</f>
        <v>110.373764791818</v>
      </c>
      <c r="AG31" s="54">
        <f>VLOOKUP($A31,'ADR Raw Data'!$B$6:$BE$43,'ADR Raw Data'!R$1,FALSE)</f>
        <v>98.988347669790699</v>
      </c>
      <c r="AI31" s="47">
        <f>VLOOKUP($A31,'ADR Raw Data'!$B$6:$BE$43,'ADR Raw Data'!T$1,FALSE)</f>
        <v>0.24475902379981801</v>
      </c>
      <c r="AJ31" s="48">
        <f>VLOOKUP($A31,'ADR Raw Data'!$B$6:$BE$43,'ADR Raw Data'!U$1,FALSE)</f>
        <v>9.4899604265464593E-2</v>
      </c>
      <c r="AK31" s="48">
        <f>VLOOKUP($A31,'ADR Raw Data'!$B$6:$BE$43,'ADR Raw Data'!V$1,FALSE)</f>
        <v>2.27038382221434</v>
      </c>
      <c r="AL31" s="48">
        <f>VLOOKUP($A31,'ADR Raw Data'!$B$6:$BE$43,'ADR Raw Data'!W$1,FALSE)</f>
        <v>-3.0506096292951002</v>
      </c>
      <c r="AM31" s="48">
        <f>VLOOKUP($A31,'ADR Raw Data'!$B$6:$BE$43,'ADR Raw Data'!X$1,FALSE)</f>
        <v>-3.5315020157364398</v>
      </c>
      <c r="AN31" s="49">
        <f>VLOOKUP($A31,'ADR Raw Data'!$B$6:$BE$43,'ADR Raw Data'!Y$1,FALSE)</f>
        <v>-0.81206435346873296</v>
      </c>
      <c r="AO31" s="48">
        <f>VLOOKUP($A31,'ADR Raw Data'!$B$6:$BE$43,'ADR Raw Data'!AA$1,FALSE)</f>
        <v>2.5841982566420501</v>
      </c>
      <c r="AP31" s="48">
        <f>VLOOKUP($A31,'ADR Raw Data'!$B$6:$BE$43,'ADR Raw Data'!AB$1,FALSE)</f>
        <v>0.36603300024269197</v>
      </c>
      <c r="AQ31" s="49">
        <f>VLOOKUP($A31,'ADR Raw Data'!$B$6:$BE$43,'ADR Raw Data'!AC$1,FALSE)</f>
        <v>1.4380563759414999</v>
      </c>
      <c r="AR31" s="50">
        <f>VLOOKUP($A31,'ADR Raw Data'!$B$6:$BE$43,'ADR Raw Data'!AE$1,FALSE)</f>
        <v>-0.19178337814704499</v>
      </c>
      <c r="AS31" s="40"/>
      <c r="AT31" s="51">
        <f>VLOOKUP($A31,'RevPAR Raw Data'!$B$6:$BE$43,'RevPAR Raw Data'!G$1,FALSE)</f>
        <v>31.5926791374382</v>
      </c>
      <c r="AU31" s="52">
        <f>VLOOKUP($A31,'RevPAR Raw Data'!$B$6:$BE$43,'RevPAR Raw Data'!H$1,FALSE)</f>
        <v>41.365729280332502</v>
      </c>
      <c r="AV31" s="52">
        <f>VLOOKUP($A31,'RevPAR Raw Data'!$B$6:$BE$43,'RevPAR Raw Data'!I$1,FALSE)</f>
        <v>44.727997401922501</v>
      </c>
      <c r="AW31" s="52">
        <f>VLOOKUP($A31,'RevPAR Raw Data'!$B$6:$BE$43,'RevPAR Raw Data'!J$1,FALSE)</f>
        <v>43.3252273317744</v>
      </c>
      <c r="AX31" s="52">
        <f>VLOOKUP($A31,'RevPAR Raw Data'!$B$6:$BE$43,'RevPAR Raw Data'!K$1,FALSE)</f>
        <v>40.917431021044401</v>
      </c>
      <c r="AY31" s="53">
        <f>VLOOKUP($A31,'RevPAR Raw Data'!$B$6:$BE$43,'RevPAR Raw Data'!L$1,FALSE)</f>
        <v>40.385812834502403</v>
      </c>
      <c r="AZ31" s="52">
        <f>VLOOKUP($A31,'RevPAR Raw Data'!$B$6:$BE$43,'RevPAR Raw Data'!N$1,FALSE)</f>
        <v>43.2542967004416</v>
      </c>
      <c r="BA31" s="52">
        <f>VLOOKUP($A31,'RevPAR Raw Data'!$B$6:$BE$43,'RevPAR Raw Data'!O$1,FALSE)</f>
        <v>35.260478046245701</v>
      </c>
      <c r="BB31" s="53">
        <f>VLOOKUP($A31,'RevPAR Raw Data'!$B$6:$BE$43,'RevPAR Raw Data'!P$1,FALSE)</f>
        <v>39.257387373343697</v>
      </c>
      <c r="BC31" s="54">
        <f>VLOOKUP($A31,'RevPAR Raw Data'!$B$6:$BE$43,'RevPAR Raw Data'!R$1,FALSE)</f>
        <v>40.063405559885602</v>
      </c>
      <c r="BE31" s="47">
        <f>VLOOKUP($A31,'RevPAR Raw Data'!$B$6:$BE$43,'RevPAR Raw Data'!T$1,FALSE)</f>
        <v>-4.8564394857833202</v>
      </c>
      <c r="BF31" s="48">
        <f>VLOOKUP($A31,'RevPAR Raw Data'!$B$6:$BE$43,'RevPAR Raw Data'!U$1,FALSE)</f>
        <v>-2.2411971523316798</v>
      </c>
      <c r="BG31" s="48">
        <f>VLOOKUP($A31,'RevPAR Raw Data'!$B$6:$BE$43,'RevPAR Raw Data'!V$1,FALSE)</f>
        <v>5.4580431963180196</v>
      </c>
      <c r="BH31" s="48">
        <f>VLOOKUP($A31,'RevPAR Raw Data'!$B$6:$BE$43,'RevPAR Raw Data'!W$1,FALSE)</f>
        <v>7.2613950801690903</v>
      </c>
      <c r="BI31" s="48">
        <f>VLOOKUP($A31,'RevPAR Raw Data'!$B$6:$BE$43,'RevPAR Raw Data'!X$1,FALSE)</f>
        <v>16.9866458883421</v>
      </c>
      <c r="BJ31" s="49">
        <f>VLOOKUP($A31,'RevPAR Raw Data'!$B$6:$BE$43,'RevPAR Raw Data'!Y$1,FALSE)</f>
        <v>4.4636659280459901</v>
      </c>
      <c r="BK31" s="48">
        <f>VLOOKUP($A31,'RevPAR Raw Data'!$B$6:$BE$43,'RevPAR Raw Data'!AA$1,FALSE)</f>
        <v>15.4661819850577</v>
      </c>
      <c r="BL31" s="48">
        <f>VLOOKUP($A31,'RevPAR Raw Data'!$B$6:$BE$43,'RevPAR Raw Data'!AB$1,FALSE)</f>
        <v>-2.1047307908477002</v>
      </c>
      <c r="BM31" s="49">
        <f>VLOOKUP($A31,'RevPAR Raw Data'!$B$6:$BE$43,'RevPAR Raw Data'!AC$1,FALSE)</f>
        <v>6.8531372572077602</v>
      </c>
      <c r="BN31" s="50">
        <f>VLOOKUP($A31,'RevPAR Raw Data'!$B$6:$BE$43,'RevPAR Raw Data'!AE$1,FALSE)</f>
        <v>5.1217976293085599</v>
      </c>
    </row>
    <row r="32" spans="1:66" x14ac:dyDescent="0.45">
      <c r="A32" s="63" t="s">
        <v>52</v>
      </c>
      <c r="B32" s="47">
        <f>VLOOKUP($A32,'Occupancy Raw Data'!$B$8:$BE$45,'Occupancy Raw Data'!G$3,FALSE)</f>
        <v>27.1072796934865</v>
      </c>
      <c r="C32" s="48">
        <f>VLOOKUP($A32,'Occupancy Raw Data'!$B$8:$BE$45,'Occupancy Raw Data'!H$3,FALSE)</f>
        <v>40.708812260536298</v>
      </c>
      <c r="D32" s="48">
        <f>VLOOKUP($A32,'Occupancy Raw Data'!$B$8:$BE$45,'Occupancy Raw Data'!I$3,FALSE)</f>
        <v>45.753512132822401</v>
      </c>
      <c r="E32" s="48">
        <f>VLOOKUP($A32,'Occupancy Raw Data'!$B$8:$BE$45,'Occupancy Raw Data'!J$3,FALSE)</f>
        <v>40.772669220944998</v>
      </c>
      <c r="F32" s="48">
        <f>VLOOKUP($A32,'Occupancy Raw Data'!$B$8:$BE$45,'Occupancy Raw Data'!K$3,FALSE)</f>
        <v>33.4291187739463</v>
      </c>
      <c r="G32" s="49">
        <f>VLOOKUP($A32,'Occupancy Raw Data'!$B$8:$BE$45,'Occupancy Raw Data'!L$3,FALSE)</f>
        <v>37.554278416347302</v>
      </c>
      <c r="H32" s="48">
        <f>VLOOKUP($A32,'Occupancy Raw Data'!$B$8:$BE$45,'Occupancy Raw Data'!N$3,FALSE)</f>
        <v>27.713920817369001</v>
      </c>
      <c r="I32" s="48">
        <f>VLOOKUP($A32,'Occupancy Raw Data'!$B$8:$BE$45,'Occupancy Raw Data'!O$3,FALSE)</f>
        <v>30.044699872285999</v>
      </c>
      <c r="J32" s="49">
        <f>VLOOKUP($A32,'Occupancy Raw Data'!$B$8:$BE$45,'Occupancy Raw Data'!P$3,FALSE)</f>
        <v>28.879310344827498</v>
      </c>
      <c r="K32" s="50">
        <f>VLOOKUP($A32,'Occupancy Raw Data'!$B$8:$BE$45,'Occupancy Raw Data'!R$3,FALSE)</f>
        <v>35.075716110198798</v>
      </c>
      <c r="M32" s="47">
        <f>VLOOKUP($A32,'Occupancy Raw Data'!$B$8:$BE$45,'Occupancy Raw Data'!T$3,FALSE)</f>
        <v>-11.776614249112599</v>
      </c>
      <c r="N32" s="48">
        <f>VLOOKUP($A32,'Occupancy Raw Data'!$B$8:$BE$45,'Occupancy Raw Data'!U$3,FALSE)</f>
        <v>7.8902160077330104</v>
      </c>
      <c r="O32" s="48">
        <f>VLOOKUP($A32,'Occupancy Raw Data'!$B$8:$BE$45,'Occupancy Raw Data'!V$3,FALSE)</f>
        <v>16.506743295019099</v>
      </c>
      <c r="P32" s="48">
        <f>VLOOKUP($A32,'Occupancy Raw Data'!$B$8:$BE$45,'Occupancy Raw Data'!W$3,FALSE)</f>
        <v>12.558027866667899</v>
      </c>
      <c r="Q32" s="48">
        <f>VLOOKUP($A32,'Occupancy Raw Data'!$B$8:$BE$45,'Occupancy Raw Data'!X$3,FALSE)</f>
        <v>12.359963101870299</v>
      </c>
      <c r="R32" s="49">
        <f>VLOOKUP($A32,'Occupancy Raw Data'!$B$8:$BE$45,'Occupancy Raw Data'!Y$3,FALSE)</f>
        <v>8.0984519797736603</v>
      </c>
      <c r="S32" s="48">
        <f>VLOOKUP($A32,'Occupancy Raw Data'!$B$8:$BE$45,'Occupancy Raw Data'!AA$3,FALSE)</f>
        <v>-29.259494818215</v>
      </c>
      <c r="T32" s="48">
        <f>VLOOKUP($A32,'Occupancy Raw Data'!$B$8:$BE$45,'Occupancy Raw Data'!AB$3,FALSE)</f>
        <v>-35.6444954956348</v>
      </c>
      <c r="U32" s="49">
        <f>VLOOKUP($A32,'Occupancy Raw Data'!$B$8:$BE$45,'Occupancy Raw Data'!AC$3,FALSE)</f>
        <v>-32.731178318634299</v>
      </c>
      <c r="V32" s="50">
        <f>VLOOKUP($A32,'Occupancy Raw Data'!$B$8:$BE$45,'Occupancy Raw Data'!AE$3,FALSE)</f>
        <v>-5.4076457696270799</v>
      </c>
      <c r="X32" s="51">
        <f>VLOOKUP($A32,'ADR Raw Data'!$B$6:$BE$43,'ADR Raw Data'!G$1,FALSE)</f>
        <v>88.204416961130704</v>
      </c>
      <c r="Y32" s="52">
        <f>VLOOKUP($A32,'ADR Raw Data'!$B$6:$BE$43,'ADR Raw Data'!H$1,FALSE)</f>
        <v>96.045905882352898</v>
      </c>
      <c r="Z32" s="52">
        <f>VLOOKUP($A32,'ADR Raw Data'!$B$6:$BE$43,'ADR Raw Data'!I$1,FALSE)</f>
        <v>95.491779483600794</v>
      </c>
      <c r="AA32" s="52">
        <f>VLOOKUP($A32,'ADR Raw Data'!$B$6:$BE$43,'ADR Raw Data'!J$1,FALSE)</f>
        <v>88.097956147220003</v>
      </c>
      <c r="AB32" s="52">
        <f>VLOOKUP($A32,'ADR Raw Data'!$B$6:$BE$43,'ADR Raw Data'!K$1,FALSE)</f>
        <v>89.742168099331394</v>
      </c>
      <c r="AC32" s="53">
        <f>VLOOKUP($A32,'ADR Raw Data'!$B$6:$BE$43,'ADR Raw Data'!L$1,FALSE)</f>
        <v>91.930783880292395</v>
      </c>
      <c r="AD32" s="52">
        <f>VLOOKUP($A32,'ADR Raw Data'!$B$6:$BE$43,'ADR Raw Data'!N$1,FALSE)</f>
        <v>98.726831797234993</v>
      </c>
      <c r="AE32" s="52">
        <f>VLOOKUP($A32,'ADR Raw Data'!$B$6:$BE$43,'ADR Raw Data'!O$1,FALSE)</f>
        <v>104.948172157279</v>
      </c>
      <c r="AF32" s="53">
        <f>VLOOKUP($A32,'ADR Raw Data'!$B$6:$BE$43,'ADR Raw Data'!P$1,FALSE)</f>
        <v>101.96302929795399</v>
      </c>
      <c r="AG32" s="54">
        <f>VLOOKUP($A32,'ADR Raw Data'!$B$6:$BE$43,'ADR Raw Data'!R$1,FALSE)</f>
        <v>94.2907750325097</v>
      </c>
      <c r="AI32" s="47">
        <f>VLOOKUP($A32,'ADR Raw Data'!$B$6:$BE$43,'ADR Raw Data'!T$1,FALSE)</f>
        <v>-2.0586728997037498</v>
      </c>
      <c r="AJ32" s="48">
        <f>VLOOKUP($A32,'ADR Raw Data'!$B$6:$BE$43,'ADR Raw Data'!U$1,FALSE)</f>
        <v>3.38186957459417</v>
      </c>
      <c r="AK32" s="48">
        <f>VLOOKUP($A32,'ADR Raw Data'!$B$6:$BE$43,'ADR Raw Data'!V$1,FALSE)</f>
        <v>4.0714189348787198</v>
      </c>
      <c r="AL32" s="48">
        <f>VLOOKUP($A32,'ADR Raw Data'!$B$6:$BE$43,'ADR Raw Data'!W$1,FALSE)</f>
        <v>-3.6770222789436202</v>
      </c>
      <c r="AM32" s="48">
        <f>VLOOKUP($A32,'ADR Raw Data'!$B$6:$BE$43,'ADR Raw Data'!X$1,FALSE)</f>
        <v>-1.11696742195623</v>
      </c>
      <c r="AN32" s="49">
        <f>VLOOKUP($A32,'ADR Raw Data'!$B$6:$BE$43,'ADR Raw Data'!Y$1,FALSE)</f>
        <v>0.50125219404492805</v>
      </c>
      <c r="AO32" s="48">
        <f>VLOOKUP($A32,'ADR Raw Data'!$B$6:$BE$43,'ADR Raw Data'!AA$1,FALSE)</f>
        <v>2.1395119276371202</v>
      </c>
      <c r="AP32" s="48">
        <f>VLOOKUP($A32,'ADR Raw Data'!$B$6:$BE$43,'ADR Raw Data'!AB$1,FALSE)</f>
        <v>4.4824168238176201</v>
      </c>
      <c r="AQ32" s="49">
        <f>VLOOKUP($A32,'ADR Raw Data'!$B$6:$BE$43,'ADR Raw Data'!AC$1,FALSE)</f>
        <v>3.2873025230030701</v>
      </c>
      <c r="AR32" s="50">
        <f>VLOOKUP($A32,'ADR Raw Data'!$B$6:$BE$43,'ADR Raw Data'!AE$1,FALSE)</f>
        <v>0.44925930310449103</v>
      </c>
      <c r="AS32" s="40"/>
      <c r="AT32" s="51">
        <f>VLOOKUP($A32,'RevPAR Raw Data'!$B$6:$BE$43,'RevPAR Raw Data'!G$1,FALSE)</f>
        <v>23.9098180076628</v>
      </c>
      <c r="AU32" s="52">
        <f>VLOOKUP($A32,'RevPAR Raw Data'!$B$6:$BE$43,'RevPAR Raw Data'!H$1,FALSE)</f>
        <v>39.099147509578501</v>
      </c>
      <c r="AV32" s="52">
        <f>VLOOKUP($A32,'RevPAR Raw Data'!$B$6:$BE$43,'RevPAR Raw Data'!I$1,FALSE)</f>
        <v>43.690842911877297</v>
      </c>
      <c r="AW32" s="52">
        <f>VLOOKUP($A32,'RevPAR Raw Data'!$B$6:$BE$43,'RevPAR Raw Data'!J$1,FALSE)</f>
        <v>35.919888250319197</v>
      </c>
      <c r="AX32" s="52">
        <f>VLOOKUP($A32,'RevPAR Raw Data'!$B$6:$BE$43,'RevPAR Raw Data'!K$1,FALSE)</f>
        <v>30.000015964240099</v>
      </c>
      <c r="AY32" s="53">
        <f>VLOOKUP($A32,'RevPAR Raw Data'!$B$6:$BE$43,'RevPAR Raw Data'!L$1,FALSE)</f>
        <v>34.523942528735603</v>
      </c>
      <c r="AZ32" s="52">
        <f>VLOOKUP($A32,'RevPAR Raw Data'!$B$6:$BE$43,'RevPAR Raw Data'!N$1,FALSE)</f>
        <v>27.361075989782801</v>
      </c>
      <c r="BA32" s="52">
        <f>VLOOKUP($A32,'RevPAR Raw Data'!$B$6:$BE$43,'RevPAR Raw Data'!O$1,FALSE)</f>
        <v>31.531363346104701</v>
      </c>
      <c r="BB32" s="53">
        <f>VLOOKUP($A32,'RevPAR Raw Data'!$B$6:$BE$43,'RevPAR Raw Data'!P$1,FALSE)</f>
        <v>29.446219667943801</v>
      </c>
      <c r="BC32" s="54">
        <f>VLOOKUP($A32,'RevPAR Raw Data'!$B$6:$BE$43,'RevPAR Raw Data'!R$1,FALSE)</f>
        <v>33.073164568509299</v>
      </c>
      <c r="BE32" s="47">
        <f>VLOOKUP($A32,'RevPAR Raw Data'!$B$6:$BE$43,'RevPAR Raw Data'!T$1,FALSE)</f>
        <v>-13.592845182767199</v>
      </c>
      <c r="BF32" s="48">
        <f>VLOOKUP($A32,'RevPAR Raw Data'!$B$6:$BE$43,'RevPAR Raw Data'!U$1,FALSE)</f>
        <v>11.5389223968624</v>
      </c>
      <c r="BG32" s="48">
        <f>VLOOKUP($A32,'RevPAR Raw Data'!$B$6:$BE$43,'RevPAR Raw Data'!V$1,FALSE)</f>
        <v>21.250220901943099</v>
      </c>
      <c r="BH32" s="48">
        <f>VLOOKUP($A32,'RevPAR Raw Data'!$B$6:$BE$43,'RevPAR Raw Data'!W$1,FALSE)</f>
        <v>8.4192441052710407</v>
      </c>
      <c r="BI32" s="48">
        <f>VLOOKUP($A32,'RevPAR Raw Data'!$B$6:$BE$43,'RevPAR Raw Data'!X$1,FALSE)</f>
        <v>11.1049389187004</v>
      </c>
      <c r="BJ32" s="49">
        <f>VLOOKUP($A32,'RevPAR Raw Data'!$B$6:$BE$43,'RevPAR Raw Data'!Y$1,FALSE)</f>
        <v>8.6402978420508791</v>
      </c>
      <c r="BK32" s="48">
        <f>VLOOKUP($A32,'RevPAR Raw Data'!$B$6:$BE$43,'RevPAR Raw Data'!AA$1,FALSE)</f>
        <v>-27.745993272180002</v>
      </c>
      <c r="BL32" s="48">
        <f>VLOOKUP($A32,'RevPAR Raw Data'!$B$6:$BE$43,'RevPAR Raw Data'!AB$1,FALSE)</f>
        <v>-32.759813534678401</v>
      </c>
      <c r="BM32" s="49">
        <f>VLOOKUP($A32,'RevPAR Raw Data'!$B$6:$BE$43,'RevPAR Raw Data'!AC$1,FALSE)</f>
        <v>-30.519848646308301</v>
      </c>
      <c r="BN32" s="50">
        <f>VLOOKUP($A32,'RevPAR Raw Data'!$B$6:$BE$43,'RevPAR Raw Data'!AE$1,FALSE)</f>
        <v>-4.9826808182215796</v>
      </c>
    </row>
    <row r="33" spans="1:66" x14ac:dyDescent="0.45">
      <c r="A33" s="63" t="s">
        <v>51</v>
      </c>
      <c r="B33" s="47">
        <f>VLOOKUP($A33,'Occupancy Raw Data'!$B$8:$BE$45,'Occupancy Raw Data'!G$3,FALSE)</f>
        <v>28.3473389355742</v>
      </c>
      <c r="C33" s="48">
        <f>VLOOKUP($A33,'Occupancy Raw Data'!$B$8:$BE$45,'Occupancy Raw Data'!H$3,FALSE)</f>
        <v>37.684407096171803</v>
      </c>
      <c r="D33" s="48">
        <f>VLOOKUP($A33,'Occupancy Raw Data'!$B$8:$BE$45,'Occupancy Raw Data'!I$3,FALSE)</f>
        <v>40.0560224089635</v>
      </c>
      <c r="E33" s="48">
        <f>VLOOKUP($A33,'Occupancy Raw Data'!$B$8:$BE$45,'Occupancy Raw Data'!J$3,FALSE)</f>
        <v>43.566760037348203</v>
      </c>
      <c r="F33" s="48">
        <f>VLOOKUP($A33,'Occupancy Raw Data'!$B$8:$BE$45,'Occupancy Raw Data'!K$3,FALSE)</f>
        <v>44.220354808590102</v>
      </c>
      <c r="G33" s="49">
        <f>VLOOKUP($A33,'Occupancy Raw Data'!$B$8:$BE$45,'Occupancy Raw Data'!L$3,FALSE)</f>
        <v>38.774976657329503</v>
      </c>
      <c r="H33" s="48">
        <f>VLOOKUP($A33,'Occupancy Raw Data'!$B$8:$BE$45,'Occupancy Raw Data'!N$3,FALSE)</f>
        <v>40.224089635854298</v>
      </c>
      <c r="I33" s="48">
        <f>VLOOKUP($A33,'Occupancy Raw Data'!$B$8:$BE$45,'Occupancy Raw Data'!O$3,FALSE)</f>
        <v>25.994397759103599</v>
      </c>
      <c r="J33" s="49">
        <f>VLOOKUP($A33,'Occupancy Raw Data'!$B$8:$BE$45,'Occupancy Raw Data'!P$3,FALSE)</f>
        <v>33.109243697478902</v>
      </c>
      <c r="K33" s="50">
        <f>VLOOKUP($A33,'Occupancy Raw Data'!$B$8:$BE$45,'Occupancy Raw Data'!R$3,FALSE)</f>
        <v>37.156195811657902</v>
      </c>
      <c r="M33" s="47">
        <f>VLOOKUP($A33,'Occupancy Raw Data'!$B$8:$BE$45,'Occupancy Raw Data'!T$3,FALSE)</f>
        <v>2.81645663191384</v>
      </c>
      <c r="N33" s="48">
        <f>VLOOKUP($A33,'Occupancy Raw Data'!$B$8:$BE$45,'Occupancy Raw Data'!U$3,FALSE)</f>
        <v>2.4936328093242501</v>
      </c>
      <c r="O33" s="48">
        <f>VLOOKUP($A33,'Occupancy Raw Data'!$B$8:$BE$45,'Occupancy Raw Data'!V$3,FALSE)</f>
        <v>-6.45729973004154</v>
      </c>
      <c r="P33" s="48">
        <f>VLOOKUP($A33,'Occupancy Raw Data'!$B$8:$BE$45,'Occupancy Raw Data'!W$3,FALSE)</f>
        <v>6.21716236163339</v>
      </c>
      <c r="Q33" s="48">
        <f>VLOOKUP($A33,'Occupancy Raw Data'!$B$8:$BE$45,'Occupancy Raw Data'!X$3,FALSE)</f>
        <v>19.701527669891401</v>
      </c>
      <c r="R33" s="49">
        <f>VLOOKUP($A33,'Occupancy Raw Data'!$B$8:$BE$45,'Occupancy Raw Data'!Y$3,FALSE)</f>
        <v>4.7302325185393297</v>
      </c>
      <c r="S33" s="48">
        <f>VLOOKUP($A33,'Occupancy Raw Data'!$B$8:$BE$45,'Occupancy Raw Data'!AA$3,FALSE)</f>
        <v>32.894203835380303</v>
      </c>
      <c r="T33" s="48">
        <f>VLOOKUP($A33,'Occupancy Raw Data'!$B$8:$BE$45,'Occupancy Raw Data'!AB$3,FALSE)</f>
        <v>0.96090885487578603</v>
      </c>
      <c r="U33" s="49">
        <f>VLOOKUP($A33,'Occupancy Raw Data'!$B$8:$BE$45,'Occupancy Raw Data'!AC$3,FALSE)</f>
        <v>18.216170430763199</v>
      </c>
      <c r="V33" s="50">
        <f>VLOOKUP($A33,'Occupancy Raw Data'!$B$8:$BE$45,'Occupancy Raw Data'!AE$3,FALSE)</f>
        <v>7.8629894184902698</v>
      </c>
      <c r="X33" s="51">
        <f>VLOOKUP($A33,'ADR Raw Data'!$B$6:$BE$43,'ADR Raw Data'!G$1,FALSE)</f>
        <v>83.366179183135699</v>
      </c>
      <c r="Y33" s="52">
        <f>VLOOKUP($A33,'ADR Raw Data'!$B$6:$BE$43,'ADR Raw Data'!H$1,FALSE)</f>
        <v>84.545550049553995</v>
      </c>
      <c r="Z33" s="52">
        <f>VLOOKUP($A33,'ADR Raw Data'!$B$6:$BE$43,'ADR Raw Data'!I$1,FALSE)</f>
        <v>97.174629370629305</v>
      </c>
      <c r="AA33" s="52">
        <f>VLOOKUP($A33,'ADR Raw Data'!$B$6:$BE$43,'ADR Raw Data'!J$1,FALSE)</f>
        <v>84.689408486926695</v>
      </c>
      <c r="AB33" s="52">
        <f>VLOOKUP($A33,'ADR Raw Data'!$B$6:$BE$43,'ADR Raw Data'!K$1,FALSE)</f>
        <v>85.380739020270198</v>
      </c>
      <c r="AC33" s="53">
        <f>VLOOKUP($A33,'ADR Raw Data'!$B$6:$BE$43,'ADR Raw Data'!L$1,FALSE)</f>
        <v>87.205195530726201</v>
      </c>
      <c r="AD33" s="52">
        <f>VLOOKUP($A33,'ADR Raw Data'!$B$6:$BE$43,'ADR Raw Data'!N$1,FALSE)</f>
        <v>90.454470752089094</v>
      </c>
      <c r="AE33" s="52">
        <f>VLOOKUP($A33,'ADR Raw Data'!$B$6:$BE$43,'ADR Raw Data'!O$1,FALSE)</f>
        <v>87.107025862068895</v>
      </c>
      <c r="AF33" s="53">
        <f>VLOOKUP($A33,'ADR Raw Data'!$B$6:$BE$43,'ADR Raw Data'!P$1,FALSE)</f>
        <v>89.140414551607407</v>
      </c>
      <c r="AG33" s="54">
        <f>VLOOKUP($A33,'ADR Raw Data'!$B$6:$BE$43,'ADR Raw Data'!R$1,FALSE)</f>
        <v>87.697892734060801</v>
      </c>
      <c r="AI33" s="47">
        <f>VLOOKUP($A33,'ADR Raw Data'!$B$6:$BE$43,'ADR Raw Data'!T$1,FALSE)</f>
        <v>4.3528155167501801</v>
      </c>
      <c r="AJ33" s="48">
        <f>VLOOKUP($A33,'ADR Raw Data'!$B$6:$BE$43,'ADR Raw Data'!U$1,FALSE)</f>
        <v>4.6997078881124903</v>
      </c>
      <c r="AK33" s="48">
        <f>VLOOKUP($A33,'ADR Raw Data'!$B$6:$BE$43,'ADR Raw Data'!V$1,FALSE)</f>
        <v>16.3121082402658</v>
      </c>
      <c r="AL33" s="48">
        <f>VLOOKUP($A33,'ADR Raw Data'!$B$6:$BE$43,'ADR Raw Data'!W$1,FALSE)</f>
        <v>2.26258561328997</v>
      </c>
      <c r="AM33" s="48">
        <f>VLOOKUP($A33,'ADR Raw Data'!$B$6:$BE$43,'ADR Raw Data'!X$1,FALSE)</f>
        <v>7.1633195514072004E-2</v>
      </c>
      <c r="AN33" s="49">
        <f>VLOOKUP($A33,'ADR Raw Data'!$B$6:$BE$43,'ADR Raw Data'!Y$1,FALSE)</f>
        <v>5.5263734782296501</v>
      </c>
      <c r="AO33" s="48">
        <f>VLOOKUP($A33,'ADR Raw Data'!$B$6:$BE$43,'ADR Raw Data'!AA$1,FALSE)</f>
        <v>5.8753117051249104</v>
      </c>
      <c r="AP33" s="48">
        <f>VLOOKUP($A33,'ADR Raw Data'!$B$6:$BE$43,'ADR Raw Data'!AB$1,FALSE)</f>
        <v>0.58803608968756504</v>
      </c>
      <c r="AQ33" s="49">
        <f>VLOOKUP($A33,'ADR Raw Data'!$B$6:$BE$43,'ADR Raw Data'!AC$1,FALSE)</f>
        <v>3.6885084931398899</v>
      </c>
      <c r="AR33" s="50">
        <f>VLOOKUP($A33,'ADR Raw Data'!$B$6:$BE$43,'ADR Raw Data'!AE$1,FALSE)</f>
        <v>5.13808246143389</v>
      </c>
      <c r="AS33" s="40"/>
      <c r="AT33" s="51">
        <f>VLOOKUP($A33,'RevPAR Raw Data'!$B$6:$BE$43,'RevPAR Raw Data'!G$1,FALSE)</f>
        <v>23.632093370681599</v>
      </c>
      <c r="AU33" s="52">
        <f>VLOOKUP($A33,'RevPAR Raw Data'!$B$6:$BE$43,'RevPAR Raw Data'!H$1,FALSE)</f>
        <v>31.860489262371601</v>
      </c>
      <c r="AV33" s="52">
        <f>VLOOKUP($A33,'RevPAR Raw Data'!$B$6:$BE$43,'RevPAR Raw Data'!I$1,FALSE)</f>
        <v>38.924291316526599</v>
      </c>
      <c r="AW33" s="52">
        <f>VLOOKUP($A33,'RevPAR Raw Data'!$B$6:$BE$43,'RevPAR Raw Data'!J$1,FALSE)</f>
        <v>36.896431372549003</v>
      </c>
      <c r="AX33" s="52">
        <f>VLOOKUP($A33,'RevPAR Raw Data'!$B$6:$BE$43,'RevPAR Raw Data'!K$1,FALSE)</f>
        <v>37.755665732959798</v>
      </c>
      <c r="AY33" s="53">
        <f>VLOOKUP($A33,'RevPAR Raw Data'!$B$6:$BE$43,'RevPAR Raw Data'!L$1,FALSE)</f>
        <v>33.813794211017701</v>
      </c>
      <c r="AZ33" s="52">
        <f>VLOOKUP($A33,'RevPAR Raw Data'!$B$6:$BE$43,'RevPAR Raw Data'!N$1,FALSE)</f>
        <v>36.384487394957901</v>
      </c>
      <c r="BA33" s="52">
        <f>VLOOKUP($A33,'RevPAR Raw Data'!$B$6:$BE$43,'RevPAR Raw Data'!O$1,FALSE)</f>
        <v>22.642946778711401</v>
      </c>
      <c r="BB33" s="53">
        <f>VLOOKUP($A33,'RevPAR Raw Data'!$B$6:$BE$43,'RevPAR Raw Data'!P$1,FALSE)</f>
        <v>29.513717086834699</v>
      </c>
      <c r="BC33" s="54">
        <f>VLOOKUP($A33,'RevPAR Raw Data'!$B$6:$BE$43,'RevPAR Raw Data'!R$1,FALSE)</f>
        <v>32.585200746965398</v>
      </c>
      <c r="BE33" s="47">
        <f>VLOOKUP($A33,'RevPAR Raw Data'!$B$6:$BE$43,'RevPAR Raw Data'!T$1,FALSE)</f>
        <v>7.2918673099605202</v>
      </c>
      <c r="BF33" s="48">
        <f>VLOOKUP($A33,'RevPAR Raw Data'!$B$6:$BE$43,'RevPAR Raw Data'!U$1,FALSE)</f>
        <v>7.3105341552771197</v>
      </c>
      <c r="BG33" s="48">
        <f>VLOOKUP($A33,'RevPAR Raw Data'!$B$6:$BE$43,'RevPAR Raw Data'!V$1,FALSE)</f>
        <v>8.8014867888615491</v>
      </c>
      <c r="BH33" s="48">
        <f>VLOOKUP($A33,'RevPAR Raw Data'!$B$6:$BE$43,'RevPAR Raw Data'!W$1,FALSE)</f>
        <v>8.6204165960725607</v>
      </c>
      <c r="BI33" s="48">
        <f>VLOOKUP($A33,'RevPAR Raw Data'!$B$6:$BE$43,'RevPAR Raw Data'!X$1,FALSE)</f>
        <v>19.787273699240501</v>
      </c>
      <c r="BJ33" s="49">
        <f>VLOOKUP($A33,'RevPAR Raw Data'!$B$6:$BE$43,'RevPAR Raw Data'!Y$1,FALSE)</f>
        <v>10.518016312132101</v>
      </c>
      <c r="BK33" s="48">
        <f>VLOOKUP($A33,'RevPAR Raw Data'!$B$6:$BE$43,'RevPAR Raw Data'!AA$1,FALSE)</f>
        <v>40.702152548752899</v>
      </c>
      <c r="BL33" s="48">
        <f>VLOOKUP($A33,'RevPAR Raw Data'!$B$6:$BE$43,'RevPAR Raw Data'!AB$1,FALSE)</f>
        <v>1.5545954354190199</v>
      </c>
      <c r="BM33" s="49">
        <f>VLOOKUP($A33,'RevPAR Raw Data'!$B$6:$BE$43,'RevPAR Raw Data'!AC$1,FALSE)</f>
        <v>22.576583917366602</v>
      </c>
      <c r="BN33" s="50">
        <f>VLOOKUP($A33,'RevPAR Raw Data'!$B$6:$BE$43,'RevPAR Raw Data'!AE$1,FALSE)</f>
        <v>13.40507876018</v>
      </c>
    </row>
    <row r="34" spans="1:66" x14ac:dyDescent="0.45">
      <c r="A34" s="63" t="s">
        <v>50</v>
      </c>
      <c r="B34" s="47">
        <f>VLOOKUP($A34,'Occupancy Raw Data'!$B$8:$BE$45,'Occupancy Raw Data'!G$3,FALSE)</f>
        <v>29.9909828674481</v>
      </c>
      <c r="C34" s="48">
        <f>VLOOKUP($A34,'Occupancy Raw Data'!$B$8:$BE$45,'Occupancy Raw Data'!H$3,FALSE)</f>
        <v>39.801623083859297</v>
      </c>
      <c r="D34" s="48">
        <f>VLOOKUP($A34,'Occupancy Raw Data'!$B$8:$BE$45,'Occupancy Raw Data'!I$3,FALSE)</f>
        <v>40.522993688007197</v>
      </c>
      <c r="E34" s="48">
        <f>VLOOKUP($A34,'Occupancy Raw Data'!$B$8:$BE$45,'Occupancy Raw Data'!J$3,FALSE)</f>
        <v>43.931469792605903</v>
      </c>
      <c r="F34" s="48">
        <f>VLOOKUP($A34,'Occupancy Raw Data'!$B$8:$BE$45,'Occupancy Raw Data'!K$3,FALSE)</f>
        <v>46.528403967538303</v>
      </c>
      <c r="G34" s="49">
        <f>VLOOKUP($A34,'Occupancy Raw Data'!$B$8:$BE$45,'Occupancy Raw Data'!L$3,FALSE)</f>
        <v>40.155094679891697</v>
      </c>
      <c r="H34" s="48">
        <f>VLOOKUP($A34,'Occupancy Raw Data'!$B$8:$BE$45,'Occupancy Raw Data'!N$3,FALSE)</f>
        <v>47.3219116321009</v>
      </c>
      <c r="I34" s="48">
        <f>VLOOKUP($A34,'Occupancy Raw Data'!$B$8:$BE$45,'Occupancy Raw Data'!O$3,FALSE)</f>
        <v>33.453561767357897</v>
      </c>
      <c r="J34" s="49">
        <f>VLOOKUP($A34,'Occupancy Raw Data'!$B$8:$BE$45,'Occupancy Raw Data'!P$3,FALSE)</f>
        <v>40.387736699729402</v>
      </c>
      <c r="K34" s="50">
        <f>VLOOKUP($A34,'Occupancy Raw Data'!$B$8:$BE$45,'Occupancy Raw Data'!R$3,FALSE)</f>
        <v>40.221563828416798</v>
      </c>
      <c r="M34" s="47">
        <f>VLOOKUP($A34,'Occupancy Raw Data'!$B$8:$BE$45,'Occupancy Raw Data'!T$3,FALSE)</f>
        <v>-17.4115381157734</v>
      </c>
      <c r="N34" s="48">
        <f>VLOOKUP($A34,'Occupancy Raw Data'!$B$8:$BE$45,'Occupancy Raw Data'!U$3,FALSE)</f>
        <v>-10.237081795617801</v>
      </c>
      <c r="O34" s="48">
        <f>VLOOKUP($A34,'Occupancy Raw Data'!$B$8:$BE$45,'Occupancy Raw Data'!V$3,FALSE)</f>
        <v>-16.7154255995071</v>
      </c>
      <c r="P34" s="48">
        <f>VLOOKUP($A34,'Occupancy Raw Data'!$B$8:$BE$45,'Occupancy Raw Data'!W$3,FALSE)</f>
        <v>-7.1274803649934402</v>
      </c>
      <c r="Q34" s="48">
        <f>VLOOKUP($A34,'Occupancy Raw Data'!$B$8:$BE$45,'Occupancy Raw Data'!X$3,FALSE)</f>
        <v>4.93354280349158</v>
      </c>
      <c r="R34" s="49">
        <f>VLOOKUP($A34,'Occupancy Raw Data'!$B$8:$BE$45,'Occupancy Raw Data'!Y$3,FALSE)</f>
        <v>-9.1326494520323394</v>
      </c>
      <c r="S34" s="48">
        <f>VLOOKUP($A34,'Occupancy Raw Data'!$B$8:$BE$45,'Occupancy Raw Data'!AA$3,FALSE)</f>
        <v>26.926696770946702</v>
      </c>
      <c r="T34" s="48">
        <f>VLOOKUP($A34,'Occupancy Raw Data'!$B$8:$BE$45,'Occupancy Raw Data'!AB$3,FALSE)</f>
        <v>7.18074358856519</v>
      </c>
      <c r="U34" s="49">
        <f>VLOOKUP($A34,'Occupancy Raw Data'!$B$8:$BE$45,'Occupancy Raw Data'!AC$3,FALSE)</f>
        <v>17.928741062904699</v>
      </c>
      <c r="V34" s="50">
        <f>VLOOKUP($A34,'Occupancy Raw Data'!$B$8:$BE$45,'Occupancy Raw Data'!AE$3,FALSE)</f>
        <v>-2.7288611469815298</v>
      </c>
      <c r="X34" s="51">
        <f>VLOOKUP($A34,'ADR Raw Data'!$B$6:$BE$43,'ADR Raw Data'!G$1,FALSE)</f>
        <v>84.824383644016805</v>
      </c>
      <c r="Y34" s="52">
        <f>VLOOKUP($A34,'ADR Raw Data'!$B$6:$BE$43,'ADR Raw Data'!H$1,FALSE)</f>
        <v>87.509487992750294</v>
      </c>
      <c r="Z34" s="52">
        <f>VLOOKUP($A34,'ADR Raw Data'!$B$6:$BE$43,'ADR Raw Data'!I$1,FALSE)</f>
        <v>88.743818424566001</v>
      </c>
      <c r="AA34" s="52">
        <f>VLOOKUP($A34,'ADR Raw Data'!$B$6:$BE$43,'ADR Raw Data'!J$1,FALSE)</f>
        <v>89.747274220032807</v>
      </c>
      <c r="AB34" s="52">
        <f>VLOOKUP($A34,'ADR Raw Data'!$B$6:$BE$43,'ADR Raw Data'!K$1,FALSE)</f>
        <v>92.584875968992193</v>
      </c>
      <c r="AC34" s="53">
        <f>VLOOKUP($A34,'ADR Raw Data'!$B$6:$BE$43,'ADR Raw Data'!L$1,FALSE)</f>
        <v>89.023362076708807</v>
      </c>
      <c r="AD34" s="52">
        <f>VLOOKUP($A34,'ADR Raw Data'!$B$6:$BE$43,'ADR Raw Data'!N$1,FALSE)</f>
        <v>100.011249999999</v>
      </c>
      <c r="AE34" s="52">
        <f>VLOOKUP($A34,'ADR Raw Data'!$B$6:$BE$43,'ADR Raw Data'!O$1,FALSE)</f>
        <v>102.357083557951</v>
      </c>
      <c r="AF34" s="53">
        <f>VLOOKUP($A34,'ADR Raw Data'!$B$6:$BE$43,'ADR Raw Data'!P$1,FALSE)</f>
        <v>100.982788568876</v>
      </c>
      <c r="AG34" s="54">
        <f>VLOOKUP($A34,'ADR Raw Data'!$B$6:$BE$43,'ADR Raw Data'!R$1,FALSE)</f>
        <v>92.454458109146799</v>
      </c>
      <c r="AI34" s="47">
        <f>VLOOKUP($A34,'ADR Raw Data'!$B$6:$BE$43,'ADR Raw Data'!T$1,FALSE)</f>
        <v>-4.8069399694094699</v>
      </c>
      <c r="AJ34" s="48">
        <f>VLOOKUP($A34,'ADR Raw Data'!$B$6:$BE$43,'ADR Raw Data'!U$1,FALSE)</f>
        <v>-3.9024372828398501</v>
      </c>
      <c r="AK34" s="48">
        <f>VLOOKUP($A34,'ADR Raw Data'!$B$6:$BE$43,'ADR Raw Data'!V$1,FALSE)</f>
        <v>-2.9429318352094902</v>
      </c>
      <c r="AL34" s="48">
        <f>VLOOKUP($A34,'ADR Raw Data'!$B$6:$BE$43,'ADR Raw Data'!W$1,FALSE)</f>
        <v>-2.4942247913122699</v>
      </c>
      <c r="AM34" s="48">
        <f>VLOOKUP($A34,'ADR Raw Data'!$B$6:$BE$43,'ADR Raw Data'!X$1,FALSE)</f>
        <v>1.10793281451387</v>
      </c>
      <c r="AN34" s="49">
        <f>VLOOKUP($A34,'ADR Raw Data'!$B$6:$BE$43,'ADR Raw Data'!Y$1,FALSE)</f>
        <v>-2.31721239104604</v>
      </c>
      <c r="AO34" s="48">
        <f>VLOOKUP($A34,'ADR Raw Data'!$B$6:$BE$43,'ADR Raw Data'!AA$1,FALSE)</f>
        <v>0.743211936021275</v>
      </c>
      <c r="AP34" s="48">
        <f>VLOOKUP($A34,'ADR Raw Data'!$B$6:$BE$43,'ADR Raw Data'!AB$1,FALSE)</f>
        <v>-1.3026622923578299</v>
      </c>
      <c r="AQ34" s="49">
        <f>VLOOKUP($A34,'ADR Raw Data'!$B$6:$BE$43,'ADR Raw Data'!AC$1,FALSE)</f>
        <v>-0.30746069752840199</v>
      </c>
      <c r="AR34" s="50">
        <f>VLOOKUP($A34,'ADR Raw Data'!$B$6:$BE$43,'ADR Raw Data'!AE$1,FALSE)</f>
        <v>-1.1596578204354699</v>
      </c>
      <c r="AS34" s="40"/>
      <c r="AT34" s="51">
        <f>VLOOKUP($A34,'RevPAR Raw Data'!$B$6:$BE$43,'RevPAR Raw Data'!G$1,FALSE)</f>
        <v>25.439666366095501</v>
      </c>
      <c r="AU34" s="52">
        <f>VLOOKUP($A34,'RevPAR Raw Data'!$B$6:$BE$43,'RevPAR Raw Data'!H$1,FALSE)</f>
        <v>34.830196573489602</v>
      </c>
      <c r="AV34" s="52">
        <f>VLOOKUP($A34,'RevPAR Raw Data'!$B$6:$BE$43,'RevPAR Raw Data'!I$1,FALSE)</f>
        <v>35.961651938683403</v>
      </c>
      <c r="AW34" s="52">
        <f>VLOOKUP($A34,'RevPAR Raw Data'!$B$6:$BE$43,'RevPAR Raw Data'!J$1,FALSE)</f>
        <v>39.427296663660897</v>
      </c>
      <c r="AX34" s="52">
        <f>VLOOKUP($A34,'RevPAR Raw Data'!$B$6:$BE$43,'RevPAR Raw Data'!K$1,FALSE)</f>
        <v>43.078265103696999</v>
      </c>
      <c r="AY34" s="53">
        <f>VLOOKUP($A34,'RevPAR Raw Data'!$B$6:$BE$43,'RevPAR Raw Data'!L$1,FALSE)</f>
        <v>35.747415329125303</v>
      </c>
      <c r="AZ34" s="52">
        <f>VLOOKUP($A34,'RevPAR Raw Data'!$B$6:$BE$43,'RevPAR Raw Data'!N$1,FALSE)</f>
        <v>47.327235347159601</v>
      </c>
      <c r="BA34" s="52">
        <f>VLOOKUP($A34,'RevPAR Raw Data'!$B$6:$BE$43,'RevPAR Raw Data'!O$1,FALSE)</f>
        <v>34.242090171325501</v>
      </c>
      <c r="BB34" s="53">
        <f>VLOOKUP($A34,'RevPAR Raw Data'!$B$6:$BE$43,'RevPAR Raw Data'!P$1,FALSE)</f>
        <v>40.784662759242501</v>
      </c>
      <c r="BC34" s="54">
        <f>VLOOKUP($A34,'RevPAR Raw Data'!$B$6:$BE$43,'RevPAR Raw Data'!R$1,FALSE)</f>
        <v>37.186628880587399</v>
      </c>
      <c r="BE34" s="47">
        <f>VLOOKUP($A34,'RevPAR Raw Data'!$B$6:$BE$43,'RevPAR Raw Data'!T$1,FALSE)</f>
        <v>-21.3815159002068</v>
      </c>
      <c r="BF34" s="48">
        <f>VLOOKUP($A34,'RevPAR Raw Data'!$B$6:$BE$43,'RevPAR Raw Data'!U$1,FALSE)</f>
        <v>-13.740023381790699</v>
      </c>
      <c r="BG34" s="48">
        <f>VLOOKUP($A34,'RevPAR Raw Data'!$B$6:$BE$43,'RevPAR Raw Data'!V$1,FALSE)</f>
        <v>-19.166433853357901</v>
      </c>
      <c r="BH34" s="48">
        <f>VLOOKUP($A34,'RevPAR Raw Data'!$B$6:$BE$43,'RevPAR Raw Data'!W$1,FALSE)</f>
        <v>-9.4439297740461399</v>
      </c>
      <c r="BI34" s="48">
        <f>VLOOKUP($A34,'RevPAR Raw Data'!$B$6:$BE$43,'RevPAR Raw Data'!X$1,FALSE)</f>
        <v>6.0961359576434297</v>
      </c>
      <c r="BJ34" s="49">
        <f>VLOOKUP($A34,'RevPAR Raw Data'!$B$6:$BE$43,'RevPAR Raw Data'!Y$1,FALSE)</f>
        <v>-11.238238958345001</v>
      </c>
      <c r="BK34" s="48">
        <f>VLOOKUP($A34,'RevPAR Raw Data'!$B$6:$BE$43,'RevPAR Raw Data'!AA$1,FALSE)</f>
        <v>27.8700311313459</v>
      </c>
      <c r="BL34" s="48">
        <f>VLOOKUP($A34,'RevPAR Raw Data'!$B$6:$BE$43,'RevPAR Raw Data'!AB$1,FALSE)</f>
        <v>5.7845404571682204</v>
      </c>
      <c r="BM34" s="49">
        <f>VLOOKUP($A34,'RevPAR Raw Data'!$B$6:$BE$43,'RevPAR Raw Data'!AC$1,FALSE)</f>
        <v>17.5661565330462</v>
      </c>
      <c r="BN34" s="50">
        <f>VLOOKUP($A34,'RevPAR Raw Data'!$B$6:$BE$43,'RevPAR Raw Data'!AE$1,FALSE)</f>
        <v>-3.85687351571721</v>
      </c>
    </row>
    <row r="35" spans="1:66" x14ac:dyDescent="0.45">
      <c r="A35" s="63" t="s">
        <v>47</v>
      </c>
      <c r="B35" s="47">
        <f>VLOOKUP($A35,'Occupancy Raw Data'!$B$8:$BE$45,'Occupancy Raw Data'!G$3,FALSE)</f>
        <v>39.814471243042597</v>
      </c>
      <c r="C35" s="48">
        <f>VLOOKUP($A35,'Occupancy Raw Data'!$B$8:$BE$45,'Occupancy Raw Data'!H$3,FALSE)</f>
        <v>49.202226345083403</v>
      </c>
      <c r="D35" s="48">
        <f>VLOOKUP($A35,'Occupancy Raw Data'!$B$8:$BE$45,'Occupancy Raw Data'!I$3,FALSE)</f>
        <v>50.389610389610297</v>
      </c>
      <c r="E35" s="48">
        <f>VLOOKUP($A35,'Occupancy Raw Data'!$B$8:$BE$45,'Occupancy Raw Data'!J$3,FALSE)</f>
        <v>53.228200371057497</v>
      </c>
      <c r="F35" s="48">
        <f>VLOOKUP($A35,'Occupancy Raw Data'!$B$8:$BE$45,'Occupancy Raw Data'!K$3,FALSE)</f>
        <v>52.764378478664099</v>
      </c>
      <c r="G35" s="49">
        <f>VLOOKUP($A35,'Occupancy Raw Data'!$B$8:$BE$45,'Occupancy Raw Data'!L$3,FALSE)</f>
        <v>49.079777365491601</v>
      </c>
      <c r="H35" s="48">
        <f>VLOOKUP($A35,'Occupancy Raw Data'!$B$8:$BE$45,'Occupancy Raw Data'!N$3,FALSE)</f>
        <v>54.842300556586203</v>
      </c>
      <c r="I35" s="48">
        <f>VLOOKUP($A35,'Occupancy Raw Data'!$B$8:$BE$45,'Occupancy Raw Data'!O$3,FALSE)</f>
        <v>43.487940630797702</v>
      </c>
      <c r="J35" s="49">
        <f>VLOOKUP($A35,'Occupancy Raw Data'!$B$8:$BE$45,'Occupancy Raw Data'!P$3,FALSE)</f>
        <v>49.165120593692002</v>
      </c>
      <c r="K35" s="50">
        <f>VLOOKUP($A35,'Occupancy Raw Data'!$B$8:$BE$45,'Occupancy Raw Data'!R$3,FALSE)</f>
        <v>49.104161144977397</v>
      </c>
      <c r="M35" s="47">
        <f>VLOOKUP($A35,'Occupancy Raw Data'!$B$8:$BE$45,'Occupancy Raw Data'!T$3,FALSE)</f>
        <v>5.2212793265708299</v>
      </c>
      <c r="N35" s="48">
        <f>VLOOKUP($A35,'Occupancy Raw Data'!$B$8:$BE$45,'Occupancy Raw Data'!U$3,FALSE)</f>
        <v>4.9947052295388801</v>
      </c>
      <c r="O35" s="48">
        <f>VLOOKUP($A35,'Occupancy Raw Data'!$B$8:$BE$45,'Occupancy Raw Data'!V$3,FALSE)</f>
        <v>0.31414095311858797</v>
      </c>
      <c r="P35" s="48">
        <f>VLOOKUP($A35,'Occupancy Raw Data'!$B$8:$BE$45,'Occupancy Raw Data'!W$3,FALSE)</f>
        <v>4.0082744532719596</v>
      </c>
      <c r="Q35" s="48">
        <f>VLOOKUP($A35,'Occupancy Raw Data'!$B$8:$BE$45,'Occupancy Raw Data'!X$3,FALSE)</f>
        <v>16.6808495695381</v>
      </c>
      <c r="R35" s="49">
        <f>VLOOKUP($A35,'Occupancy Raw Data'!$B$8:$BE$45,'Occupancy Raw Data'!Y$3,FALSE)</f>
        <v>6.0816277906718401</v>
      </c>
      <c r="S35" s="48">
        <f>VLOOKUP($A35,'Occupancy Raw Data'!$B$8:$BE$45,'Occupancy Raw Data'!AA$3,FALSE)</f>
        <v>5.2191657616612401</v>
      </c>
      <c r="T35" s="48">
        <f>VLOOKUP($A35,'Occupancy Raw Data'!$B$8:$BE$45,'Occupancy Raw Data'!AB$3,FALSE)</f>
        <v>-16.5935803496874</v>
      </c>
      <c r="U35" s="49">
        <f>VLOOKUP($A35,'Occupancy Raw Data'!$B$8:$BE$45,'Occupancy Raw Data'!AC$3,FALSE)</f>
        <v>-5.6890725878485098</v>
      </c>
      <c r="V35" s="50">
        <f>VLOOKUP($A35,'Occupancy Raw Data'!$B$8:$BE$45,'Occupancy Raw Data'!AE$3,FALSE)</f>
        <v>2.4247050960273899</v>
      </c>
      <c r="X35" s="51">
        <f>VLOOKUP($A35,'ADR Raw Data'!$B$6:$BE$43,'ADR Raw Data'!G$1,FALSE)</f>
        <v>86.440680335507906</v>
      </c>
      <c r="Y35" s="52">
        <f>VLOOKUP($A35,'ADR Raw Data'!$B$6:$BE$43,'ADR Raw Data'!H$1,FALSE)</f>
        <v>87.714698340874804</v>
      </c>
      <c r="Z35" s="52">
        <f>VLOOKUP($A35,'ADR Raw Data'!$B$6:$BE$43,'ADR Raw Data'!I$1,FALSE)</f>
        <v>88.938041237113396</v>
      </c>
      <c r="AA35" s="52">
        <f>VLOOKUP($A35,'ADR Raw Data'!$B$6:$BE$43,'ADR Raw Data'!J$1,FALSE)</f>
        <v>89.078204949459703</v>
      </c>
      <c r="AB35" s="52">
        <f>VLOOKUP($A35,'ADR Raw Data'!$B$6:$BE$43,'ADR Raw Data'!K$1,FALSE)</f>
        <v>90.385421940928197</v>
      </c>
      <c r="AC35" s="53">
        <f>VLOOKUP($A35,'ADR Raw Data'!$B$6:$BE$43,'ADR Raw Data'!L$1,FALSE)</f>
        <v>88.629191048612597</v>
      </c>
      <c r="AD35" s="52">
        <f>VLOOKUP($A35,'ADR Raw Data'!$B$6:$BE$43,'ADR Raw Data'!N$1,FALSE)</f>
        <v>96.412317320703593</v>
      </c>
      <c r="AE35" s="52">
        <f>VLOOKUP($A35,'ADR Raw Data'!$B$6:$BE$43,'ADR Raw Data'!O$1,FALSE)</f>
        <v>95.019424061433398</v>
      </c>
      <c r="AF35" s="53">
        <f>VLOOKUP($A35,'ADR Raw Data'!$B$6:$BE$43,'ADR Raw Data'!P$1,FALSE)</f>
        <v>95.796290566037698</v>
      </c>
      <c r="AG35" s="54">
        <f>VLOOKUP($A35,'ADR Raw Data'!$B$6:$BE$43,'ADR Raw Data'!R$1,FALSE)</f>
        <v>90.679475900037701</v>
      </c>
      <c r="AI35" s="47">
        <f>VLOOKUP($A35,'ADR Raw Data'!$B$6:$BE$43,'ADR Raw Data'!T$1,FALSE)</f>
        <v>0.56765923633162396</v>
      </c>
      <c r="AJ35" s="48">
        <f>VLOOKUP($A35,'ADR Raw Data'!$B$6:$BE$43,'ADR Raw Data'!U$1,FALSE)</f>
        <v>3.2175640644053001</v>
      </c>
      <c r="AK35" s="48">
        <f>VLOOKUP($A35,'ADR Raw Data'!$B$6:$BE$43,'ADR Raw Data'!V$1,FALSE)</f>
        <v>2.5396133679294199</v>
      </c>
      <c r="AL35" s="48">
        <f>VLOOKUP($A35,'ADR Raw Data'!$B$6:$BE$43,'ADR Raw Data'!W$1,FALSE)</f>
        <v>2.1233082458630501</v>
      </c>
      <c r="AM35" s="48">
        <f>VLOOKUP($A35,'ADR Raw Data'!$B$6:$BE$43,'ADR Raw Data'!X$1,FALSE)</f>
        <v>3.0512170300829902</v>
      </c>
      <c r="AN35" s="49">
        <f>VLOOKUP($A35,'ADR Raw Data'!$B$6:$BE$43,'ADR Raw Data'!Y$1,FALSE)</f>
        <v>2.4013875411736501</v>
      </c>
      <c r="AO35" s="48">
        <f>VLOOKUP($A35,'ADR Raw Data'!$B$6:$BE$43,'ADR Raw Data'!AA$1,FALSE)</f>
        <v>0.71749221063421698</v>
      </c>
      <c r="AP35" s="48">
        <f>VLOOKUP($A35,'ADR Raw Data'!$B$6:$BE$43,'ADR Raw Data'!AB$1,FALSE)</f>
        <v>-2.6174129477533099</v>
      </c>
      <c r="AQ35" s="49">
        <f>VLOOKUP($A35,'ADR Raw Data'!$B$6:$BE$43,'ADR Raw Data'!AC$1,FALSE)</f>
        <v>-0.882854483568138</v>
      </c>
      <c r="AR35" s="50">
        <f>VLOOKUP($A35,'ADR Raw Data'!$B$6:$BE$43,'ADR Raw Data'!AE$1,FALSE)</f>
        <v>1.1051720986507401</v>
      </c>
      <c r="AS35" s="40"/>
      <c r="AT35" s="51">
        <f>VLOOKUP($A35,'RevPAR Raw Data'!$B$6:$BE$43,'RevPAR Raw Data'!G$1,FALSE)</f>
        <v>34.415899814471203</v>
      </c>
      <c r="AU35" s="52">
        <f>VLOOKUP($A35,'RevPAR Raw Data'!$B$6:$BE$43,'RevPAR Raw Data'!H$1,FALSE)</f>
        <v>43.157584415584402</v>
      </c>
      <c r="AV35" s="52">
        <f>VLOOKUP($A35,'RevPAR Raw Data'!$B$6:$BE$43,'RevPAR Raw Data'!I$1,FALSE)</f>
        <v>44.8155324675324</v>
      </c>
      <c r="AW35" s="52">
        <f>VLOOKUP($A35,'RevPAR Raw Data'!$B$6:$BE$43,'RevPAR Raw Data'!J$1,FALSE)</f>
        <v>47.414725417439698</v>
      </c>
      <c r="AX35" s="52">
        <f>VLOOKUP($A35,'RevPAR Raw Data'!$B$6:$BE$43,'RevPAR Raw Data'!K$1,FALSE)</f>
        <v>47.6913061224489</v>
      </c>
      <c r="AY35" s="53">
        <f>VLOOKUP($A35,'RevPAR Raw Data'!$B$6:$BE$43,'RevPAR Raw Data'!L$1,FALSE)</f>
        <v>43.499009647495299</v>
      </c>
      <c r="AZ35" s="52">
        <f>VLOOKUP($A35,'RevPAR Raw Data'!$B$6:$BE$43,'RevPAR Raw Data'!N$1,FALSE)</f>
        <v>52.8747328385899</v>
      </c>
      <c r="BA35" s="52">
        <f>VLOOKUP($A35,'RevPAR Raw Data'!$B$6:$BE$43,'RevPAR Raw Data'!O$1,FALSE)</f>
        <v>41.321990723562102</v>
      </c>
      <c r="BB35" s="53">
        <f>VLOOKUP($A35,'RevPAR Raw Data'!$B$6:$BE$43,'RevPAR Raw Data'!P$1,FALSE)</f>
        <v>47.098361781076001</v>
      </c>
      <c r="BC35" s="54">
        <f>VLOOKUP($A35,'RevPAR Raw Data'!$B$6:$BE$43,'RevPAR Raw Data'!R$1,FALSE)</f>
        <v>44.527395971375498</v>
      </c>
      <c r="BE35" s="47">
        <f>VLOOKUP($A35,'RevPAR Raw Data'!$B$6:$BE$43,'RevPAR Raw Data'!T$1,FALSE)</f>
        <v>5.8185776372543998</v>
      </c>
      <c r="BF35" s="48">
        <f>VLOOKUP($A35,'RevPAR Raw Data'!$B$6:$BE$43,'RevPAR Raw Data'!U$1,FALSE)</f>
        <v>8.3729771345328103</v>
      </c>
      <c r="BG35" s="48">
        <f>VLOOKUP($A35,'RevPAR Raw Data'!$B$6:$BE$43,'RevPAR Raw Data'!V$1,FALSE)</f>
        <v>2.8617322866875501</v>
      </c>
      <c r="BH35" s="48">
        <f>VLOOKUP($A35,'RevPAR Raw Data'!$B$6:$BE$43,'RevPAR Raw Data'!W$1,FALSE)</f>
        <v>6.2166907211181597</v>
      </c>
      <c r="BI35" s="48">
        <f>VLOOKUP($A35,'RevPAR Raw Data'!$B$6:$BE$43,'RevPAR Raw Data'!X$1,FALSE)</f>
        <v>20.241035522449401</v>
      </c>
      <c r="BJ35" s="49">
        <f>VLOOKUP($A35,'RevPAR Raw Data'!$B$6:$BE$43,'RevPAR Raw Data'!Y$1,FALSE)</f>
        <v>8.6290587839112494</v>
      </c>
      <c r="BK35" s="48">
        <f>VLOOKUP($A35,'RevPAR Raw Data'!$B$6:$BE$43,'RevPAR Raw Data'!AA$1,FALSE)</f>
        <v>5.9741050800954598</v>
      </c>
      <c r="BL35" s="48">
        <f>VLOOKUP($A35,'RevPAR Raw Data'!$B$6:$BE$43,'RevPAR Raw Data'!AB$1,FALSE)</f>
        <v>-18.776670776872098</v>
      </c>
      <c r="BM35" s="49">
        <f>VLOOKUP($A35,'RevPAR Raw Data'!$B$6:$BE$43,'RevPAR Raw Data'!AC$1,FALSE)</f>
        <v>-6.5217008390013804</v>
      </c>
      <c r="BN35" s="50">
        <f>VLOOKUP($A35,'RevPAR Raw Data'!$B$6:$BE$43,'RevPAR Raw Data'!AE$1,FALSE)</f>
        <v>3.556674358874</v>
      </c>
    </row>
    <row r="36" spans="1:66" x14ac:dyDescent="0.45">
      <c r="A36" s="63" t="s">
        <v>48</v>
      </c>
      <c r="B36" s="47">
        <f>VLOOKUP($A36,'Occupancy Raw Data'!$B$8:$BE$45,'Occupancy Raw Data'!G$3,FALSE)</f>
        <v>33.148533148533097</v>
      </c>
      <c r="C36" s="48">
        <f>VLOOKUP($A36,'Occupancy Raw Data'!$B$8:$BE$45,'Occupancy Raw Data'!H$3,FALSE)</f>
        <v>40.632940632940603</v>
      </c>
      <c r="D36" s="48">
        <f>VLOOKUP($A36,'Occupancy Raw Data'!$B$8:$BE$45,'Occupancy Raw Data'!I$3,FALSE)</f>
        <v>40.7715407715407</v>
      </c>
      <c r="E36" s="48">
        <f>VLOOKUP($A36,'Occupancy Raw Data'!$B$8:$BE$45,'Occupancy Raw Data'!J$3,FALSE)</f>
        <v>38.138138138138103</v>
      </c>
      <c r="F36" s="48">
        <f>VLOOKUP($A36,'Occupancy Raw Data'!$B$8:$BE$45,'Occupancy Raw Data'!K$3,FALSE)</f>
        <v>37.3758373758373</v>
      </c>
      <c r="G36" s="49">
        <f>VLOOKUP($A36,'Occupancy Raw Data'!$B$8:$BE$45,'Occupancy Raw Data'!L$3,FALSE)</f>
        <v>38.013398013398003</v>
      </c>
      <c r="H36" s="48">
        <f>VLOOKUP($A36,'Occupancy Raw Data'!$B$8:$BE$45,'Occupancy Raw Data'!N$3,FALSE)</f>
        <v>35.065835065835003</v>
      </c>
      <c r="I36" s="48">
        <f>VLOOKUP($A36,'Occupancy Raw Data'!$B$8:$BE$45,'Occupancy Raw Data'!O$3,FALSE)</f>
        <v>34.003234003233999</v>
      </c>
      <c r="J36" s="49">
        <f>VLOOKUP($A36,'Occupancy Raw Data'!$B$8:$BE$45,'Occupancy Raw Data'!P$3,FALSE)</f>
        <v>34.534534534534501</v>
      </c>
      <c r="K36" s="50">
        <f>VLOOKUP($A36,'Occupancy Raw Data'!$B$8:$BE$45,'Occupancy Raw Data'!R$3,FALSE)</f>
        <v>37.019437019436999</v>
      </c>
      <c r="M36" s="47">
        <f>VLOOKUP($A36,'Occupancy Raw Data'!$B$8:$BE$45,'Occupancy Raw Data'!T$3,FALSE)</f>
        <v>-2.6334026334026301</v>
      </c>
      <c r="N36" s="48">
        <f>VLOOKUP($A36,'Occupancy Raw Data'!$B$8:$BE$45,'Occupancy Raw Data'!U$3,FALSE)</f>
        <v>-0.88666390749724</v>
      </c>
      <c r="O36" s="48">
        <f>VLOOKUP($A36,'Occupancy Raw Data'!$B$8:$BE$45,'Occupancy Raw Data'!V$3,FALSE)</f>
        <v>-2.4676252258545102</v>
      </c>
      <c r="P36" s="48">
        <f>VLOOKUP($A36,'Occupancy Raw Data'!$B$8:$BE$45,'Occupancy Raw Data'!W$3,FALSE)</f>
        <v>-9.3842997450663699</v>
      </c>
      <c r="Q36" s="48">
        <f>VLOOKUP($A36,'Occupancy Raw Data'!$B$8:$BE$45,'Occupancy Raw Data'!X$3,FALSE)</f>
        <v>2.0331311782088899</v>
      </c>
      <c r="R36" s="49">
        <f>VLOOKUP($A36,'Occupancy Raw Data'!$B$8:$BE$45,'Occupancy Raw Data'!Y$3,FALSE)</f>
        <v>-2.8105831454126902</v>
      </c>
      <c r="S36" s="48">
        <f>VLOOKUP($A36,'Occupancy Raw Data'!$B$8:$BE$45,'Occupancy Raw Data'!AA$3,FALSE)</f>
        <v>-2.8254472041454202</v>
      </c>
      <c r="T36" s="48">
        <f>VLOOKUP($A36,'Occupancy Raw Data'!$B$8:$BE$45,'Occupancy Raw Data'!AB$3,FALSE)</f>
        <v>-3.8096434069588399</v>
      </c>
      <c r="U36" s="49">
        <f>VLOOKUP($A36,'Occupancy Raw Data'!$B$8:$BE$45,'Occupancy Raw Data'!AC$3,FALSE)</f>
        <v>-3.31247886877245</v>
      </c>
      <c r="V36" s="50">
        <f>VLOOKUP($A36,'Occupancy Raw Data'!$B$8:$BE$45,'Occupancy Raw Data'!AE$3,FALSE)</f>
        <v>-2.9448650027999501</v>
      </c>
      <c r="X36" s="51">
        <f>VLOOKUP($A36,'ADR Raw Data'!$B$6:$BE$43,'ADR Raw Data'!G$1,FALSE)</f>
        <v>119.834871080139</v>
      </c>
      <c r="Y36" s="52">
        <f>VLOOKUP($A36,'ADR Raw Data'!$B$6:$BE$43,'ADR Raw Data'!H$1,FALSE)</f>
        <v>111.583996588971</v>
      </c>
      <c r="Z36" s="52">
        <f>VLOOKUP($A36,'ADR Raw Data'!$B$6:$BE$43,'ADR Raw Data'!I$1,FALSE)</f>
        <v>114.053626062322</v>
      </c>
      <c r="AA36" s="52">
        <f>VLOOKUP($A36,'ADR Raw Data'!$B$6:$BE$43,'ADR Raw Data'!J$1,FALSE)</f>
        <v>111.23347062386399</v>
      </c>
      <c r="AB36" s="52">
        <f>VLOOKUP($A36,'ADR Raw Data'!$B$6:$BE$43,'ADR Raw Data'!K$1,FALSE)</f>
        <v>112.92970333745301</v>
      </c>
      <c r="AC36" s="53">
        <f>VLOOKUP($A36,'ADR Raw Data'!$B$6:$BE$43,'ADR Raw Data'!L$1,FALSE)</f>
        <v>113.74704180845799</v>
      </c>
      <c r="AD36" s="52">
        <f>VLOOKUP($A36,'ADR Raw Data'!$B$6:$BE$43,'ADR Raw Data'!N$1,FALSE)</f>
        <v>129.94373517786499</v>
      </c>
      <c r="AE36" s="52">
        <f>VLOOKUP($A36,'ADR Raw Data'!$B$6:$BE$43,'ADR Raw Data'!O$1,FALSE)</f>
        <v>132.814572010869</v>
      </c>
      <c r="AF36" s="53">
        <f>VLOOKUP($A36,'ADR Raw Data'!$B$6:$BE$43,'ADR Raw Data'!P$1,FALSE)</f>
        <v>131.357070234113</v>
      </c>
      <c r="AG36" s="54">
        <f>VLOOKUP($A36,'ADR Raw Data'!$B$6:$BE$43,'ADR Raw Data'!R$1,FALSE)</f>
        <v>118.44074701372701</v>
      </c>
      <c r="AI36" s="47">
        <f>VLOOKUP($A36,'ADR Raw Data'!$B$6:$BE$43,'ADR Raw Data'!T$1,FALSE)</f>
        <v>11.939100373410101</v>
      </c>
      <c r="AJ36" s="48">
        <f>VLOOKUP($A36,'ADR Raw Data'!$B$6:$BE$43,'ADR Raw Data'!U$1,FALSE)</f>
        <v>5.0955104638087398</v>
      </c>
      <c r="AK36" s="48">
        <f>VLOOKUP($A36,'ADR Raw Data'!$B$6:$BE$43,'ADR Raw Data'!V$1,FALSE)</f>
        <v>7.8371277740446397</v>
      </c>
      <c r="AL36" s="48">
        <f>VLOOKUP($A36,'ADR Raw Data'!$B$6:$BE$43,'ADR Raw Data'!W$1,FALSE)</f>
        <v>3.7193760163745502</v>
      </c>
      <c r="AM36" s="48">
        <f>VLOOKUP($A36,'ADR Raw Data'!$B$6:$BE$43,'ADR Raw Data'!X$1,FALSE)</f>
        <v>3.0684126668472098</v>
      </c>
      <c r="AN36" s="49">
        <f>VLOOKUP($A36,'ADR Raw Data'!$B$6:$BE$43,'ADR Raw Data'!Y$1,FALSE)</f>
        <v>6.2007210789525997</v>
      </c>
      <c r="AO36" s="48">
        <f>VLOOKUP($A36,'ADR Raw Data'!$B$6:$BE$43,'ADR Raw Data'!AA$1,FALSE)</f>
        <v>7.8700364359048303</v>
      </c>
      <c r="AP36" s="48">
        <f>VLOOKUP($A36,'ADR Raw Data'!$B$6:$BE$43,'ADR Raw Data'!AB$1,FALSE)</f>
        <v>9.4482275163000295</v>
      </c>
      <c r="AQ36" s="49">
        <f>VLOOKUP($A36,'ADR Raw Data'!$B$6:$BE$43,'ADR Raw Data'!AC$1,FALSE)</f>
        <v>8.6478567701462197</v>
      </c>
      <c r="AR36" s="50">
        <f>VLOOKUP($A36,'ADR Raw Data'!$B$6:$BE$43,'ADR Raw Data'!AE$1,FALSE)</f>
        <v>6.8990561545976403</v>
      </c>
      <c r="AS36" s="40"/>
      <c r="AT36" s="51">
        <f>VLOOKUP($A36,'RevPAR Raw Data'!$B$6:$BE$43,'RevPAR Raw Data'!G$1,FALSE)</f>
        <v>39.723501963501903</v>
      </c>
      <c r="AU36" s="52">
        <f>VLOOKUP($A36,'RevPAR Raw Data'!$B$6:$BE$43,'RevPAR Raw Data'!H$1,FALSE)</f>
        <v>45.339859089858997</v>
      </c>
      <c r="AV36" s="52">
        <f>VLOOKUP($A36,'RevPAR Raw Data'!$B$6:$BE$43,'RevPAR Raw Data'!I$1,FALSE)</f>
        <v>46.501420651420602</v>
      </c>
      <c r="AW36" s="52">
        <f>VLOOKUP($A36,'RevPAR Raw Data'!$B$6:$BE$43,'RevPAR Raw Data'!J$1,FALSE)</f>
        <v>42.422374682374603</v>
      </c>
      <c r="AX36" s="52">
        <f>VLOOKUP($A36,'RevPAR Raw Data'!$B$6:$BE$43,'RevPAR Raw Data'!K$1,FALSE)</f>
        <v>42.208422268422197</v>
      </c>
      <c r="AY36" s="53">
        <f>VLOOKUP($A36,'RevPAR Raw Data'!$B$6:$BE$43,'RevPAR Raw Data'!L$1,FALSE)</f>
        <v>43.239115731115703</v>
      </c>
      <c r="AZ36" s="52">
        <f>VLOOKUP($A36,'RevPAR Raw Data'!$B$6:$BE$43,'RevPAR Raw Data'!N$1,FALSE)</f>
        <v>45.565855855855801</v>
      </c>
      <c r="BA36" s="52">
        <f>VLOOKUP($A36,'RevPAR Raw Data'!$B$6:$BE$43,'RevPAR Raw Data'!O$1,FALSE)</f>
        <v>45.161249711249702</v>
      </c>
      <c r="BB36" s="53">
        <f>VLOOKUP($A36,'RevPAR Raw Data'!$B$6:$BE$43,'RevPAR Raw Data'!P$1,FALSE)</f>
        <v>45.363552783552699</v>
      </c>
      <c r="BC36" s="54">
        <f>VLOOKUP($A36,'RevPAR Raw Data'!$B$6:$BE$43,'RevPAR Raw Data'!R$1,FALSE)</f>
        <v>43.846097746097698</v>
      </c>
      <c r="BE36" s="47">
        <f>VLOOKUP($A36,'RevPAR Raw Data'!$B$6:$BE$43,'RevPAR Raw Data'!T$1,FALSE)</f>
        <v>8.9912931563695508</v>
      </c>
      <c r="BF36" s="48">
        <f>VLOOKUP($A36,'RevPAR Raw Data'!$B$6:$BE$43,'RevPAR Raw Data'!U$1,FALSE)</f>
        <v>4.1636665041261596</v>
      </c>
      <c r="BG36" s="48">
        <f>VLOOKUP($A36,'RevPAR Raw Data'!$B$6:$BE$43,'RevPAR Raw Data'!V$1,FALSE)</f>
        <v>5.1761116062553496</v>
      </c>
      <c r="BH36" s="48">
        <f>VLOOKUP($A36,'RevPAR Raw Data'!$B$6:$BE$43,'RevPAR Raw Data'!W$1,FALSE)</f>
        <v>-6.0139611227145098</v>
      </c>
      <c r="BI36" s="48">
        <f>VLOOKUP($A36,'RevPAR Raw Data'!$B$6:$BE$43,'RevPAR Raw Data'!X$1,FALSE)</f>
        <v>5.1639286996618896</v>
      </c>
      <c r="BJ36" s="49">
        <f>VLOOKUP($A36,'RevPAR Raw Data'!$B$6:$BE$43,'RevPAR Raw Data'!Y$1,FALSE)</f>
        <v>3.2158615120008101</v>
      </c>
      <c r="BK36" s="48">
        <f>VLOOKUP($A36,'RevPAR Raw Data'!$B$6:$BE$43,'RevPAR Raw Data'!AA$1,FALSE)</f>
        <v>4.8222255073158999</v>
      </c>
      <c r="BL36" s="48">
        <f>VLOOKUP($A36,'RevPAR Raw Data'!$B$6:$BE$43,'RevPAR Raw Data'!AB$1,FALSE)</f>
        <v>5.2786403326919897</v>
      </c>
      <c r="BM36" s="49">
        <f>VLOOKUP($A36,'RevPAR Raw Data'!$B$6:$BE$43,'RevPAR Raw Data'!AC$1,FALSE)</f>
        <v>5.0489194732609599</v>
      </c>
      <c r="BN36" s="50">
        <f>VLOOKUP($A36,'RevPAR Raw Data'!$B$6:$BE$43,'RevPAR Raw Data'!AE$1,FALSE)</f>
        <v>3.7510232615774202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33.397884701325701</v>
      </c>
      <c r="C38" s="48">
        <f>VLOOKUP($A38,'Occupancy Raw Data'!$B$8:$BE$45,'Occupancy Raw Data'!H$3,FALSE)</f>
        <v>46.8196037539103</v>
      </c>
      <c r="D38" s="48">
        <f>VLOOKUP($A38,'Occupancy Raw Data'!$B$8:$BE$45,'Occupancy Raw Data'!I$3,FALSE)</f>
        <v>47.326083718158699</v>
      </c>
      <c r="E38" s="48">
        <f>VLOOKUP($A38,'Occupancy Raw Data'!$B$8:$BE$45,'Occupancy Raw Data'!J$3,FALSE)</f>
        <v>47.7729778042603</v>
      </c>
      <c r="F38" s="48">
        <f>VLOOKUP($A38,'Occupancy Raw Data'!$B$8:$BE$45,'Occupancy Raw Data'!K$3,FALSE)</f>
        <v>46.164159094294597</v>
      </c>
      <c r="G38" s="49">
        <f>VLOOKUP($A38,'Occupancy Raw Data'!$B$8:$BE$45,'Occupancy Raw Data'!L$3,FALSE)</f>
        <v>44.296141814389898</v>
      </c>
      <c r="H38" s="48">
        <f>VLOOKUP($A38,'Occupancy Raw Data'!$B$8:$BE$45,'Occupancy Raw Data'!N$3,FALSE)</f>
        <v>46.0300908684641</v>
      </c>
      <c r="I38" s="48">
        <f>VLOOKUP($A38,'Occupancy Raw Data'!$B$8:$BE$45,'Occupancy Raw Data'!O$3,FALSE)</f>
        <v>35.9153880530314</v>
      </c>
      <c r="J38" s="49">
        <f>VLOOKUP($A38,'Occupancy Raw Data'!$B$8:$BE$45,'Occupancy Raw Data'!P$3,FALSE)</f>
        <v>40.972739460747803</v>
      </c>
      <c r="K38" s="50">
        <f>VLOOKUP($A38,'Occupancy Raw Data'!$B$8:$BE$45,'Occupancy Raw Data'!R$3,FALSE)</f>
        <v>43.346598284777897</v>
      </c>
      <c r="M38" s="47">
        <f>VLOOKUP($A38,'Occupancy Raw Data'!$B$8:$BE$45,'Occupancy Raw Data'!T$3,FALSE)</f>
        <v>-6.79950496933722</v>
      </c>
      <c r="N38" s="48">
        <f>VLOOKUP($A38,'Occupancy Raw Data'!$B$8:$BE$45,'Occupancy Raw Data'!U$3,FALSE)</f>
        <v>2.7400452188878202</v>
      </c>
      <c r="O38" s="48">
        <f>VLOOKUP($A38,'Occupancy Raw Data'!$B$8:$BE$45,'Occupancy Raw Data'!V$3,FALSE)</f>
        <v>-3.1415891727993102</v>
      </c>
      <c r="P38" s="48">
        <f>VLOOKUP($A38,'Occupancy Raw Data'!$B$8:$BE$45,'Occupancy Raw Data'!W$3,FALSE)</f>
        <v>-3.78078203561707</v>
      </c>
      <c r="Q38" s="48">
        <f>VLOOKUP($A38,'Occupancy Raw Data'!$B$8:$BE$45,'Occupancy Raw Data'!X$3,FALSE)</f>
        <v>28.4526332379358</v>
      </c>
      <c r="R38" s="49">
        <f>VLOOKUP($A38,'Occupancy Raw Data'!$B$8:$BE$45,'Occupancy Raw Data'!Y$3,FALSE)</f>
        <v>2.6061054442573801</v>
      </c>
      <c r="S38" s="48">
        <f>VLOOKUP($A38,'Occupancy Raw Data'!$B$8:$BE$45,'Occupancy Raw Data'!AA$3,FALSE)</f>
        <v>32.868122201750602</v>
      </c>
      <c r="T38" s="48">
        <f>VLOOKUP($A38,'Occupancy Raw Data'!$B$8:$BE$45,'Occupancy Raw Data'!AB$3,FALSE)</f>
        <v>10.3584911034822</v>
      </c>
      <c r="U38" s="49">
        <f>VLOOKUP($A38,'Occupancy Raw Data'!$B$8:$BE$45,'Occupancy Raw Data'!AC$3,FALSE)</f>
        <v>21.964941705226199</v>
      </c>
      <c r="V38" s="50">
        <f>VLOOKUP($A38,'Occupancy Raw Data'!$B$8:$BE$45,'Occupancy Raw Data'!AE$3,FALSE)</f>
        <v>7.2014361851448401</v>
      </c>
      <c r="X38" s="51">
        <f>VLOOKUP($A38,'ADR Raw Data'!$B$6:$BE$43,'ADR Raw Data'!G$1,FALSE)</f>
        <v>87.366262265833996</v>
      </c>
      <c r="Y38" s="52">
        <f>VLOOKUP($A38,'ADR Raw Data'!$B$6:$BE$43,'ADR Raw Data'!H$1,FALSE)</f>
        <v>93.888880050906707</v>
      </c>
      <c r="Z38" s="52">
        <f>VLOOKUP($A38,'ADR Raw Data'!$B$6:$BE$43,'ADR Raw Data'!I$1,FALSE)</f>
        <v>93.846147308781795</v>
      </c>
      <c r="AA38" s="52">
        <f>VLOOKUP($A38,'ADR Raw Data'!$B$6:$BE$43,'ADR Raw Data'!J$1,FALSE)</f>
        <v>93.3366230121608</v>
      </c>
      <c r="AB38" s="52">
        <f>VLOOKUP($A38,'ADR Raw Data'!$B$6:$BE$43,'ADR Raw Data'!K$1,FALSE)</f>
        <v>92.604027105517901</v>
      </c>
      <c r="AC38" s="53">
        <f>VLOOKUP($A38,'ADR Raw Data'!$B$6:$BE$43,'ADR Raw Data'!L$1,FALSE)</f>
        <v>92.509251412429293</v>
      </c>
      <c r="AD38" s="52">
        <f>VLOOKUP($A38,'ADR Raw Data'!$B$6:$BE$43,'ADR Raw Data'!N$1,FALSE)</f>
        <v>94.585770226537207</v>
      </c>
      <c r="AE38" s="52">
        <f>VLOOKUP($A38,'ADR Raw Data'!$B$6:$BE$43,'ADR Raw Data'!O$1,FALSE)</f>
        <v>91.025118208212305</v>
      </c>
      <c r="AF38" s="53">
        <f>VLOOKUP($A38,'ADR Raw Data'!$B$6:$BE$43,'ADR Raw Data'!P$1,FALSE)</f>
        <v>93.025193601163394</v>
      </c>
      <c r="AG38" s="54">
        <f>VLOOKUP($A38,'ADR Raw Data'!$B$6:$BE$43,'ADR Raw Data'!R$1,FALSE)</f>
        <v>92.648590505179399</v>
      </c>
      <c r="AH38" s="65"/>
      <c r="AI38" s="47">
        <f>VLOOKUP($A38,'ADR Raw Data'!$B$6:$BE$43,'ADR Raw Data'!T$1,FALSE)</f>
        <v>-0.63808827547272895</v>
      </c>
      <c r="AJ38" s="48">
        <f>VLOOKUP($A38,'ADR Raw Data'!$B$6:$BE$43,'ADR Raw Data'!U$1,FALSE)</f>
        <v>4.3865865223380398</v>
      </c>
      <c r="AK38" s="48">
        <f>VLOOKUP($A38,'ADR Raw Data'!$B$6:$BE$43,'ADR Raw Data'!V$1,FALSE)</f>
        <v>-6.0486989571027001E-2</v>
      </c>
      <c r="AL38" s="48">
        <f>VLOOKUP($A38,'ADR Raw Data'!$B$6:$BE$43,'ADR Raw Data'!W$1,FALSE)</f>
        <v>-0.97491907210027395</v>
      </c>
      <c r="AM38" s="48">
        <f>VLOOKUP($A38,'ADR Raw Data'!$B$6:$BE$43,'ADR Raw Data'!X$1,FALSE)</f>
        <v>3.5628755616004399</v>
      </c>
      <c r="AN38" s="49">
        <f>VLOOKUP($A38,'ADR Raw Data'!$B$6:$BE$43,'ADR Raw Data'!Y$1,FALSE)</f>
        <v>1.2032026096761399</v>
      </c>
      <c r="AO38" s="48">
        <f>VLOOKUP($A38,'ADR Raw Data'!$B$6:$BE$43,'ADR Raw Data'!AA$1,FALSE)</f>
        <v>2.8023412275202602</v>
      </c>
      <c r="AP38" s="48">
        <f>VLOOKUP($A38,'ADR Raw Data'!$B$6:$BE$43,'ADR Raw Data'!AB$1,FALSE)</f>
        <v>-1.3589243724377</v>
      </c>
      <c r="AQ38" s="49">
        <f>VLOOKUP($A38,'ADR Raw Data'!$B$6:$BE$43,'ADR Raw Data'!AC$1,FALSE)</f>
        <v>0.96177817844078395</v>
      </c>
      <c r="AR38" s="50">
        <f>VLOOKUP($A38,'ADR Raw Data'!$B$6:$BE$43,'ADR Raw Data'!AE$1,FALSE)</f>
        <v>1.1639627793894001</v>
      </c>
      <c r="AS38" s="40"/>
      <c r="AT38" s="51">
        <f>VLOOKUP($A38,'RevPAR Raw Data'!$B$6:$BE$43,'RevPAR Raw Data'!G$1,FALSE)</f>
        <v>29.1784835394011</v>
      </c>
      <c r="AU38" s="52">
        <f>VLOOKUP($A38,'RevPAR Raw Data'!$B$6:$BE$43,'RevPAR Raw Data'!H$1,FALSE)</f>
        <v>43.958401608818697</v>
      </c>
      <c r="AV38" s="52">
        <f>VLOOKUP($A38,'RevPAR Raw Data'!$B$6:$BE$43,'RevPAR Raw Data'!I$1,FALSE)</f>
        <v>44.413706241620702</v>
      </c>
      <c r="AW38" s="52">
        <f>VLOOKUP($A38,'RevPAR Raw Data'!$B$6:$BE$43,'RevPAR Raw Data'!J$1,FALSE)</f>
        <v>44.589684194845802</v>
      </c>
      <c r="AX38" s="52">
        <f>VLOOKUP($A38,'RevPAR Raw Data'!$B$6:$BE$43,'RevPAR Raw Data'!K$1,FALSE)</f>
        <v>42.749870400714997</v>
      </c>
      <c r="AY38" s="53">
        <f>VLOOKUP($A38,'RevPAR Raw Data'!$B$6:$BE$43,'RevPAR Raw Data'!L$1,FALSE)</f>
        <v>40.978029197080197</v>
      </c>
      <c r="AZ38" s="52">
        <f>VLOOKUP($A38,'RevPAR Raw Data'!$B$6:$BE$43,'RevPAR Raw Data'!N$1,FALSE)</f>
        <v>43.537915983911802</v>
      </c>
      <c r="BA38" s="52">
        <f>VLOOKUP($A38,'RevPAR Raw Data'!$B$6:$BE$43,'RevPAR Raw Data'!O$1,FALSE)</f>
        <v>32.692024430209997</v>
      </c>
      <c r="BB38" s="53">
        <f>VLOOKUP($A38,'RevPAR Raw Data'!$B$6:$BE$43,'RevPAR Raw Data'!P$1,FALSE)</f>
        <v>38.1149702070609</v>
      </c>
      <c r="BC38" s="54">
        <f>VLOOKUP($A38,'RevPAR Raw Data'!$B$6:$BE$43,'RevPAR Raw Data'!R$1,FALSE)</f>
        <v>40.160012342789003</v>
      </c>
      <c r="BE38" s="47">
        <f>VLOOKUP($A38,'RevPAR Raw Data'!$B$6:$BE$43,'RevPAR Raw Data'!T$1,FALSE)</f>
        <v>-7.39420640081042</v>
      </c>
      <c r="BF38" s="48">
        <f>VLOOKUP($A38,'RevPAR Raw Data'!$B$6:$BE$43,'RevPAR Raw Data'!U$1,FALSE)</f>
        <v>7.2468261955035702</v>
      </c>
      <c r="BG38" s="48">
        <f>VLOOKUP($A38,'RevPAR Raw Data'!$B$6:$BE$43,'RevPAR Raw Data'!V$1,FALSE)</f>
        <v>-3.2001759096550302</v>
      </c>
      <c r="BH38" s="48">
        <f>VLOOKUP($A38,'RevPAR Raw Data'!$B$6:$BE$43,'RevPAR Raw Data'!W$1,FALSE)</f>
        <v>-4.7188415425775796</v>
      </c>
      <c r="BI38" s="48">
        <f>VLOOKUP($A38,'RevPAR Raw Data'!$B$6:$BE$43,'RevPAR Raw Data'!X$1,FALSE)</f>
        <v>33.029240715802501</v>
      </c>
      <c r="BJ38" s="49">
        <f>VLOOKUP($A38,'RevPAR Raw Data'!$B$6:$BE$43,'RevPAR Raw Data'!Y$1,FALSE)</f>
        <v>3.84066478264974</v>
      </c>
      <c r="BK38" s="48">
        <f>VLOOKUP($A38,'RevPAR Raw Data'!$B$6:$BE$43,'RevPAR Raw Data'!AA$1,FALSE)</f>
        <v>36.591540368442303</v>
      </c>
      <c r="BL38" s="48">
        <f>VLOOKUP($A38,'RevPAR Raw Data'!$B$6:$BE$43,'RevPAR Raw Data'!AB$1,FALSE)</f>
        <v>8.8588026708225005</v>
      </c>
      <c r="BM38" s="49">
        <f>VLOOKUP($A38,'RevPAR Raw Data'!$B$6:$BE$43,'RevPAR Raw Data'!AC$1,FALSE)</f>
        <v>23.137973899895101</v>
      </c>
      <c r="BN38" s="50">
        <f>VLOOKUP($A38,'RevPAR Raw Data'!$B$6:$BE$43,'RevPAR Raw Data'!AE$1,FALSE)</f>
        <v>8.4492210013108195</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40.448248477896399</v>
      </c>
      <c r="C40" s="48">
        <f>VLOOKUP($A40,'Occupancy Raw Data'!$B$8:$BE$45,'Occupancy Raw Data'!H$3,FALSE)</f>
        <v>46.770493249801397</v>
      </c>
      <c r="D40" s="48">
        <f>VLOOKUP($A40,'Occupancy Raw Data'!$B$8:$BE$45,'Occupancy Raw Data'!I$3,FALSE)</f>
        <v>49.135268684373003</v>
      </c>
      <c r="E40" s="48">
        <f>VLOOKUP($A40,'Occupancy Raw Data'!$B$8:$BE$45,'Occupancy Raw Data'!J$3,FALSE)</f>
        <v>48.491132092120303</v>
      </c>
      <c r="F40" s="48">
        <f>VLOOKUP($A40,'Occupancy Raw Data'!$B$8:$BE$45,'Occupancy Raw Data'!K$3,FALSE)</f>
        <v>44.701314744551297</v>
      </c>
      <c r="G40" s="49">
        <f>VLOOKUP($A40,'Occupancy Raw Data'!$B$8:$BE$45,'Occupancy Raw Data'!L$3,FALSE)</f>
        <v>45.909291449748501</v>
      </c>
      <c r="H40" s="48">
        <f>VLOOKUP($A40,'Occupancy Raw Data'!$B$8:$BE$45,'Occupancy Raw Data'!N$3,FALSE)</f>
        <v>45.318979969999099</v>
      </c>
      <c r="I40" s="48">
        <f>VLOOKUP($A40,'Occupancy Raw Data'!$B$8:$BE$45,'Occupancy Raw Data'!O$3,FALSE)</f>
        <v>42.588017294626297</v>
      </c>
      <c r="J40" s="49">
        <f>VLOOKUP($A40,'Occupancy Raw Data'!$B$8:$BE$45,'Occupancy Raw Data'!P$3,FALSE)</f>
        <v>43.953498632312701</v>
      </c>
      <c r="K40" s="50">
        <f>VLOOKUP($A40,'Occupancy Raw Data'!$B$8:$BE$45,'Occupancy Raw Data'!R$3,FALSE)</f>
        <v>45.350493501909703</v>
      </c>
      <c r="M40" s="47">
        <f>VLOOKUP($A40,'Occupancy Raw Data'!$B$8:$BE$45,'Occupancy Raw Data'!T$3,FALSE)</f>
        <v>3.86299300194477</v>
      </c>
      <c r="N40" s="48">
        <f>VLOOKUP($A40,'Occupancy Raw Data'!$B$8:$BE$45,'Occupancy Raw Data'!U$3,FALSE)</f>
        <v>6.5188134096767296</v>
      </c>
      <c r="O40" s="48">
        <f>VLOOKUP($A40,'Occupancy Raw Data'!$B$8:$BE$45,'Occupancy Raw Data'!V$3,FALSE)</f>
        <v>10.336778672804099</v>
      </c>
      <c r="P40" s="48">
        <f>VLOOKUP($A40,'Occupancy Raw Data'!$B$8:$BE$45,'Occupancy Raw Data'!W$3,FALSE)</f>
        <v>9.1853305385491399</v>
      </c>
      <c r="Q40" s="48">
        <f>VLOOKUP($A40,'Occupancy Raw Data'!$B$8:$BE$45,'Occupancy Raw Data'!X$3,FALSE)</f>
        <v>6.3730119690065097</v>
      </c>
      <c r="R40" s="49">
        <f>VLOOKUP($A40,'Occupancy Raw Data'!$B$8:$BE$45,'Occupancy Raw Data'!Y$3,FALSE)</f>
        <v>7.3554636348092801</v>
      </c>
      <c r="S40" s="48">
        <f>VLOOKUP($A40,'Occupancy Raw Data'!$B$8:$BE$45,'Occupancy Raw Data'!AA$3,FALSE)</f>
        <v>7.8313975746771396</v>
      </c>
      <c r="T40" s="48">
        <f>VLOOKUP($A40,'Occupancy Raw Data'!$B$8:$BE$45,'Occupancy Raw Data'!AB$3,FALSE)</f>
        <v>4.8234186784484399</v>
      </c>
      <c r="U40" s="49">
        <f>VLOOKUP($A40,'Occupancy Raw Data'!$B$8:$BE$45,'Occupancy Raw Data'!AC$3,FALSE)</f>
        <v>6.3528692375563196</v>
      </c>
      <c r="V40" s="50">
        <f>VLOOKUP($A40,'Occupancy Raw Data'!$B$8:$BE$45,'Occupancy Raw Data'!AE$3,FALSE)</f>
        <v>7.0759446148293001</v>
      </c>
      <c r="X40" s="51">
        <f>VLOOKUP($A40,'ADR Raw Data'!$B$6:$BE$43,'ADR Raw Data'!G$1,FALSE)</f>
        <v>91.035938089005199</v>
      </c>
      <c r="Y40" s="52">
        <f>VLOOKUP($A40,'ADR Raw Data'!$B$6:$BE$43,'ADR Raw Data'!H$1,FALSE)</f>
        <v>96.059424497688795</v>
      </c>
      <c r="Z40" s="52">
        <f>VLOOKUP($A40,'ADR Raw Data'!$B$6:$BE$43,'ADR Raw Data'!I$1,FALSE)</f>
        <v>96.526862593157901</v>
      </c>
      <c r="AA40" s="52">
        <f>VLOOKUP($A40,'ADR Raw Data'!$B$6:$BE$43,'ADR Raw Data'!J$1,FALSE)</f>
        <v>93.489194540987995</v>
      </c>
      <c r="AB40" s="52">
        <f>VLOOKUP($A40,'ADR Raw Data'!$B$6:$BE$43,'ADR Raw Data'!K$1,FALSE)</f>
        <v>91.083086991709393</v>
      </c>
      <c r="AC40" s="53">
        <f>VLOOKUP($A40,'ADR Raw Data'!$B$6:$BE$43,'ADR Raw Data'!L$1,FALSE)</f>
        <v>93.762261100540002</v>
      </c>
      <c r="AD40" s="52">
        <f>VLOOKUP($A40,'ADR Raw Data'!$B$6:$BE$43,'ADR Raw Data'!N$1,FALSE)</f>
        <v>95.034296485591895</v>
      </c>
      <c r="AE40" s="52">
        <f>VLOOKUP($A40,'ADR Raw Data'!$B$6:$BE$43,'ADR Raw Data'!O$1,FALSE)</f>
        <v>96.272493017714694</v>
      </c>
      <c r="AF40" s="53">
        <f>VLOOKUP($A40,'ADR Raw Data'!$B$6:$BE$43,'ADR Raw Data'!P$1,FALSE)</f>
        <v>95.634161535759006</v>
      </c>
      <c r="AG40" s="54">
        <f>VLOOKUP($A40,'ADR Raw Data'!$B$6:$BE$43,'ADR Raw Data'!R$1,FALSE)</f>
        <v>94.280614717736299</v>
      </c>
      <c r="AI40" s="47">
        <f>VLOOKUP($A40,'ADR Raw Data'!$B$6:$BE$43,'ADR Raw Data'!T$1,FALSE)</f>
        <v>3.8057744245490799</v>
      </c>
      <c r="AJ40" s="48">
        <f>VLOOKUP($A40,'ADR Raw Data'!$B$6:$BE$43,'ADR Raw Data'!U$1,FALSE)</f>
        <v>6.0340014293416697</v>
      </c>
      <c r="AK40" s="48">
        <f>VLOOKUP($A40,'ADR Raw Data'!$B$6:$BE$43,'ADR Raw Data'!V$1,FALSE)</f>
        <v>5.3887282006800197</v>
      </c>
      <c r="AL40" s="48">
        <f>VLOOKUP($A40,'ADR Raw Data'!$B$6:$BE$43,'ADR Raw Data'!W$1,FALSE)</f>
        <v>2.7111483119808502</v>
      </c>
      <c r="AM40" s="48">
        <f>VLOOKUP($A40,'ADR Raw Data'!$B$6:$BE$43,'ADR Raw Data'!X$1,FALSE)</f>
        <v>1.39180140669855</v>
      </c>
      <c r="AN40" s="49">
        <f>VLOOKUP($A40,'ADR Raw Data'!$B$6:$BE$43,'ADR Raw Data'!Y$1,FALSE)</f>
        <v>3.9339842088078201</v>
      </c>
      <c r="AO40" s="48">
        <f>VLOOKUP($A40,'ADR Raw Data'!$B$6:$BE$43,'ADR Raw Data'!AA$1,FALSE)</f>
        <v>0.21260829817003599</v>
      </c>
      <c r="AP40" s="48">
        <f>VLOOKUP($A40,'ADR Raw Data'!$B$6:$BE$43,'ADR Raw Data'!AB$1,FALSE)</f>
        <v>-0.91554458683389295</v>
      </c>
      <c r="AQ40" s="49">
        <f>VLOOKUP($A40,'ADR Raw Data'!$B$6:$BE$43,'ADR Raw Data'!AC$1,FALSE)</f>
        <v>-0.35788126224961497</v>
      </c>
      <c r="AR40" s="50">
        <f>VLOOKUP($A40,'ADR Raw Data'!$B$6:$BE$43,'ADR Raw Data'!AE$1,FALSE)</f>
        <v>2.6794168855464</v>
      </c>
      <c r="AS40" s="40"/>
      <c r="AT40" s="51">
        <f>VLOOKUP($A40,'RevPAR Raw Data'!$B$6:$BE$43,'RevPAR Raw Data'!G$1,FALSE)</f>
        <v>36.822442442424702</v>
      </c>
      <c r="AU40" s="52">
        <f>VLOOKUP($A40,'RevPAR Raw Data'!$B$6:$BE$43,'RevPAR Raw Data'!H$1,FALSE)</f>
        <v>44.927466650489698</v>
      </c>
      <c r="AV40" s="52">
        <f>VLOOKUP($A40,'RevPAR Raw Data'!$B$6:$BE$43,'RevPAR Raw Data'!I$1,FALSE)</f>
        <v>47.428733287743697</v>
      </c>
      <c r="AW40" s="52">
        <f>VLOOKUP($A40,'RevPAR Raw Data'!$B$6:$BE$43,'RevPAR Raw Data'!J$1,FALSE)</f>
        <v>45.3339688167299</v>
      </c>
      <c r="AX40" s="52">
        <f>VLOOKUP($A40,'RevPAR Raw Data'!$B$6:$BE$43,'RevPAR Raw Data'!K$1,FALSE)</f>
        <v>40.715337395217503</v>
      </c>
      <c r="AY40" s="53">
        <f>VLOOKUP($A40,'RevPAR Raw Data'!$B$6:$BE$43,'RevPAR Raw Data'!L$1,FALSE)</f>
        <v>43.0455897185211</v>
      </c>
      <c r="AZ40" s="52">
        <f>VLOOKUP($A40,'RevPAR Raw Data'!$B$6:$BE$43,'RevPAR Raw Data'!N$1,FALSE)</f>
        <v>43.068573788934899</v>
      </c>
      <c r="BA40" s="52">
        <f>VLOOKUP($A40,'RevPAR Raw Data'!$B$6:$BE$43,'RevPAR Raw Data'!O$1,FALSE)</f>
        <v>41.0005459763522</v>
      </c>
      <c r="BB40" s="53">
        <f>VLOOKUP($A40,'RevPAR Raw Data'!$B$6:$BE$43,'RevPAR Raw Data'!P$1,FALSE)</f>
        <v>42.034559882643599</v>
      </c>
      <c r="BC40" s="54">
        <f>VLOOKUP($A40,'RevPAR Raw Data'!$B$6:$BE$43,'RevPAR Raw Data'!R$1,FALSE)</f>
        <v>42.756724051127499</v>
      </c>
      <c r="BD40" s="65"/>
      <c r="BE40" s="47">
        <f>VLOOKUP($A40,'RevPAR Raw Data'!$B$6:$BE$43,'RevPAR Raw Data'!T$1,FALSE)</f>
        <v>7.8157842261840003</v>
      </c>
      <c r="BF40" s="48">
        <f>VLOOKUP($A40,'RevPAR Raw Data'!$B$6:$BE$43,'RevPAR Raw Data'!U$1,FALSE)</f>
        <v>12.9461601333344</v>
      </c>
      <c r="BG40" s="48">
        <f>VLOOKUP($A40,'RevPAR Raw Data'!$B$6:$BE$43,'RevPAR Raw Data'!V$1,FALSE)</f>
        <v>16.282527780867401</v>
      </c>
      <c r="BH40" s="48">
        <f>VLOOKUP($A40,'RevPAR Raw Data'!$B$6:$BE$43,'RevPAR Raw Data'!W$1,FALSE)</f>
        <v>12.1455067843757</v>
      </c>
      <c r="BI40" s="48">
        <f>VLOOKUP($A40,'RevPAR Raw Data'!$B$6:$BE$43,'RevPAR Raw Data'!X$1,FALSE)</f>
        <v>7.8535130459387696</v>
      </c>
      <c r="BJ40" s="49">
        <f>VLOOKUP($A40,'RevPAR Raw Data'!$B$6:$BE$43,'RevPAR Raw Data'!Y$1,FALSE)</f>
        <v>11.5788106214951</v>
      </c>
      <c r="BK40" s="48">
        <f>VLOOKUP($A40,'RevPAR Raw Data'!$B$6:$BE$43,'RevPAR Raw Data'!AA$1,FALSE)</f>
        <v>8.0606560739536306</v>
      </c>
      <c r="BL40" s="48">
        <f>VLOOKUP($A40,'RevPAR Raw Data'!$B$6:$BE$43,'RevPAR Raw Data'!AB$1,FALSE)</f>
        <v>3.8637135430036702</v>
      </c>
      <c r="BM40" s="49">
        <f>VLOOKUP($A40,'RevPAR Raw Data'!$B$6:$BE$43,'RevPAR Raw Data'!AC$1,FALSE)</f>
        <v>5.9722522466902701</v>
      </c>
      <c r="BN40" s="50">
        <f>VLOOKUP($A40,'RevPAR Raw Data'!$B$6:$BE$43,'RevPAR Raw Data'!AE$1,FALSE)</f>
        <v>9.9449555551973603</v>
      </c>
    </row>
    <row r="41" spans="1:66" x14ac:dyDescent="0.45">
      <c r="A41" s="63" t="s">
        <v>45</v>
      </c>
      <c r="B41" s="47">
        <f>VLOOKUP($A41,'Occupancy Raw Data'!$B$8:$BE$45,'Occupancy Raw Data'!G$3,FALSE)</f>
        <v>48.048274561568903</v>
      </c>
      <c r="C41" s="48">
        <f>VLOOKUP($A41,'Occupancy Raw Data'!$B$8:$BE$45,'Occupancy Raw Data'!H$3,FALSE)</f>
        <v>52.385442202526797</v>
      </c>
      <c r="D41" s="48">
        <f>VLOOKUP($A41,'Occupancy Raw Data'!$B$8:$BE$45,'Occupancy Raw Data'!I$3,FALSE)</f>
        <v>52.951159720912599</v>
      </c>
      <c r="E41" s="48">
        <f>VLOOKUP($A41,'Occupancy Raw Data'!$B$8:$BE$45,'Occupancy Raw Data'!J$3,FALSE)</f>
        <v>53.422590986234198</v>
      </c>
      <c r="F41" s="48">
        <f>VLOOKUP($A41,'Occupancy Raw Data'!$B$8:$BE$45,'Occupancy Raw Data'!K$3,FALSE)</f>
        <v>49.669998114274897</v>
      </c>
      <c r="G41" s="49">
        <f>VLOOKUP($A41,'Occupancy Raw Data'!$B$8:$BE$45,'Occupancy Raw Data'!L$3,FALSE)</f>
        <v>51.295493117103497</v>
      </c>
      <c r="H41" s="48">
        <f>VLOOKUP($A41,'Occupancy Raw Data'!$B$8:$BE$45,'Occupancy Raw Data'!N$3,FALSE)</f>
        <v>48.859136337921903</v>
      </c>
      <c r="I41" s="48">
        <f>VLOOKUP($A41,'Occupancy Raw Data'!$B$8:$BE$45,'Occupancy Raw Data'!O$3,FALSE)</f>
        <v>43.805393173675199</v>
      </c>
      <c r="J41" s="49">
        <f>VLOOKUP($A41,'Occupancy Raw Data'!$B$8:$BE$45,'Occupancy Raw Data'!P$3,FALSE)</f>
        <v>46.332264755798597</v>
      </c>
      <c r="K41" s="50">
        <f>VLOOKUP($A41,'Occupancy Raw Data'!$B$8:$BE$45,'Occupancy Raw Data'!R$3,FALSE)</f>
        <v>49.877427871016401</v>
      </c>
      <c r="M41" s="47">
        <f>VLOOKUP($A41,'Occupancy Raw Data'!$B$8:$BE$45,'Occupancy Raw Data'!T$3,FALSE)</f>
        <v>13.885001648630899</v>
      </c>
      <c r="N41" s="48">
        <f>VLOOKUP($A41,'Occupancy Raw Data'!$B$8:$BE$45,'Occupancy Raw Data'!U$3,FALSE)</f>
        <v>15.4407758114237</v>
      </c>
      <c r="O41" s="48">
        <f>VLOOKUP($A41,'Occupancy Raw Data'!$B$8:$BE$45,'Occupancy Raw Data'!V$3,FALSE)</f>
        <v>15.479991957569901</v>
      </c>
      <c r="P41" s="48">
        <f>VLOOKUP($A41,'Occupancy Raw Data'!$B$8:$BE$45,'Occupancy Raw Data'!W$3,FALSE)</f>
        <v>16.5563693194484</v>
      </c>
      <c r="Q41" s="48">
        <f>VLOOKUP($A41,'Occupancy Raw Data'!$B$8:$BE$45,'Occupancy Raw Data'!X$3,FALSE)</f>
        <v>16.367816835978001</v>
      </c>
      <c r="R41" s="49">
        <f>VLOOKUP($A41,'Occupancy Raw Data'!$B$8:$BE$45,'Occupancy Raw Data'!Y$3,FALSE)</f>
        <v>15.5618065820157</v>
      </c>
      <c r="S41" s="48">
        <f>VLOOKUP($A41,'Occupancy Raw Data'!$B$8:$BE$45,'Occupancy Raw Data'!AA$3,FALSE)</f>
        <v>13.6595096532055</v>
      </c>
      <c r="T41" s="48">
        <f>VLOOKUP($A41,'Occupancy Raw Data'!$B$8:$BE$45,'Occupancy Raw Data'!AB$3,FALSE)</f>
        <v>13.476212700145</v>
      </c>
      <c r="U41" s="49">
        <f>VLOOKUP($A41,'Occupancy Raw Data'!$B$8:$BE$45,'Occupancy Raw Data'!AC$3,FALSE)</f>
        <v>13.572785763341599</v>
      </c>
      <c r="V41" s="50">
        <f>VLOOKUP($A41,'Occupancy Raw Data'!$B$8:$BE$45,'Occupancy Raw Data'!AE$3,FALSE)</f>
        <v>15.02714763751</v>
      </c>
      <c r="X41" s="51">
        <f>VLOOKUP($A41,'ADR Raw Data'!$B$6:$BE$43,'ADR Raw Data'!G$1,FALSE)</f>
        <v>79.844543014128703</v>
      </c>
      <c r="Y41" s="52">
        <f>VLOOKUP($A41,'ADR Raw Data'!$B$6:$BE$43,'ADR Raw Data'!H$1,FALSE)</f>
        <v>84.045466450683904</v>
      </c>
      <c r="Z41" s="52">
        <f>VLOOKUP($A41,'ADR Raw Data'!$B$6:$BE$43,'ADR Raw Data'!I$1,FALSE)</f>
        <v>83.667820192307602</v>
      </c>
      <c r="AA41" s="52">
        <f>VLOOKUP($A41,'ADR Raw Data'!$B$6:$BE$43,'ADR Raw Data'!J$1,FALSE)</f>
        <v>81.795947440875295</v>
      </c>
      <c r="AB41" s="52">
        <f>VLOOKUP($A41,'ADR Raw Data'!$B$6:$BE$43,'ADR Raw Data'!K$1,FALSE)</f>
        <v>78.333509832953595</v>
      </c>
      <c r="AC41" s="53">
        <f>VLOOKUP($A41,'ADR Raw Data'!$B$6:$BE$43,'ADR Raw Data'!L$1,FALSE)</f>
        <v>81.605751378575107</v>
      </c>
      <c r="AD41" s="52">
        <f>VLOOKUP($A41,'ADR Raw Data'!$B$6:$BE$43,'ADR Raw Data'!N$1,FALSE)</f>
        <v>80.416042570436105</v>
      </c>
      <c r="AE41" s="52">
        <f>VLOOKUP($A41,'ADR Raw Data'!$B$6:$BE$43,'ADR Raw Data'!O$1,FALSE)</f>
        <v>80.535524537236299</v>
      </c>
      <c r="AF41" s="53">
        <f>VLOOKUP($A41,'ADR Raw Data'!$B$6:$BE$43,'ADR Raw Data'!P$1,FALSE)</f>
        <v>80.472525396825304</v>
      </c>
      <c r="AG41" s="54">
        <f>VLOOKUP($A41,'ADR Raw Data'!$B$6:$BE$43,'ADR Raw Data'!R$1,FALSE)</f>
        <v>81.304985919524697</v>
      </c>
      <c r="AI41" s="47">
        <f>VLOOKUP($A41,'ADR Raw Data'!$B$6:$BE$43,'ADR Raw Data'!T$1,FALSE)</f>
        <v>5.3556745285379597</v>
      </c>
      <c r="AJ41" s="48">
        <f>VLOOKUP($A41,'ADR Raw Data'!$B$6:$BE$43,'ADR Raw Data'!U$1,FALSE)</f>
        <v>7.6574671293132601</v>
      </c>
      <c r="AK41" s="48">
        <f>VLOOKUP($A41,'ADR Raw Data'!$B$6:$BE$43,'ADR Raw Data'!V$1,FALSE)</f>
        <v>5.3834351737813098</v>
      </c>
      <c r="AL41" s="48">
        <f>VLOOKUP($A41,'ADR Raw Data'!$B$6:$BE$43,'ADR Raw Data'!W$1,FALSE)</f>
        <v>1.7726902126841999</v>
      </c>
      <c r="AM41" s="48">
        <f>VLOOKUP($A41,'ADR Raw Data'!$B$6:$BE$43,'ADR Raw Data'!X$1,FALSE)</f>
        <v>-0.54009723904540796</v>
      </c>
      <c r="AN41" s="49">
        <f>VLOOKUP($A41,'ADR Raw Data'!$B$6:$BE$43,'ADR Raw Data'!Y$1,FALSE)</f>
        <v>3.9345895610368</v>
      </c>
      <c r="AO41" s="48">
        <f>VLOOKUP($A41,'ADR Raw Data'!$B$6:$BE$43,'ADR Raw Data'!AA$1,FALSE)</f>
        <v>-0.91993371068420104</v>
      </c>
      <c r="AP41" s="48">
        <f>VLOOKUP($A41,'ADR Raw Data'!$B$6:$BE$43,'ADR Raw Data'!AB$1,FALSE)</f>
        <v>-0.125051971751892</v>
      </c>
      <c r="AQ41" s="49">
        <f>VLOOKUP($A41,'ADR Raw Data'!$B$6:$BE$43,'ADR Raw Data'!AC$1,FALSE)</f>
        <v>-0.54519700462342902</v>
      </c>
      <c r="AR41" s="50">
        <f>VLOOKUP($A41,'ADR Raw Data'!$B$6:$BE$43,'ADR Raw Data'!AE$1,FALSE)</f>
        <v>2.70860150943163</v>
      </c>
      <c r="AS41" s="40"/>
      <c r="AT41" s="51">
        <f>VLOOKUP($A41,'RevPAR Raw Data'!$B$6:$BE$43,'RevPAR Raw Data'!G$1,FALSE)</f>
        <v>38.363925249858497</v>
      </c>
      <c r="AU41" s="52">
        <f>VLOOKUP($A41,'RevPAR Raw Data'!$B$6:$BE$43,'RevPAR Raw Data'!H$1,FALSE)</f>
        <v>44.027589251367097</v>
      </c>
      <c r="AV41" s="52">
        <f>VLOOKUP($A41,'RevPAR Raw Data'!$B$6:$BE$43,'RevPAR Raw Data'!I$1,FALSE)</f>
        <v>44.303081105034799</v>
      </c>
      <c r="AW41" s="52">
        <f>VLOOKUP($A41,'RevPAR Raw Data'!$B$6:$BE$43,'RevPAR Raw Data'!J$1,FALSE)</f>
        <v>43.697514444653898</v>
      </c>
      <c r="AX41" s="52">
        <f>VLOOKUP($A41,'RevPAR Raw Data'!$B$6:$BE$43,'RevPAR Raw Data'!K$1,FALSE)</f>
        <v>38.908252856873403</v>
      </c>
      <c r="AY41" s="53">
        <f>VLOOKUP($A41,'RevPAR Raw Data'!$B$6:$BE$43,'RevPAR Raw Data'!L$1,FALSE)</f>
        <v>41.860072581557603</v>
      </c>
      <c r="AZ41" s="52">
        <f>VLOOKUP($A41,'RevPAR Raw Data'!$B$6:$BE$43,'RevPAR Raw Data'!N$1,FALSE)</f>
        <v>39.2905838770507</v>
      </c>
      <c r="BA41" s="52">
        <f>VLOOKUP($A41,'RevPAR Raw Data'!$B$6:$BE$43,'RevPAR Raw Data'!O$1,FALSE)</f>
        <v>35.278903168018097</v>
      </c>
      <c r="BB41" s="53">
        <f>VLOOKUP($A41,'RevPAR Raw Data'!$B$6:$BE$43,'RevPAR Raw Data'!P$1,FALSE)</f>
        <v>37.284743522534399</v>
      </c>
      <c r="BC41" s="54">
        <f>VLOOKUP($A41,'RevPAR Raw Data'!$B$6:$BE$43,'RevPAR Raw Data'!R$1,FALSE)</f>
        <v>40.552835707550898</v>
      </c>
      <c r="BE41" s="47">
        <f>VLOOKUP($A41,'RevPAR Raw Data'!$B$6:$BE$43,'RevPAR Raw Data'!T$1,FALSE)</f>
        <v>19.984311673751701</v>
      </c>
      <c r="BF41" s="48">
        <f>VLOOKUP($A41,'RevPAR Raw Data'!$B$6:$BE$43,'RevPAR Raw Data'!U$1,FALSE)</f>
        <v>24.280615273007601</v>
      </c>
      <c r="BG41" s="48">
        <f>VLOOKUP($A41,'RevPAR Raw Data'!$B$6:$BE$43,'RevPAR Raw Data'!V$1,FALSE)</f>
        <v>21.696782463293498</v>
      </c>
      <c r="BH41" s="48">
        <f>VLOOKUP($A41,'RevPAR Raw Data'!$B$6:$BE$43,'RevPAR Raw Data'!W$1,FALSE)</f>
        <v>18.622552670634299</v>
      </c>
      <c r="BI41" s="48">
        <f>VLOOKUP($A41,'RevPAR Raw Data'!$B$6:$BE$43,'RevPAR Raw Data'!X$1,FALSE)</f>
        <v>15.7393174701095</v>
      </c>
      <c r="BJ41" s="49">
        <f>VLOOKUP($A41,'RevPAR Raw Data'!$B$6:$BE$43,'RevPAR Raw Data'!Y$1,FALSE)</f>
        <v>20.108689360337301</v>
      </c>
      <c r="BK41" s="48">
        <f>VLOOKUP($A41,'RevPAR Raw Data'!$B$6:$BE$43,'RevPAR Raw Data'!AA$1,FALSE)</f>
        <v>12.613917508507299</v>
      </c>
      <c r="BL41" s="48">
        <f>VLOOKUP($A41,'RevPAR Raw Data'!$B$6:$BE$43,'RevPAR Raw Data'!AB$1,FALSE)</f>
        <v>13.3343084586941</v>
      </c>
      <c r="BM41" s="49">
        <f>VLOOKUP($A41,'RevPAR Raw Data'!$B$6:$BE$43,'RevPAR Raw Data'!AC$1,FALSE)</f>
        <v>12.9535903372925</v>
      </c>
      <c r="BN41" s="50">
        <f>VLOOKUP($A41,'RevPAR Raw Data'!$B$6:$BE$43,'RevPAR Raw Data'!AE$1,FALSE)</f>
        <v>18.142774694675701</v>
      </c>
    </row>
    <row r="42" spans="1:66" x14ac:dyDescent="0.45">
      <c r="A42" s="63" t="s">
        <v>109</v>
      </c>
      <c r="B42" s="47">
        <f>VLOOKUP($A42,'Occupancy Raw Data'!$B$8:$BE$45,'Occupancy Raw Data'!G$3,FALSE)</f>
        <v>30.908503071451602</v>
      </c>
      <c r="C42" s="48">
        <f>VLOOKUP($A42,'Occupancy Raw Data'!$B$8:$BE$45,'Occupancy Raw Data'!H$3,FALSE)</f>
        <v>36.146136437115999</v>
      </c>
      <c r="D42" s="48">
        <f>VLOOKUP($A42,'Occupancy Raw Data'!$B$8:$BE$45,'Occupancy Raw Data'!I$3,FALSE)</f>
        <v>39.573229873908801</v>
      </c>
      <c r="E42" s="48">
        <f>VLOOKUP($A42,'Occupancy Raw Data'!$B$8:$BE$45,'Occupancy Raw Data'!J$3,FALSE)</f>
        <v>37.019075331393402</v>
      </c>
      <c r="F42" s="48">
        <f>VLOOKUP($A42,'Occupancy Raw Data'!$B$8:$BE$45,'Occupancy Raw Data'!K$3,FALSE)</f>
        <v>34.432589718719598</v>
      </c>
      <c r="G42" s="49">
        <f>VLOOKUP($A42,'Occupancy Raw Data'!$B$8:$BE$45,'Occupancy Raw Data'!L$3,FALSE)</f>
        <v>35.615906886517898</v>
      </c>
      <c r="H42" s="48">
        <f>VLOOKUP($A42,'Occupancy Raw Data'!$B$8:$BE$45,'Occupancy Raw Data'!N$3,FALSE)</f>
        <v>36.825088910442901</v>
      </c>
      <c r="I42" s="48">
        <f>VLOOKUP($A42,'Occupancy Raw Data'!$B$8:$BE$45,'Occupancy Raw Data'!O$3,FALSE)</f>
        <v>32.395732298738999</v>
      </c>
      <c r="J42" s="49">
        <f>VLOOKUP($A42,'Occupancy Raw Data'!$B$8:$BE$45,'Occupancy Raw Data'!P$3,FALSE)</f>
        <v>34.610410604591003</v>
      </c>
      <c r="K42" s="50">
        <f>VLOOKUP($A42,'Occupancy Raw Data'!$B$8:$BE$45,'Occupancy Raw Data'!R$3,FALSE)</f>
        <v>35.328622234538798</v>
      </c>
      <c r="M42" s="47">
        <f>VLOOKUP($A42,'Occupancy Raw Data'!$B$8:$BE$45,'Occupancy Raw Data'!T$3,FALSE)</f>
        <v>17.733990147783199</v>
      </c>
      <c r="N42" s="48">
        <f>VLOOKUP($A42,'Occupancy Raw Data'!$B$8:$BE$45,'Occupancy Raw Data'!U$3,FALSE)</f>
        <v>24.360400444938801</v>
      </c>
      <c r="O42" s="48">
        <f>VLOOKUP($A42,'Occupancy Raw Data'!$B$8:$BE$45,'Occupancy Raw Data'!V$3,FALSE)</f>
        <v>34.357848518111901</v>
      </c>
      <c r="P42" s="48">
        <f>VLOOKUP($A42,'Occupancy Raw Data'!$B$8:$BE$45,'Occupancy Raw Data'!W$3,FALSE)</f>
        <v>29.671574178935401</v>
      </c>
      <c r="Q42" s="48">
        <f>VLOOKUP($A42,'Occupancy Raw Data'!$B$8:$BE$45,'Occupancy Raw Data'!X$3,FALSE)</f>
        <v>21.436716077537</v>
      </c>
      <c r="R42" s="49">
        <f>VLOOKUP($A42,'Occupancy Raw Data'!$B$8:$BE$45,'Occupancy Raw Data'!Y$3,FALSE)</f>
        <v>25.696029210406198</v>
      </c>
      <c r="S42" s="48">
        <f>VLOOKUP($A42,'Occupancy Raw Data'!$B$8:$BE$45,'Occupancy Raw Data'!AA$3,FALSE)</f>
        <v>34.952606635071</v>
      </c>
      <c r="T42" s="48">
        <f>VLOOKUP($A42,'Occupancy Raw Data'!$B$8:$BE$45,'Occupancy Raw Data'!AB$3,FALSE)</f>
        <v>26.196473551637201</v>
      </c>
      <c r="U42" s="49">
        <f>VLOOKUP($A42,'Occupancy Raw Data'!$B$8:$BE$45,'Occupancy Raw Data'!AC$3,FALSE)</f>
        <v>30.708180708180699</v>
      </c>
      <c r="V42" s="50">
        <f>VLOOKUP($A42,'Occupancy Raw Data'!$B$8:$BE$45,'Occupancy Raw Data'!AE$3,FALSE)</f>
        <v>27.059800664451799</v>
      </c>
      <c r="X42" s="51">
        <f>VLOOKUP($A42,'ADR Raw Data'!$B$6:$BE$43,'ADR Raw Data'!G$1,FALSE)</f>
        <v>147.86771966527101</v>
      </c>
      <c r="Y42" s="52">
        <f>VLOOKUP($A42,'ADR Raw Data'!$B$6:$BE$43,'ADR Raw Data'!H$1,FALSE)</f>
        <v>155.08281753130501</v>
      </c>
      <c r="Z42" s="52">
        <f>VLOOKUP($A42,'ADR Raw Data'!$B$6:$BE$43,'ADR Raw Data'!I$1,FALSE)</f>
        <v>156.40620915032599</v>
      </c>
      <c r="AA42" s="52">
        <f>VLOOKUP($A42,'ADR Raw Data'!$B$6:$BE$43,'ADR Raw Data'!J$1,FALSE)</f>
        <v>150.71034061135299</v>
      </c>
      <c r="AB42" s="52">
        <f>VLOOKUP($A42,'ADR Raw Data'!$B$6:$BE$43,'ADR Raw Data'!K$1,FALSE)</f>
        <v>150.758713615023</v>
      </c>
      <c r="AC42" s="53">
        <f>VLOOKUP($A42,'ADR Raw Data'!$B$6:$BE$43,'ADR Raw Data'!L$1,FALSE)</f>
        <v>152.37957516339799</v>
      </c>
      <c r="AD42" s="52">
        <f>VLOOKUP($A42,'ADR Raw Data'!$B$6:$BE$43,'ADR Raw Data'!N$1,FALSE)</f>
        <v>162.03924495171199</v>
      </c>
      <c r="AE42" s="52">
        <f>VLOOKUP($A42,'ADR Raw Data'!$B$6:$BE$43,'ADR Raw Data'!O$1,FALSE)</f>
        <v>167.211586826347</v>
      </c>
      <c r="AF42" s="53">
        <f>VLOOKUP($A42,'ADR Raw Data'!$B$6:$BE$43,'ADR Raw Data'!P$1,FALSE)</f>
        <v>164.45992993927999</v>
      </c>
      <c r="AG42" s="54">
        <f>VLOOKUP($A42,'ADR Raw Data'!$B$6:$BE$43,'ADR Raw Data'!R$1,FALSE)</f>
        <v>155.760937377434</v>
      </c>
      <c r="AI42" s="47">
        <f>VLOOKUP($A42,'ADR Raw Data'!$B$6:$BE$43,'ADR Raw Data'!T$1,FALSE)</f>
        <v>-1.6860477144739601</v>
      </c>
      <c r="AJ42" s="48">
        <f>VLOOKUP($A42,'ADR Raw Data'!$B$6:$BE$43,'ADR Raw Data'!U$1,FALSE)</f>
        <v>0.202945872260656</v>
      </c>
      <c r="AK42" s="48">
        <f>VLOOKUP($A42,'ADR Raw Data'!$B$6:$BE$43,'ADR Raw Data'!V$1,FALSE)</f>
        <v>2.2616875991929302</v>
      </c>
      <c r="AL42" s="48">
        <f>VLOOKUP($A42,'ADR Raw Data'!$B$6:$BE$43,'ADR Raw Data'!W$1,FALSE)</f>
        <v>-2.2155381333717798</v>
      </c>
      <c r="AM42" s="48">
        <f>VLOOKUP($A42,'ADR Raw Data'!$B$6:$BE$43,'ADR Raw Data'!X$1,FALSE)</f>
        <v>-4.6592876062881201</v>
      </c>
      <c r="AN42" s="49">
        <f>VLOOKUP($A42,'ADR Raw Data'!$B$6:$BE$43,'ADR Raw Data'!Y$1,FALSE)</f>
        <v>-1.13144001893053</v>
      </c>
      <c r="AO42" s="48">
        <f>VLOOKUP($A42,'ADR Raw Data'!$B$6:$BE$43,'ADR Raw Data'!AA$1,FALSE)</f>
        <v>-3.5385238346655998</v>
      </c>
      <c r="AP42" s="48">
        <f>VLOOKUP($A42,'ADR Raw Data'!$B$6:$BE$43,'ADR Raw Data'!AB$1,FALSE)</f>
        <v>-3.1969801825847499</v>
      </c>
      <c r="AQ42" s="49">
        <f>VLOOKUP($A42,'ADR Raw Data'!$B$6:$BE$43,'ADR Raw Data'!AC$1,FALSE)</f>
        <v>-3.4214071446078398</v>
      </c>
      <c r="AR42" s="50">
        <f>VLOOKUP($A42,'ADR Raw Data'!$B$6:$BE$43,'ADR Raw Data'!AE$1,FALSE)</f>
        <v>-1.7412284716041999</v>
      </c>
      <c r="AS42" s="40"/>
      <c r="AT42" s="51">
        <f>VLOOKUP($A42,'RevPAR Raw Data'!$B$6:$BE$43,'RevPAR Raw Data'!G$1,FALSE)</f>
        <v>45.7036986744261</v>
      </c>
      <c r="AU42" s="52">
        <f>VLOOKUP($A42,'RevPAR Raw Data'!$B$6:$BE$43,'RevPAR Raw Data'!H$1,FALSE)</f>
        <v>56.056446815389499</v>
      </c>
      <c r="AV42" s="52">
        <f>VLOOKUP($A42,'RevPAR Raw Data'!$B$6:$BE$43,'RevPAR Raw Data'!I$1,FALSE)</f>
        <v>61.894988684125401</v>
      </c>
      <c r="AW42" s="52">
        <f>VLOOKUP($A42,'RevPAR Raw Data'!$B$6:$BE$43,'RevPAR Raw Data'!J$1,FALSE)</f>
        <v>55.791574523116701</v>
      </c>
      <c r="AX42" s="52">
        <f>VLOOKUP($A42,'RevPAR Raw Data'!$B$6:$BE$43,'RevPAR Raw Data'!K$1,FALSE)</f>
        <v>51.910129324280597</v>
      </c>
      <c r="AY42" s="53">
        <f>VLOOKUP($A42,'RevPAR Raw Data'!$B$6:$BE$43,'RevPAR Raw Data'!L$1,FALSE)</f>
        <v>54.271367604267702</v>
      </c>
      <c r="AZ42" s="52">
        <f>VLOOKUP($A42,'RevPAR Raw Data'!$B$6:$BE$43,'RevPAR Raw Data'!N$1,FALSE)</f>
        <v>59.671096023278302</v>
      </c>
      <c r="BA42" s="52">
        <f>VLOOKUP($A42,'RevPAR Raw Data'!$B$6:$BE$43,'RevPAR Raw Data'!O$1,FALSE)</f>
        <v>54.169418040737099</v>
      </c>
      <c r="BB42" s="53">
        <f>VLOOKUP($A42,'RevPAR Raw Data'!$B$6:$BE$43,'RevPAR Raw Data'!P$1,FALSE)</f>
        <v>56.920257032007697</v>
      </c>
      <c r="BC42" s="54">
        <f>VLOOKUP($A42,'RevPAR Raw Data'!$B$6:$BE$43,'RevPAR Raw Data'!R$1,FALSE)</f>
        <v>55.028193155050502</v>
      </c>
      <c r="BE42" s="47">
        <f>VLOOKUP($A42,'RevPAR Raw Data'!$B$6:$BE$43,'RevPAR Raw Data'!T$1,FALSE)</f>
        <v>15.748938897737499</v>
      </c>
      <c r="BF42" s="48">
        <f>VLOOKUP($A42,'RevPAR Raw Data'!$B$6:$BE$43,'RevPAR Raw Data'!U$1,FALSE)</f>
        <v>24.6127847443686</v>
      </c>
      <c r="BG42" s="48">
        <f>VLOOKUP($A42,'RevPAR Raw Data'!$B$6:$BE$43,'RevPAR Raw Data'!V$1,FALSE)</f>
        <v>37.396603316588497</v>
      </c>
      <c r="BH42" s="48">
        <f>VLOOKUP($A42,'RevPAR Raw Data'!$B$6:$BE$43,'RevPAR Raw Data'!W$1,FALSE)</f>
        <v>26.7986510048576</v>
      </c>
      <c r="BI42" s="48">
        <f>VLOOKUP($A42,'RevPAR Raw Data'!$B$6:$BE$43,'RevPAR Raw Data'!X$1,FALSE)</f>
        <v>15.778630215852999</v>
      </c>
      <c r="BJ42" s="49">
        <f>VLOOKUP($A42,'RevPAR Raw Data'!$B$6:$BE$43,'RevPAR Raw Data'!Y$1,FALSE)</f>
        <v>24.273854033713</v>
      </c>
      <c r="BK42" s="48">
        <f>VLOOKUP($A42,'RevPAR Raw Data'!$B$6:$BE$43,'RevPAR Raw Data'!AA$1,FALSE)</f>
        <v>30.1772764837865</v>
      </c>
      <c r="BL42" s="48">
        <f>VLOOKUP($A42,'RevPAR Raw Data'!$B$6:$BE$43,'RevPAR Raw Data'!AB$1,FALSE)</f>
        <v>22.161997301070599</v>
      </c>
      <c r="BM42" s="49">
        <f>VLOOKUP($A42,'RevPAR Raw Data'!$B$6:$BE$43,'RevPAR Raw Data'!AC$1,FALSE)</f>
        <v>26.236121674844</v>
      </c>
      <c r="BN42" s="50">
        <f>VLOOKUP($A42,'RevPAR Raw Data'!$B$6:$BE$43,'RevPAR Raw Data'!AE$1,FALSE)</f>
        <v>24.847399239318801</v>
      </c>
    </row>
    <row r="43" spans="1:66" x14ac:dyDescent="0.45">
      <c r="A43" s="63" t="s">
        <v>94</v>
      </c>
      <c r="B43" s="47">
        <f>VLOOKUP($A43,'Occupancy Raw Data'!$B$8:$BE$45,'Occupancy Raw Data'!G$3,FALSE)</f>
        <v>37.610419026047502</v>
      </c>
      <c r="C43" s="48">
        <f>VLOOKUP($A43,'Occupancy Raw Data'!$B$8:$BE$45,'Occupancy Raw Data'!H$3,FALSE)</f>
        <v>44.994337485843701</v>
      </c>
      <c r="D43" s="48">
        <f>VLOOKUP($A43,'Occupancy Raw Data'!$B$8:$BE$45,'Occupancy Raw Data'!I$3,FALSE)</f>
        <v>48.720271800679498</v>
      </c>
      <c r="E43" s="48">
        <f>VLOOKUP($A43,'Occupancy Raw Data'!$B$8:$BE$45,'Occupancy Raw Data'!J$3,FALSE)</f>
        <v>47.870894677236599</v>
      </c>
      <c r="F43" s="48">
        <f>VLOOKUP($A43,'Occupancy Raw Data'!$B$8:$BE$45,'Occupancy Raw Data'!K$3,FALSE)</f>
        <v>43.9524348810872</v>
      </c>
      <c r="G43" s="49">
        <f>VLOOKUP($A43,'Occupancy Raw Data'!$B$8:$BE$45,'Occupancy Raw Data'!L$3,FALSE)</f>
        <v>44.6296715741789</v>
      </c>
      <c r="H43" s="48">
        <f>VLOOKUP($A43,'Occupancy Raw Data'!$B$8:$BE$45,'Occupancy Raw Data'!N$3,FALSE)</f>
        <v>46.704416761041898</v>
      </c>
      <c r="I43" s="48">
        <f>VLOOKUP($A43,'Occupancy Raw Data'!$B$8:$BE$45,'Occupancy Raw Data'!O$3,FALSE)</f>
        <v>44.2355605889014</v>
      </c>
      <c r="J43" s="49">
        <f>VLOOKUP($A43,'Occupancy Raw Data'!$B$8:$BE$45,'Occupancy Raw Data'!P$3,FALSE)</f>
        <v>45.469988674971603</v>
      </c>
      <c r="K43" s="50">
        <f>VLOOKUP($A43,'Occupancy Raw Data'!$B$8:$BE$45,'Occupancy Raw Data'!R$3,FALSE)</f>
        <v>44.869762174405402</v>
      </c>
      <c r="M43" s="47">
        <f>VLOOKUP($A43,'Occupancy Raw Data'!$B$8:$BE$45,'Occupancy Raw Data'!T$3,FALSE)</f>
        <v>-5.1725628876243803</v>
      </c>
      <c r="N43" s="48">
        <f>VLOOKUP($A43,'Occupancy Raw Data'!$B$8:$BE$45,'Occupancy Raw Data'!U$3,FALSE)</f>
        <v>-0.77582660129741898</v>
      </c>
      <c r="O43" s="48">
        <f>VLOOKUP($A43,'Occupancy Raw Data'!$B$8:$BE$45,'Occupancy Raw Data'!V$3,FALSE)</f>
        <v>4.1439514511926498</v>
      </c>
      <c r="P43" s="48">
        <f>VLOOKUP($A43,'Occupancy Raw Data'!$B$8:$BE$45,'Occupancy Raw Data'!W$3,FALSE)</f>
        <v>3.68826184101568</v>
      </c>
      <c r="Q43" s="48">
        <f>VLOOKUP($A43,'Occupancy Raw Data'!$B$8:$BE$45,'Occupancy Raw Data'!X$3,FALSE)</f>
        <v>0.97370545288065302</v>
      </c>
      <c r="R43" s="49">
        <f>VLOOKUP($A43,'Occupancy Raw Data'!$B$8:$BE$45,'Occupancy Raw Data'!Y$3,FALSE)</f>
        <v>0.75034054405123396</v>
      </c>
      <c r="S43" s="48">
        <f>VLOOKUP($A43,'Occupancy Raw Data'!$B$8:$BE$45,'Occupancy Raw Data'!AA$3,FALSE)</f>
        <v>7.0397325502467298</v>
      </c>
      <c r="T43" s="48">
        <f>VLOOKUP($A43,'Occupancy Raw Data'!$B$8:$BE$45,'Occupancy Raw Data'!AB$3,FALSE)</f>
        <v>3.7487842429896499</v>
      </c>
      <c r="U43" s="49">
        <f>VLOOKUP($A43,'Occupancy Raw Data'!$B$8:$BE$45,'Occupancy Raw Data'!AC$3,FALSE)</f>
        <v>5.41324803392523</v>
      </c>
      <c r="V43" s="50">
        <f>VLOOKUP($A43,'Occupancy Raw Data'!$B$8:$BE$45,'Occupancy Raw Data'!AE$3,FALSE)</f>
        <v>2.0574420567859999</v>
      </c>
      <c r="X43" s="51">
        <f>VLOOKUP($A43,'ADR Raw Data'!$B$6:$BE$43,'ADR Raw Data'!G$1,FALSE)</f>
        <v>86.015570611261595</v>
      </c>
      <c r="Y43" s="52">
        <f>VLOOKUP($A43,'ADR Raw Data'!$B$6:$BE$43,'ADR Raw Data'!H$1,FALSE)</f>
        <v>90.0189730682104</v>
      </c>
      <c r="Z43" s="52">
        <f>VLOOKUP($A43,'ADR Raw Data'!$B$6:$BE$43,'ADR Raw Data'!I$1,FALSE)</f>
        <v>90.692986982798601</v>
      </c>
      <c r="AA43" s="52">
        <f>VLOOKUP($A43,'ADR Raw Data'!$B$6:$BE$43,'ADR Raw Data'!J$1,FALSE)</f>
        <v>88.158793470546399</v>
      </c>
      <c r="AB43" s="52">
        <f>VLOOKUP($A43,'ADR Raw Data'!$B$6:$BE$43,'ADR Raw Data'!K$1,FALSE)</f>
        <v>86.341146611697994</v>
      </c>
      <c r="AC43" s="53">
        <f>VLOOKUP($A43,'ADR Raw Data'!$B$6:$BE$43,'ADR Raw Data'!L$1,FALSE)</f>
        <v>88.367921741778304</v>
      </c>
      <c r="AD43" s="52">
        <f>VLOOKUP($A43,'ADR Raw Data'!$B$6:$BE$43,'ADR Raw Data'!N$1,FALSE)</f>
        <v>90.522672162948496</v>
      </c>
      <c r="AE43" s="52">
        <f>VLOOKUP($A43,'ADR Raw Data'!$B$6:$BE$43,'ADR Raw Data'!O$1,FALSE)</f>
        <v>90.994121863799194</v>
      </c>
      <c r="AF43" s="53">
        <f>VLOOKUP($A43,'ADR Raw Data'!$B$6:$BE$43,'ADR Raw Data'!P$1,FALSE)</f>
        <v>90.751997509339901</v>
      </c>
      <c r="AG43" s="54">
        <f>VLOOKUP($A43,'ADR Raw Data'!$B$6:$BE$43,'ADR Raw Data'!R$1,FALSE)</f>
        <v>89.058198240426904</v>
      </c>
      <c r="AI43" s="47">
        <f>VLOOKUP($A43,'ADR Raw Data'!$B$6:$BE$43,'ADR Raw Data'!T$1,FALSE)</f>
        <v>2.4436011121815899</v>
      </c>
      <c r="AJ43" s="48">
        <f>VLOOKUP($A43,'ADR Raw Data'!$B$6:$BE$43,'ADR Raw Data'!U$1,FALSE)</f>
        <v>4.7608584914069096</v>
      </c>
      <c r="AK43" s="48">
        <f>VLOOKUP($A43,'ADR Raw Data'!$B$6:$BE$43,'ADR Raw Data'!V$1,FALSE)</f>
        <v>1.73678006738609</v>
      </c>
      <c r="AL43" s="48">
        <f>VLOOKUP($A43,'ADR Raw Data'!$B$6:$BE$43,'ADR Raw Data'!W$1,FALSE)</f>
        <v>5.9612279377382199E-2</v>
      </c>
      <c r="AM43" s="48">
        <f>VLOOKUP($A43,'ADR Raw Data'!$B$6:$BE$43,'ADR Raw Data'!X$1,FALSE)</f>
        <v>1.3800934678883401</v>
      </c>
      <c r="AN43" s="49">
        <f>VLOOKUP($A43,'ADR Raw Data'!$B$6:$BE$43,'ADR Raw Data'!Y$1,FALSE)</f>
        <v>2.08867116205916</v>
      </c>
      <c r="AO43" s="48">
        <f>VLOOKUP($A43,'ADR Raw Data'!$B$6:$BE$43,'ADR Raw Data'!AA$1,FALSE)</f>
        <v>-0.81382175430330295</v>
      </c>
      <c r="AP43" s="48">
        <f>VLOOKUP($A43,'ADR Raw Data'!$B$6:$BE$43,'ADR Raw Data'!AB$1,FALSE)</f>
        <v>-0.45041133530183203</v>
      </c>
      <c r="AQ43" s="49">
        <f>VLOOKUP($A43,'ADR Raw Data'!$B$6:$BE$43,'ADR Raw Data'!AC$1,FALSE)</f>
        <v>-0.63810202769195301</v>
      </c>
      <c r="AR43" s="50">
        <f>VLOOKUP($A43,'ADR Raw Data'!$B$6:$BE$43,'ADR Raw Data'!AE$1,FALSE)</f>
        <v>1.3194224170426301</v>
      </c>
      <c r="AS43" s="40"/>
      <c r="AT43" s="51">
        <f>VLOOKUP($A43,'RevPAR Raw Data'!$B$6:$BE$43,'RevPAR Raw Data'!G$1,FALSE)</f>
        <v>32.350816534541302</v>
      </c>
      <c r="AU43" s="52">
        <f>VLOOKUP($A43,'RevPAR Raw Data'!$B$6:$BE$43,'RevPAR Raw Data'!H$1,FALSE)</f>
        <v>40.5034405436013</v>
      </c>
      <c r="AV43" s="52">
        <f>VLOOKUP($A43,'RevPAR Raw Data'!$B$6:$BE$43,'RevPAR Raw Data'!I$1,FALSE)</f>
        <v>44.185869762174399</v>
      </c>
      <c r="AW43" s="52">
        <f>VLOOKUP($A43,'RevPAR Raw Data'!$B$6:$BE$43,'RevPAR Raw Data'!J$1,FALSE)</f>
        <v>42.202403171007902</v>
      </c>
      <c r="AX43" s="52">
        <f>VLOOKUP($A43,'RevPAR Raw Data'!$B$6:$BE$43,'RevPAR Raw Data'!K$1,FALSE)</f>
        <v>37.949036240090599</v>
      </c>
      <c r="AY43" s="53">
        <f>VLOOKUP($A43,'RevPAR Raw Data'!$B$6:$BE$43,'RevPAR Raw Data'!L$1,FALSE)</f>
        <v>39.438313250283102</v>
      </c>
      <c r="AZ43" s="52">
        <f>VLOOKUP($A43,'RevPAR Raw Data'!$B$6:$BE$43,'RevPAR Raw Data'!N$1,FALSE)</f>
        <v>42.278086070215103</v>
      </c>
      <c r="BA43" s="52">
        <f>VLOOKUP($A43,'RevPAR Raw Data'!$B$6:$BE$43,'RevPAR Raw Data'!O$1,FALSE)</f>
        <v>40.251759909399702</v>
      </c>
      <c r="BB43" s="53">
        <f>VLOOKUP($A43,'RevPAR Raw Data'!$B$6:$BE$43,'RevPAR Raw Data'!P$1,FALSE)</f>
        <v>41.264922989807403</v>
      </c>
      <c r="BC43" s="54">
        <f>VLOOKUP($A43,'RevPAR Raw Data'!$B$6:$BE$43,'RevPAR Raw Data'!R$1,FALSE)</f>
        <v>39.96020174729</v>
      </c>
      <c r="BE43" s="47">
        <f>VLOOKUP($A43,'RevPAR Raw Data'!$B$6:$BE$43,'RevPAR Raw Data'!T$1,FALSE)</f>
        <v>-2.8553585796930601</v>
      </c>
      <c r="BF43" s="48">
        <f>VLOOKUP($A43,'RevPAR Raw Data'!$B$6:$BE$43,'RevPAR Raw Data'!U$1,FALSE)</f>
        <v>3.9480958834830302</v>
      </c>
      <c r="BG43" s="48">
        <f>VLOOKUP($A43,'RevPAR Raw Data'!$B$6:$BE$43,'RevPAR Raw Data'!V$1,FALSE)</f>
        <v>5.9527028413852197</v>
      </c>
      <c r="BH43" s="48">
        <f>VLOOKUP($A43,'RevPAR Raw Data'!$B$6:$BE$43,'RevPAR Raw Data'!W$1,FALSE)</f>
        <v>3.7500727773458999</v>
      </c>
      <c r="BI43" s="48">
        <f>VLOOKUP($A43,'RevPAR Raw Data'!$B$6:$BE$43,'RevPAR Raw Data'!X$1,FALSE)</f>
        <v>2.3672369661206698</v>
      </c>
      <c r="BJ43" s="49">
        <f>VLOOKUP($A43,'RevPAR Raw Data'!$B$6:$BE$43,'RevPAR Raw Data'!Y$1,FALSE)</f>
        <v>2.8546838526712301</v>
      </c>
      <c r="BK43" s="48">
        <f>VLOOKUP($A43,'RevPAR Raw Data'!$B$6:$BE$43,'RevPAR Raw Data'!AA$1,FALSE)</f>
        <v>6.1686199210047503</v>
      </c>
      <c r="BL43" s="48">
        <f>VLOOKUP($A43,'RevPAR Raw Data'!$B$6:$BE$43,'RevPAR Raw Data'!AB$1,FALSE)</f>
        <v>3.2814879585213901</v>
      </c>
      <c r="BM43" s="49">
        <f>VLOOKUP($A43,'RevPAR Raw Data'!$B$6:$BE$43,'RevPAR Raw Data'!AC$1,FALSE)</f>
        <v>4.7406039607648101</v>
      </c>
      <c r="BN43" s="50">
        <f>VLOOKUP($A43,'RevPAR Raw Data'!$B$6:$BE$43,'RevPAR Raw Data'!AE$1,FALSE)</f>
        <v>3.40401082554353</v>
      </c>
    </row>
    <row r="44" spans="1:66" x14ac:dyDescent="0.45">
      <c r="A44" s="63" t="s">
        <v>44</v>
      </c>
      <c r="B44" s="47">
        <f>VLOOKUP($A44,'Occupancy Raw Data'!$B$8:$BE$45,'Occupancy Raw Data'!G$3,FALSE)</f>
        <v>41.986301369863</v>
      </c>
      <c r="C44" s="48">
        <f>VLOOKUP($A44,'Occupancy Raw Data'!$B$8:$BE$45,'Occupancy Raw Data'!H$3,FALSE)</f>
        <v>45.616438356164302</v>
      </c>
      <c r="D44" s="48">
        <f>VLOOKUP($A44,'Occupancy Raw Data'!$B$8:$BE$45,'Occupancy Raw Data'!I$3,FALSE)</f>
        <v>48.287671232876697</v>
      </c>
      <c r="E44" s="48">
        <f>VLOOKUP($A44,'Occupancy Raw Data'!$B$8:$BE$45,'Occupancy Raw Data'!J$3,FALSE)</f>
        <v>49.246575342465697</v>
      </c>
      <c r="F44" s="48">
        <f>VLOOKUP($A44,'Occupancy Raw Data'!$B$8:$BE$45,'Occupancy Raw Data'!K$3,FALSE)</f>
        <v>46.061643835616401</v>
      </c>
      <c r="G44" s="49">
        <f>VLOOKUP($A44,'Occupancy Raw Data'!$B$8:$BE$45,'Occupancy Raw Data'!L$3,FALSE)</f>
        <v>46.239726027397197</v>
      </c>
      <c r="H44" s="48">
        <f>VLOOKUP($A44,'Occupancy Raw Data'!$B$8:$BE$45,'Occupancy Raw Data'!N$3,FALSE)</f>
        <v>46.232876712328697</v>
      </c>
      <c r="I44" s="48">
        <f>VLOOKUP($A44,'Occupancy Raw Data'!$B$8:$BE$45,'Occupancy Raw Data'!O$3,FALSE)</f>
        <v>49.143835616438302</v>
      </c>
      <c r="J44" s="49">
        <f>VLOOKUP($A44,'Occupancy Raw Data'!$B$8:$BE$45,'Occupancy Raw Data'!P$3,FALSE)</f>
        <v>47.688356164383499</v>
      </c>
      <c r="K44" s="50">
        <f>VLOOKUP($A44,'Occupancy Raw Data'!$B$8:$BE$45,'Occupancy Raw Data'!R$3,FALSE)</f>
        <v>46.6536203522504</v>
      </c>
      <c r="M44" s="47">
        <f>VLOOKUP($A44,'Occupancy Raw Data'!$B$8:$BE$45,'Occupancy Raw Data'!T$3,FALSE)</f>
        <v>0.16339869281045699</v>
      </c>
      <c r="N44" s="48">
        <f>VLOOKUP($A44,'Occupancy Raw Data'!$B$8:$BE$45,'Occupancy Raw Data'!U$3,FALSE)</f>
        <v>-5.2631578947368398</v>
      </c>
      <c r="O44" s="48">
        <f>VLOOKUP($A44,'Occupancy Raw Data'!$B$8:$BE$45,'Occupancy Raw Data'!V$3,FALSE)</f>
        <v>1.3659237958303301</v>
      </c>
      <c r="P44" s="48">
        <f>VLOOKUP($A44,'Occupancy Raw Data'!$B$8:$BE$45,'Occupancy Raw Data'!W$3,FALSE)</f>
        <v>-0.62197650310988195</v>
      </c>
      <c r="Q44" s="48">
        <f>VLOOKUP($A44,'Occupancy Raw Data'!$B$8:$BE$45,'Occupancy Raw Data'!X$3,FALSE)</f>
        <v>-4.7450424929178396</v>
      </c>
      <c r="R44" s="49">
        <f>VLOOKUP($A44,'Occupancy Raw Data'!$B$8:$BE$45,'Occupancy Raw Data'!Y$3,FALSE)</f>
        <v>-1.87499999999999</v>
      </c>
      <c r="S44" s="48">
        <f>VLOOKUP($A44,'Occupancy Raw Data'!$B$8:$BE$45,'Occupancy Raw Data'!AA$3,FALSE)</f>
        <v>-7.08878183069511</v>
      </c>
      <c r="T44" s="48">
        <f>VLOOKUP($A44,'Occupancy Raw Data'!$B$8:$BE$45,'Occupancy Raw Data'!AB$3,FALSE)</f>
        <v>-6.6970091027308101</v>
      </c>
      <c r="U44" s="49">
        <f>VLOOKUP($A44,'Occupancy Raw Data'!$B$8:$BE$45,'Occupancy Raw Data'!AC$3,FALSE)</f>
        <v>-6.8873286526245403</v>
      </c>
      <c r="V44" s="50">
        <f>VLOOKUP($A44,'Occupancy Raw Data'!$B$8:$BE$45,'Occupancy Raw Data'!AE$3,FALSE)</f>
        <v>-3.3937797588896701</v>
      </c>
      <c r="X44" s="51">
        <f>VLOOKUP($A44,'ADR Raw Data'!$B$6:$BE$43,'ADR Raw Data'!G$1,FALSE)</f>
        <v>83.989294290375199</v>
      </c>
      <c r="Y44" s="52">
        <f>VLOOKUP($A44,'ADR Raw Data'!$B$6:$BE$43,'ADR Raw Data'!H$1,FALSE)</f>
        <v>85.690558033033</v>
      </c>
      <c r="Z44" s="52">
        <f>VLOOKUP($A44,'ADR Raw Data'!$B$6:$BE$43,'ADR Raw Data'!I$1,FALSE)</f>
        <v>87.071751489361702</v>
      </c>
      <c r="AA44" s="52">
        <f>VLOOKUP($A44,'ADR Raw Data'!$B$6:$BE$43,'ADR Raw Data'!J$1,FALSE)</f>
        <v>84.4780445757997</v>
      </c>
      <c r="AB44" s="52">
        <f>VLOOKUP($A44,'ADR Raw Data'!$B$6:$BE$43,'ADR Raw Data'!K$1,FALSE)</f>
        <v>81.710187732342007</v>
      </c>
      <c r="AC44" s="53">
        <f>VLOOKUP($A44,'ADR Raw Data'!$B$6:$BE$43,'ADR Raw Data'!L$1,FALSE)</f>
        <v>84.618796963412805</v>
      </c>
      <c r="AD44" s="52">
        <f>VLOOKUP($A44,'ADR Raw Data'!$B$6:$BE$43,'ADR Raw Data'!N$1,FALSE)</f>
        <v>86.145486814814802</v>
      </c>
      <c r="AE44" s="52">
        <f>VLOOKUP($A44,'ADR Raw Data'!$B$6:$BE$43,'ADR Raw Data'!O$1,FALSE)</f>
        <v>92.743095191637593</v>
      </c>
      <c r="AF44" s="53">
        <f>VLOOKUP($A44,'ADR Raw Data'!$B$6:$BE$43,'ADR Raw Data'!P$1,FALSE)</f>
        <v>89.544972639138194</v>
      </c>
      <c r="AG44" s="54">
        <f>VLOOKUP($A44,'ADR Raw Data'!$B$6:$BE$43,'ADR Raw Data'!R$1,FALSE)</f>
        <v>86.057492355285206</v>
      </c>
      <c r="AI44" s="47">
        <f>VLOOKUP($A44,'ADR Raw Data'!$B$6:$BE$43,'ADR Raw Data'!T$1,FALSE)</f>
        <v>3.04510197183731</v>
      </c>
      <c r="AJ44" s="48">
        <f>VLOOKUP($A44,'ADR Raw Data'!$B$6:$BE$43,'ADR Raw Data'!U$1,FALSE)</f>
        <v>2.1105675305729301</v>
      </c>
      <c r="AK44" s="48">
        <f>VLOOKUP($A44,'ADR Raw Data'!$B$6:$BE$43,'ADR Raw Data'!V$1,FALSE)</f>
        <v>4.21626243326223</v>
      </c>
      <c r="AL44" s="48">
        <f>VLOOKUP($A44,'ADR Raw Data'!$B$6:$BE$43,'ADR Raw Data'!W$1,FALSE)</f>
        <v>0.90769120149543603</v>
      </c>
      <c r="AM44" s="48">
        <f>VLOOKUP($A44,'ADR Raw Data'!$B$6:$BE$43,'ADR Raw Data'!X$1,FALSE)</f>
        <v>-1.7563745976689999</v>
      </c>
      <c r="AN44" s="49">
        <f>VLOOKUP($A44,'ADR Raw Data'!$B$6:$BE$43,'ADR Raw Data'!Y$1,FALSE)</f>
        <v>1.6814846375776999</v>
      </c>
      <c r="AO44" s="48">
        <f>VLOOKUP($A44,'ADR Raw Data'!$B$6:$BE$43,'ADR Raw Data'!AA$1,FALSE)</f>
        <v>-4.0157799913227397</v>
      </c>
      <c r="AP44" s="48">
        <f>VLOOKUP($A44,'ADR Raw Data'!$B$6:$BE$43,'ADR Raw Data'!AB$1,FALSE)</f>
        <v>-8.6787580789443108</v>
      </c>
      <c r="AQ44" s="49">
        <f>VLOOKUP($A44,'ADR Raw Data'!$B$6:$BE$43,'ADR Raw Data'!AC$1,FALSE)</f>
        <v>-6.5498203050670902</v>
      </c>
      <c r="AR44" s="50">
        <f>VLOOKUP($A44,'ADR Raw Data'!$B$6:$BE$43,'ADR Raw Data'!AE$1,FALSE)</f>
        <v>-1.1263831380899501</v>
      </c>
      <c r="AS44" s="40"/>
      <c r="AT44" s="51">
        <f>VLOOKUP($A44,'RevPAR Raw Data'!$B$6:$BE$43,'RevPAR Raw Data'!G$1,FALSE)</f>
        <v>35.263998219177999</v>
      </c>
      <c r="AU44" s="52">
        <f>VLOOKUP($A44,'RevPAR Raw Data'!$B$6:$BE$43,'RevPAR Raw Data'!H$1,FALSE)</f>
        <v>39.088980582191702</v>
      </c>
      <c r="AV44" s="52">
        <f>VLOOKUP($A44,'RevPAR Raw Data'!$B$6:$BE$43,'RevPAR Raw Data'!I$1,FALSE)</f>
        <v>42.044921095890402</v>
      </c>
      <c r="AW44" s="52">
        <f>VLOOKUP($A44,'RevPAR Raw Data'!$B$6:$BE$43,'RevPAR Raw Data'!J$1,FALSE)</f>
        <v>41.602543869862998</v>
      </c>
      <c r="AX44" s="52">
        <f>VLOOKUP($A44,'RevPAR Raw Data'!$B$6:$BE$43,'RevPAR Raw Data'!K$1,FALSE)</f>
        <v>37.6370556506849</v>
      </c>
      <c r="AY44" s="53">
        <f>VLOOKUP($A44,'RevPAR Raw Data'!$B$6:$BE$43,'RevPAR Raw Data'!L$1,FALSE)</f>
        <v>39.127499883561597</v>
      </c>
      <c r="AZ44" s="52">
        <f>VLOOKUP($A44,'RevPAR Raw Data'!$B$6:$BE$43,'RevPAR Raw Data'!N$1,FALSE)</f>
        <v>39.827536712328701</v>
      </c>
      <c r="BA44" s="52">
        <f>VLOOKUP($A44,'RevPAR Raw Data'!$B$6:$BE$43,'RevPAR Raw Data'!O$1,FALSE)</f>
        <v>45.577514246575298</v>
      </c>
      <c r="BB44" s="53">
        <f>VLOOKUP($A44,'RevPAR Raw Data'!$B$6:$BE$43,'RevPAR Raw Data'!P$1,FALSE)</f>
        <v>42.702525479452</v>
      </c>
      <c r="BC44" s="54">
        <f>VLOOKUP($A44,'RevPAR Raw Data'!$B$6:$BE$43,'RevPAR Raw Data'!R$1,FALSE)</f>
        <v>40.148935768101701</v>
      </c>
      <c r="BE44" s="47">
        <f>VLOOKUP($A44,'RevPAR Raw Data'!$B$6:$BE$43,'RevPAR Raw Data'!T$1,FALSE)</f>
        <v>3.2134763214644999</v>
      </c>
      <c r="BF44" s="48">
        <f>VLOOKUP($A44,'RevPAR Raw Data'!$B$6:$BE$43,'RevPAR Raw Data'!U$1,FALSE)</f>
        <v>-3.2636728657730001</v>
      </c>
      <c r="BG44" s="48">
        <f>VLOOKUP($A44,'RevPAR Raw Data'!$B$6:$BE$43,'RevPAR Raw Data'!V$1,FALSE)</f>
        <v>5.63977716096315</v>
      </c>
      <c r="BH44" s="48">
        <f>VLOOKUP($A44,'RevPAR Raw Data'!$B$6:$BE$43,'RevPAR Raw Data'!W$1,FALSE)</f>
        <v>0.28006907239145601</v>
      </c>
      <c r="BI44" s="48">
        <f>VLOOKUP($A44,'RevPAR Raw Data'!$B$6:$BE$43,'RevPAR Raw Data'!X$1,FALSE)</f>
        <v>-6.4180763695926402</v>
      </c>
      <c r="BJ44" s="49">
        <f>VLOOKUP($A44,'RevPAR Raw Data'!$B$6:$BE$43,'RevPAR Raw Data'!Y$1,FALSE)</f>
        <v>-0.225043199376875</v>
      </c>
      <c r="BK44" s="48">
        <f>VLOOKUP($A44,'RevPAR Raw Data'!$B$6:$BE$43,'RevPAR Raw Data'!AA$1,FALSE)</f>
        <v>-10.8198919396322</v>
      </c>
      <c r="BL44" s="48">
        <f>VLOOKUP($A44,'RevPAR Raw Data'!$B$6:$BE$43,'RevPAR Raw Data'!AB$1,FALSE)</f>
        <v>-14.794549963124201</v>
      </c>
      <c r="BM44" s="49">
        <f>VLOOKUP($A44,'RevPAR Raw Data'!$B$6:$BE$43,'RevPAR Raw Data'!AC$1,FALSE)</f>
        <v>-12.9860413071253</v>
      </c>
      <c r="BN44" s="50">
        <f>VLOOKUP($A44,'RevPAR Raw Data'!$B$6:$BE$43,'RevPAR Raw Data'!AE$1,FALSE)</f>
        <v>-4.4819359340315801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37.709714570299099</v>
      </c>
      <c r="C47" s="48">
        <f>VLOOKUP($A47,'Occupancy Raw Data'!$B$8:$BE$45,'Occupancy Raw Data'!H$3,FALSE)</f>
        <v>45.1645033772216</v>
      </c>
      <c r="D47" s="48">
        <f>VLOOKUP($A47,'Occupancy Raw Data'!$B$8:$BE$45,'Occupancy Raw Data'!I$3,FALSE)</f>
        <v>47.760450711239699</v>
      </c>
      <c r="E47" s="48">
        <f>VLOOKUP($A47,'Occupancy Raw Data'!$B$8:$BE$45,'Occupancy Raw Data'!J$3,FALSE)</f>
        <v>46.337971176891699</v>
      </c>
      <c r="F47" s="48">
        <f>VLOOKUP($A47,'Occupancy Raw Data'!$B$8:$BE$45,'Occupancy Raw Data'!K$3,FALSE)</f>
        <v>42.655710150340802</v>
      </c>
      <c r="G47" s="49">
        <f>VLOOKUP($A47,'Occupancy Raw Data'!$B$8:$BE$45,'Occupancy Raw Data'!L$3,FALSE)</f>
        <v>43.925669997198597</v>
      </c>
      <c r="H47" s="48">
        <f>VLOOKUP($A47,'Occupancy Raw Data'!$B$8:$BE$45,'Occupancy Raw Data'!N$3,FALSE)</f>
        <v>41.697014971830498</v>
      </c>
      <c r="I47" s="48">
        <f>VLOOKUP($A47,'Occupancy Raw Data'!$B$8:$BE$45,'Occupancy Raw Data'!O$3,FALSE)</f>
        <v>39.5368381734989</v>
      </c>
      <c r="J47" s="49">
        <f>VLOOKUP($A47,'Occupancy Raw Data'!$B$8:$BE$45,'Occupancy Raw Data'!P$3,FALSE)</f>
        <v>40.616926572664703</v>
      </c>
      <c r="K47" s="50">
        <f>VLOOKUP($A47,'Occupancy Raw Data'!$B$8:$BE$45,'Occupancy Raw Data'!R$3,FALSE)</f>
        <v>42.980314733046001</v>
      </c>
      <c r="M47" s="47">
        <f>VLOOKUP($A47,'Occupancy Raw Data'!$B$8:$BE$45,'Occupancy Raw Data'!T$3,FALSE)</f>
        <v>1.6715727160431699</v>
      </c>
      <c r="N47" s="48">
        <f>VLOOKUP($A47,'Occupancy Raw Data'!$B$8:$BE$45,'Occupancy Raw Data'!U$3,FALSE)</f>
        <v>5.6570626765143297</v>
      </c>
      <c r="O47" s="48">
        <f>VLOOKUP($A47,'Occupancy Raw Data'!$B$8:$BE$45,'Occupancy Raw Data'!V$3,FALSE)</f>
        <v>9.9844488785739092</v>
      </c>
      <c r="P47" s="48">
        <f>VLOOKUP($A47,'Occupancy Raw Data'!$B$8:$BE$45,'Occupancy Raw Data'!W$3,FALSE)</f>
        <v>7.8554473500296202</v>
      </c>
      <c r="Q47" s="48">
        <f>VLOOKUP($A47,'Occupancy Raw Data'!$B$8:$BE$45,'Occupancy Raw Data'!X$3,FALSE)</f>
        <v>7.5138660130384602</v>
      </c>
      <c r="R47" s="49">
        <f>VLOOKUP($A47,'Occupancy Raw Data'!$B$8:$BE$45,'Occupancy Raw Data'!Y$3,FALSE)</f>
        <v>6.6682993959978303</v>
      </c>
      <c r="S47" s="48">
        <f>VLOOKUP($A47,'Occupancy Raw Data'!$B$8:$BE$45,'Occupancy Raw Data'!AA$3,FALSE)</f>
        <v>1.8872800988574601</v>
      </c>
      <c r="T47" s="48">
        <f>VLOOKUP($A47,'Occupancy Raw Data'!$B$8:$BE$45,'Occupancy Raw Data'!AB$3,FALSE)</f>
        <v>-1.999736036899</v>
      </c>
      <c r="U47" s="49">
        <f>VLOOKUP($A47,'Occupancy Raw Data'!$B$8:$BE$45,'Occupancy Raw Data'!AC$3,FALSE)</f>
        <v>-4.23323557818314E-2</v>
      </c>
      <c r="V47" s="50">
        <f>VLOOKUP($A47,'Occupancy Raw Data'!$B$8:$BE$45,'Occupancy Raw Data'!AE$3,FALSE)</f>
        <v>4.7691886285633798</v>
      </c>
      <c r="X47" s="51">
        <f>VLOOKUP($A47,'ADR Raw Data'!$B$6:$BE$43,'ADR Raw Data'!G$1,FALSE)</f>
        <v>95.112128765992495</v>
      </c>
      <c r="Y47" s="52">
        <f>VLOOKUP($A47,'ADR Raw Data'!$B$6:$BE$43,'ADR Raw Data'!H$1,FALSE)</f>
        <v>98.482712611991701</v>
      </c>
      <c r="Z47" s="52">
        <f>VLOOKUP($A47,'ADR Raw Data'!$B$6:$BE$43,'ADR Raw Data'!I$1,FALSE)</f>
        <v>99.019410192909206</v>
      </c>
      <c r="AA47" s="52">
        <f>VLOOKUP($A47,'ADR Raw Data'!$B$6:$BE$43,'ADR Raw Data'!J$1,FALSE)</f>
        <v>95.640951837173304</v>
      </c>
      <c r="AB47" s="52">
        <f>VLOOKUP($A47,'ADR Raw Data'!$B$6:$BE$43,'ADR Raw Data'!K$1,FALSE)</f>
        <v>94.331906012842893</v>
      </c>
      <c r="AC47" s="53">
        <f>VLOOKUP($A47,'ADR Raw Data'!$B$6:$BE$43,'ADR Raw Data'!L$1,FALSE)</f>
        <v>96.614976190476099</v>
      </c>
      <c r="AD47" s="52">
        <f>VLOOKUP($A47,'ADR Raw Data'!$B$6:$BE$43,'ADR Raw Data'!N$1,FALSE)</f>
        <v>101.40980591221199</v>
      </c>
      <c r="AE47" s="52">
        <f>VLOOKUP($A47,'ADR Raw Data'!$B$6:$BE$43,'ADR Raw Data'!O$1,FALSE)</f>
        <v>103.033375846323</v>
      </c>
      <c r="AF47" s="53">
        <f>VLOOKUP($A47,'ADR Raw Data'!$B$6:$BE$43,'ADR Raw Data'!P$1,FALSE)</f>
        <v>102.200003831711</v>
      </c>
      <c r="AG47" s="54">
        <f>VLOOKUP($A47,'ADR Raw Data'!$B$6:$BE$43,'ADR Raw Data'!R$1,FALSE)</f>
        <v>98.122953299261297</v>
      </c>
      <c r="AI47" s="47">
        <f>VLOOKUP($A47,'ADR Raw Data'!$B$6:$BE$43,'ADR Raw Data'!T$1,FALSE)</f>
        <v>3.9860522595362502</v>
      </c>
      <c r="AJ47" s="48">
        <f>VLOOKUP($A47,'ADR Raw Data'!$B$6:$BE$43,'ADR Raw Data'!U$1,FALSE)</f>
        <v>4.9610250739484503</v>
      </c>
      <c r="AK47" s="48">
        <f>VLOOKUP($A47,'ADR Raw Data'!$B$6:$BE$43,'ADR Raw Data'!V$1,FALSE)</f>
        <v>4.8932211874718696</v>
      </c>
      <c r="AL47" s="48">
        <f>VLOOKUP($A47,'ADR Raw Data'!$B$6:$BE$43,'ADR Raw Data'!W$1,FALSE)</f>
        <v>1.5037487021356499</v>
      </c>
      <c r="AM47" s="48">
        <f>VLOOKUP($A47,'ADR Raw Data'!$B$6:$BE$43,'ADR Raw Data'!X$1,FALSE)</f>
        <v>0.94790393338285095</v>
      </c>
      <c r="AN47" s="49">
        <f>VLOOKUP($A47,'ADR Raw Data'!$B$6:$BE$43,'ADR Raw Data'!Y$1,FALSE)</f>
        <v>3.29586808516739</v>
      </c>
      <c r="AO47" s="48">
        <f>VLOOKUP($A47,'ADR Raw Data'!$B$6:$BE$43,'ADR Raw Data'!AA$1,FALSE)</f>
        <v>1.6341631323268899</v>
      </c>
      <c r="AP47" s="48">
        <f>VLOOKUP($A47,'ADR Raw Data'!$B$6:$BE$43,'ADR Raw Data'!AB$1,FALSE)</f>
        <v>0.78173534397488498</v>
      </c>
      <c r="AQ47" s="49">
        <f>VLOOKUP($A47,'ADR Raw Data'!$B$6:$BE$43,'ADR Raw Data'!AC$1,FALSE)</f>
        <v>1.19018987278524</v>
      </c>
      <c r="AR47" s="50">
        <f>VLOOKUP($A47,'ADR Raw Data'!$B$6:$BE$43,'ADR Raw Data'!AE$1,FALSE)</f>
        <v>2.5907175016785899</v>
      </c>
      <c r="AS47" s="40"/>
      <c r="AT47" s="51">
        <f>VLOOKUP($A47,'RevPAR Raw Data'!$B$6:$BE$43,'RevPAR Raw Data'!G$1,FALSE)</f>
        <v>35.866512279391102</v>
      </c>
      <c r="AU47" s="52">
        <f>VLOOKUP($A47,'RevPAR Raw Data'!$B$6:$BE$43,'RevPAR Raw Data'!H$1,FALSE)</f>
        <v>44.479228063622401</v>
      </c>
      <c r="AV47" s="52">
        <f>VLOOKUP($A47,'RevPAR Raw Data'!$B$6:$BE$43,'RevPAR Raw Data'!I$1,FALSE)</f>
        <v>47.292116599744702</v>
      </c>
      <c r="AW47" s="52">
        <f>VLOOKUP($A47,'RevPAR Raw Data'!$B$6:$BE$43,'RevPAR Raw Data'!J$1,FALSE)</f>
        <v>44.318076695614202</v>
      </c>
      <c r="AX47" s="52">
        <f>VLOOKUP($A47,'RevPAR Raw Data'!$B$6:$BE$43,'RevPAR Raw Data'!K$1,FALSE)</f>
        <v>40.237944408130197</v>
      </c>
      <c r="AY47" s="53">
        <f>VLOOKUP($A47,'RevPAR Raw Data'!$B$6:$BE$43,'RevPAR Raw Data'!L$1,FALSE)</f>
        <v>42.4387756093005</v>
      </c>
      <c r="AZ47" s="52">
        <f>VLOOKUP($A47,'RevPAR Raw Data'!$B$6:$BE$43,'RevPAR Raw Data'!N$1,FALSE)</f>
        <v>42.284861954119499</v>
      </c>
      <c r="BA47" s="52">
        <f>VLOOKUP($A47,'RevPAR Raw Data'!$B$6:$BE$43,'RevPAR Raw Data'!O$1,FALSE)</f>
        <v>40.736139073053799</v>
      </c>
      <c r="BB47" s="53">
        <f>VLOOKUP($A47,'RevPAR Raw Data'!$B$6:$BE$43,'RevPAR Raw Data'!P$1,FALSE)</f>
        <v>41.510500513586699</v>
      </c>
      <c r="BC47" s="54">
        <f>VLOOKUP($A47,'RevPAR Raw Data'!$B$6:$BE$43,'RevPAR Raw Data'!R$1,FALSE)</f>
        <v>42.173554153382298</v>
      </c>
      <c r="BE47" s="47">
        <f>VLOOKUP($A47,'RevPAR Raw Data'!$B$6:$BE$43,'RevPAR Raw Data'!T$1,FALSE)</f>
        <v>5.72425473759706</v>
      </c>
      <c r="BF47" s="48">
        <f>VLOOKUP($A47,'RevPAR Raw Data'!$B$6:$BE$43,'RevPAR Raw Data'!U$1,FALSE)</f>
        <v>10.8987360482936</v>
      </c>
      <c r="BG47" s="48">
        <f>VLOOKUP($A47,'RevPAR Raw Data'!$B$6:$BE$43,'RevPAR Raw Data'!V$1,FALSE)</f>
        <v>15.366231234024401</v>
      </c>
      <c r="BH47" s="48">
        <f>VLOOKUP($A47,'RevPAR Raw Data'!$B$6:$BE$43,'RevPAR Raw Data'!W$1,FALSE)</f>
        <v>9.4773222397382906</v>
      </c>
      <c r="BI47" s="48">
        <f>VLOOKUP($A47,'RevPAR Raw Data'!$B$6:$BE$43,'RevPAR Raw Data'!X$1,FALSE)</f>
        <v>8.5329941779080194</v>
      </c>
      <c r="BJ47" s="49">
        <f>VLOOKUP($A47,'RevPAR Raw Data'!$B$6:$BE$43,'RevPAR Raw Data'!Y$1,FALSE)</f>
        <v>10.1839458327813</v>
      </c>
      <c r="BK47" s="48">
        <f>VLOOKUP($A47,'RevPAR Raw Data'!$B$6:$BE$43,'RevPAR Raw Data'!AA$1,FALSE)</f>
        <v>3.5522844667636302</v>
      </c>
      <c r="BL47" s="48">
        <f>VLOOKUP($A47,'RevPAR Raw Data'!$B$6:$BE$43,'RevPAR Raw Data'!AB$1,FALSE)</f>
        <v>-1.2336333363107499</v>
      </c>
      <c r="BM47" s="49">
        <f>VLOOKUP($A47,'RevPAR Raw Data'!$B$6:$BE$43,'RevPAR Raw Data'!AC$1,FALSE)</f>
        <v>1.14735368159198</v>
      </c>
      <c r="BN47" s="50">
        <f>VLOOKUP($A47,'RevPAR Raw Data'!$B$6:$BE$43,'RevPAR Raw Data'!AE$1,FALSE)</f>
        <v>7.4834623347302403</v>
      </c>
    </row>
    <row r="48" spans="1:66" x14ac:dyDescent="0.45">
      <c r="A48" s="63" t="s">
        <v>78</v>
      </c>
      <c r="B48" s="47">
        <f>VLOOKUP($A48,'Occupancy Raw Data'!$B$8:$BE$45,'Occupancy Raw Data'!G$3,FALSE)</f>
        <v>32.205995388162897</v>
      </c>
      <c r="C48" s="48">
        <f>VLOOKUP($A48,'Occupancy Raw Data'!$B$8:$BE$45,'Occupancy Raw Data'!H$3,FALSE)</f>
        <v>41.737125288239803</v>
      </c>
      <c r="D48" s="48">
        <f>VLOOKUP($A48,'Occupancy Raw Data'!$B$8:$BE$45,'Occupancy Raw Data'!I$3,FALSE)</f>
        <v>44.273635664873098</v>
      </c>
      <c r="E48" s="48">
        <f>VLOOKUP($A48,'Occupancy Raw Data'!$B$8:$BE$45,'Occupancy Raw Data'!J$3,FALSE)</f>
        <v>41.583397386625599</v>
      </c>
      <c r="F48" s="48">
        <f>VLOOKUP($A48,'Occupancy Raw Data'!$B$8:$BE$45,'Occupancy Raw Data'!K$3,FALSE)</f>
        <v>40.430438124519597</v>
      </c>
      <c r="G48" s="49">
        <f>VLOOKUP($A48,'Occupancy Raw Data'!$B$8:$BE$45,'Occupancy Raw Data'!L$3,FALSE)</f>
        <v>40.046118370484201</v>
      </c>
      <c r="H48" s="48">
        <f>VLOOKUP($A48,'Occupancy Raw Data'!$B$8:$BE$45,'Occupancy Raw Data'!N$3,FALSE)</f>
        <v>32.667179093005302</v>
      </c>
      <c r="I48" s="48">
        <f>VLOOKUP($A48,'Occupancy Raw Data'!$B$8:$BE$45,'Occupancy Raw Data'!O$3,FALSE)</f>
        <v>33.282090699461897</v>
      </c>
      <c r="J48" s="49">
        <f>VLOOKUP($A48,'Occupancy Raw Data'!$B$8:$BE$45,'Occupancy Raw Data'!P$3,FALSE)</f>
        <v>32.974634896233603</v>
      </c>
      <c r="K48" s="50">
        <f>VLOOKUP($A48,'Occupancy Raw Data'!$B$8:$BE$45,'Occupancy Raw Data'!R$3,FALSE)</f>
        <v>38.025694520698302</v>
      </c>
      <c r="M48" s="47">
        <f>VLOOKUP($A48,'Occupancy Raw Data'!$B$8:$BE$45,'Occupancy Raw Data'!T$3,FALSE)</f>
        <v>-7.0953436807095303</v>
      </c>
      <c r="N48" s="48">
        <f>VLOOKUP($A48,'Occupancy Raw Data'!$B$8:$BE$45,'Occupancy Raw Data'!U$3,FALSE)</f>
        <v>-12.2778675282714</v>
      </c>
      <c r="O48" s="48">
        <f>VLOOKUP($A48,'Occupancy Raw Data'!$B$8:$BE$45,'Occupancy Raw Data'!V$3,FALSE)</f>
        <v>-3.5175879396984899</v>
      </c>
      <c r="P48" s="48">
        <f>VLOOKUP($A48,'Occupancy Raw Data'!$B$8:$BE$45,'Occupancy Raw Data'!W$3,FALSE)</f>
        <v>11.316872427983499</v>
      </c>
      <c r="Q48" s="48">
        <f>VLOOKUP($A48,'Occupancy Raw Data'!$B$8:$BE$45,'Occupancy Raw Data'!X$3,FALSE)</f>
        <v>12.8755364806866</v>
      </c>
      <c r="R48" s="49">
        <f>VLOOKUP($A48,'Occupancy Raw Data'!$B$8:$BE$45,'Occupancy Raw Data'!Y$3,FALSE)</f>
        <v>-0.53455517373043104</v>
      </c>
      <c r="S48" s="48">
        <f>VLOOKUP($A48,'Occupancy Raw Data'!$B$8:$BE$45,'Occupancy Raw Data'!AA$3,FALSE)</f>
        <v>-13.617886178861699</v>
      </c>
      <c r="T48" s="48">
        <f>VLOOKUP($A48,'Occupancy Raw Data'!$B$8:$BE$45,'Occupancy Raw Data'!AB$3,FALSE)</f>
        <v>-19.814814814814799</v>
      </c>
      <c r="U48" s="49">
        <f>VLOOKUP($A48,'Occupancy Raw Data'!$B$8:$BE$45,'Occupancy Raw Data'!AC$3,FALSE)</f>
        <v>-16.860465116278998</v>
      </c>
      <c r="V48" s="50">
        <f>VLOOKUP($A48,'Occupancy Raw Data'!$B$8:$BE$45,'Occupancy Raw Data'!AE$3,FALSE)</f>
        <v>-5.1492741714598704</v>
      </c>
      <c r="X48" s="51">
        <f>VLOOKUP($A48,'ADR Raw Data'!$B$6:$BE$43,'ADR Raw Data'!G$1,FALSE)</f>
        <v>84.647613365155095</v>
      </c>
      <c r="Y48" s="52">
        <f>VLOOKUP($A48,'ADR Raw Data'!$B$6:$BE$43,'ADR Raw Data'!H$1,FALSE)</f>
        <v>89.604143646408801</v>
      </c>
      <c r="Z48" s="52">
        <f>VLOOKUP($A48,'ADR Raw Data'!$B$6:$BE$43,'ADR Raw Data'!I$1,FALSE)</f>
        <v>89.969548611111094</v>
      </c>
      <c r="AA48" s="52">
        <f>VLOOKUP($A48,'ADR Raw Data'!$B$6:$BE$43,'ADR Raw Data'!J$1,FALSE)</f>
        <v>87.447393715341903</v>
      </c>
      <c r="AB48" s="52">
        <f>VLOOKUP($A48,'ADR Raw Data'!$B$6:$BE$43,'ADR Raw Data'!K$1,FALSE)</f>
        <v>100.618821292775</v>
      </c>
      <c r="AC48" s="53">
        <f>VLOOKUP($A48,'ADR Raw Data'!$B$6:$BE$43,'ADR Raw Data'!L$1,FALSE)</f>
        <v>90.663877159308996</v>
      </c>
      <c r="AD48" s="52">
        <f>VLOOKUP($A48,'ADR Raw Data'!$B$6:$BE$43,'ADR Raw Data'!N$1,FALSE)</f>
        <v>107.091129411764</v>
      </c>
      <c r="AE48" s="52">
        <f>VLOOKUP($A48,'ADR Raw Data'!$B$6:$BE$43,'ADR Raw Data'!O$1,FALSE)</f>
        <v>108.160207852193</v>
      </c>
      <c r="AF48" s="53">
        <f>VLOOKUP($A48,'ADR Raw Data'!$B$6:$BE$43,'ADR Raw Data'!P$1,FALSE)</f>
        <v>107.63065268065201</v>
      </c>
      <c r="AG48" s="54">
        <f>VLOOKUP($A48,'ADR Raw Data'!$B$6:$BE$43,'ADR Raw Data'!R$1,FALSE)</f>
        <v>94.867600346520305</v>
      </c>
      <c r="AI48" s="47">
        <f>VLOOKUP($A48,'ADR Raw Data'!$B$6:$BE$43,'ADR Raw Data'!T$1,FALSE)</f>
        <v>-11.650483107989601</v>
      </c>
      <c r="AJ48" s="48">
        <f>VLOOKUP($A48,'ADR Raw Data'!$B$6:$BE$43,'ADR Raw Data'!U$1,FALSE)</f>
        <v>-11.2353917317918</v>
      </c>
      <c r="AK48" s="48">
        <f>VLOOKUP($A48,'ADR Raw Data'!$B$6:$BE$43,'ADR Raw Data'!V$1,FALSE)</f>
        <v>-7.4992783761733799</v>
      </c>
      <c r="AL48" s="48">
        <f>VLOOKUP($A48,'ADR Raw Data'!$B$6:$BE$43,'ADR Raw Data'!W$1,FALSE)</f>
        <v>-6.1722000513604902</v>
      </c>
      <c r="AM48" s="48">
        <f>VLOOKUP($A48,'ADR Raw Data'!$B$6:$BE$43,'ADR Raw Data'!X$1,FALSE)</f>
        <v>2.3531135341177101</v>
      </c>
      <c r="AN48" s="49">
        <f>VLOOKUP($A48,'ADR Raw Data'!$B$6:$BE$43,'ADR Raw Data'!Y$1,FALSE)</f>
        <v>-6.8345102722019302</v>
      </c>
      <c r="AO48" s="48">
        <f>VLOOKUP($A48,'ADR Raw Data'!$B$6:$BE$43,'ADR Raw Data'!AA$1,FALSE)</f>
        <v>-5.20716233269974</v>
      </c>
      <c r="AP48" s="48">
        <f>VLOOKUP($A48,'ADR Raw Data'!$B$6:$BE$43,'ADR Raw Data'!AB$1,FALSE)</f>
        <v>-5.4067271960728096</v>
      </c>
      <c r="AQ48" s="49">
        <f>VLOOKUP($A48,'ADR Raw Data'!$B$6:$BE$43,'ADR Raw Data'!AC$1,FALSE)</f>
        <v>-5.3296696736205602</v>
      </c>
      <c r="AR48" s="50">
        <f>VLOOKUP($A48,'ADR Raw Data'!$B$6:$BE$43,'ADR Raw Data'!AE$1,FALSE)</f>
        <v>-6.9409916673009597</v>
      </c>
      <c r="AS48" s="40"/>
      <c r="AT48" s="51">
        <f>VLOOKUP($A48,'RevPAR Raw Data'!$B$6:$BE$43,'RevPAR Raw Data'!G$1,FALSE)</f>
        <v>27.261606456571801</v>
      </c>
      <c r="AU48" s="52">
        <f>VLOOKUP($A48,'RevPAR Raw Data'!$B$6:$BE$43,'RevPAR Raw Data'!H$1,FALSE)</f>
        <v>37.398193697156003</v>
      </c>
      <c r="AV48" s="52">
        <f>VLOOKUP($A48,'RevPAR Raw Data'!$B$6:$BE$43,'RevPAR Raw Data'!I$1,FALSE)</f>
        <v>39.832790161414202</v>
      </c>
      <c r="AW48" s="52">
        <f>VLOOKUP($A48,'RevPAR Raw Data'!$B$6:$BE$43,'RevPAR Raw Data'!J$1,FALSE)</f>
        <v>36.363597232897703</v>
      </c>
      <c r="AX48" s="52">
        <f>VLOOKUP($A48,'RevPAR Raw Data'!$B$6:$BE$43,'RevPAR Raw Data'!K$1,FALSE)</f>
        <v>40.680630284396599</v>
      </c>
      <c r="AY48" s="53">
        <f>VLOOKUP($A48,'RevPAR Raw Data'!$B$6:$BE$43,'RevPAR Raw Data'!L$1,FALSE)</f>
        <v>36.307363566487297</v>
      </c>
      <c r="AZ48" s="52">
        <f>VLOOKUP($A48,'RevPAR Raw Data'!$B$6:$BE$43,'RevPAR Raw Data'!N$1,FALSE)</f>
        <v>34.9836510376633</v>
      </c>
      <c r="BA48" s="52">
        <f>VLOOKUP($A48,'RevPAR Raw Data'!$B$6:$BE$43,'RevPAR Raw Data'!O$1,FALSE)</f>
        <v>35.9979784780937</v>
      </c>
      <c r="BB48" s="53">
        <f>VLOOKUP($A48,'RevPAR Raw Data'!$B$6:$BE$43,'RevPAR Raw Data'!P$1,FALSE)</f>
        <v>35.490814757878503</v>
      </c>
      <c r="BC48" s="54">
        <f>VLOOKUP($A48,'RevPAR Raw Data'!$B$6:$BE$43,'RevPAR Raw Data'!R$1,FALSE)</f>
        <v>36.074063906884803</v>
      </c>
      <c r="BE48" s="47">
        <f>VLOOKUP($A48,'RevPAR Raw Data'!$B$6:$BE$43,'RevPAR Raw Data'!T$1,FALSE)</f>
        <v>-17.919184971724299</v>
      </c>
      <c r="BF48" s="48">
        <f>VLOOKUP($A48,'RevPAR Raw Data'!$B$6:$BE$43,'RevPAR Raw Data'!U$1,FALSE)</f>
        <v>-22.1337927469514</v>
      </c>
      <c r="BG48" s="48">
        <f>VLOOKUP($A48,'RevPAR Raw Data'!$B$6:$BE$43,'RevPAR Raw Data'!V$1,FALSE)</f>
        <v>-10.7530726041471</v>
      </c>
      <c r="BH48" s="48">
        <f>VLOOKUP($A48,'RevPAR Raw Data'!$B$6:$BE$43,'RevPAR Raw Data'!W$1,FALSE)</f>
        <v>4.4461723708106398</v>
      </c>
      <c r="BI48" s="48">
        <f>VLOOKUP($A48,'RevPAR Raw Data'!$B$6:$BE$43,'RevPAR Raw Data'!X$1,FALSE)</f>
        <v>15.5316260063217</v>
      </c>
      <c r="BJ48" s="49">
        <f>VLOOKUP($A48,'RevPAR Raw Data'!$B$6:$BE$43,'RevPAR Raw Data'!Y$1,FALSE)</f>
        <v>-7.3325312176731696</v>
      </c>
      <c r="BK48" s="48">
        <f>VLOOKUP($A48,'RevPAR Raw Data'!$B$6:$BE$43,'RevPAR Raw Data'!AA$1,FALSE)</f>
        <v>-18.1159430719459</v>
      </c>
      <c r="BL48" s="48">
        <f>VLOOKUP($A48,'RevPAR Raw Data'!$B$6:$BE$43,'RevPAR Raw Data'!AB$1,FALSE)</f>
        <v>-24.150209029443499</v>
      </c>
      <c r="BM48" s="49">
        <f>VLOOKUP($A48,'RevPAR Raw Data'!$B$6:$BE$43,'RevPAR Raw Data'!AC$1,FALSE)</f>
        <v>-21.2915276937659</v>
      </c>
      <c r="BN48" s="50">
        <f>VLOOKUP($A48,'RevPAR Raw Data'!$B$6:$BE$43,'RevPAR Raw Data'!AE$1,FALSE)</f>
        <v>-11.7328551475933</v>
      </c>
    </row>
    <row r="49" spans="1:66" x14ac:dyDescent="0.45">
      <c r="A49" s="63" t="s">
        <v>79</v>
      </c>
      <c r="B49" s="47">
        <f>VLOOKUP($A49,'Occupancy Raw Data'!$B$8:$BE$45,'Occupancy Raw Data'!G$3,FALSE)</f>
        <v>27.158774373259</v>
      </c>
      <c r="C49" s="48">
        <f>VLOOKUP($A49,'Occupancy Raw Data'!$B$8:$BE$45,'Occupancy Raw Data'!H$3,FALSE)</f>
        <v>35.306406685236702</v>
      </c>
      <c r="D49" s="48">
        <f>VLOOKUP($A49,'Occupancy Raw Data'!$B$8:$BE$45,'Occupancy Raw Data'!I$3,FALSE)</f>
        <v>37.952646239554298</v>
      </c>
      <c r="E49" s="48">
        <f>VLOOKUP($A49,'Occupancy Raw Data'!$B$8:$BE$45,'Occupancy Raw Data'!J$3,FALSE)</f>
        <v>39.066852367688</v>
      </c>
      <c r="F49" s="48">
        <f>VLOOKUP($A49,'Occupancy Raw Data'!$B$8:$BE$45,'Occupancy Raw Data'!K$3,FALSE)</f>
        <v>34.401114206128099</v>
      </c>
      <c r="G49" s="49">
        <f>VLOOKUP($A49,'Occupancy Raw Data'!$B$8:$BE$45,'Occupancy Raw Data'!L$3,FALSE)</f>
        <v>34.777158774373198</v>
      </c>
      <c r="H49" s="48">
        <f>VLOOKUP($A49,'Occupancy Raw Data'!$B$8:$BE$45,'Occupancy Raw Data'!N$3,FALSE)</f>
        <v>34.052924791086298</v>
      </c>
      <c r="I49" s="48">
        <f>VLOOKUP($A49,'Occupancy Raw Data'!$B$8:$BE$45,'Occupancy Raw Data'!O$3,FALSE)</f>
        <v>27.089136490250599</v>
      </c>
      <c r="J49" s="49">
        <f>VLOOKUP($A49,'Occupancy Raw Data'!$B$8:$BE$45,'Occupancy Raw Data'!P$3,FALSE)</f>
        <v>30.5710306406685</v>
      </c>
      <c r="K49" s="50">
        <f>VLOOKUP($A49,'Occupancy Raw Data'!$B$8:$BE$45,'Occupancy Raw Data'!R$3,FALSE)</f>
        <v>33.575407879029001</v>
      </c>
      <c r="M49" s="47">
        <f>VLOOKUP($A49,'Occupancy Raw Data'!$B$8:$BE$45,'Occupancy Raw Data'!T$3,FALSE)</f>
        <v>-9.2139315276872296</v>
      </c>
      <c r="N49" s="48">
        <f>VLOOKUP($A49,'Occupancy Raw Data'!$B$8:$BE$45,'Occupancy Raw Data'!U$3,FALSE)</f>
        <v>1.4700387254568901</v>
      </c>
      <c r="O49" s="48">
        <f>VLOOKUP($A49,'Occupancy Raw Data'!$B$8:$BE$45,'Occupancy Raw Data'!V$3,FALSE)</f>
        <v>5.4323021271705398</v>
      </c>
      <c r="P49" s="48">
        <f>VLOOKUP($A49,'Occupancy Raw Data'!$B$8:$BE$45,'Occupancy Raw Data'!W$3,FALSE)</f>
        <v>7.4718467858187996</v>
      </c>
      <c r="Q49" s="48">
        <f>VLOOKUP($A49,'Occupancy Raw Data'!$B$8:$BE$45,'Occupancy Raw Data'!X$3,FALSE)</f>
        <v>33.635097493036199</v>
      </c>
      <c r="R49" s="49">
        <f>VLOOKUP($A49,'Occupancy Raw Data'!$B$8:$BE$45,'Occupancy Raw Data'!Y$3,FALSE)</f>
        <v>6.8090845068718204</v>
      </c>
      <c r="S49" s="48">
        <f>VLOOKUP($A49,'Occupancy Raw Data'!$B$8:$BE$45,'Occupancy Raw Data'!AA$3,FALSE)</f>
        <v>13.2960838931672</v>
      </c>
      <c r="T49" s="48">
        <f>VLOOKUP($A49,'Occupancy Raw Data'!$B$8:$BE$45,'Occupancy Raw Data'!AB$3,FALSE)</f>
        <v>1.60222545680234</v>
      </c>
      <c r="U49" s="49">
        <f>VLOOKUP($A49,'Occupancy Raw Data'!$B$8:$BE$45,'Occupancy Raw Data'!AC$3,FALSE)</f>
        <v>7.79909557582367</v>
      </c>
      <c r="V49" s="50">
        <f>VLOOKUP($A49,'Occupancy Raw Data'!$B$8:$BE$45,'Occupancy Raw Data'!AE$3,FALSE)</f>
        <v>7.0648798925997101</v>
      </c>
      <c r="X49" s="51">
        <f>VLOOKUP($A49,'ADR Raw Data'!$B$6:$BE$43,'ADR Raw Data'!G$1,FALSE)</f>
        <v>84.216897435897394</v>
      </c>
      <c r="Y49" s="52">
        <f>VLOOKUP($A49,'ADR Raw Data'!$B$6:$BE$43,'ADR Raw Data'!H$1,FALSE)</f>
        <v>90.677475345167593</v>
      </c>
      <c r="Z49" s="52">
        <f>VLOOKUP($A49,'ADR Raw Data'!$B$6:$BE$43,'ADR Raw Data'!I$1,FALSE)</f>
        <v>93.567614678899005</v>
      </c>
      <c r="AA49" s="52">
        <f>VLOOKUP($A49,'ADR Raw Data'!$B$6:$BE$43,'ADR Raw Data'!J$1,FALSE)</f>
        <v>88.691568627450906</v>
      </c>
      <c r="AB49" s="52">
        <f>VLOOKUP($A49,'ADR Raw Data'!$B$6:$BE$43,'ADR Raw Data'!K$1,FALSE)</f>
        <v>86.005101214574793</v>
      </c>
      <c r="AC49" s="53">
        <f>VLOOKUP($A49,'ADR Raw Data'!$B$6:$BE$43,'ADR Raw Data'!L$1,FALSE)</f>
        <v>88.928678414096893</v>
      </c>
      <c r="AD49" s="52">
        <f>VLOOKUP($A49,'ADR Raw Data'!$B$6:$BE$43,'ADR Raw Data'!N$1,FALSE)</f>
        <v>101.001942740286</v>
      </c>
      <c r="AE49" s="52">
        <f>VLOOKUP($A49,'ADR Raw Data'!$B$6:$BE$43,'ADR Raw Data'!O$1,FALSE)</f>
        <v>94.629691516709499</v>
      </c>
      <c r="AF49" s="53">
        <f>VLOOKUP($A49,'ADR Raw Data'!$B$6:$BE$43,'ADR Raw Data'!P$1,FALSE)</f>
        <v>98.178701594532996</v>
      </c>
      <c r="AG49" s="54">
        <f>VLOOKUP($A49,'ADR Raw Data'!$B$6:$BE$43,'ADR Raw Data'!R$1,FALSE)</f>
        <v>91.335054814814796</v>
      </c>
      <c r="AI49" s="47">
        <f>VLOOKUP($A49,'ADR Raw Data'!$B$6:$BE$43,'ADR Raw Data'!T$1,FALSE)</f>
        <v>-6.5100732136901396</v>
      </c>
      <c r="AJ49" s="48">
        <f>VLOOKUP($A49,'ADR Raw Data'!$B$6:$BE$43,'ADR Raw Data'!U$1,FALSE)</f>
        <v>1.36745655865807</v>
      </c>
      <c r="AK49" s="48">
        <f>VLOOKUP($A49,'ADR Raw Data'!$B$6:$BE$43,'ADR Raw Data'!V$1,FALSE)</f>
        <v>2.7285823308934098</v>
      </c>
      <c r="AL49" s="48">
        <f>VLOOKUP($A49,'ADR Raw Data'!$B$6:$BE$43,'ADR Raw Data'!W$1,FALSE)</f>
        <v>-5.0665772995306497</v>
      </c>
      <c r="AM49" s="48">
        <f>VLOOKUP($A49,'ADR Raw Data'!$B$6:$BE$43,'ADR Raw Data'!X$1,FALSE)</f>
        <v>-1.18843078674877</v>
      </c>
      <c r="AN49" s="49">
        <f>VLOOKUP($A49,'ADR Raw Data'!$B$6:$BE$43,'ADR Raw Data'!Y$1,FALSE)</f>
        <v>-1.66480871529584</v>
      </c>
      <c r="AO49" s="48">
        <f>VLOOKUP($A49,'ADR Raw Data'!$B$6:$BE$43,'ADR Raw Data'!AA$1,FALSE)</f>
        <v>6.7973446215520097</v>
      </c>
      <c r="AP49" s="48">
        <f>VLOOKUP($A49,'ADR Raw Data'!$B$6:$BE$43,'ADR Raw Data'!AB$1,FALSE)</f>
        <v>-1.41653630083697</v>
      </c>
      <c r="AQ49" s="49">
        <f>VLOOKUP($A49,'ADR Raw Data'!$B$6:$BE$43,'ADR Raw Data'!AC$1,FALSE)</f>
        <v>3.08658717053867</v>
      </c>
      <c r="AR49" s="50">
        <f>VLOOKUP($A49,'ADR Raw Data'!$B$6:$BE$43,'ADR Raw Data'!AE$1,FALSE)</f>
        <v>-0.37156482845309002</v>
      </c>
      <c r="AS49" s="40"/>
      <c r="AT49" s="51">
        <f>VLOOKUP($A49,'RevPAR Raw Data'!$B$6:$BE$43,'RevPAR Raw Data'!G$1,FALSE)</f>
        <v>22.872277158774299</v>
      </c>
      <c r="AU49" s="52">
        <f>VLOOKUP($A49,'RevPAR Raw Data'!$B$6:$BE$43,'RevPAR Raw Data'!H$1,FALSE)</f>
        <v>32.014958217270099</v>
      </c>
      <c r="AV49" s="52">
        <f>VLOOKUP($A49,'RevPAR Raw Data'!$B$6:$BE$43,'RevPAR Raw Data'!I$1,FALSE)</f>
        <v>35.511385793871803</v>
      </c>
      <c r="AW49" s="52">
        <f>VLOOKUP($A49,'RevPAR Raw Data'!$B$6:$BE$43,'RevPAR Raw Data'!J$1,FALSE)</f>
        <v>34.649004178272897</v>
      </c>
      <c r="AX49" s="52">
        <f>VLOOKUP($A49,'RevPAR Raw Data'!$B$6:$BE$43,'RevPAR Raw Data'!K$1,FALSE)</f>
        <v>29.586713091922</v>
      </c>
      <c r="AY49" s="53">
        <f>VLOOKUP($A49,'RevPAR Raw Data'!$B$6:$BE$43,'RevPAR Raw Data'!L$1,FALSE)</f>
        <v>30.926867688022199</v>
      </c>
      <c r="AZ49" s="52">
        <f>VLOOKUP($A49,'RevPAR Raw Data'!$B$6:$BE$43,'RevPAR Raw Data'!N$1,FALSE)</f>
        <v>34.394115598885698</v>
      </c>
      <c r="BA49" s="52">
        <f>VLOOKUP($A49,'RevPAR Raw Data'!$B$6:$BE$43,'RevPAR Raw Data'!O$1,FALSE)</f>
        <v>25.634366295264599</v>
      </c>
      <c r="BB49" s="53">
        <f>VLOOKUP($A49,'RevPAR Raw Data'!$B$6:$BE$43,'RevPAR Raw Data'!P$1,FALSE)</f>
        <v>30.014240947075201</v>
      </c>
      <c r="BC49" s="54">
        <f>VLOOKUP($A49,'RevPAR Raw Data'!$B$6:$BE$43,'RevPAR Raw Data'!R$1,FALSE)</f>
        <v>30.666117190608801</v>
      </c>
      <c r="BE49" s="47">
        <f>VLOOKUP($A49,'RevPAR Raw Data'!$B$6:$BE$43,'RevPAR Raw Data'!T$1,FALSE)</f>
        <v>-15.1241710530656</v>
      </c>
      <c r="BF49" s="48">
        <f>VLOOKUP($A49,'RevPAR Raw Data'!$B$6:$BE$43,'RevPAR Raw Data'!U$1,FALSE)</f>
        <v>2.8575974250810301</v>
      </c>
      <c r="BG49" s="48">
        <f>VLOOKUP($A49,'RevPAR Raw Data'!$B$6:$BE$43,'RevPAR Raw Data'!V$1,FALSE)</f>
        <v>8.3091092940666798</v>
      </c>
      <c r="BH49" s="48">
        <f>VLOOKUP($A49,'RevPAR Raw Data'!$B$6:$BE$43,'RevPAR Raw Data'!W$1,FALSE)</f>
        <v>2.0267025931821401</v>
      </c>
      <c r="BI49" s="48">
        <f>VLOOKUP($A49,'RevPAR Raw Data'!$B$6:$BE$43,'RevPAR Raw Data'!X$1,FALSE)</f>
        <v>32.046936852527203</v>
      </c>
      <c r="BJ49" s="49">
        <f>VLOOKUP($A49,'RevPAR Raw Data'!$B$6:$BE$43,'RevPAR Raw Data'!Y$1,FALSE)</f>
        <v>5.0309175592737096</v>
      </c>
      <c r="BK49" s="48">
        <f>VLOOKUP($A49,'RevPAR Raw Data'!$B$6:$BE$43,'RevPAR Raw Data'!AA$1,FALSE)</f>
        <v>20.9972091581085</v>
      </c>
      <c r="BL49" s="48">
        <f>VLOOKUP($A49,'RevPAR Raw Data'!$B$6:$BE$43,'RevPAR Raw Data'!AB$1,FALSE)</f>
        <v>0.162993050748516</v>
      </c>
      <c r="BM49" s="49">
        <f>VLOOKUP($A49,'RevPAR Raw Data'!$B$6:$BE$43,'RevPAR Raw Data'!AC$1,FALSE)</f>
        <v>11.1264086298237</v>
      </c>
      <c r="BN49" s="50">
        <f>VLOOKUP($A49,'RevPAR Raw Data'!$B$6:$BE$43,'RevPAR Raw Data'!AE$1,FALSE)</f>
        <v>6.6670644552932696</v>
      </c>
    </row>
    <row r="50" spans="1:66" x14ac:dyDescent="0.45">
      <c r="A50" s="63" t="s">
        <v>80</v>
      </c>
      <c r="B50" s="47">
        <f>VLOOKUP($A50,'Occupancy Raw Data'!$B$8:$BE$45,'Occupancy Raw Data'!G$3,FALSE)</f>
        <v>36.060793724518703</v>
      </c>
      <c r="C50" s="48">
        <f>VLOOKUP($A50,'Occupancy Raw Data'!$B$8:$BE$45,'Occupancy Raw Data'!H$3,FALSE)</f>
        <v>39.1675697992465</v>
      </c>
      <c r="D50" s="48">
        <f>VLOOKUP($A50,'Occupancy Raw Data'!$B$8:$BE$45,'Occupancy Raw Data'!I$3,FALSE)</f>
        <v>39.043711616865302</v>
      </c>
      <c r="E50" s="48">
        <f>VLOOKUP($A50,'Occupancy Raw Data'!$B$8:$BE$45,'Occupancy Raw Data'!J$3,FALSE)</f>
        <v>38.241213810187297</v>
      </c>
      <c r="F50" s="48">
        <f>VLOOKUP($A50,'Occupancy Raw Data'!$B$8:$BE$45,'Occupancy Raw Data'!K$3,FALSE)</f>
        <v>38.326366310574301</v>
      </c>
      <c r="G50" s="49">
        <f>VLOOKUP($A50,'Occupancy Raw Data'!$B$8:$BE$45,'Occupancy Raw Data'!L$3,FALSE)</f>
        <v>38.167931052278398</v>
      </c>
      <c r="H50" s="48">
        <f>VLOOKUP($A50,'Occupancy Raw Data'!$B$8:$BE$45,'Occupancy Raw Data'!N$3,FALSE)</f>
        <v>39.699127831965697</v>
      </c>
      <c r="I50" s="48">
        <f>VLOOKUP($A50,'Occupancy Raw Data'!$B$8:$BE$45,'Occupancy Raw Data'!O$3,FALSE)</f>
        <v>42.893636785880098</v>
      </c>
      <c r="J50" s="49">
        <f>VLOOKUP($A50,'Occupancy Raw Data'!$B$8:$BE$45,'Occupancy Raw Data'!P$3,FALSE)</f>
        <v>41.296382308922901</v>
      </c>
      <c r="K50" s="50">
        <f>VLOOKUP($A50,'Occupancy Raw Data'!$B$8:$BE$45,'Occupancy Raw Data'!R$3,FALSE)</f>
        <v>39.061774268462599</v>
      </c>
      <c r="M50" s="47">
        <f>VLOOKUP($A50,'Occupancy Raw Data'!$B$8:$BE$45,'Occupancy Raw Data'!T$3,FALSE)</f>
        <v>-9.0551461497702697</v>
      </c>
      <c r="N50" s="48">
        <f>VLOOKUP($A50,'Occupancy Raw Data'!$B$8:$BE$45,'Occupancy Raw Data'!U$3,FALSE)</f>
        <v>-7.8000006982869898</v>
      </c>
      <c r="O50" s="48">
        <f>VLOOKUP($A50,'Occupancy Raw Data'!$B$8:$BE$45,'Occupancy Raw Data'!V$3,FALSE)</f>
        <v>-5.4543698620796901</v>
      </c>
      <c r="P50" s="48">
        <f>VLOOKUP($A50,'Occupancy Raw Data'!$B$8:$BE$45,'Occupancy Raw Data'!W$3,FALSE)</f>
        <v>-2.3984194815334101</v>
      </c>
      <c r="Q50" s="48">
        <f>VLOOKUP($A50,'Occupancy Raw Data'!$B$8:$BE$45,'Occupancy Raw Data'!X$3,FALSE)</f>
        <v>3.75754869713924</v>
      </c>
      <c r="R50" s="49">
        <f>VLOOKUP($A50,'Occupancy Raw Data'!$B$8:$BE$45,'Occupancy Raw Data'!Y$3,FALSE)</f>
        <v>-4.3639643006542004</v>
      </c>
      <c r="S50" s="48">
        <f>VLOOKUP($A50,'Occupancy Raw Data'!$B$8:$BE$45,'Occupancy Raw Data'!AA$3,FALSE)</f>
        <v>-4.2348438314086803</v>
      </c>
      <c r="T50" s="48">
        <f>VLOOKUP($A50,'Occupancy Raw Data'!$B$8:$BE$45,'Occupancy Raw Data'!AB$3,FALSE)</f>
        <v>0.85390263524326204</v>
      </c>
      <c r="U50" s="49">
        <f>VLOOKUP($A50,'Occupancy Raw Data'!$B$8:$BE$45,'Occupancy Raw Data'!AC$3,FALSE)</f>
        <v>-1.65787868847265</v>
      </c>
      <c r="V50" s="50">
        <f>VLOOKUP($A50,'Occupancy Raw Data'!$B$8:$BE$45,'Occupancy Raw Data'!AE$3,FALSE)</f>
        <v>-3.56239630643076</v>
      </c>
      <c r="X50" s="51">
        <f>VLOOKUP($A50,'ADR Raw Data'!$B$6:$BE$43,'ADR Raw Data'!G$1,FALSE)</f>
        <v>92.399433273702996</v>
      </c>
      <c r="Y50" s="52">
        <f>VLOOKUP($A50,'ADR Raw Data'!$B$6:$BE$43,'ADR Raw Data'!H$1,FALSE)</f>
        <v>94.106668423479803</v>
      </c>
      <c r="Z50" s="52">
        <f>VLOOKUP($A50,'ADR Raw Data'!$B$6:$BE$43,'ADR Raw Data'!I$1,FALSE)</f>
        <v>94.171148635252095</v>
      </c>
      <c r="AA50" s="52">
        <f>VLOOKUP($A50,'ADR Raw Data'!$B$6:$BE$43,'ADR Raw Data'!J$1,FALSE)</f>
        <v>94.405273954115998</v>
      </c>
      <c r="AB50" s="52">
        <f>VLOOKUP($A50,'ADR Raw Data'!$B$6:$BE$43,'ADR Raw Data'!K$1,FALSE)</f>
        <v>95.945484413923097</v>
      </c>
      <c r="AC50" s="53">
        <f>VLOOKUP($A50,'ADR Raw Data'!$B$6:$BE$43,'ADR Raw Data'!L$1,FALSE)</f>
        <v>94.226389166824404</v>
      </c>
      <c r="AD50" s="52">
        <f>VLOOKUP($A50,'ADR Raw Data'!$B$6:$BE$43,'ADR Raw Data'!N$1,FALSE)</f>
        <v>106.13515047123801</v>
      </c>
      <c r="AE50" s="52">
        <f>VLOOKUP($A50,'ADR Raw Data'!$B$6:$BE$43,'ADR Raw Data'!O$1,FALSE)</f>
        <v>108.609235998315</v>
      </c>
      <c r="AF50" s="53">
        <f>VLOOKUP($A50,'ADR Raw Data'!$B$6:$BE$43,'ADR Raw Data'!P$1,FALSE)</f>
        <v>107.420039365158</v>
      </c>
      <c r="AG50" s="54">
        <f>VLOOKUP($A50,'ADR Raw Data'!$B$6:$BE$43,'ADR Raw Data'!R$1,FALSE)</f>
        <v>98.211651944963407</v>
      </c>
      <c r="AI50" s="47">
        <f>VLOOKUP($A50,'ADR Raw Data'!$B$6:$BE$43,'ADR Raw Data'!T$1,FALSE)</f>
        <v>-2.37468603707892</v>
      </c>
      <c r="AJ50" s="48">
        <f>VLOOKUP($A50,'ADR Raw Data'!$B$6:$BE$43,'ADR Raw Data'!U$1,FALSE)</f>
        <v>-1.65872109677844</v>
      </c>
      <c r="AK50" s="48">
        <f>VLOOKUP($A50,'ADR Raw Data'!$B$6:$BE$43,'ADR Raw Data'!V$1,FALSE)</f>
        <v>-0.65044260683251498</v>
      </c>
      <c r="AL50" s="48">
        <f>VLOOKUP($A50,'ADR Raw Data'!$B$6:$BE$43,'ADR Raw Data'!W$1,FALSE)</f>
        <v>-2.32826597932445</v>
      </c>
      <c r="AM50" s="48">
        <f>VLOOKUP($A50,'ADR Raw Data'!$B$6:$BE$43,'ADR Raw Data'!X$1,FALSE)</f>
        <v>-2.4399394793155702</v>
      </c>
      <c r="AN50" s="49">
        <f>VLOOKUP($A50,'ADR Raw Data'!$B$6:$BE$43,'ADR Raw Data'!Y$1,FALSE)</f>
        <v>-1.82495922254778</v>
      </c>
      <c r="AO50" s="48">
        <f>VLOOKUP($A50,'ADR Raw Data'!$B$6:$BE$43,'ADR Raw Data'!AA$1,FALSE)</f>
        <v>-0.46884550899442101</v>
      </c>
      <c r="AP50" s="48">
        <f>VLOOKUP($A50,'ADR Raw Data'!$B$6:$BE$43,'ADR Raw Data'!AB$1,FALSE)</f>
        <v>-1.3506516246698801</v>
      </c>
      <c r="AQ50" s="49">
        <f>VLOOKUP($A50,'ADR Raw Data'!$B$6:$BE$43,'ADR Raw Data'!AC$1,FALSE)</f>
        <v>-0.89291086943231102</v>
      </c>
      <c r="AR50" s="50">
        <f>VLOOKUP($A50,'ADR Raw Data'!$B$6:$BE$43,'ADR Raw Data'!AE$1,FALSE)</f>
        <v>-1.44723347512802</v>
      </c>
      <c r="AS50" s="40"/>
      <c r="AT50" s="51">
        <f>VLOOKUP($A50,'RevPAR Raw Data'!$B$6:$BE$43,'RevPAR Raw Data'!G$1,FALSE)</f>
        <v>33.319969035454399</v>
      </c>
      <c r="AU50" s="52">
        <f>VLOOKUP($A50,'RevPAR Raw Data'!$B$6:$BE$43,'RevPAR Raw Data'!H$1,FALSE)</f>
        <v>36.859295040511903</v>
      </c>
      <c r="AV50" s="52">
        <f>VLOOKUP($A50,'RevPAR Raw Data'!$B$6:$BE$43,'RevPAR Raw Data'!I$1,FALSE)</f>
        <v>36.767911699437398</v>
      </c>
      <c r="AW50" s="52">
        <f>VLOOKUP($A50,'RevPAR Raw Data'!$B$6:$BE$43,'RevPAR Raw Data'!J$1,FALSE)</f>
        <v>36.101722660886601</v>
      </c>
      <c r="AX50" s="52">
        <f>VLOOKUP($A50,'RevPAR Raw Data'!$B$6:$BE$43,'RevPAR Raw Data'!K$1,FALSE)</f>
        <v>36.772417814935203</v>
      </c>
      <c r="AY50" s="53">
        <f>VLOOKUP($A50,'RevPAR Raw Data'!$B$6:$BE$43,'RevPAR Raw Data'!L$1,FALSE)</f>
        <v>35.964263250245097</v>
      </c>
      <c r="AZ50" s="52">
        <f>VLOOKUP($A50,'RevPAR Raw Data'!$B$6:$BE$43,'RevPAR Raw Data'!N$1,FALSE)</f>
        <v>42.134729060226</v>
      </c>
      <c r="BA50" s="52">
        <f>VLOOKUP($A50,'RevPAR Raw Data'!$B$6:$BE$43,'RevPAR Raw Data'!O$1,FALSE)</f>
        <v>46.586451205036802</v>
      </c>
      <c r="BB50" s="53">
        <f>VLOOKUP($A50,'RevPAR Raw Data'!$B$6:$BE$43,'RevPAR Raw Data'!P$1,FALSE)</f>
        <v>44.360590132631401</v>
      </c>
      <c r="BC50" s="54">
        <f>VLOOKUP($A50,'RevPAR Raw Data'!$B$6:$BE$43,'RevPAR Raw Data'!R$1,FALSE)</f>
        <v>38.3632137880698</v>
      </c>
      <c r="BE50" s="47">
        <f>VLOOKUP($A50,'RevPAR Raw Data'!$B$6:$BE$43,'RevPAR Raw Data'!T$1,FALSE)</f>
        <v>-11.2148008955935</v>
      </c>
      <c r="BF50" s="48">
        <f>VLOOKUP($A50,'RevPAR Raw Data'!$B$6:$BE$43,'RevPAR Raw Data'!U$1,FALSE)</f>
        <v>-9.3293415379340896</v>
      </c>
      <c r="BG50" s="48">
        <f>VLOOKUP($A50,'RevPAR Raw Data'!$B$6:$BE$43,'RevPAR Raw Data'!V$1,FALSE)</f>
        <v>-6.0693349233950098</v>
      </c>
      <c r="BH50" s="48">
        <f>VLOOKUP($A50,'RevPAR Raw Data'!$B$6:$BE$43,'RevPAR Raw Data'!W$1,FALSE)</f>
        <v>-4.6708438760278197</v>
      </c>
      <c r="BI50" s="48">
        <f>VLOOKUP($A50,'RevPAR Raw Data'!$B$6:$BE$43,'RevPAR Raw Data'!X$1,FALSE)</f>
        <v>1.2259273037076499</v>
      </c>
      <c r="BJ50" s="49">
        <f>VLOOKUP($A50,'RevPAR Raw Data'!$B$6:$BE$43,'RevPAR Raw Data'!Y$1,FALSE)</f>
        <v>-6.1092829542285001</v>
      </c>
      <c r="BK50" s="48">
        <f>VLOOKUP($A50,'RevPAR Raw Data'!$B$6:$BE$43,'RevPAR Raw Data'!AA$1,FALSE)</f>
        <v>-4.6838344652866102</v>
      </c>
      <c r="BL50" s="48">
        <f>VLOOKUP($A50,'RevPAR Raw Data'!$B$6:$BE$43,'RevPAR Raw Data'!AB$1,FALSE)</f>
        <v>-0.50828223924263505</v>
      </c>
      <c r="BM50" s="49">
        <f>VLOOKUP($A50,'RevPAR Raw Data'!$B$6:$BE$43,'RevPAR Raw Data'!AC$1,FALSE)</f>
        <v>-2.53598617889359</v>
      </c>
      <c r="BN50" s="50">
        <f>VLOOKUP($A50,'RevPAR Raw Data'!$B$6:$BE$43,'RevPAR Raw Data'!AE$1,FALSE)</f>
        <v>-4.95807358969539</v>
      </c>
    </row>
    <row r="51" spans="1:66" x14ac:dyDescent="0.45">
      <c r="A51" s="66" t="s">
        <v>81</v>
      </c>
      <c r="B51" s="47">
        <f>VLOOKUP($A51,'Occupancy Raw Data'!$B$8:$BE$45,'Occupancy Raw Data'!G$3,FALSE)</f>
        <v>36.350151189547901</v>
      </c>
      <c r="C51" s="48">
        <f>VLOOKUP($A51,'Occupancy Raw Data'!$B$8:$BE$45,'Occupancy Raw Data'!H$3,FALSE)</f>
        <v>41.591388851910303</v>
      </c>
      <c r="D51" s="48">
        <f>VLOOKUP($A51,'Occupancy Raw Data'!$B$8:$BE$45,'Occupancy Raw Data'!I$3,FALSE)</f>
        <v>42.241789171405202</v>
      </c>
      <c r="E51" s="48">
        <f>VLOOKUP($A51,'Occupancy Raw Data'!$B$8:$BE$45,'Occupancy Raw Data'!J$3,FALSE)</f>
        <v>40.127037255386703</v>
      </c>
      <c r="F51" s="48">
        <f>VLOOKUP($A51,'Occupancy Raw Data'!$B$8:$BE$45,'Occupancy Raw Data'!K$3,FALSE)</f>
        <v>37.677576403019899</v>
      </c>
      <c r="G51" s="49">
        <f>VLOOKUP($A51,'Occupancy Raw Data'!$B$8:$BE$45,'Occupancy Raw Data'!L$3,FALSE)</f>
        <v>39.597588574253997</v>
      </c>
      <c r="H51" s="48">
        <f>VLOOKUP($A51,'Occupancy Raw Data'!$B$8:$BE$45,'Occupancy Raw Data'!N$3,FALSE)</f>
        <v>40.157465340509198</v>
      </c>
      <c r="I51" s="48">
        <f>VLOOKUP($A51,'Occupancy Raw Data'!$B$8:$BE$45,'Occupancy Raw Data'!O$3,FALSE)</f>
        <v>41.488694064621598</v>
      </c>
      <c r="J51" s="49">
        <f>VLOOKUP($A51,'Occupancy Raw Data'!$B$8:$BE$45,'Occupancy Raw Data'!P$3,FALSE)</f>
        <v>40.823079702565401</v>
      </c>
      <c r="K51" s="50">
        <f>VLOOKUP($A51,'Occupancy Raw Data'!$B$8:$BE$45,'Occupancy Raw Data'!R$3,FALSE)</f>
        <v>39.947728896628703</v>
      </c>
      <c r="M51" s="47">
        <f>VLOOKUP($A51,'Occupancy Raw Data'!$B$8:$BE$45,'Occupancy Raw Data'!T$3,FALSE)</f>
        <v>-3.8820461787184</v>
      </c>
      <c r="N51" s="48">
        <f>VLOOKUP($A51,'Occupancy Raw Data'!$B$8:$BE$45,'Occupancy Raw Data'!U$3,FALSE)</f>
        <v>4.5865691701971896</v>
      </c>
      <c r="O51" s="48">
        <f>VLOOKUP($A51,'Occupancy Raw Data'!$B$8:$BE$45,'Occupancy Raw Data'!V$3,FALSE)</f>
        <v>7.6962851515709598</v>
      </c>
      <c r="P51" s="48">
        <f>VLOOKUP($A51,'Occupancy Raw Data'!$B$8:$BE$45,'Occupancy Raw Data'!W$3,FALSE)</f>
        <v>4.0068291923907902</v>
      </c>
      <c r="Q51" s="48">
        <f>VLOOKUP($A51,'Occupancy Raw Data'!$B$8:$BE$45,'Occupancy Raw Data'!X$3,FALSE)</f>
        <v>-3.4600398248271</v>
      </c>
      <c r="R51" s="49">
        <f>VLOOKUP($A51,'Occupancy Raw Data'!$B$8:$BE$45,'Occupancy Raw Data'!Y$3,FALSE)</f>
        <v>1.8362791507974301</v>
      </c>
      <c r="S51" s="48">
        <f>VLOOKUP($A51,'Occupancy Raw Data'!$B$8:$BE$45,'Occupancy Raw Data'!AA$3,FALSE)</f>
        <v>-2.3304431691205498</v>
      </c>
      <c r="T51" s="48">
        <f>VLOOKUP($A51,'Occupancy Raw Data'!$B$8:$BE$45,'Occupancy Raw Data'!AB$3,FALSE)</f>
        <v>4.9824752848211897</v>
      </c>
      <c r="U51" s="49">
        <f>VLOOKUP($A51,'Occupancy Raw Data'!$B$8:$BE$45,'Occupancy Raw Data'!AC$3,FALSE)</f>
        <v>1.2536442119428901</v>
      </c>
      <c r="V51" s="50">
        <f>VLOOKUP($A51,'Occupancy Raw Data'!$B$8:$BE$45,'Occupancy Raw Data'!AE$3,FALSE)</f>
        <v>1.6654724236015801</v>
      </c>
      <c r="X51" s="51">
        <f>VLOOKUP($A51,'ADR Raw Data'!$B$6:$BE$43,'ADR Raw Data'!G$1,FALSE)</f>
        <v>103.52545254787</v>
      </c>
      <c r="Y51" s="52">
        <f>VLOOKUP($A51,'ADR Raw Data'!$B$6:$BE$43,'ADR Raw Data'!H$1,FALSE)</f>
        <v>108.57834659350701</v>
      </c>
      <c r="Z51" s="52">
        <f>VLOOKUP($A51,'ADR Raw Data'!$B$6:$BE$43,'ADR Raw Data'!I$1,FALSE)</f>
        <v>107.220837835404</v>
      </c>
      <c r="AA51" s="52">
        <f>VLOOKUP($A51,'ADR Raw Data'!$B$6:$BE$43,'ADR Raw Data'!J$1,FALSE)</f>
        <v>103.979953554502</v>
      </c>
      <c r="AB51" s="52">
        <f>VLOOKUP($A51,'ADR Raw Data'!$B$6:$BE$43,'ADR Raw Data'!K$1,FALSE)</f>
        <v>103.259629012719</v>
      </c>
      <c r="AC51" s="53">
        <f>VLOOKUP($A51,'ADR Raw Data'!$B$6:$BE$43,'ADR Raw Data'!L$1,FALSE)</f>
        <v>105.41687459177</v>
      </c>
      <c r="AD51" s="52">
        <f>VLOOKUP($A51,'ADR Raw Data'!$B$6:$BE$43,'ADR Raw Data'!N$1,FALSE)</f>
        <v>103.776425459367</v>
      </c>
      <c r="AE51" s="52">
        <f>VLOOKUP($A51,'ADR Raw Data'!$B$6:$BE$43,'ADR Raw Data'!O$1,FALSE)</f>
        <v>104.880077466079</v>
      </c>
      <c r="AF51" s="53">
        <f>VLOOKUP($A51,'ADR Raw Data'!$B$6:$BE$43,'ADR Raw Data'!P$1,FALSE)</f>
        <v>104.337248905245</v>
      </c>
      <c r="AG51" s="54">
        <f>VLOOKUP($A51,'ADR Raw Data'!$B$6:$BE$43,'ADR Raw Data'!R$1,FALSE)</f>
        <v>105.101650911316</v>
      </c>
      <c r="AI51" s="47">
        <f>VLOOKUP($A51,'ADR Raw Data'!$B$6:$BE$43,'ADR Raw Data'!T$1,FALSE)</f>
        <v>2.20574453397465</v>
      </c>
      <c r="AJ51" s="48">
        <f>VLOOKUP($A51,'ADR Raw Data'!$B$6:$BE$43,'ADR Raw Data'!U$1,FALSE)</f>
        <v>7.5742542467284704</v>
      </c>
      <c r="AK51" s="48">
        <f>VLOOKUP($A51,'ADR Raw Data'!$B$6:$BE$43,'ADR Raw Data'!V$1,FALSE)</f>
        <v>8.3302962351952594</v>
      </c>
      <c r="AL51" s="48">
        <f>VLOOKUP($A51,'ADR Raw Data'!$B$6:$BE$43,'ADR Raw Data'!W$1,FALSE)</f>
        <v>6.3382354343640399</v>
      </c>
      <c r="AM51" s="48">
        <f>VLOOKUP($A51,'ADR Raw Data'!$B$6:$BE$43,'ADR Raw Data'!X$1,FALSE)</f>
        <v>4.85583327494966</v>
      </c>
      <c r="AN51" s="49">
        <f>VLOOKUP($A51,'ADR Raw Data'!$B$6:$BE$43,'ADR Raw Data'!Y$1,FALSE)</f>
        <v>5.9574760251819603</v>
      </c>
      <c r="AO51" s="48">
        <f>VLOOKUP($A51,'ADR Raw Data'!$B$6:$BE$43,'ADR Raw Data'!AA$1,FALSE)</f>
        <v>1.17267772690042</v>
      </c>
      <c r="AP51" s="48">
        <f>VLOOKUP($A51,'ADR Raw Data'!$B$6:$BE$43,'ADR Raw Data'!AB$1,FALSE)</f>
        <v>2.0588243935619199</v>
      </c>
      <c r="AQ51" s="49">
        <f>VLOOKUP($A51,'ADR Raw Data'!$B$6:$BE$43,'ADR Raw Data'!AC$1,FALSE)</f>
        <v>1.6267950513438301</v>
      </c>
      <c r="AR51" s="50">
        <f>VLOOKUP($A51,'ADR Raw Data'!$B$6:$BE$43,'ADR Raw Data'!AE$1,FALSE)</f>
        <v>4.6607662918459498</v>
      </c>
      <c r="AS51" s="40"/>
      <c r="AT51" s="51">
        <f>VLOOKUP($A51,'RevPAR Raw Data'!$B$6:$BE$43,'RevPAR Raw Data'!G$1,FALSE)</f>
        <v>37.631658520814703</v>
      </c>
      <c r="AU51" s="52">
        <f>VLOOKUP($A51,'RevPAR Raw Data'!$B$6:$BE$43,'RevPAR Raw Data'!H$1,FALSE)</f>
        <v>45.1592423406804</v>
      </c>
      <c r="AV51" s="52">
        <f>VLOOKUP($A51,'RevPAR Raw Data'!$B$6:$BE$43,'RevPAR Raw Data'!I$1,FALSE)</f>
        <v>45.292000266245701</v>
      </c>
      <c r="AW51" s="52">
        <f>VLOOKUP($A51,'RevPAR Raw Data'!$B$6:$BE$43,'RevPAR Raw Data'!J$1,FALSE)</f>
        <v>41.724074700948897</v>
      </c>
      <c r="AX51" s="52">
        <f>VLOOKUP($A51,'RevPAR Raw Data'!$B$6:$BE$43,'RevPAR Raw Data'!K$1,FALSE)</f>
        <v>38.905725614742401</v>
      </c>
      <c r="AY51" s="53">
        <f>VLOOKUP($A51,'RevPAR Raw Data'!$B$6:$BE$43,'RevPAR Raw Data'!L$1,FALSE)</f>
        <v>41.742540288686399</v>
      </c>
      <c r="AZ51" s="52">
        <f>VLOOKUP($A51,'RevPAR Raw Data'!$B$6:$BE$43,'RevPAR Raw Data'!N$1,FALSE)</f>
        <v>41.6739820854648</v>
      </c>
      <c r="BA51" s="52">
        <f>VLOOKUP($A51,'RevPAR Raw Data'!$B$6:$BE$43,'RevPAR Raw Data'!O$1,FALSE)</f>
        <v>43.513374474640003</v>
      </c>
      <c r="BB51" s="53">
        <f>VLOOKUP($A51,'RevPAR Raw Data'!$B$6:$BE$43,'RevPAR Raw Data'!P$1,FALSE)</f>
        <v>42.593678280052401</v>
      </c>
      <c r="BC51" s="54">
        <f>VLOOKUP($A51,'RevPAR Raw Data'!$B$6:$BE$43,'RevPAR Raw Data'!R$1,FALSE)</f>
        <v>41.985722571933799</v>
      </c>
      <c r="BE51" s="47">
        <f>VLOOKUP($A51,'RevPAR Raw Data'!$B$6:$BE$43,'RevPAR Raw Data'!T$1,FALSE)</f>
        <v>-1.7619296661371899</v>
      </c>
      <c r="BF51" s="48">
        <f>VLOOKUP($A51,'RevPAR Raw Data'!$B$6:$BE$43,'RevPAR Raw Data'!U$1,FALSE)</f>
        <v>12.508221827078399</v>
      </c>
      <c r="BG51" s="48">
        <f>VLOOKUP($A51,'RevPAR Raw Data'!$B$6:$BE$43,'RevPAR Raw Data'!V$1,FALSE)</f>
        <v>16.667704738997401</v>
      </c>
      <c r="BH51" s="48">
        <f>VLOOKUP($A51,'RevPAR Raw Data'!$B$6:$BE$43,'RevPAR Raw Data'!W$1,FALSE)</f>
        <v>10.599026894421399</v>
      </c>
      <c r="BI51" s="48">
        <f>VLOOKUP($A51,'RevPAR Raw Data'!$B$6:$BE$43,'RevPAR Raw Data'!X$1,FALSE)</f>
        <v>1.2277796849820899</v>
      </c>
      <c r="BJ51" s="49">
        <f>VLOOKUP($A51,'RevPAR Raw Data'!$B$6:$BE$43,'RevPAR Raw Data'!Y$1,FALSE)</f>
        <v>7.90315106614357</v>
      </c>
      <c r="BK51" s="48">
        <f>VLOOKUP($A51,'RevPAR Raw Data'!$B$6:$BE$43,'RevPAR Raw Data'!AA$1,FALSE)</f>
        <v>-1.18509403020247</v>
      </c>
      <c r="BL51" s="48">
        <f>VLOOKUP($A51,'RevPAR Raw Data'!$B$6:$BE$43,'RevPAR Raw Data'!AB$1,FALSE)</f>
        <v>7.1438800949501999</v>
      </c>
      <c r="BM51" s="49">
        <f>VLOOKUP($A51,'RevPAR Raw Data'!$B$6:$BE$43,'RevPAR Raw Data'!AC$1,FALSE)</f>
        <v>2.9008334852880702</v>
      </c>
      <c r="BN51" s="50">
        <f>VLOOKUP($A51,'RevPAR Raw Data'!$B$6:$BE$43,'RevPAR Raw Data'!AE$1,FALSE)</f>
        <v>6.4038624927667502</v>
      </c>
    </row>
    <row r="52" spans="1:66" x14ac:dyDescent="0.45">
      <c r="A52" s="63" t="s">
        <v>82</v>
      </c>
      <c r="B52" s="47">
        <f>VLOOKUP($A52,'Occupancy Raw Data'!$B$8:$BE$45,'Occupancy Raw Data'!G$3,FALSE)</f>
        <v>30.277896536981601</v>
      </c>
      <c r="C52" s="48">
        <f>VLOOKUP($A52,'Occupancy Raw Data'!$B$8:$BE$45,'Occupancy Raw Data'!H$3,FALSE)</f>
        <v>38.6489952971355</v>
      </c>
      <c r="D52" s="48">
        <f>VLOOKUP($A52,'Occupancy Raw Data'!$B$8:$BE$45,'Occupancy Raw Data'!I$3,FALSE)</f>
        <v>40.658401026079503</v>
      </c>
      <c r="E52" s="48">
        <f>VLOOKUP($A52,'Occupancy Raw Data'!$B$8:$BE$45,'Occupancy Raw Data'!J$3,FALSE)</f>
        <v>43.368961094484803</v>
      </c>
      <c r="F52" s="48">
        <f>VLOOKUP($A52,'Occupancy Raw Data'!$B$8:$BE$45,'Occupancy Raw Data'!K$3,FALSE)</f>
        <v>45.292860196665202</v>
      </c>
      <c r="G52" s="49">
        <f>VLOOKUP($A52,'Occupancy Raw Data'!$B$8:$BE$45,'Occupancy Raw Data'!L$3,FALSE)</f>
        <v>39.649422830269302</v>
      </c>
      <c r="H52" s="48">
        <f>VLOOKUP($A52,'Occupancy Raw Data'!$B$8:$BE$45,'Occupancy Raw Data'!N$3,FALSE)</f>
        <v>44.719965797349197</v>
      </c>
      <c r="I52" s="48">
        <f>VLOOKUP($A52,'Occupancy Raw Data'!$B$8:$BE$45,'Occupancy Raw Data'!O$3,FALSE)</f>
        <v>32.064985036340303</v>
      </c>
      <c r="J52" s="49">
        <f>VLOOKUP($A52,'Occupancy Raw Data'!$B$8:$BE$45,'Occupancy Raw Data'!P$3,FALSE)</f>
        <v>38.392475416844803</v>
      </c>
      <c r="K52" s="50">
        <f>VLOOKUP($A52,'Occupancy Raw Data'!$B$8:$BE$45,'Occupancy Raw Data'!R$3,FALSE)</f>
        <v>39.290294997862297</v>
      </c>
      <c r="M52" s="47">
        <f>VLOOKUP($A52,'Occupancy Raw Data'!$B$8:$BE$45,'Occupancy Raw Data'!T$3,FALSE)</f>
        <v>-17.7105610622061</v>
      </c>
      <c r="N52" s="48">
        <f>VLOOKUP($A52,'Occupancy Raw Data'!$B$8:$BE$45,'Occupancy Raw Data'!U$3,FALSE)</f>
        <v>-12.255523686580799</v>
      </c>
      <c r="O52" s="48">
        <f>VLOOKUP($A52,'Occupancy Raw Data'!$B$8:$BE$45,'Occupancy Raw Data'!V$3,FALSE)</f>
        <v>-12.501744009401399</v>
      </c>
      <c r="P52" s="48">
        <f>VLOOKUP($A52,'Occupancy Raw Data'!$B$8:$BE$45,'Occupancy Raw Data'!W$3,FALSE)</f>
        <v>-1.8257709357760801</v>
      </c>
      <c r="Q52" s="48">
        <f>VLOOKUP($A52,'Occupancy Raw Data'!$B$8:$BE$45,'Occupancy Raw Data'!X$3,FALSE)</f>
        <v>8.1847030478876395</v>
      </c>
      <c r="R52" s="49">
        <f>VLOOKUP($A52,'Occupancy Raw Data'!$B$8:$BE$45,'Occupancy Raw Data'!Y$3,FALSE)</f>
        <v>-7.0793642550592901</v>
      </c>
      <c r="S52" s="48">
        <f>VLOOKUP($A52,'Occupancy Raw Data'!$B$8:$BE$45,'Occupancy Raw Data'!AA$3,FALSE)</f>
        <v>28.184810027606702</v>
      </c>
      <c r="T52" s="48">
        <f>VLOOKUP($A52,'Occupancy Raw Data'!$B$8:$BE$45,'Occupancy Raw Data'!AB$3,FALSE)</f>
        <v>7.9481154750621803</v>
      </c>
      <c r="U52" s="49">
        <f>VLOOKUP($A52,'Occupancy Raw Data'!$B$8:$BE$45,'Occupancy Raw Data'!AC$3,FALSE)</f>
        <v>18.878395808726001</v>
      </c>
      <c r="V52" s="50">
        <f>VLOOKUP($A52,'Occupancy Raw Data'!$B$8:$BE$45,'Occupancy Raw Data'!AE$3,FALSE)</f>
        <v>-1.0470226850156901</v>
      </c>
      <c r="X52" s="51">
        <f>VLOOKUP($A52,'ADR Raw Data'!$B$6:$BE$43,'ADR Raw Data'!G$1,FALSE)</f>
        <v>83.254306693024503</v>
      </c>
      <c r="Y52" s="52">
        <f>VLOOKUP($A52,'ADR Raw Data'!$B$6:$BE$43,'ADR Raw Data'!H$1,FALSE)</f>
        <v>86.543918141592897</v>
      </c>
      <c r="Z52" s="52">
        <f>VLOOKUP($A52,'ADR Raw Data'!$B$6:$BE$43,'ADR Raw Data'!I$1,FALSE)</f>
        <v>88.487650893796001</v>
      </c>
      <c r="AA52" s="52">
        <f>VLOOKUP($A52,'ADR Raw Data'!$B$6:$BE$43,'ADR Raw Data'!J$1,FALSE)</f>
        <v>87.214238958990506</v>
      </c>
      <c r="AB52" s="52">
        <f>VLOOKUP($A52,'ADR Raw Data'!$B$6:$BE$43,'ADR Raw Data'!K$1,FALSE)</f>
        <v>88.898584104209903</v>
      </c>
      <c r="AC52" s="53">
        <f>VLOOKUP($A52,'ADR Raw Data'!$B$6:$BE$43,'ADR Raw Data'!L$1,FALSE)</f>
        <v>87.124744878153905</v>
      </c>
      <c r="AD52" s="52">
        <f>VLOOKUP($A52,'ADR Raw Data'!$B$6:$BE$43,'ADR Raw Data'!N$1,FALSE)</f>
        <v>95.437152963671096</v>
      </c>
      <c r="AE52" s="52">
        <f>VLOOKUP($A52,'ADR Raw Data'!$B$6:$BE$43,'ADR Raw Data'!O$1,FALSE)</f>
        <v>95.664128000000005</v>
      </c>
      <c r="AF52" s="53">
        <f>VLOOKUP($A52,'ADR Raw Data'!$B$6:$BE$43,'ADR Raw Data'!P$1,FALSE)</f>
        <v>95.531936525612394</v>
      </c>
      <c r="AG52" s="54">
        <f>VLOOKUP($A52,'ADR Raw Data'!$B$6:$BE$43,'ADR Raw Data'!R$1,FALSE)</f>
        <v>89.471910461681901</v>
      </c>
      <c r="AI52" s="47">
        <f>VLOOKUP($A52,'ADR Raw Data'!$B$6:$BE$43,'ADR Raw Data'!T$1,FALSE)</f>
        <v>-6.1892812897810598</v>
      </c>
      <c r="AJ52" s="48">
        <f>VLOOKUP($A52,'ADR Raw Data'!$B$6:$BE$43,'ADR Raw Data'!U$1,FALSE)</f>
        <v>-4.6761377822040204</v>
      </c>
      <c r="AK52" s="48">
        <f>VLOOKUP($A52,'ADR Raw Data'!$B$6:$BE$43,'ADR Raw Data'!V$1,FALSE)</f>
        <v>-2.5123198498751602</v>
      </c>
      <c r="AL52" s="48">
        <f>VLOOKUP($A52,'ADR Raw Data'!$B$6:$BE$43,'ADR Raw Data'!W$1,FALSE)</f>
        <v>-3.7782625610235399</v>
      </c>
      <c r="AM52" s="48">
        <f>VLOOKUP($A52,'ADR Raw Data'!$B$6:$BE$43,'ADR Raw Data'!X$1,FALSE)</f>
        <v>-2.1801826032633702</v>
      </c>
      <c r="AN52" s="49">
        <f>VLOOKUP($A52,'ADR Raw Data'!$B$6:$BE$43,'ADR Raw Data'!Y$1,FALSE)</f>
        <v>-3.6434399044152199</v>
      </c>
      <c r="AO52" s="48">
        <f>VLOOKUP($A52,'ADR Raw Data'!$B$6:$BE$43,'ADR Raw Data'!AA$1,FALSE)</f>
        <v>-9.4714803605319697E-2</v>
      </c>
      <c r="AP52" s="48">
        <f>VLOOKUP($A52,'ADR Raw Data'!$B$6:$BE$43,'ADR Raw Data'!AB$1,FALSE)</f>
        <v>-1.2741658504429301</v>
      </c>
      <c r="AQ52" s="49">
        <f>VLOOKUP($A52,'ADR Raw Data'!$B$6:$BE$43,'ADR Raw Data'!AC$1,FALSE)</f>
        <v>-0.65127680718438496</v>
      </c>
      <c r="AR52" s="50">
        <f>VLOOKUP($A52,'ADR Raw Data'!$B$6:$BE$43,'ADR Raw Data'!AE$1,FALSE)</f>
        <v>-2.4859284892901501</v>
      </c>
      <c r="AS52" s="40"/>
      <c r="AT52" s="51">
        <f>VLOOKUP($A52,'RevPAR Raw Data'!$B$6:$BE$43,'RevPAR Raw Data'!G$1,FALSE)</f>
        <v>25.2076528430953</v>
      </c>
      <c r="AU52" s="52">
        <f>VLOOKUP($A52,'RevPAR Raw Data'!$B$6:$BE$43,'RevPAR Raw Data'!H$1,FALSE)</f>
        <v>33.448354852500998</v>
      </c>
      <c r="AV52" s="52">
        <f>VLOOKUP($A52,'RevPAR Raw Data'!$B$6:$BE$43,'RevPAR Raw Data'!I$1,FALSE)</f>
        <v>35.977663958956803</v>
      </c>
      <c r="AW52" s="52">
        <f>VLOOKUP($A52,'RevPAR Raw Data'!$B$6:$BE$43,'RevPAR Raw Data'!J$1,FALSE)</f>
        <v>37.823909362975598</v>
      </c>
      <c r="AX52" s="52">
        <f>VLOOKUP($A52,'RevPAR Raw Data'!$B$6:$BE$43,'RevPAR Raw Data'!K$1,FALSE)</f>
        <v>40.264711415134599</v>
      </c>
      <c r="AY52" s="53">
        <f>VLOOKUP($A52,'RevPAR Raw Data'!$B$6:$BE$43,'RevPAR Raw Data'!L$1,FALSE)</f>
        <v>34.544458486532697</v>
      </c>
      <c r="AZ52" s="52">
        <f>VLOOKUP($A52,'RevPAR Raw Data'!$B$6:$BE$43,'RevPAR Raw Data'!N$1,FALSE)</f>
        <v>42.679462163317602</v>
      </c>
      <c r="BA52" s="52">
        <f>VLOOKUP($A52,'RevPAR Raw Data'!$B$6:$BE$43,'RevPAR Raw Data'!O$1,FALSE)</f>
        <v>30.6746883283454</v>
      </c>
      <c r="BB52" s="53">
        <f>VLOOKUP($A52,'RevPAR Raw Data'!$B$6:$BE$43,'RevPAR Raw Data'!P$1,FALSE)</f>
        <v>36.677075245831503</v>
      </c>
      <c r="BC52" s="54">
        <f>VLOOKUP($A52,'RevPAR Raw Data'!$B$6:$BE$43,'RevPAR Raw Data'!R$1,FALSE)</f>
        <v>35.153777560618003</v>
      </c>
      <c r="BE52" s="47">
        <f>VLOOKUP($A52,'RevPAR Raw Data'!$B$6:$BE$43,'RevPAR Raw Data'!T$1,FALSE)</f>
        <v>-22.803685909848799</v>
      </c>
      <c r="BF52" s="48">
        <f>VLOOKUP($A52,'RevPAR Raw Data'!$B$6:$BE$43,'RevPAR Raw Data'!U$1,FALSE)</f>
        <v>-16.3585762952697</v>
      </c>
      <c r="BG52" s="48">
        <f>VLOOKUP($A52,'RevPAR Raw Data'!$B$6:$BE$43,'RevPAR Raw Data'!V$1,FALSE)</f>
        <v>-14.6999800629478</v>
      </c>
      <c r="BH52" s="48">
        <f>VLOOKUP($A52,'RevPAR Raw Data'!$B$6:$BE$43,'RevPAR Raw Data'!W$1,FALSE)</f>
        <v>-5.53505107708314</v>
      </c>
      <c r="BI52" s="48">
        <f>VLOOKUP($A52,'RevPAR Raw Data'!$B$6:$BE$43,'RevPAR Raw Data'!X$1,FALSE)</f>
        <v>5.8260789726454503</v>
      </c>
      <c r="BJ52" s="49">
        <f>VLOOKUP($A52,'RevPAR Raw Data'!$B$6:$BE$43,'RevPAR Raw Data'!Y$1,FALSE)</f>
        <v>-10.464871777226699</v>
      </c>
      <c r="BK52" s="48">
        <f>VLOOKUP($A52,'RevPAR Raw Data'!$B$6:$BE$43,'RevPAR Raw Data'!AA$1,FALSE)</f>
        <v>28.0634000365372</v>
      </c>
      <c r="BL52" s="48">
        <f>VLOOKUP($A52,'RevPAR Raw Data'!$B$6:$BE$43,'RevPAR Raw Data'!AB$1,FALSE)</f>
        <v>6.5726774514822397</v>
      </c>
      <c r="BM52" s="49">
        <f>VLOOKUP($A52,'RevPAR Raw Data'!$B$6:$BE$43,'RevPAR Raw Data'!AC$1,FALSE)</f>
        <v>18.104168388070899</v>
      </c>
      <c r="BN52" s="50">
        <f>VLOOKUP($A52,'RevPAR Raw Data'!$B$6:$BE$43,'RevPAR Raw Data'!AE$1,FALSE)</f>
        <v>-3.5069229390897099</v>
      </c>
    </row>
    <row r="53" spans="1:66" x14ac:dyDescent="0.45">
      <c r="A53" s="63" t="s">
        <v>83</v>
      </c>
      <c r="B53" s="47">
        <f>VLOOKUP($A53,'Occupancy Raw Data'!$B$8:$BE$45,'Occupancy Raw Data'!G$3,FALSE)</f>
        <v>40.918532194784198</v>
      </c>
      <c r="C53" s="48">
        <f>VLOOKUP($A53,'Occupancy Raw Data'!$B$8:$BE$45,'Occupancy Raw Data'!H$3,FALSE)</f>
        <v>54.142626355873503</v>
      </c>
      <c r="D53" s="48">
        <f>VLOOKUP($A53,'Occupancy Raw Data'!$B$8:$BE$45,'Occupancy Raw Data'!I$3,FALSE)</f>
        <v>57.212093237941303</v>
      </c>
      <c r="E53" s="48">
        <f>VLOOKUP($A53,'Occupancy Raw Data'!$B$8:$BE$45,'Occupancy Raw Data'!J$3,FALSE)</f>
        <v>54.627279021463103</v>
      </c>
      <c r="F53" s="48">
        <f>VLOOKUP($A53,'Occupancy Raw Data'!$B$8:$BE$45,'Occupancy Raw Data'!K$3,FALSE)</f>
        <v>49.411493191783897</v>
      </c>
      <c r="G53" s="49">
        <f>VLOOKUP($A53,'Occupancy Raw Data'!$B$8:$BE$45,'Occupancy Raw Data'!L$3,FALSE)</f>
        <v>51.262404800369197</v>
      </c>
      <c r="H53" s="48">
        <f>VLOOKUP($A53,'Occupancy Raw Data'!$B$8:$BE$45,'Occupancy Raw Data'!N$3,FALSE)</f>
        <v>42.141703207939003</v>
      </c>
      <c r="I53" s="48">
        <f>VLOOKUP($A53,'Occupancy Raw Data'!$B$8:$BE$45,'Occupancy Raw Data'!O$3,FALSE)</f>
        <v>34.525732748672901</v>
      </c>
      <c r="J53" s="49">
        <f>VLOOKUP($A53,'Occupancy Raw Data'!$B$8:$BE$45,'Occupancy Raw Data'!P$3,FALSE)</f>
        <v>38.333717978305998</v>
      </c>
      <c r="K53" s="50">
        <f>VLOOKUP($A53,'Occupancy Raw Data'!$B$8:$BE$45,'Occupancy Raw Data'!R$3,FALSE)</f>
        <v>47.568494279779699</v>
      </c>
      <c r="M53" s="47">
        <f>VLOOKUP($A53,'Occupancy Raw Data'!$B$8:$BE$45,'Occupancy Raw Data'!T$3,FALSE)</f>
        <v>6.85113060353323</v>
      </c>
      <c r="N53" s="48">
        <f>VLOOKUP($A53,'Occupancy Raw Data'!$B$8:$BE$45,'Occupancy Raw Data'!U$3,FALSE)</f>
        <v>8.7666331051778403</v>
      </c>
      <c r="O53" s="48">
        <f>VLOOKUP($A53,'Occupancy Raw Data'!$B$8:$BE$45,'Occupancy Raw Data'!V$3,FALSE)</f>
        <v>12.356594817237999</v>
      </c>
      <c r="P53" s="48">
        <f>VLOOKUP($A53,'Occupancy Raw Data'!$B$8:$BE$45,'Occupancy Raw Data'!W$3,FALSE)</f>
        <v>16.153991500317701</v>
      </c>
      <c r="Q53" s="48">
        <f>VLOOKUP($A53,'Occupancy Raw Data'!$B$8:$BE$45,'Occupancy Raw Data'!X$3,FALSE)</f>
        <v>28.793892090059799</v>
      </c>
      <c r="R53" s="49">
        <f>VLOOKUP($A53,'Occupancy Raw Data'!$B$8:$BE$45,'Occupancy Raw Data'!Y$3,FALSE)</f>
        <v>14.226878339035199</v>
      </c>
      <c r="S53" s="48">
        <f>VLOOKUP($A53,'Occupancy Raw Data'!$B$8:$BE$45,'Occupancy Raw Data'!AA$3,FALSE)</f>
        <v>13.497071437692799</v>
      </c>
      <c r="T53" s="48">
        <f>VLOOKUP($A53,'Occupancy Raw Data'!$B$8:$BE$45,'Occupancy Raw Data'!AB$3,FALSE)</f>
        <v>-1.1873528732979399</v>
      </c>
      <c r="U53" s="49">
        <f>VLOOKUP($A53,'Occupancy Raw Data'!$B$8:$BE$45,'Occupancy Raw Data'!AC$3,FALSE)</f>
        <v>6.3779258441291198</v>
      </c>
      <c r="V53" s="50">
        <f>VLOOKUP($A53,'Occupancy Raw Data'!$B$8:$BE$45,'Occupancy Raw Data'!AE$3,FALSE)</f>
        <v>12.318757099211201</v>
      </c>
      <c r="X53" s="51">
        <f>VLOOKUP($A53,'ADR Raw Data'!$B$6:$BE$43,'ADR Raw Data'!G$1,FALSE)</f>
        <v>86.560428652002201</v>
      </c>
      <c r="Y53" s="52">
        <f>VLOOKUP($A53,'ADR Raw Data'!$B$6:$BE$43,'ADR Raw Data'!H$1,FALSE)</f>
        <v>95.818162830349493</v>
      </c>
      <c r="Z53" s="52">
        <f>VLOOKUP($A53,'ADR Raw Data'!$B$6:$BE$43,'ADR Raw Data'!I$1,FALSE)</f>
        <v>98.361811214199193</v>
      </c>
      <c r="AA53" s="52">
        <f>VLOOKUP($A53,'ADR Raw Data'!$B$6:$BE$43,'ADR Raw Data'!J$1,FALSE)</f>
        <v>94.551651880016806</v>
      </c>
      <c r="AB53" s="52">
        <f>VLOOKUP($A53,'ADR Raw Data'!$B$6:$BE$43,'ADR Raw Data'!K$1,FALSE)</f>
        <v>90.370242877160194</v>
      </c>
      <c r="AC53" s="53">
        <f>VLOOKUP($A53,'ADR Raw Data'!$B$6:$BE$43,'ADR Raw Data'!L$1,FALSE)</f>
        <v>93.587829101386603</v>
      </c>
      <c r="AD53" s="52">
        <f>VLOOKUP($A53,'ADR Raw Data'!$B$6:$BE$43,'ADR Raw Data'!N$1,FALSE)</f>
        <v>92.129096385542098</v>
      </c>
      <c r="AE53" s="52">
        <f>VLOOKUP($A53,'ADR Raw Data'!$B$6:$BE$43,'ADR Raw Data'!O$1,FALSE)</f>
        <v>91.545347593582804</v>
      </c>
      <c r="AF53" s="53">
        <f>VLOOKUP($A53,'ADR Raw Data'!$B$6:$BE$43,'ADR Raw Data'!P$1,FALSE)</f>
        <v>91.866216134858504</v>
      </c>
      <c r="AG53" s="54">
        <f>VLOOKUP($A53,'ADR Raw Data'!$B$6:$BE$43,'ADR Raw Data'!R$1,FALSE)</f>
        <v>93.191433324092003</v>
      </c>
      <c r="AI53" s="47">
        <f>VLOOKUP($A53,'ADR Raw Data'!$B$6:$BE$43,'ADR Raw Data'!T$1,FALSE)</f>
        <v>3.7711140974083999</v>
      </c>
      <c r="AJ53" s="48">
        <f>VLOOKUP($A53,'ADR Raw Data'!$B$6:$BE$43,'ADR Raw Data'!U$1,FALSE)</f>
        <v>8.7309704557650303</v>
      </c>
      <c r="AK53" s="48">
        <f>VLOOKUP($A53,'ADR Raw Data'!$B$6:$BE$43,'ADR Raw Data'!V$1,FALSE)</f>
        <v>12.5887490769135</v>
      </c>
      <c r="AL53" s="48">
        <f>VLOOKUP($A53,'ADR Raw Data'!$B$6:$BE$43,'ADR Raw Data'!W$1,FALSE)</f>
        <v>9.1229739249269208</v>
      </c>
      <c r="AM53" s="48">
        <f>VLOOKUP($A53,'ADR Raw Data'!$B$6:$BE$43,'ADR Raw Data'!X$1,FALSE)</f>
        <v>9.4995963051432692</v>
      </c>
      <c r="AN53" s="49">
        <f>VLOOKUP($A53,'ADR Raw Data'!$B$6:$BE$43,'ADR Raw Data'!Y$1,FALSE)</f>
        <v>8.9728036410192598</v>
      </c>
      <c r="AO53" s="48">
        <f>VLOOKUP($A53,'ADR Raw Data'!$B$6:$BE$43,'ADR Raw Data'!AA$1,FALSE)</f>
        <v>4.7173354595391199</v>
      </c>
      <c r="AP53" s="48">
        <f>VLOOKUP($A53,'ADR Raw Data'!$B$6:$BE$43,'ADR Raw Data'!AB$1,FALSE)</f>
        <v>0.98128082935147998</v>
      </c>
      <c r="AQ53" s="49">
        <f>VLOOKUP($A53,'ADR Raw Data'!$B$6:$BE$43,'ADR Raw Data'!AC$1,FALSE)</f>
        <v>2.90062534186815</v>
      </c>
      <c r="AR53" s="50">
        <f>VLOOKUP($A53,'ADR Raw Data'!$B$6:$BE$43,'ADR Raw Data'!AE$1,FALSE)</f>
        <v>7.4784108796900997</v>
      </c>
      <c r="AS53" s="40"/>
      <c r="AT53" s="51">
        <f>VLOOKUP($A53,'RevPAR Raw Data'!$B$6:$BE$43,'RevPAR Raw Data'!G$1,FALSE)</f>
        <v>35.419256865912701</v>
      </c>
      <c r="AU53" s="52">
        <f>VLOOKUP($A53,'RevPAR Raw Data'!$B$6:$BE$43,'RevPAR Raw Data'!H$1,FALSE)</f>
        <v>51.878469882298603</v>
      </c>
      <c r="AV53" s="52">
        <f>VLOOKUP($A53,'RevPAR Raw Data'!$B$6:$BE$43,'RevPAR Raw Data'!I$1,FALSE)</f>
        <v>56.274851142395498</v>
      </c>
      <c r="AW53" s="52">
        <f>VLOOKUP($A53,'RevPAR Raw Data'!$B$6:$BE$43,'RevPAR Raw Data'!J$1,FALSE)</f>
        <v>51.650994691899299</v>
      </c>
      <c r="AX53" s="52">
        <f>VLOOKUP($A53,'RevPAR Raw Data'!$B$6:$BE$43,'RevPAR Raw Data'!K$1,FALSE)</f>
        <v>44.6532864066466</v>
      </c>
      <c r="AY53" s="53">
        <f>VLOOKUP($A53,'RevPAR Raw Data'!$B$6:$BE$43,'RevPAR Raw Data'!L$1,FALSE)</f>
        <v>47.975371797830597</v>
      </c>
      <c r="AZ53" s="52">
        <f>VLOOKUP($A53,'RevPAR Raw Data'!$B$6:$BE$43,'RevPAR Raw Data'!N$1,FALSE)</f>
        <v>38.824770366951299</v>
      </c>
      <c r="BA53" s="52">
        <f>VLOOKUP($A53,'RevPAR Raw Data'!$B$6:$BE$43,'RevPAR Raw Data'!O$1,FALSE)</f>
        <v>31.606702054004099</v>
      </c>
      <c r="BB53" s="53">
        <f>VLOOKUP($A53,'RevPAR Raw Data'!$B$6:$BE$43,'RevPAR Raw Data'!P$1,FALSE)</f>
        <v>35.215736210477701</v>
      </c>
      <c r="BC53" s="54">
        <f>VLOOKUP($A53,'RevPAR Raw Data'!$B$6:$BE$43,'RevPAR Raw Data'!R$1,FALSE)</f>
        <v>44.329761630015398</v>
      </c>
      <c r="BE53" s="47">
        <f>VLOOKUP($A53,'RevPAR Raw Data'!$B$6:$BE$43,'RevPAR Raw Data'!T$1,FALSE)</f>
        <v>10.8806086529633</v>
      </c>
      <c r="BF53" s="48">
        <f>VLOOKUP($A53,'RevPAR Raw Data'!$B$6:$BE$43,'RevPAR Raw Data'!U$1,FALSE)</f>
        <v>18.263015707321198</v>
      </c>
      <c r="BG53" s="48">
        <f>VLOOKUP($A53,'RevPAR Raw Data'!$B$6:$BE$43,'RevPAR Raw Data'!V$1,FALSE)</f>
        <v>26.500884610144499</v>
      </c>
      <c r="BH53" s="48">
        <f>VLOOKUP($A53,'RevPAR Raw Data'!$B$6:$BE$43,'RevPAR Raw Data'!W$1,FALSE)</f>
        <v>26.750689857653501</v>
      </c>
      <c r="BI53" s="48">
        <f>VLOOKUP($A53,'RevPAR Raw Data'!$B$6:$BE$43,'RevPAR Raw Data'!X$1,FALSE)</f>
        <v>41.0287919042974</v>
      </c>
      <c r="BJ53" s="49">
        <f>VLOOKUP($A53,'RevPAR Raw Data'!$B$6:$BE$43,'RevPAR Raw Data'!Y$1,FALSE)</f>
        <v>24.476231837662802</v>
      </c>
      <c r="BK53" s="48">
        <f>VLOOKUP($A53,'RevPAR Raw Data'!$B$6:$BE$43,'RevPAR Raw Data'!AA$1,FALSE)</f>
        <v>18.851109034161599</v>
      </c>
      <c r="BL53" s="48">
        <f>VLOOKUP($A53,'RevPAR Raw Data'!$B$6:$BE$43,'RevPAR Raw Data'!AB$1,FALSE)</f>
        <v>-0.21772331006889201</v>
      </c>
      <c r="BM53" s="49">
        <f>VLOOKUP($A53,'RevPAR Raw Data'!$B$6:$BE$43,'RevPAR Raw Data'!AC$1,FALSE)</f>
        <v>9.4635509193176492</v>
      </c>
      <c r="BN53" s="50">
        <f>VLOOKUP($A53,'RevPAR Raw Data'!$B$6:$BE$43,'RevPAR Raw Data'!AE$1,FALSE)</f>
        <v>20.718415250051301</v>
      </c>
    </row>
    <row r="54" spans="1:66" x14ac:dyDescent="0.45">
      <c r="A54" s="66" t="s">
        <v>84</v>
      </c>
      <c r="B54" s="47">
        <f>VLOOKUP($A54,'Occupancy Raw Data'!$B$8:$BE$45,'Occupancy Raw Data'!G$3,FALSE)</f>
        <v>28.8745178125709</v>
      </c>
      <c r="C54" s="48">
        <f>VLOOKUP($A54,'Occupancy Raw Data'!$B$8:$BE$45,'Occupancy Raw Data'!H$3,FALSE)</f>
        <v>39.459950079419102</v>
      </c>
      <c r="D54" s="48">
        <f>VLOOKUP($A54,'Occupancy Raw Data'!$B$8:$BE$45,'Occupancy Raw Data'!I$3,FALSE)</f>
        <v>40.753346948037198</v>
      </c>
      <c r="E54" s="48">
        <f>VLOOKUP($A54,'Occupancy Raw Data'!$B$8:$BE$45,'Occupancy Raw Data'!J$3,FALSE)</f>
        <v>44.928522804628898</v>
      </c>
      <c r="F54" s="48">
        <f>VLOOKUP($A54,'Occupancy Raw Data'!$B$8:$BE$45,'Occupancy Raw Data'!K$3,FALSE)</f>
        <v>45.0873610165645</v>
      </c>
      <c r="G54" s="49">
        <f>VLOOKUP($A54,'Occupancy Raw Data'!$B$8:$BE$45,'Occupancy Raw Data'!L$3,FALSE)</f>
        <v>39.8207397322441</v>
      </c>
      <c r="H54" s="48">
        <f>VLOOKUP($A54,'Occupancy Raw Data'!$B$8:$BE$45,'Occupancy Raw Data'!N$3,FALSE)</f>
        <v>43.5557068300431</v>
      </c>
      <c r="I54" s="48">
        <f>VLOOKUP($A54,'Occupancy Raw Data'!$B$8:$BE$45,'Occupancy Raw Data'!O$3,FALSE)</f>
        <v>28.420694349897801</v>
      </c>
      <c r="J54" s="49">
        <f>VLOOKUP($A54,'Occupancy Raw Data'!$B$8:$BE$45,'Occupancy Raw Data'!P$3,FALSE)</f>
        <v>35.988200589970504</v>
      </c>
      <c r="K54" s="50">
        <f>VLOOKUP($A54,'Occupancy Raw Data'!$B$8:$BE$45,'Occupancy Raw Data'!R$3,FALSE)</f>
        <v>38.725728548737301</v>
      </c>
      <c r="M54" s="47">
        <f>VLOOKUP($A54,'Occupancy Raw Data'!$B$8:$BE$45,'Occupancy Raw Data'!T$3,FALSE)</f>
        <v>9.0582067398719504E-2</v>
      </c>
      <c r="N54" s="48">
        <f>VLOOKUP($A54,'Occupancy Raw Data'!$B$8:$BE$45,'Occupancy Raw Data'!U$3,FALSE)</f>
        <v>2.38193071810728</v>
      </c>
      <c r="O54" s="48">
        <f>VLOOKUP($A54,'Occupancy Raw Data'!$B$8:$BE$45,'Occupancy Raw Data'!V$3,FALSE)</f>
        <v>-5.8344070251092903</v>
      </c>
      <c r="P54" s="48">
        <f>VLOOKUP($A54,'Occupancy Raw Data'!$B$8:$BE$45,'Occupancy Raw Data'!W$3,FALSE)</f>
        <v>0.75873351707216796</v>
      </c>
      <c r="Q54" s="48">
        <f>VLOOKUP($A54,'Occupancy Raw Data'!$B$8:$BE$45,'Occupancy Raw Data'!X$3,FALSE)</f>
        <v>20.916104544423099</v>
      </c>
      <c r="R54" s="49">
        <f>VLOOKUP($A54,'Occupancy Raw Data'!$B$8:$BE$45,'Occupancy Raw Data'!Y$3,FALSE)</f>
        <v>3.4052369629661001</v>
      </c>
      <c r="S54" s="48">
        <f>VLOOKUP($A54,'Occupancy Raw Data'!$B$8:$BE$45,'Occupancy Raw Data'!AA$3,FALSE)</f>
        <v>38.191108152482997</v>
      </c>
      <c r="T54" s="48">
        <f>VLOOKUP($A54,'Occupancy Raw Data'!$B$8:$BE$45,'Occupancy Raw Data'!AB$3,FALSE)</f>
        <v>3.12378312132283</v>
      </c>
      <c r="U54" s="49">
        <f>VLOOKUP($A54,'Occupancy Raw Data'!$B$8:$BE$45,'Occupancy Raw Data'!AC$3,FALSE)</f>
        <v>21.8323285054061</v>
      </c>
      <c r="V54" s="50">
        <f>VLOOKUP($A54,'Occupancy Raw Data'!$B$8:$BE$45,'Occupancy Raw Data'!AE$3,FALSE)</f>
        <v>7.7316715124229498</v>
      </c>
      <c r="X54" s="51">
        <f>VLOOKUP($A54,'ADR Raw Data'!$B$6:$BE$43,'ADR Raw Data'!G$1,FALSE)</f>
        <v>97.193614931237704</v>
      </c>
      <c r="Y54" s="52">
        <f>VLOOKUP($A54,'ADR Raw Data'!$B$6:$BE$43,'ADR Raw Data'!H$1,FALSE)</f>
        <v>94.054295572167902</v>
      </c>
      <c r="Z54" s="52">
        <f>VLOOKUP($A54,'ADR Raw Data'!$B$6:$BE$43,'ADR Raw Data'!I$1,FALSE)</f>
        <v>100.715615256124</v>
      </c>
      <c r="AA54" s="52">
        <f>VLOOKUP($A54,'ADR Raw Data'!$B$6:$BE$43,'ADR Raw Data'!J$1,FALSE)</f>
        <v>94.896118686868604</v>
      </c>
      <c r="AB54" s="52">
        <f>VLOOKUP($A54,'ADR Raw Data'!$B$6:$BE$43,'ADR Raw Data'!K$1,FALSE)</f>
        <v>95.008281328636102</v>
      </c>
      <c r="AC54" s="53">
        <f>VLOOKUP($A54,'ADR Raw Data'!$B$6:$BE$43,'ADR Raw Data'!L$1,FALSE)</f>
        <v>96.279025585503405</v>
      </c>
      <c r="AD54" s="52">
        <f>VLOOKUP($A54,'ADR Raw Data'!$B$6:$BE$43,'ADR Raw Data'!N$1,FALSE)</f>
        <v>101.657887470695</v>
      </c>
      <c r="AE54" s="52">
        <f>VLOOKUP($A54,'ADR Raw Data'!$B$6:$BE$43,'ADR Raw Data'!O$1,FALSE)</f>
        <v>100.523928143712</v>
      </c>
      <c r="AF54" s="53">
        <f>VLOOKUP($A54,'ADR Raw Data'!$B$6:$BE$43,'ADR Raw Data'!P$1,FALSE)</f>
        <v>101.210130832282</v>
      </c>
      <c r="AG54" s="54">
        <f>VLOOKUP($A54,'ADR Raw Data'!$B$6:$BE$43,'ADR Raw Data'!R$1,FALSE)</f>
        <v>97.588318335914195</v>
      </c>
      <c r="AI54" s="47">
        <f>VLOOKUP($A54,'ADR Raw Data'!$B$6:$BE$43,'ADR Raw Data'!T$1,FALSE)</f>
        <v>5.2459783845648102</v>
      </c>
      <c r="AJ54" s="48">
        <f>VLOOKUP($A54,'ADR Raw Data'!$B$6:$BE$43,'ADR Raw Data'!U$1,FALSE)</f>
        <v>2.95697937663813</v>
      </c>
      <c r="AK54" s="48">
        <f>VLOOKUP($A54,'ADR Raw Data'!$B$6:$BE$43,'ADR Raw Data'!V$1,FALSE)</f>
        <v>8.2549886401324404</v>
      </c>
      <c r="AL54" s="48">
        <f>VLOOKUP($A54,'ADR Raw Data'!$B$6:$BE$43,'ADR Raw Data'!W$1,FALSE)</f>
        <v>-0.711520271726376</v>
      </c>
      <c r="AM54" s="48">
        <f>VLOOKUP($A54,'ADR Raw Data'!$B$6:$BE$43,'ADR Raw Data'!X$1,FALSE)</f>
        <v>-2.2319193425077701</v>
      </c>
      <c r="AN54" s="49">
        <f>VLOOKUP($A54,'ADR Raw Data'!$B$6:$BE$43,'ADR Raw Data'!Y$1,FALSE)</f>
        <v>2.43941293761553</v>
      </c>
      <c r="AO54" s="48">
        <f>VLOOKUP($A54,'ADR Raw Data'!$B$6:$BE$43,'ADR Raw Data'!AA$1,FALSE)</f>
        <v>-2.0500989332632602</v>
      </c>
      <c r="AP54" s="48">
        <f>VLOOKUP($A54,'ADR Raw Data'!$B$6:$BE$43,'ADR Raw Data'!AB$1,FALSE)</f>
        <v>-5.3591526348142002</v>
      </c>
      <c r="AQ54" s="49">
        <f>VLOOKUP($A54,'ADR Raw Data'!$B$6:$BE$43,'ADR Raw Data'!AC$1,FALSE)</f>
        <v>-3.5354167599469299</v>
      </c>
      <c r="AR54" s="50">
        <f>VLOOKUP($A54,'ADR Raw Data'!$B$6:$BE$43,'ADR Raw Data'!AE$1,FALSE)</f>
        <v>1.0719960857528099</v>
      </c>
      <c r="AS54" s="40"/>
      <c r="AT54" s="51">
        <f>VLOOKUP($A54,'RevPAR Raw Data'!$B$6:$BE$43,'RevPAR Raw Data'!G$1,FALSE)</f>
        <v>28.064187656001799</v>
      </c>
      <c r="AU54" s="52">
        <f>VLOOKUP($A54,'RevPAR Raw Data'!$B$6:$BE$43,'RevPAR Raw Data'!H$1,FALSE)</f>
        <v>37.113778080326703</v>
      </c>
      <c r="AV54" s="52">
        <f>VLOOKUP($A54,'RevPAR Raw Data'!$B$6:$BE$43,'RevPAR Raw Data'!I$1,FALSE)</f>
        <v>41.044984116178803</v>
      </c>
      <c r="AW54" s="52">
        <f>VLOOKUP($A54,'RevPAR Raw Data'!$B$6:$BE$43,'RevPAR Raw Data'!J$1,FALSE)</f>
        <v>42.635424324937503</v>
      </c>
      <c r="AX54" s="52">
        <f>VLOOKUP($A54,'RevPAR Raw Data'!$B$6:$BE$43,'RevPAR Raw Data'!K$1,FALSE)</f>
        <v>42.8367267982754</v>
      </c>
      <c r="AY54" s="53">
        <f>VLOOKUP($A54,'RevPAR Raw Data'!$B$6:$BE$43,'RevPAR Raw Data'!L$1,FALSE)</f>
        <v>38.339020195144002</v>
      </c>
      <c r="AZ54" s="52">
        <f>VLOOKUP($A54,'RevPAR Raw Data'!$B$6:$BE$43,'RevPAR Raw Data'!N$1,FALSE)</f>
        <v>44.2778114363512</v>
      </c>
      <c r="BA54" s="52">
        <f>VLOOKUP($A54,'RevPAR Raw Data'!$B$6:$BE$43,'RevPAR Raw Data'!O$1,FALSE)</f>
        <v>28.5695983662355</v>
      </c>
      <c r="BB54" s="53">
        <f>VLOOKUP($A54,'RevPAR Raw Data'!$B$6:$BE$43,'RevPAR Raw Data'!P$1,FALSE)</f>
        <v>36.423704901293299</v>
      </c>
      <c r="BC54" s="54">
        <f>VLOOKUP($A54,'RevPAR Raw Data'!$B$6:$BE$43,'RevPAR Raw Data'!R$1,FALSE)</f>
        <v>37.791787254043797</v>
      </c>
      <c r="BE54" s="47">
        <f>VLOOKUP($A54,'RevPAR Raw Data'!$B$6:$BE$43,'RevPAR Raw Data'!T$1,FALSE)</f>
        <v>5.34131236763956</v>
      </c>
      <c r="BF54" s="48">
        <f>VLOOKUP($A54,'RevPAR Raw Data'!$B$6:$BE$43,'RevPAR Raw Data'!U$1,FALSE)</f>
        <v>5.4093432948456597</v>
      </c>
      <c r="BG54" s="48">
        <f>VLOOKUP($A54,'RevPAR Raw Data'!$B$6:$BE$43,'RevPAR Raw Data'!V$1,FALSE)</f>
        <v>1.93895197788128</v>
      </c>
      <c r="BH54" s="48">
        <f>VLOOKUP($A54,'RevPAR Raw Data'!$B$6:$BE$43,'RevPAR Raw Data'!W$1,FALSE)</f>
        <v>4.1814702563441497E-2</v>
      </c>
      <c r="BI54" s="48">
        <f>VLOOKUP($A54,'RevPAR Raw Data'!$B$6:$BE$43,'RevPAR Raw Data'!X$1,FALSE)</f>
        <v>18.2173546188892</v>
      </c>
      <c r="BJ54" s="49">
        <f>VLOOKUP($A54,'RevPAR Raw Data'!$B$6:$BE$43,'RevPAR Raw Data'!Y$1,FALSE)</f>
        <v>5.9277176916126999</v>
      </c>
      <c r="BK54" s="48">
        <f>VLOOKUP($A54,'RevPAR Raw Data'!$B$6:$BE$43,'RevPAR Raw Data'!AA$1,FALSE)</f>
        <v>35.358053718384198</v>
      </c>
      <c r="BL54" s="48">
        <f>VLOOKUP($A54,'RevPAR Raw Data'!$B$6:$BE$43,'RevPAR Raw Data'!AB$1,FALSE)</f>
        <v>-2.4027778189436102</v>
      </c>
      <c r="BM54" s="49">
        <f>VLOOKUP($A54,'RevPAR Raw Data'!$B$6:$BE$43,'RevPAR Raw Data'!AC$1,FALSE)</f>
        <v>17.525047944392298</v>
      </c>
      <c r="BN54" s="50">
        <f>VLOOKUP($A54,'RevPAR Raw Data'!$B$6:$BE$43,'RevPAR Raw Data'!AE$1,FALSE)</f>
        <v>8.8865508141522103</v>
      </c>
    </row>
    <row r="55" spans="1:66" x14ac:dyDescent="0.45">
      <c r="A55" s="63" t="s">
        <v>85</v>
      </c>
      <c r="B55" s="47">
        <f>VLOOKUP($A55,'Occupancy Raw Data'!$B$8:$BE$45,'Occupancy Raw Data'!G$3,FALSE)</f>
        <v>35.099793530626201</v>
      </c>
      <c r="C55" s="48">
        <f>VLOOKUP($A55,'Occupancy Raw Data'!$B$8:$BE$45,'Occupancy Raw Data'!H$3,FALSE)</f>
        <v>47.556779077770102</v>
      </c>
      <c r="D55" s="48">
        <f>VLOOKUP($A55,'Occupancy Raw Data'!$B$8:$BE$45,'Occupancy Raw Data'!I$3,FALSE)</f>
        <v>47.832071576049501</v>
      </c>
      <c r="E55" s="48">
        <f>VLOOKUP($A55,'Occupancy Raw Data'!$B$8:$BE$45,'Occupancy Raw Data'!J$3,FALSE)</f>
        <v>45.354439091534701</v>
      </c>
      <c r="F55" s="48">
        <f>VLOOKUP($A55,'Occupancy Raw Data'!$B$8:$BE$45,'Occupancy Raw Data'!K$3,FALSE)</f>
        <v>39.986235375085997</v>
      </c>
      <c r="G55" s="49">
        <f>VLOOKUP($A55,'Occupancy Raw Data'!$B$8:$BE$45,'Occupancy Raw Data'!L$3,FALSE)</f>
        <v>43.165863730213303</v>
      </c>
      <c r="H55" s="48">
        <f>VLOOKUP($A55,'Occupancy Raw Data'!$B$8:$BE$45,'Occupancy Raw Data'!N$3,FALSE)</f>
        <v>35.443909153475502</v>
      </c>
      <c r="I55" s="48">
        <f>VLOOKUP($A55,'Occupancy Raw Data'!$B$8:$BE$45,'Occupancy Raw Data'!O$3,FALSE)</f>
        <v>33.9986235375086</v>
      </c>
      <c r="J55" s="49">
        <f>VLOOKUP($A55,'Occupancy Raw Data'!$B$8:$BE$45,'Occupancy Raw Data'!P$3,FALSE)</f>
        <v>34.721266345491998</v>
      </c>
      <c r="K55" s="50">
        <f>VLOOKUP($A55,'Occupancy Raw Data'!$B$8:$BE$45,'Occupancy Raw Data'!R$3,FALSE)</f>
        <v>40.753121620292902</v>
      </c>
      <c r="M55" s="47">
        <f>VLOOKUP($A55,'Occupancy Raw Data'!$B$8:$BE$45,'Occupancy Raw Data'!T$3,FALSE)</f>
        <v>5.8091286307053904</v>
      </c>
      <c r="N55" s="48">
        <f>VLOOKUP($A55,'Occupancy Raw Data'!$B$8:$BE$45,'Occupancy Raw Data'!U$3,FALSE)</f>
        <v>8.3072100313479602</v>
      </c>
      <c r="O55" s="48">
        <f>VLOOKUP($A55,'Occupancy Raw Data'!$B$8:$BE$45,'Occupancy Raw Data'!V$3,FALSE)</f>
        <v>4.5112781954887202</v>
      </c>
      <c r="P55" s="48">
        <f>VLOOKUP($A55,'Occupancy Raw Data'!$B$8:$BE$45,'Occupancy Raw Data'!W$3,FALSE)</f>
        <v>3.1298904538341099</v>
      </c>
      <c r="Q55" s="48">
        <f>VLOOKUP($A55,'Occupancy Raw Data'!$B$8:$BE$45,'Occupancy Raw Data'!X$3,FALSE)</f>
        <v>23.8805970149253</v>
      </c>
      <c r="R55" s="49">
        <f>VLOOKUP($A55,'Occupancy Raw Data'!$B$8:$BE$45,'Occupancy Raw Data'!Y$3,FALSE)</f>
        <v>8.3995852056688491</v>
      </c>
      <c r="S55" s="48">
        <f>VLOOKUP($A55,'Occupancy Raw Data'!$B$8:$BE$45,'Occupancy Raw Data'!AA$3,FALSE)</f>
        <v>3</v>
      </c>
      <c r="T55" s="48">
        <f>VLOOKUP($A55,'Occupancy Raw Data'!$B$8:$BE$45,'Occupancy Raw Data'!AB$3,FALSE)</f>
        <v>-1.78926441351888</v>
      </c>
      <c r="U55" s="49">
        <f>VLOOKUP($A55,'Occupancy Raw Data'!$B$8:$BE$45,'Occupancy Raw Data'!AC$3,FALSE)</f>
        <v>0.59820538384845401</v>
      </c>
      <c r="V55" s="50">
        <f>VLOOKUP($A55,'Occupancy Raw Data'!$B$8:$BE$45,'Occupancy Raw Data'!AE$3,FALSE)</f>
        <v>6.3911704312114903</v>
      </c>
      <c r="X55" s="51">
        <f>VLOOKUP($A55,'ADR Raw Data'!$B$6:$BE$43,'ADR Raw Data'!G$1,FALSE)</f>
        <v>81.670196078431303</v>
      </c>
      <c r="Y55" s="52">
        <f>VLOOKUP($A55,'ADR Raw Data'!$B$6:$BE$43,'ADR Raw Data'!H$1,FALSE)</f>
        <v>85.019334298118594</v>
      </c>
      <c r="Z55" s="52">
        <f>VLOOKUP($A55,'ADR Raw Data'!$B$6:$BE$43,'ADR Raw Data'!I$1,FALSE)</f>
        <v>86.393769784172605</v>
      </c>
      <c r="AA55" s="52">
        <f>VLOOKUP($A55,'ADR Raw Data'!$B$6:$BE$43,'ADR Raw Data'!J$1,FALSE)</f>
        <v>82.176373292867893</v>
      </c>
      <c r="AB55" s="52">
        <f>VLOOKUP($A55,'ADR Raw Data'!$B$6:$BE$43,'ADR Raw Data'!K$1,FALSE)</f>
        <v>79.497469879517993</v>
      </c>
      <c r="AC55" s="53">
        <f>VLOOKUP($A55,'ADR Raw Data'!$B$6:$BE$43,'ADR Raw Data'!L$1,FALSE)</f>
        <v>83.158829719387697</v>
      </c>
      <c r="AD55" s="52">
        <f>VLOOKUP($A55,'ADR Raw Data'!$B$6:$BE$43,'ADR Raw Data'!N$1,FALSE)</f>
        <v>83.8622718446601</v>
      </c>
      <c r="AE55" s="52">
        <f>VLOOKUP($A55,'ADR Raw Data'!$B$6:$BE$43,'ADR Raw Data'!O$1,FALSE)</f>
        <v>82.587712550607193</v>
      </c>
      <c r="AF55" s="53">
        <f>VLOOKUP($A55,'ADR Raw Data'!$B$6:$BE$43,'ADR Raw Data'!P$1,FALSE)</f>
        <v>83.238255698711498</v>
      </c>
      <c r="AG55" s="54">
        <f>VLOOKUP($A55,'ADR Raw Data'!$B$6:$BE$43,'ADR Raw Data'!R$1,FALSE)</f>
        <v>83.178164053075903</v>
      </c>
      <c r="AI55" s="47">
        <f>VLOOKUP($A55,'ADR Raw Data'!$B$6:$BE$43,'ADR Raw Data'!T$1,FALSE)</f>
        <v>3.6771840859123199</v>
      </c>
      <c r="AJ55" s="48">
        <f>VLOOKUP($A55,'ADR Raw Data'!$B$6:$BE$43,'ADR Raw Data'!U$1,FALSE)</f>
        <v>7.3593300666408901</v>
      </c>
      <c r="AK55" s="48">
        <f>VLOOKUP($A55,'ADR Raw Data'!$B$6:$BE$43,'ADR Raw Data'!V$1,FALSE)</f>
        <v>7.9793643096128202</v>
      </c>
      <c r="AL55" s="48">
        <f>VLOOKUP($A55,'ADR Raw Data'!$B$6:$BE$43,'ADR Raw Data'!W$1,FALSE)</f>
        <v>1.97967761985343</v>
      </c>
      <c r="AM55" s="48">
        <f>VLOOKUP($A55,'ADR Raw Data'!$B$6:$BE$43,'ADR Raw Data'!X$1,FALSE)</f>
        <v>7.44186080423371</v>
      </c>
      <c r="AN55" s="49">
        <f>VLOOKUP($A55,'ADR Raw Data'!$B$6:$BE$43,'ADR Raw Data'!Y$1,FALSE)</f>
        <v>5.5666711489803804</v>
      </c>
      <c r="AO55" s="48">
        <f>VLOOKUP($A55,'ADR Raw Data'!$B$6:$BE$43,'ADR Raw Data'!AA$1,FALSE)</f>
        <v>9.1701365730881008</v>
      </c>
      <c r="AP55" s="48">
        <f>VLOOKUP($A55,'ADR Raw Data'!$B$6:$BE$43,'ADR Raw Data'!AB$1,FALSE)</f>
        <v>6.1195957827546898</v>
      </c>
      <c r="AQ55" s="49">
        <f>VLOOKUP($A55,'ADR Raw Data'!$B$6:$BE$43,'ADR Raw Data'!AC$1,FALSE)</f>
        <v>7.6499889572689499</v>
      </c>
      <c r="AR55" s="50">
        <f>VLOOKUP($A55,'ADR Raw Data'!$B$6:$BE$43,'ADR Raw Data'!AE$1,FALSE)</f>
        <v>6.0942184042121497</v>
      </c>
      <c r="AS55" s="40"/>
      <c r="AT55" s="51">
        <f>VLOOKUP($A55,'RevPAR Raw Data'!$B$6:$BE$43,'RevPAR Raw Data'!G$1,FALSE)</f>
        <v>28.666070199587001</v>
      </c>
      <c r="AU55" s="52">
        <f>VLOOKUP($A55,'RevPAR Raw Data'!$B$6:$BE$43,'RevPAR Raw Data'!H$1,FALSE)</f>
        <v>40.432456985547098</v>
      </c>
      <c r="AV55" s="52">
        <f>VLOOKUP($A55,'RevPAR Raw Data'!$B$6:$BE$43,'RevPAR Raw Data'!I$1,FALSE)</f>
        <v>41.323929800412898</v>
      </c>
      <c r="AW55" s="52">
        <f>VLOOKUP($A55,'RevPAR Raw Data'!$B$6:$BE$43,'RevPAR Raw Data'!J$1,FALSE)</f>
        <v>37.270633172746003</v>
      </c>
      <c r="AX55" s="52">
        <f>VLOOKUP($A55,'RevPAR Raw Data'!$B$6:$BE$43,'RevPAR Raw Data'!K$1,FALSE)</f>
        <v>31.788045423262201</v>
      </c>
      <c r="AY55" s="53">
        <f>VLOOKUP($A55,'RevPAR Raw Data'!$B$6:$BE$43,'RevPAR Raw Data'!L$1,FALSE)</f>
        <v>35.896227116311003</v>
      </c>
      <c r="AZ55" s="52">
        <f>VLOOKUP($A55,'RevPAR Raw Data'!$B$6:$BE$43,'RevPAR Raw Data'!N$1,FALSE)</f>
        <v>29.724067446662001</v>
      </c>
      <c r="BA55" s="52">
        <f>VLOOKUP($A55,'RevPAR Raw Data'!$B$6:$BE$43,'RevPAR Raw Data'!O$1,FALSE)</f>
        <v>28.0786854783207</v>
      </c>
      <c r="BB55" s="53">
        <f>VLOOKUP($A55,'RevPAR Raw Data'!$B$6:$BE$43,'RevPAR Raw Data'!P$1,FALSE)</f>
        <v>28.901376462491299</v>
      </c>
      <c r="BC55" s="54">
        <f>VLOOKUP($A55,'RevPAR Raw Data'!$B$6:$BE$43,'RevPAR Raw Data'!R$1,FALSE)</f>
        <v>33.897698358076802</v>
      </c>
      <c r="BE55" s="47">
        <f>VLOOKUP($A55,'RevPAR Raw Data'!$B$6:$BE$43,'RevPAR Raw Data'!T$1,FALSE)</f>
        <v>9.6999250701561905</v>
      </c>
      <c r="BF55" s="48">
        <f>VLOOKUP($A55,'RevPAR Raw Data'!$B$6:$BE$43,'RevPAR Raw Data'!U$1,FALSE)</f>
        <v>16.277895103524799</v>
      </c>
      <c r="BG55" s="48">
        <f>VLOOKUP($A55,'RevPAR Raw Data'!$B$6:$BE$43,'RevPAR Raw Data'!V$1,FALSE)</f>
        <v>12.8506138273397</v>
      </c>
      <c r="BH55" s="48">
        <f>VLOOKUP($A55,'RevPAR Raw Data'!$B$6:$BE$43,'RevPAR Raw Data'!W$1,FALSE)</f>
        <v>5.1715298145280304</v>
      </c>
      <c r="BI55" s="48">
        <f>VLOOKUP($A55,'RevPAR Raw Data'!$B$6:$BE$43,'RevPAR Raw Data'!X$1,FALSE)</f>
        <v>33.099618608229797</v>
      </c>
      <c r="BJ55" s="49">
        <f>VLOOKUP($A55,'RevPAR Raw Data'!$B$6:$BE$43,'RevPAR Raw Data'!Y$1,FALSE)</f>
        <v>14.433833640927199</v>
      </c>
      <c r="BK55" s="48">
        <f>VLOOKUP($A55,'RevPAR Raw Data'!$B$6:$BE$43,'RevPAR Raw Data'!AA$1,FALSE)</f>
        <v>12.4452406702807</v>
      </c>
      <c r="BL55" s="48">
        <f>VLOOKUP($A55,'RevPAR Raw Data'!$B$6:$BE$43,'RevPAR Raw Data'!AB$1,FALSE)</f>
        <v>4.2208356196437702</v>
      </c>
      <c r="BM55" s="49">
        <f>VLOOKUP($A55,'RevPAR Raw Data'!$B$6:$BE$43,'RevPAR Raw Data'!AC$1,FALSE)</f>
        <v>8.2939569869236003</v>
      </c>
      <c r="BN55" s="50">
        <f>VLOOKUP($A55,'RevPAR Raw Data'!$B$6:$BE$43,'RevPAR Raw Data'!AE$1,FALSE)</f>
        <v>12.8748807200871</v>
      </c>
    </row>
    <row r="56" spans="1:66" ht="16.5" thickBot="1" x14ac:dyDescent="0.5">
      <c r="A56" s="63" t="s">
        <v>86</v>
      </c>
      <c r="B56" s="67">
        <f>VLOOKUP($A56,'Occupancy Raw Data'!$B$8:$BE$45,'Occupancy Raw Data'!G$3,FALSE)</f>
        <v>37.554401235434497</v>
      </c>
      <c r="C56" s="68">
        <f>VLOOKUP($A56,'Occupancy Raw Data'!$B$8:$BE$45,'Occupancy Raw Data'!H$3,FALSE)</f>
        <v>46.637652674434896</v>
      </c>
      <c r="D56" s="68">
        <f>VLOOKUP($A56,'Occupancy Raw Data'!$B$8:$BE$45,'Occupancy Raw Data'!I$3,FALSE)</f>
        <v>48.308297065843</v>
      </c>
      <c r="E56" s="68">
        <f>VLOOKUP($A56,'Occupancy Raw Data'!$B$8:$BE$45,'Occupancy Raw Data'!J$3,FALSE)</f>
        <v>50.554541625719501</v>
      </c>
      <c r="F56" s="68">
        <f>VLOOKUP($A56,'Occupancy Raw Data'!$B$8:$BE$45,'Occupancy Raw Data'!K$3,FALSE)</f>
        <v>49.262951003790498</v>
      </c>
      <c r="G56" s="69">
        <f>VLOOKUP($A56,'Occupancy Raw Data'!$B$8:$BE$45,'Occupancy Raw Data'!L$3,FALSE)</f>
        <v>46.463568721044503</v>
      </c>
      <c r="H56" s="68">
        <f>VLOOKUP($A56,'Occupancy Raw Data'!$B$8:$BE$45,'Occupancy Raw Data'!N$3,FALSE)</f>
        <v>49.824512143759598</v>
      </c>
      <c r="I56" s="68">
        <f>VLOOKUP($A56,'Occupancy Raw Data'!$B$8:$BE$45,'Occupancy Raw Data'!O$3,FALSE)</f>
        <v>40.699143619261498</v>
      </c>
      <c r="J56" s="69">
        <f>VLOOKUP($A56,'Occupancy Raw Data'!$B$8:$BE$45,'Occupancy Raw Data'!P$3,FALSE)</f>
        <v>45.261827881510499</v>
      </c>
      <c r="K56" s="70">
        <f>VLOOKUP($A56,'Occupancy Raw Data'!$B$8:$BE$45,'Occupancy Raw Data'!R$3,FALSE)</f>
        <v>46.120214195463298</v>
      </c>
      <c r="M56" s="67">
        <f>VLOOKUP($A56,'Occupancy Raw Data'!$B$8:$BE$45,'Occupancy Raw Data'!T$3,FALSE)</f>
        <v>4.7044661866026196</v>
      </c>
      <c r="N56" s="68">
        <f>VLOOKUP($A56,'Occupancy Raw Data'!$B$8:$BE$45,'Occupancy Raw Data'!U$3,FALSE)</f>
        <v>4.4438707391783998</v>
      </c>
      <c r="O56" s="68">
        <f>VLOOKUP($A56,'Occupancy Raw Data'!$B$8:$BE$45,'Occupancy Raw Data'!V$3,FALSE)</f>
        <v>2.2876287165716098</v>
      </c>
      <c r="P56" s="68">
        <f>VLOOKUP($A56,'Occupancy Raw Data'!$B$8:$BE$45,'Occupancy Raw Data'!W$3,FALSE)</f>
        <v>7.2293817030935701</v>
      </c>
      <c r="Q56" s="68">
        <f>VLOOKUP($A56,'Occupancy Raw Data'!$B$8:$BE$45,'Occupancy Raw Data'!X$3,FALSE)</f>
        <v>18.609158189185401</v>
      </c>
      <c r="R56" s="69">
        <f>VLOOKUP($A56,'Occupancy Raw Data'!$B$8:$BE$45,'Occupancy Raw Data'!Y$3,FALSE)</f>
        <v>7.3417226778662199</v>
      </c>
      <c r="S56" s="68">
        <f>VLOOKUP($A56,'Occupancy Raw Data'!$B$8:$BE$45,'Occupancy Raw Data'!AA$3,FALSE)</f>
        <v>4.14628235972084</v>
      </c>
      <c r="T56" s="68">
        <f>VLOOKUP($A56,'Occupancy Raw Data'!$B$8:$BE$45,'Occupancy Raw Data'!AB$3,FALSE)</f>
        <v>-14.733900311358701</v>
      </c>
      <c r="U56" s="69">
        <f>VLOOKUP($A56,'Occupancy Raw Data'!$B$8:$BE$45,'Occupancy Raw Data'!AC$3,FALSE)</f>
        <v>-5.2830449036005298</v>
      </c>
      <c r="V56" s="70">
        <f>VLOOKUP($A56,'Occupancy Raw Data'!$B$8:$BE$45,'Occupancy Raw Data'!AE$3,FALSE)</f>
        <v>3.47447812007846</v>
      </c>
      <c r="X56" s="71">
        <f>VLOOKUP($A56,'ADR Raw Data'!$B$6:$BE$43,'ADR Raw Data'!G$1,FALSE)</f>
        <v>97.639431775700899</v>
      </c>
      <c r="Y56" s="72">
        <f>VLOOKUP($A56,'ADR Raw Data'!$B$6:$BE$43,'ADR Raw Data'!H$1,FALSE)</f>
        <v>97.233329319686902</v>
      </c>
      <c r="Z56" s="72">
        <f>VLOOKUP($A56,'ADR Raw Data'!$B$6:$BE$43,'ADR Raw Data'!I$1,FALSE)</f>
        <v>97.324705027608204</v>
      </c>
      <c r="AA56" s="72">
        <f>VLOOKUP($A56,'ADR Raw Data'!$B$6:$BE$43,'ADR Raw Data'!J$1,FALSE)</f>
        <v>96.257561788392096</v>
      </c>
      <c r="AB56" s="72">
        <f>VLOOKUP($A56,'ADR Raw Data'!$B$6:$BE$43,'ADR Raw Data'!K$1,FALSE)</f>
        <v>95.083268737531995</v>
      </c>
      <c r="AC56" s="73">
        <f>VLOOKUP($A56,'ADR Raw Data'!$B$6:$BE$43,'ADR Raw Data'!L$1,FALSE)</f>
        <v>96.649720812182693</v>
      </c>
      <c r="AD56" s="72">
        <f>VLOOKUP($A56,'ADR Raw Data'!$B$6:$BE$43,'ADR Raw Data'!N$1,FALSE)</f>
        <v>118.235452240067</v>
      </c>
      <c r="AE56" s="72">
        <f>VLOOKUP($A56,'ADR Raw Data'!$B$6:$BE$43,'ADR Raw Data'!O$1,FALSE)</f>
        <v>122.586660917557</v>
      </c>
      <c r="AF56" s="73">
        <f>VLOOKUP($A56,'ADR Raw Data'!$B$6:$BE$43,'ADR Raw Data'!P$1,FALSE)</f>
        <v>120.19174162531</v>
      </c>
      <c r="AG56" s="74">
        <f>VLOOKUP($A56,'ADR Raw Data'!$B$6:$BE$43,'ADR Raw Data'!R$1,FALSE)</f>
        <v>103.250823186641</v>
      </c>
      <c r="AI56" s="67">
        <f>VLOOKUP($A56,'ADR Raw Data'!$B$6:$BE$43,'ADR Raw Data'!T$1,FALSE)</f>
        <v>2.10918474639048</v>
      </c>
      <c r="AJ56" s="68">
        <f>VLOOKUP($A56,'ADR Raw Data'!$B$6:$BE$43,'ADR Raw Data'!U$1,FALSE)</f>
        <v>0.96501538480396298</v>
      </c>
      <c r="AK56" s="68">
        <f>VLOOKUP($A56,'ADR Raw Data'!$B$6:$BE$43,'ADR Raw Data'!V$1,FALSE)</f>
        <v>5.2792903663260199E-2</v>
      </c>
      <c r="AL56" s="68">
        <f>VLOOKUP($A56,'ADR Raw Data'!$B$6:$BE$43,'ADR Raw Data'!W$1,FALSE)</f>
        <v>-1.9010520830308599</v>
      </c>
      <c r="AM56" s="68">
        <f>VLOOKUP($A56,'ADR Raw Data'!$B$6:$BE$43,'ADR Raw Data'!X$1,FALSE)</f>
        <v>-3.6799905547702099</v>
      </c>
      <c r="AN56" s="69">
        <f>VLOOKUP($A56,'ADR Raw Data'!$B$6:$BE$43,'ADR Raw Data'!Y$1,FALSE)</f>
        <v>-0.62921398289288599</v>
      </c>
      <c r="AO56" s="68">
        <f>VLOOKUP($A56,'ADR Raw Data'!$B$6:$BE$43,'ADR Raw Data'!AA$1,FALSE)</f>
        <v>7.7405585529710601</v>
      </c>
      <c r="AP56" s="68">
        <f>VLOOKUP($A56,'ADR Raw Data'!$B$6:$BE$43,'ADR Raw Data'!AB$1,FALSE)</f>
        <v>6.9585966523998604</v>
      </c>
      <c r="AQ56" s="69">
        <f>VLOOKUP($A56,'ADR Raw Data'!$B$6:$BE$43,'ADR Raw Data'!AC$1,FALSE)</f>
        <v>7.1482326494478796</v>
      </c>
      <c r="AR56" s="70">
        <f>VLOOKUP($A56,'ADR Raw Data'!$B$6:$BE$43,'ADR Raw Data'!AE$1,FALSE)</f>
        <v>1.3958223861804999</v>
      </c>
      <c r="AS56" s="40"/>
      <c r="AT56" s="71">
        <f>VLOOKUP($A56,'RevPAR Raw Data'!$B$6:$BE$43,'RevPAR Raw Data'!G$1,FALSE)</f>
        <v>36.667903973045</v>
      </c>
      <c r="AU56" s="72">
        <f>VLOOKUP($A56,'RevPAR Raw Data'!$B$6:$BE$43,'RevPAR Raw Data'!H$1,FALSE)</f>
        <v>45.347342411904997</v>
      </c>
      <c r="AV56" s="72">
        <f>VLOOKUP($A56,'RevPAR Raw Data'!$B$6:$BE$43,'RevPAR Raw Data'!I$1,FALSE)</f>
        <v>47.015907623192398</v>
      </c>
      <c r="AW56" s="72">
        <f>VLOOKUP($A56,'RevPAR Raw Data'!$B$6:$BE$43,'RevPAR Raw Data'!J$1,FALSE)</f>
        <v>48.662569142215297</v>
      </c>
      <c r="AX56" s="72">
        <f>VLOOKUP($A56,'RevPAR Raw Data'!$B$6:$BE$43,'RevPAR Raw Data'!K$1,FALSE)</f>
        <v>46.840824090972902</v>
      </c>
      <c r="AY56" s="73">
        <f>VLOOKUP($A56,'RevPAR Raw Data'!$B$6:$BE$43,'RevPAR Raw Data'!L$1,FALSE)</f>
        <v>44.906909448266099</v>
      </c>
      <c r="AZ56" s="72">
        <f>VLOOKUP($A56,'RevPAR Raw Data'!$B$6:$BE$43,'RevPAR Raw Data'!N$1,FALSE)</f>
        <v>58.910237259581599</v>
      </c>
      <c r="BA56" s="72">
        <f>VLOOKUP($A56,'RevPAR Raw Data'!$B$6:$BE$43,'RevPAR Raw Data'!O$1,FALSE)</f>
        <v>49.891721184894003</v>
      </c>
      <c r="BB56" s="73">
        <f>VLOOKUP($A56,'RevPAR Raw Data'!$B$6:$BE$43,'RevPAR Raw Data'!P$1,FALSE)</f>
        <v>54.400979222237801</v>
      </c>
      <c r="BC56" s="74">
        <f>VLOOKUP($A56,'RevPAR Raw Data'!$B$6:$BE$43,'RevPAR Raw Data'!R$1,FALSE)</f>
        <v>47.619500812258003</v>
      </c>
      <c r="BE56" s="67">
        <f>VLOOKUP($A56,'RevPAR Raw Data'!$B$6:$BE$43,'RevPAR Raw Data'!T$1,FALSE)</f>
        <v>6.91287681620003</v>
      </c>
      <c r="BF56" s="68">
        <f>VLOOKUP($A56,'RevPAR Raw Data'!$B$6:$BE$43,'RevPAR Raw Data'!U$1,FALSE)</f>
        <v>5.4517701602962401</v>
      </c>
      <c r="BG56" s="68">
        <f>VLOOKUP($A56,'RevPAR Raw Data'!$B$6:$BE$43,'RevPAR Raw Data'!V$1,FALSE)</f>
        <v>2.3416293258593801</v>
      </c>
      <c r="BH56" s="68">
        <f>VLOOKUP($A56,'RevPAR Raw Data'!$B$6:$BE$43,'RevPAR Raw Data'!W$1,FALSE)</f>
        <v>5.1908953086057901</v>
      </c>
      <c r="BI56" s="68">
        <f>VLOOKUP($A56,'RevPAR Raw Data'!$B$6:$BE$43,'RevPAR Raw Data'!X$1,FALSE)</f>
        <v>14.244352370730899</v>
      </c>
      <c r="BJ56" s="69">
        <f>VLOOKUP($A56,'RevPAR Raw Data'!$B$6:$BE$43,'RevPAR Raw Data'!Y$1,FALSE)</f>
        <v>6.6663135492989802</v>
      </c>
      <c r="BK56" s="68">
        <f>VLOOKUP($A56,'RevPAR Raw Data'!$B$6:$BE$43,'RevPAR Raw Data'!AA$1,FALSE)</f>
        <v>12.207786326517599</v>
      </c>
      <c r="BL56" s="68">
        <f>VLOOKUP($A56,'RevPAR Raw Data'!$B$6:$BE$43,'RevPAR Raw Data'!AB$1,FALSE)</f>
        <v>-8.8005763527929997</v>
      </c>
      <c r="BM56" s="69">
        <f>VLOOKUP($A56,'RevPAR Raw Data'!$B$6:$BE$43,'RevPAR Raw Data'!AC$1,FALSE)</f>
        <v>1.48754340516317</v>
      </c>
      <c r="BN56" s="70">
        <f>VLOOKUP($A56,'RevPAR Raw Data'!$B$6:$BE$43,'RevPAR Raw Data'!AE$1,FALSE)</f>
        <v>4.9187980496619597</v>
      </c>
    </row>
    <row r="57" spans="1:66" ht="14.25" customHeight="1" x14ac:dyDescent="0.45">
      <c r="A57" s="172" t="s">
        <v>151</v>
      </c>
      <c r="B57" s="172"/>
      <c r="C57" s="172"/>
      <c r="D57" s="172"/>
      <c r="E57" s="172"/>
      <c r="F57" s="172"/>
      <c r="G57" s="172"/>
      <c r="H57" s="172"/>
      <c r="I57" s="172"/>
      <c r="J57" s="172"/>
      <c r="K57" s="172"/>
      <c r="AS57" s="40"/>
    </row>
    <row r="58" spans="1:66" x14ac:dyDescent="0.45">
      <c r="A58" s="172"/>
      <c r="B58" s="172"/>
      <c r="C58" s="172"/>
      <c r="D58" s="172"/>
      <c r="E58" s="172"/>
      <c r="F58" s="172"/>
      <c r="G58" s="172"/>
      <c r="H58" s="172"/>
      <c r="I58" s="172"/>
      <c r="J58" s="172"/>
      <c r="K58" s="172"/>
      <c r="AS58" s="40"/>
    </row>
    <row r="59" spans="1:66" x14ac:dyDescent="0.45">
      <c r="A59" s="172"/>
      <c r="B59" s="172"/>
      <c r="C59" s="172"/>
      <c r="D59" s="172"/>
      <c r="E59" s="172"/>
      <c r="F59" s="172"/>
      <c r="G59" s="172"/>
      <c r="H59" s="172"/>
      <c r="I59" s="172"/>
      <c r="J59" s="172"/>
      <c r="K59" s="172"/>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4" t="str">
        <f>'Occupancy Raw Data'!B2</f>
        <v>November 26, 2023 - December 23,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4"/>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4"/>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41.954818239148203</v>
      </c>
      <c r="C4" s="48">
        <f>VLOOKUP($A4,'Occupancy Raw Data'!$B$8:$BE$45,'Occupancy Raw Data'!AH$3,FALSE)</f>
        <v>51.326436948563398</v>
      </c>
      <c r="D4" s="48">
        <f>VLOOKUP($A4,'Occupancy Raw Data'!$B$8:$BE$45,'Occupancy Raw Data'!AI$3,FALSE)</f>
        <v>55.294280214976098</v>
      </c>
      <c r="E4" s="48">
        <f>VLOOKUP($A4,'Occupancy Raw Data'!$B$8:$BE$45,'Occupancy Raw Data'!AJ$3,FALSE)</f>
        <v>55.217174701097498</v>
      </c>
      <c r="F4" s="48">
        <f>VLOOKUP($A4,'Occupancy Raw Data'!$B$8:$BE$45,'Occupancy Raw Data'!AK$3,FALSE)</f>
        <v>52.698008682795702</v>
      </c>
      <c r="G4" s="49">
        <f>VLOOKUP($A4,'Occupancy Raw Data'!$B$8:$BE$45,'Occupancy Raw Data'!AL$3,FALSE)</f>
        <v>51.298123836460903</v>
      </c>
      <c r="H4" s="48">
        <f>VLOOKUP($A4,'Occupancy Raw Data'!$B$8:$BE$45,'Occupancy Raw Data'!AN$3,FALSE)</f>
        <v>55.973521686242201</v>
      </c>
      <c r="I4" s="48">
        <f>VLOOKUP($A4,'Occupancy Raw Data'!$B$8:$BE$45,'Occupancy Raw Data'!AO$3,FALSE)</f>
        <v>57.591749482537303</v>
      </c>
      <c r="J4" s="49">
        <f>VLOOKUP($A4,'Occupancy Raw Data'!$B$8:$BE$45,'Occupancy Raw Data'!AP$3,FALSE)</f>
        <v>56.782639584567399</v>
      </c>
      <c r="K4" s="50">
        <f>VLOOKUP($A4,'Occupancy Raw Data'!$B$8:$BE$45,'Occupancy Raw Data'!AR$3,FALSE)</f>
        <v>52.8652953297807</v>
      </c>
      <c r="M4" s="47">
        <f>VLOOKUP($A4,'Occupancy Raw Data'!$B$8:$BE$45,'Occupancy Raw Data'!AT$3,FALSE)</f>
        <v>-2.5775593445297602</v>
      </c>
      <c r="N4" s="48">
        <f>VLOOKUP($A4,'Occupancy Raw Data'!$B$8:$BE$45,'Occupancy Raw Data'!AU$3,FALSE)</f>
        <v>6.2920285541034099E-2</v>
      </c>
      <c r="O4" s="48">
        <f>VLOOKUP($A4,'Occupancy Raw Data'!$B$8:$BE$45,'Occupancy Raw Data'!AV$3,FALSE)</f>
        <v>0.99987147472497195</v>
      </c>
      <c r="P4" s="48">
        <f>VLOOKUP($A4,'Occupancy Raw Data'!$B$8:$BE$45,'Occupancy Raw Data'!AW$3,FALSE)</f>
        <v>0.922346673135784</v>
      </c>
      <c r="Q4" s="48">
        <f>VLOOKUP($A4,'Occupancy Raw Data'!$B$8:$BE$45,'Occupancy Raw Data'!AX$3,FALSE)</f>
        <v>-0.72717838194213902</v>
      </c>
      <c r="R4" s="49">
        <f>VLOOKUP($A4,'Occupancy Raw Data'!$B$8:$BE$45,'Occupancy Raw Data'!AY$3,FALSE)</f>
        <v>-0.160047605573989</v>
      </c>
      <c r="S4" s="48">
        <f>VLOOKUP($A4,'Occupancy Raw Data'!$B$8:$BE$45,'Occupancy Raw Data'!BA$3,FALSE)</f>
        <v>-0.70832038940947395</v>
      </c>
      <c r="T4" s="48">
        <f>VLOOKUP($A4,'Occupancy Raw Data'!$B$8:$BE$45,'Occupancy Raw Data'!BB$3,FALSE)</f>
        <v>-1.0823688215967899</v>
      </c>
      <c r="U4" s="49">
        <f>VLOOKUP($A4,'Occupancy Raw Data'!$B$8:$BE$45,'Occupancy Raw Data'!BC$3,FALSE)</f>
        <v>-0.89835019955579398</v>
      </c>
      <c r="V4" s="50">
        <f>VLOOKUP($A4,'Occupancy Raw Data'!$B$8:$BE$45,'Occupancy Raw Data'!BE$3,FALSE)</f>
        <v>-0.38719128779313799</v>
      </c>
      <c r="X4" s="51">
        <f>VLOOKUP($A4,'ADR Raw Data'!$B$6:$BE$43,'ADR Raw Data'!AG$1,FALSE)</f>
        <v>132.50744533672199</v>
      </c>
      <c r="Y4" s="52">
        <f>VLOOKUP($A4,'ADR Raw Data'!$B$6:$BE$43,'ADR Raw Data'!AH$1,FALSE)</f>
        <v>135.837660295419</v>
      </c>
      <c r="Z4" s="52">
        <f>VLOOKUP($A4,'ADR Raw Data'!$B$6:$BE$43,'ADR Raw Data'!AI$1,FALSE)</f>
        <v>141.754631897341</v>
      </c>
      <c r="AA4" s="52">
        <f>VLOOKUP($A4,'ADR Raw Data'!$B$6:$BE$43,'ADR Raw Data'!AJ$1,FALSE)</f>
        <v>142.71267146130501</v>
      </c>
      <c r="AB4" s="52">
        <f>VLOOKUP($A4,'ADR Raw Data'!$B$6:$BE$43,'ADR Raw Data'!AK$1,FALSE)</f>
        <v>141.61259317160901</v>
      </c>
      <c r="AC4" s="53">
        <f>VLOOKUP($A4,'ADR Raw Data'!$B$6:$BE$43,'ADR Raw Data'!AL$1,FALSE)</f>
        <v>139.23504487551199</v>
      </c>
      <c r="AD4" s="52">
        <f>VLOOKUP($A4,'ADR Raw Data'!$B$6:$BE$43,'ADR Raw Data'!AN$1,FALSE)</f>
        <v>153.39043131082201</v>
      </c>
      <c r="AE4" s="52">
        <f>VLOOKUP($A4,'ADR Raw Data'!$B$6:$BE$43,'ADR Raw Data'!AO$1,FALSE)</f>
        <v>157.080453386355</v>
      </c>
      <c r="AF4" s="53">
        <f>VLOOKUP($A4,'ADR Raw Data'!$B$6:$BE$43,'ADR Raw Data'!AP$1,FALSE)</f>
        <v>155.26174161944601</v>
      </c>
      <c r="AG4" s="54">
        <f>VLOOKUP($A4,'ADR Raw Data'!$B$6:$BE$43,'ADR Raw Data'!AR$1,FALSE)</f>
        <v>144.153935538924</v>
      </c>
      <c r="AI4" s="47">
        <f>VLOOKUP($A4,'ADR Raw Data'!$B$6:$BE$43,'ADR Raw Data'!AT$1,FALSE)</f>
        <v>1.7329173048334101</v>
      </c>
      <c r="AJ4" s="48">
        <f>VLOOKUP($A4,'ADR Raw Data'!$B$6:$BE$43,'ADR Raw Data'!AU$1,FALSE)</f>
        <v>2.3783028046435302</v>
      </c>
      <c r="AK4" s="48">
        <f>VLOOKUP($A4,'ADR Raw Data'!$B$6:$BE$43,'ADR Raw Data'!AV$1,FALSE)</f>
        <v>3.32045465836736</v>
      </c>
      <c r="AL4" s="48">
        <f>VLOOKUP($A4,'ADR Raw Data'!$B$6:$BE$43,'ADR Raw Data'!AW$1,FALSE)</f>
        <v>3.2078407292744502</v>
      </c>
      <c r="AM4" s="48">
        <f>VLOOKUP($A4,'ADR Raw Data'!$B$6:$BE$43,'ADR Raw Data'!AX$1,FALSE)</f>
        <v>2.3589120731129198</v>
      </c>
      <c r="AN4" s="49">
        <f>VLOOKUP($A4,'ADR Raw Data'!$B$6:$BE$43,'ADR Raw Data'!AY$1,FALSE)</f>
        <v>2.6811806585487599</v>
      </c>
      <c r="AO4" s="48">
        <f>VLOOKUP($A4,'ADR Raw Data'!$B$6:$BE$43,'ADR Raw Data'!BA$1,FALSE)</f>
        <v>2.4480092764373</v>
      </c>
      <c r="AP4" s="48">
        <f>VLOOKUP($A4,'ADR Raw Data'!$B$6:$BE$43,'ADR Raw Data'!BB$1,FALSE)</f>
        <v>1.84944560441755</v>
      </c>
      <c r="AQ4" s="49">
        <f>VLOOKUP($A4,'ADR Raw Data'!$B$6:$BE$43,'ADR Raw Data'!BC$1,FALSE)</f>
        <v>2.1371877328896098</v>
      </c>
      <c r="AR4" s="50">
        <f>VLOOKUP($A4,'ADR Raw Data'!$B$6:$BE$43,'ADR Raw Data'!BE$1,FALSE)</f>
        <v>2.4825031885423501</v>
      </c>
      <c r="AT4" s="51">
        <f>VLOOKUP($A4,'RevPAR Raw Data'!$B$6:$BE$43,'RevPAR Raw Data'!AG$1,FALSE)</f>
        <v>55.5932578443606</v>
      </c>
      <c r="AU4" s="52">
        <f>VLOOKUP($A4,'RevPAR Raw Data'!$B$6:$BE$43,'RevPAR Raw Data'!AH$1,FALSE)</f>
        <v>69.720631063932004</v>
      </c>
      <c r="AV4" s="52">
        <f>VLOOKUP($A4,'RevPAR Raw Data'!$B$6:$BE$43,'RevPAR Raw Data'!AI$1,FALSE)</f>
        <v>78.382203379023906</v>
      </c>
      <c r="AW4" s="52">
        <f>VLOOKUP($A4,'RevPAR Raw Data'!$B$6:$BE$43,'RevPAR Raw Data'!AJ$1,FALSE)</f>
        <v>78.801905121392295</v>
      </c>
      <c r="AX4" s="52">
        <f>VLOOKUP($A4,'RevPAR Raw Data'!$B$6:$BE$43,'RevPAR Raw Data'!AK$1,FALSE)</f>
        <v>74.627016645506899</v>
      </c>
      <c r="AY4" s="53">
        <f>VLOOKUP($A4,'RevPAR Raw Data'!$B$6:$BE$43,'RevPAR Raw Data'!AL$1,FALSE)</f>
        <v>71.424965743992402</v>
      </c>
      <c r="AZ4" s="52">
        <f>VLOOKUP($A4,'RevPAR Raw Data'!$B$6:$BE$43,'RevPAR Raw Data'!AN$1,FALSE)</f>
        <v>85.858026334383496</v>
      </c>
      <c r="BA4" s="52">
        <f>VLOOKUP($A4,'RevPAR Raw Data'!$B$6:$BE$43,'RevPAR Raw Data'!AO$1,FALSE)</f>
        <v>90.465381200303497</v>
      </c>
      <c r="BB4" s="53">
        <f>VLOOKUP($A4,'RevPAR Raw Data'!$B$6:$BE$43,'RevPAR Raw Data'!AP$1,FALSE)</f>
        <v>88.161715156493003</v>
      </c>
      <c r="BC4" s="54">
        <f>VLOOKUP($A4,'RevPAR Raw Data'!$B$6:$BE$43,'RevPAR Raw Data'!AR$1,FALSE)</f>
        <v>76.207403752154306</v>
      </c>
      <c r="BE4" s="47">
        <f>VLOOKUP($A4,'RevPAR Raw Data'!$B$6:$BE$43,'RevPAR Raw Data'!AT$1,FALSE)</f>
        <v>-0.88930901162005205</v>
      </c>
      <c r="BF4" s="48">
        <f>VLOOKUP($A4,'RevPAR Raw Data'!$B$6:$BE$43,'RevPAR Raw Data'!AU$1,FALSE)</f>
        <v>2.44271952510028</v>
      </c>
      <c r="BG4" s="48">
        <f>VLOOKUP($A4,'RevPAR Raw Data'!$B$6:$BE$43,'RevPAR Raw Data'!AV$1,FALSE)</f>
        <v>4.3535264120525303</v>
      </c>
      <c r="BH4" s="48">
        <f>VLOOKUP($A4,'RevPAR Raw Data'!$B$6:$BE$43,'RevPAR Raw Data'!AW$1,FALSE)</f>
        <v>4.1597748146561901</v>
      </c>
      <c r="BI4" s="48">
        <f>VLOOKUP($A4,'RevPAR Raw Data'!$B$6:$BE$43,'RevPAR Raw Data'!AX$1,FALSE)</f>
        <v>1.6145801925260801</v>
      </c>
      <c r="BJ4" s="49">
        <f>VLOOKUP($A4,'RevPAR Raw Data'!$B$6:$BE$43,'RevPAR Raw Data'!AY$1,FALSE)</f>
        <v>2.5168418875296501</v>
      </c>
      <c r="BK4" s="48">
        <f>VLOOKUP($A4,'RevPAR Raw Data'!$B$6:$BE$43,'RevPAR Raw Data'!BA$1,FALSE)</f>
        <v>1.7223491381881799</v>
      </c>
      <c r="BL4" s="48">
        <f>VLOOKUP($A4,'RevPAR Raw Data'!$B$6:$BE$43,'RevPAR Raw Data'!BB$1,FALSE)</f>
        <v>0.74705896022614604</v>
      </c>
      <c r="BM4" s="49">
        <f>VLOOKUP($A4,'RevPAR Raw Data'!$B$6:$BE$43,'RevPAR Raw Data'!BC$1,FALSE)</f>
        <v>1.2196381030705199</v>
      </c>
      <c r="BN4" s="50">
        <f>VLOOKUP($A4,'RevPAR Raw Data'!$B$6:$BE$43,'RevPAR Raw Data'!BE$1,FALSE)</f>
        <v>2.0856998646839902</v>
      </c>
    </row>
    <row r="5" spans="1:66" x14ac:dyDescent="0.45">
      <c r="A5" s="46" t="s">
        <v>69</v>
      </c>
      <c r="B5" s="47">
        <f>VLOOKUP($A5,'Occupancy Raw Data'!$B$8:$BE$45,'Occupancy Raw Data'!AG$3,FALSE)</f>
        <v>39.124676749471</v>
      </c>
      <c r="C5" s="48">
        <f>VLOOKUP($A5,'Occupancy Raw Data'!$B$8:$BE$45,'Occupancy Raw Data'!AH$3,FALSE)</f>
        <v>51.229527466499398</v>
      </c>
      <c r="D5" s="48">
        <f>VLOOKUP($A5,'Occupancy Raw Data'!$B$8:$BE$45,'Occupancy Raw Data'!AI$3,FALSE)</f>
        <v>55.831047723532599</v>
      </c>
      <c r="E5" s="48">
        <f>VLOOKUP($A5,'Occupancy Raw Data'!$B$8:$BE$45,'Occupancy Raw Data'!AJ$3,FALSE)</f>
        <v>55.3078912310947</v>
      </c>
      <c r="F5" s="48">
        <f>VLOOKUP($A5,'Occupancy Raw Data'!$B$8:$BE$45,'Occupancy Raw Data'!AK$3,FALSE)</f>
        <v>50.677846563748901</v>
      </c>
      <c r="G5" s="49">
        <f>VLOOKUP($A5,'Occupancy Raw Data'!$B$8:$BE$45,'Occupancy Raw Data'!AL$3,FALSE)</f>
        <v>50.434197946869297</v>
      </c>
      <c r="H5" s="48">
        <f>VLOOKUP($A5,'Occupancy Raw Data'!$B$8:$BE$45,'Occupancy Raw Data'!AN$3,FALSE)</f>
        <v>51.602051906136701</v>
      </c>
      <c r="I5" s="48">
        <f>VLOOKUP($A5,'Occupancy Raw Data'!$B$8:$BE$45,'Occupancy Raw Data'!AO$3,FALSE)</f>
        <v>52.6897285022457</v>
      </c>
      <c r="J5" s="49">
        <f>VLOOKUP($A5,'Occupancy Raw Data'!$B$8:$BE$45,'Occupancy Raw Data'!AP$3,FALSE)</f>
        <v>52.145888924871699</v>
      </c>
      <c r="K5" s="50">
        <f>VLOOKUP($A5,'Occupancy Raw Data'!$B$8:$BE$45,'Occupancy Raw Data'!AR$3,FALSE)</f>
        <v>50.923033203756098</v>
      </c>
      <c r="M5" s="47">
        <f>VLOOKUP($A5,'Occupancy Raw Data'!$B$8:$BE$45,'Occupancy Raw Data'!AT$3,FALSE)</f>
        <v>-1.76274168572834</v>
      </c>
      <c r="N5" s="48">
        <f>VLOOKUP($A5,'Occupancy Raw Data'!$B$8:$BE$45,'Occupancy Raw Data'!AU$3,FALSE)</f>
        <v>1.74287190916638</v>
      </c>
      <c r="O5" s="48">
        <f>VLOOKUP($A5,'Occupancy Raw Data'!$B$8:$BE$45,'Occupancy Raw Data'!AV$3,FALSE)</f>
        <v>3.39650477390563</v>
      </c>
      <c r="P5" s="48">
        <f>VLOOKUP($A5,'Occupancy Raw Data'!$B$8:$BE$45,'Occupancy Raw Data'!AW$3,FALSE)</f>
        <v>3.00915756613013</v>
      </c>
      <c r="Q5" s="48">
        <f>VLOOKUP($A5,'Occupancy Raw Data'!$B$8:$BE$45,'Occupancy Raw Data'!AX$3,FALSE)</f>
        <v>1.6393585627917699</v>
      </c>
      <c r="R5" s="49">
        <f>VLOOKUP($A5,'Occupancy Raw Data'!$B$8:$BE$45,'Occupancy Raw Data'!AY$3,FALSE)</f>
        <v>1.7933885345835101</v>
      </c>
      <c r="S5" s="48">
        <f>VLOOKUP($A5,'Occupancy Raw Data'!$B$8:$BE$45,'Occupancy Raw Data'!BA$3,FALSE)</f>
        <v>0.252405143138551</v>
      </c>
      <c r="T5" s="48">
        <f>VLOOKUP($A5,'Occupancy Raw Data'!$B$8:$BE$45,'Occupancy Raw Data'!BB$3,FALSE)</f>
        <v>-0.57734819231060797</v>
      </c>
      <c r="U5" s="49">
        <f>VLOOKUP($A5,'Occupancy Raw Data'!$B$8:$BE$45,'Occupancy Raw Data'!BC$3,FALSE)</f>
        <v>-0.16852455797626101</v>
      </c>
      <c r="V5" s="50">
        <f>VLOOKUP($A5,'Occupancy Raw Data'!$B$8:$BE$45,'Occupancy Raw Data'!BE$3,FALSE)</f>
        <v>1.2112997328925099</v>
      </c>
      <c r="X5" s="51">
        <f>VLOOKUP($A5,'ADR Raw Data'!$B$6:$BE$43,'ADR Raw Data'!AG$1,FALSE)</f>
        <v>102.568194606124</v>
      </c>
      <c r="Y5" s="52">
        <f>VLOOKUP($A5,'ADR Raw Data'!$B$6:$BE$43,'ADR Raw Data'!AH$1,FALSE)</f>
        <v>113.24075189983699</v>
      </c>
      <c r="Z5" s="52">
        <f>VLOOKUP($A5,'ADR Raw Data'!$B$6:$BE$43,'ADR Raw Data'!AI$1,FALSE)</f>
        <v>118.226675390899</v>
      </c>
      <c r="AA5" s="52">
        <f>VLOOKUP($A5,'ADR Raw Data'!$B$6:$BE$43,'ADR Raw Data'!AJ$1,FALSE)</f>
        <v>115.579434434614</v>
      </c>
      <c r="AB5" s="52">
        <f>VLOOKUP($A5,'ADR Raw Data'!$B$6:$BE$43,'ADR Raw Data'!AK$1,FALSE)</f>
        <v>109.42969601546299</v>
      </c>
      <c r="AC5" s="53">
        <f>VLOOKUP($A5,'ADR Raw Data'!$B$6:$BE$43,'ADR Raw Data'!AL$1,FALSE)</f>
        <v>112.435823751116</v>
      </c>
      <c r="AD5" s="52">
        <f>VLOOKUP($A5,'ADR Raw Data'!$B$6:$BE$43,'ADR Raw Data'!AN$1,FALSE)</f>
        <v>113.47229087378101</v>
      </c>
      <c r="AE5" s="52">
        <f>VLOOKUP($A5,'ADR Raw Data'!$B$6:$BE$43,'ADR Raw Data'!AO$1,FALSE)</f>
        <v>116.19240461998599</v>
      </c>
      <c r="AF5" s="53">
        <f>VLOOKUP($A5,'ADR Raw Data'!$B$6:$BE$43,'ADR Raw Data'!AP$1,FALSE)</f>
        <v>114.84652881073499</v>
      </c>
      <c r="AG5" s="54">
        <f>VLOOKUP($A5,'ADR Raw Data'!$B$6:$BE$43,'ADR Raw Data'!AR$1,FALSE)</f>
        <v>113.140820396192</v>
      </c>
      <c r="AI5" s="47">
        <f>VLOOKUP($A5,'ADR Raw Data'!$B$6:$BE$43,'ADR Raw Data'!AT$1,FALSE)</f>
        <v>3.5836689203412799</v>
      </c>
      <c r="AJ5" s="48">
        <f>VLOOKUP($A5,'ADR Raw Data'!$B$6:$BE$43,'ADR Raw Data'!AU$1,FALSE)</f>
        <v>5.9124752969866297</v>
      </c>
      <c r="AK5" s="48">
        <f>VLOOKUP($A5,'ADR Raw Data'!$B$6:$BE$43,'ADR Raw Data'!AV$1,FALSE)</f>
        <v>6.0127289139365097</v>
      </c>
      <c r="AL5" s="48">
        <f>VLOOKUP($A5,'ADR Raw Data'!$B$6:$BE$43,'ADR Raw Data'!AW$1,FALSE)</f>
        <v>4.5917576476368502</v>
      </c>
      <c r="AM5" s="48">
        <f>VLOOKUP($A5,'ADR Raw Data'!$B$6:$BE$43,'ADR Raw Data'!AX$1,FALSE)</f>
        <v>3.4415935396647801</v>
      </c>
      <c r="AN5" s="49">
        <f>VLOOKUP($A5,'ADR Raw Data'!$B$6:$BE$43,'ADR Raw Data'!AY$1,FALSE)</f>
        <v>4.8820348040294901</v>
      </c>
      <c r="AO5" s="48">
        <f>VLOOKUP($A5,'ADR Raw Data'!$B$6:$BE$43,'ADR Raw Data'!BA$1,FALSE)</f>
        <v>2.1648373265509502</v>
      </c>
      <c r="AP5" s="48">
        <f>VLOOKUP($A5,'ADR Raw Data'!$B$6:$BE$43,'ADR Raw Data'!BB$1,FALSE)</f>
        <v>2.27310020216528</v>
      </c>
      <c r="AQ5" s="49">
        <f>VLOOKUP($A5,'ADR Raw Data'!$B$6:$BE$43,'ADR Raw Data'!BC$1,FALSE)</f>
        <v>2.21533822471193</v>
      </c>
      <c r="AR5" s="50">
        <f>VLOOKUP($A5,'ADR Raw Data'!$B$6:$BE$43,'ADR Raw Data'!BE$1,FALSE)</f>
        <v>4.0556771589093703</v>
      </c>
      <c r="AT5" s="51">
        <f>VLOOKUP($A5,'RevPAR Raw Data'!$B$6:$BE$43,'RevPAR Raw Data'!AG$1,FALSE)</f>
        <v>40.129474587414698</v>
      </c>
      <c r="AU5" s="52">
        <f>VLOOKUP($A5,'RevPAR Raw Data'!$B$6:$BE$43,'RevPAR Raw Data'!AH$1,FALSE)</f>
        <v>58.012702097797899</v>
      </c>
      <c r="AV5" s="52">
        <f>VLOOKUP($A5,'RevPAR Raw Data'!$B$6:$BE$43,'RevPAR Raw Data'!AI$1,FALSE)</f>
        <v>66.007191559438894</v>
      </c>
      <c r="AW5" s="52">
        <f>VLOOKUP($A5,'RevPAR Raw Data'!$B$6:$BE$43,'RevPAR Raw Data'!AJ$1,FALSE)</f>
        <v>63.924547882611002</v>
      </c>
      <c r="AX5" s="52">
        <f>VLOOKUP($A5,'RevPAR Raw Data'!$B$6:$BE$43,'RevPAR Raw Data'!AK$1,FALSE)</f>
        <v>55.456613441893197</v>
      </c>
      <c r="AY5" s="53">
        <f>VLOOKUP($A5,'RevPAR Raw Data'!$B$6:$BE$43,'RevPAR Raw Data'!AL$1,FALSE)</f>
        <v>56.706105913831202</v>
      </c>
      <c r="AZ5" s="52">
        <f>VLOOKUP($A5,'RevPAR Raw Data'!$B$6:$BE$43,'RevPAR Raw Data'!AN$1,FALSE)</f>
        <v>58.554030435771203</v>
      </c>
      <c r="BA5" s="52">
        <f>VLOOKUP($A5,'RevPAR Raw Data'!$B$6:$BE$43,'RevPAR Raw Data'!AO$1,FALSE)</f>
        <v>61.221462534501697</v>
      </c>
      <c r="BB5" s="53">
        <f>VLOOKUP($A5,'RevPAR Raw Data'!$B$6:$BE$43,'RevPAR Raw Data'!AP$1,FALSE)</f>
        <v>59.8877433477168</v>
      </c>
      <c r="BC5" s="54">
        <f>VLOOKUP($A5,'RevPAR Raw Data'!$B$6:$BE$43,'RevPAR Raw Data'!AR$1,FALSE)</f>
        <v>57.614737537355403</v>
      </c>
      <c r="BE5" s="47">
        <f>VLOOKUP($A5,'RevPAR Raw Data'!$B$6:$BE$43,'RevPAR Raw Data'!AT$1,FALSE)</f>
        <v>1.7577564086755899</v>
      </c>
      <c r="BF5" s="48">
        <f>VLOOKUP($A5,'RevPAR Raw Data'!$B$6:$BE$43,'RevPAR Raw Data'!AU$1,FALSE)</f>
        <v>7.7583940772405997</v>
      </c>
      <c r="BG5" s="48">
        <f>VLOOKUP($A5,'RevPAR Raw Data'!$B$6:$BE$43,'RevPAR Raw Data'!AV$1,FALSE)</f>
        <v>9.6134563124460097</v>
      </c>
      <c r="BH5" s="48">
        <f>VLOOKUP($A5,'RevPAR Raw Data'!$B$6:$BE$43,'RevPAR Raw Data'!AW$1,FALSE)</f>
        <v>7.7390884364392099</v>
      </c>
      <c r="BI5" s="48">
        <f>VLOOKUP($A5,'RevPAR Raw Data'!$B$6:$BE$43,'RevPAR Raw Data'!AX$1,FALSE)</f>
        <v>5.1373721608455396</v>
      </c>
      <c r="BJ5" s="49">
        <f>VLOOKUP($A5,'RevPAR Raw Data'!$B$6:$BE$43,'RevPAR Raw Data'!AY$1,FALSE)</f>
        <v>6.7629771910428396</v>
      </c>
      <c r="BK5" s="48">
        <f>VLOOKUP($A5,'RevPAR Raw Data'!$B$6:$BE$43,'RevPAR Raw Data'!BA$1,FALSE)</f>
        <v>2.4227066304422999</v>
      </c>
      <c r="BL5" s="48">
        <f>VLOOKUP($A5,'RevPAR Raw Data'!$B$6:$BE$43,'RevPAR Raw Data'!BB$1,FALSE)</f>
        <v>1.6826283069280601</v>
      </c>
      <c r="BM5" s="49">
        <f>VLOOKUP($A5,'RevPAR Raw Data'!$B$6:$BE$43,'RevPAR Raw Data'!BC$1,FALSE)</f>
        <v>2.0430802777847998</v>
      </c>
      <c r="BN5" s="50">
        <f>VLOOKUP($A5,'RevPAR Raw Data'!$B$6:$BE$43,'RevPAR Raw Data'!BE$1,FALSE)</f>
        <v>5.3161032983947401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152</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145</v>
      </c>
      <c r="B8" s="47">
        <f>VLOOKUP($A8,'Occupancy Raw Data'!$B$8:$BE$51,'Occupancy Raw Data'!AG$3,FALSE)</f>
        <v>34.6938775510204</v>
      </c>
      <c r="C8" s="48">
        <f>VLOOKUP($A8,'Occupancy Raw Data'!$B$8:$BE$51,'Occupancy Raw Data'!AH$3,FALSE)</f>
        <v>46.938775510204003</v>
      </c>
      <c r="D8" s="48">
        <f>VLOOKUP($A8,'Occupancy Raw Data'!$B$8:$BE$51,'Occupancy Raw Data'!AI$3,FALSE)</f>
        <v>54.392191659272399</v>
      </c>
      <c r="E8" s="48">
        <f>VLOOKUP($A8,'Occupancy Raw Data'!$B$8:$BE$51,'Occupancy Raw Data'!AJ$3,FALSE)</f>
        <v>50.162673765158203</v>
      </c>
      <c r="F8" s="48">
        <f>VLOOKUP($A8,'Occupancy Raw Data'!$B$8:$BE$51,'Occupancy Raw Data'!AK$3,FALSE)</f>
        <v>48.144040224785499</v>
      </c>
      <c r="G8" s="49">
        <f>VLOOKUP($A8,'Occupancy Raw Data'!$B$8:$BE$51,'Occupancy Raw Data'!AL$3,FALSE)</f>
        <v>46.866311742088101</v>
      </c>
      <c r="H8" s="48">
        <f>VLOOKUP($A8,'Occupancy Raw Data'!$B$8:$BE$51,'Occupancy Raw Data'!AN$3,FALSE)</f>
        <v>57.431233362910298</v>
      </c>
      <c r="I8" s="48">
        <f>VLOOKUP($A8,'Occupancy Raw Data'!$B$8:$BE$51,'Occupancy Raw Data'!AO$3,FALSE)</f>
        <v>61.808636498077398</v>
      </c>
      <c r="J8" s="49">
        <f>VLOOKUP($A8,'Occupancy Raw Data'!$B$8:$BE$51,'Occupancy Raw Data'!AP$3,FALSE)</f>
        <v>59.619934930493898</v>
      </c>
      <c r="K8" s="50">
        <f>VLOOKUP($A8,'Occupancy Raw Data'!$B$8:$BE$51,'Occupancy Raw Data'!AR$3,FALSE)</f>
        <v>50.510204081632601</v>
      </c>
      <c r="M8" s="47">
        <f>VLOOKUP($A8,'Occupancy Raw Data'!$B$8:$BE$51,'Occupancy Raw Data'!AT$3,FALSE)</f>
        <v>-3.3042211224933999</v>
      </c>
      <c r="N8" s="48">
        <f>VLOOKUP($A8,'Occupancy Raw Data'!$B$8:$BE$51,'Occupancy Raw Data'!AU$3,FALSE)</f>
        <v>1.0260685212057501</v>
      </c>
      <c r="O8" s="48">
        <f>VLOOKUP($A8,'Occupancy Raw Data'!$B$8:$BE$51,'Occupancy Raw Data'!AV$3,FALSE)</f>
        <v>6.8647570976406103</v>
      </c>
      <c r="P8" s="48">
        <f>VLOOKUP($A8,'Occupancy Raw Data'!$B$8:$BE$51,'Occupancy Raw Data'!AW$3,FALSE)</f>
        <v>-1.80662362191009</v>
      </c>
      <c r="Q8" s="48">
        <f>VLOOKUP($A8,'Occupancy Raw Data'!$B$8:$BE$51,'Occupancy Raw Data'!AX$3,FALSE)</f>
        <v>-4.6797137717404604</v>
      </c>
      <c r="R8" s="49">
        <f>VLOOKUP($A8,'Occupancy Raw Data'!$B$8:$BE$51,'Occupancy Raw Data'!AY$3,FALSE)</f>
        <v>-0.213473535702983</v>
      </c>
      <c r="S8" s="48">
        <f>VLOOKUP($A8,'Occupancy Raw Data'!$B$8:$BE$51,'Occupancy Raw Data'!BA$3,FALSE)</f>
        <v>-1.46730376809533</v>
      </c>
      <c r="T8" s="48">
        <f>VLOOKUP($A8,'Occupancy Raw Data'!$B$8:$BE$51,'Occupancy Raw Data'!BB$3,FALSE)</f>
        <v>-7.3846949419093901</v>
      </c>
      <c r="U8" s="49">
        <f>VLOOKUP($A8,'Occupancy Raw Data'!$B$8:$BE$51,'Occupancy Raw Data'!BC$3,FALSE)</f>
        <v>-4.6259811531678698</v>
      </c>
      <c r="V8" s="50">
        <f>VLOOKUP($A8,'Occupancy Raw Data'!$B$8:$BE$51,'Occupancy Raw Data'!BE$3,FALSE)</f>
        <v>-1.7464933712003701</v>
      </c>
      <c r="X8" s="51">
        <f>VLOOKUP($A8,'ADR Raw Data'!$B$6:$BE$49,'ADR Raw Data'!AG$1,FALSE)</f>
        <v>274.278789428815</v>
      </c>
      <c r="Y8" s="52">
        <f>VLOOKUP($A8,'ADR Raw Data'!$B$6:$BE$49,'ADR Raw Data'!AH$1,FALSE)</f>
        <v>264.12641146817799</v>
      </c>
      <c r="Z8" s="52">
        <f>VLOOKUP($A8,'ADR Raw Data'!$B$6:$BE$49,'ADR Raw Data'!AI$1,FALSE)</f>
        <v>259.26013050570901</v>
      </c>
      <c r="AA8" s="52">
        <f>VLOOKUP($A8,'ADR Raw Data'!$B$6:$BE$49,'ADR Raw Data'!AJ$1,FALSE)</f>
        <v>262.84033313679203</v>
      </c>
      <c r="AB8" s="52">
        <f>VLOOKUP($A8,'ADR Raw Data'!$B$6:$BE$49,'ADR Raw Data'!AK$1,FALSE)</f>
        <v>270.70197511902899</v>
      </c>
      <c r="AC8" s="53">
        <f>VLOOKUP($A8,'ADR Raw Data'!$B$6:$BE$49,'ADR Raw Data'!AL$1,FALSE)</f>
        <v>265.57563472279099</v>
      </c>
      <c r="AD8" s="52">
        <f>VLOOKUP($A8,'ADR Raw Data'!$B$6:$BE$49,'ADR Raw Data'!AN$1,FALSE)</f>
        <v>319.32237157203502</v>
      </c>
      <c r="AE8" s="52">
        <f>VLOOKUP($A8,'ADR Raw Data'!$B$6:$BE$49,'ADR Raw Data'!AO$1,FALSE)</f>
        <v>323.41906567771201</v>
      </c>
      <c r="AF8" s="53">
        <f>VLOOKUP($A8,'ADR Raw Data'!$B$6:$BE$49,'ADR Raw Data'!AP$1,FALSE)</f>
        <v>321.44591529207401</v>
      </c>
      <c r="AG8" s="54">
        <f>VLOOKUP($A8,'ADR Raw Data'!$B$6:$BE$49,'ADR Raw Data'!AR$1,FALSE)</f>
        <v>284.41755589016401</v>
      </c>
      <c r="AI8" s="47">
        <f>VLOOKUP($A8,'ADR Raw Data'!$B$6:$BE$49,'ADR Raw Data'!AT$1,FALSE)</f>
        <v>4.5729642037496996</v>
      </c>
      <c r="AJ8" s="48">
        <f>VLOOKUP($A8,'ADR Raw Data'!$B$6:$BE$49,'ADR Raw Data'!AU$1,FALSE)</f>
        <v>3.7889622146375599</v>
      </c>
      <c r="AK8" s="48">
        <f>VLOOKUP($A8,'ADR Raw Data'!$B$6:$BE$49,'ADR Raw Data'!AV$1,FALSE)</f>
        <v>3.5769372193345998</v>
      </c>
      <c r="AL8" s="48">
        <f>VLOOKUP($A8,'ADR Raw Data'!$B$6:$BE$49,'ADR Raw Data'!AW$1,FALSE)</f>
        <v>4.4471645636227404</v>
      </c>
      <c r="AM8" s="48">
        <f>VLOOKUP($A8,'ADR Raw Data'!$B$6:$BE$49,'ADR Raw Data'!AX$1,FALSE)</f>
        <v>2.28847584631237</v>
      </c>
      <c r="AN8" s="49">
        <f>VLOOKUP($A8,'ADR Raw Data'!$B$6:$BE$49,'ADR Raw Data'!AY$1,FALSE)</f>
        <v>3.6031573286451501</v>
      </c>
      <c r="AO8" s="48">
        <f>VLOOKUP($A8,'ADR Raw Data'!$B$6:$BE$49,'ADR Raw Data'!BA$1,FALSE)</f>
        <v>2.0740534887144801</v>
      </c>
      <c r="AP8" s="48">
        <f>VLOOKUP($A8,'ADR Raw Data'!$B$6:$BE$49,'ADR Raw Data'!BB$1,FALSE)</f>
        <v>5.2073980146255003</v>
      </c>
      <c r="AQ8" s="49">
        <f>VLOOKUP($A8,'ADR Raw Data'!$B$6:$BE$49,'ADR Raw Data'!BC$1,FALSE)</f>
        <v>3.7125670531770898</v>
      </c>
      <c r="AR8" s="50">
        <f>VLOOKUP($A8,'ADR Raw Data'!$B$6:$BE$49,'ADR Raw Data'!BE$1,FALSE)</f>
        <v>3.4391149625512698</v>
      </c>
      <c r="AT8" s="51">
        <f>VLOOKUP($A8,'RevPAR Raw Data'!$B$6:$BE$49,'RevPAR Raw Data'!AG$1,FALSE)</f>
        <v>95.157947352854094</v>
      </c>
      <c r="AU8" s="52">
        <f>VLOOKUP($A8,'RevPAR Raw Data'!$B$6:$BE$49,'RevPAR Raw Data'!AH$1,FALSE)</f>
        <v>123.977703342206</v>
      </c>
      <c r="AV8" s="52">
        <f>VLOOKUP($A8,'RevPAR Raw Data'!$B$6:$BE$49,'RevPAR Raw Data'!AI$1,FALSE)</f>
        <v>141.017267080745</v>
      </c>
      <c r="AW8" s="52">
        <f>VLOOKUP($A8,'RevPAR Raw Data'!$B$6:$BE$49,'RevPAR Raw Data'!AJ$1,FALSE)</f>
        <v>131.847738834664</v>
      </c>
      <c r="AX8" s="52">
        <f>VLOOKUP($A8,'RevPAR Raw Data'!$B$6:$BE$49,'RevPAR Raw Data'!AK$1,FALSE)</f>
        <v>130.32686779059401</v>
      </c>
      <c r="AY8" s="53">
        <f>VLOOKUP($A8,'RevPAR Raw Data'!$B$6:$BE$49,'RevPAR Raw Data'!AL$1,FALSE)</f>
        <v>124.46550488021199</v>
      </c>
      <c r="AZ8" s="52">
        <f>VLOOKUP($A8,'RevPAR Raw Data'!$B$6:$BE$49,'RevPAR Raw Data'!AN$1,FALSE)</f>
        <v>183.390776397515</v>
      </c>
      <c r="BA8" s="52">
        <f>VLOOKUP($A8,'RevPAR Raw Data'!$B$6:$BE$49,'RevPAR Raw Data'!AO$1,FALSE)</f>
        <v>199.900914670215</v>
      </c>
      <c r="BB8" s="53">
        <f>VLOOKUP($A8,'RevPAR Raw Data'!$B$6:$BE$49,'RevPAR Raw Data'!AP$1,FALSE)</f>
        <v>191.64584553386501</v>
      </c>
      <c r="BC8" s="54">
        <f>VLOOKUP($A8,'RevPAR Raw Data'!$B$6:$BE$49,'RevPAR Raw Data'!AR$1,FALSE)</f>
        <v>143.65988792411301</v>
      </c>
      <c r="BE8" s="47">
        <f>VLOOKUP($A8,'RevPAR Raw Data'!$B$6:$BE$49,'RevPAR Raw Data'!AT$1,FALSE)</f>
        <v>1.1176422321119399</v>
      </c>
      <c r="BF8" s="48">
        <f>VLOOKUP($A8,'RevPAR Raw Data'!$B$6:$BE$49,'RevPAR Raw Data'!AU$1,FALSE)</f>
        <v>4.8539080844080997</v>
      </c>
      <c r="BG8" s="48">
        <f>VLOOKUP($A8,'RevPAR Raw Data'!$B$6:$BE$49,'RevPAR Raw Data'!AV$1,FALSE)</f>
        <v>10.6872423686176</v>
      </c>
      <c r="BH8" s="48">
        <f>VLOOKUP($A8,'RevPAR Raw Data'!$B$6:$BE$49,'RevPAR Raw Data'!AW$1,FALSE)</f>
        <v>2.5601974162010199</v>
      </c>
      <c r="BI8" s="48">
        <f>VLOOKUP($A8,'RevPAR Raw Data'!$B$6:$BE$49,'RevPAR Raw Data'!AX$1,FALSE)</f>
        <v>-2.4983320447709301</v>
      </c>
      <c r="BJ8" s="49">
        <f>VLOOKUP($A8,'RevPAR Raw Data'!$B$6:$BE$49,'RevPAR Raw Data'!AY$1,FALSE)</f>
        <v>3.38199200559577</v>
      </c>
      <c r="BK8" s="48">
        <f>VLOOKUP($A8,'RevPAR Raw Data'!$B$6:$BE$49,'RevPAR Raw Data'!BA$1,FALSE)</f>
        <v>0.57631705562693003</v>
      </c>
      <c r="BL8" s="48">
        <f>VLOOKUP($A8,'RevPAR Raw Data'!$B$6:$BE$49,'RevPAR Raw Data'!BB$1,FALSE)</f>
        <v>-2.5618473850750298</v>
      </c>
      <c r="BM8" s="49">
        <f>VLOOKUP($A8,'RevPAR Raw Data'!$B$6:$BE$49,'RevPAR Raw Data'!BC$1,FALSE)</f>
        <v>-1.0851567521694601</v>
      </c>
      <c r="BN8" s="50">
        <f>VLOOKUP($A8,'RevPAR Raw Data'!$B$6:$BE$49,'RevPAR Raw Data'!BE$1,FALSE)</f>
        <v>1.63255767650197</v>
      </c>
    </row>
    <row r="9" spans="1:66" x14ac:dyDescent="0.45">
      <c r="A9" s="63" t="s">
        <v>146</v>
      </c>
      <c r="B9" s="47">
        <f>VLOOKUP($A9,'Occupancy Raw Data'!$B$8:$BE$51,'Occupancy Raw Data'!AG$3,FALSE)</f>
        <v>37.028792334258497</v>
      </c>
      <c r="C9" s="48">
        <f>VLOOKUP($A9,'Occupancy Raw Data'!$B$8:$BE$51,'Occupancy Raw Data'!AH$3,FALSE)</f>
        <v>55.445626185176003</v>
      </c>
      <c r="D9" s="48">
        <f>VLOOKUP($A9,'Occupancy Raw Data'!$B$8:$BE$51,'Occupancy Raw Data'!AI$3,FALSE)</f>
        <v>63.995382966443998</v>
      </c>
      <c r="E9" s="48">
        <f>VLOOKUP($A9,'Occupancy Raw Data'!$B$8:$BE$51,'Occupancy Raw Data'!AJ$3,FALSE)</f>
        <v>61.938787662260303</v>
      </c>
      <c r="F9" s="48">
        <f>VLOOKUP($A9,'Occupancy Raw Data'!$B$8:$BE$51,'Occupancy Raw Data'!AK$3,FALSE)</f>
        <v>53.191158014309103</v>
      </c>
      <c r="G9" s="49">
        <f>VLOOKUP($A9,'Occupancy Raw Data'!$B$8:$BE$51,'Occupancy Raw Data'!AL$3,FALSE)</f>
        <v>54.319949432489601</v>
      </c>
      <c r="H9" s="48">
        <f>VLOOKUP($A9,'Occupancy Raw Data'!$B$8:$BE$51,'Occupancy Raw Data'!AN$3,FALSE)</f>
        <v>52.850820816041697</v>
      </c>
      <c r="I9" s="48">
        <f>VLOOKUP($A9,'Occupancy Raw Data'!$B$8:$BE$51,'Occupancy Raw Data'!AO$3,FALSE)</f>
        <v>57.306548165558702</v>
      </c>
      <c r="J9" s="49">
        <f>VLOOKUP($A9,'Occupancy Raw Data'!$B$8:$BE$51,'Occupancy Raw Data'!AP$3,FALSE)</f>
        <v>55.0786844908002</v>
      </c>
      <c r="K9" s="50">
        <f>VLOOKUP($A9,'Occupancy Raw Data'!$B$8:$BE$51,'Occupancy Raw Data'!AR$3,FALSE)</f>
        <v>54.536383124442601</v>
      </c>
      <c r="M9" s="47">
        <f>VLOOKUP($A9,'Occupancy Raw Data'!$B$8:$BE$51,'Occupancy Raw Data'!AT$3,FALSE)</f>
        <v>2.6774125142937599</v>
      </c>
      <c r="N9" s="48">
        <f>VLOOKUP($A9,'Occupancy Raw Data'!$B$8:$BE$51,'Occupancy Raw Data'!AU$3,FALSE)</f>
        <v>8.9667073588194501</v>
      </c>
      <c r="O9" s="48">
        <f>VLOOKUP($A9,'Occupancy Raw Data'!$B$8:$BE$51,'Occupancy Raw Data'!AV$3,FALSE)</f>
        <v>8.3100964887320394</v>
      </c>
      <c r="P9" s="48">
        <f>VLOOKUP($A9,'Occupancy Raw Data'!$B$8:$BE$51,'Occupancy Raw Data'!AW$3,FALSE)</f>
        <v>6.5622513613219802</v>
      </c>
      <c r="Q9" s="48">
        <f>VLOOKUP($A9,'Occupancy Raw Data'!$B$8:$BE$51,'Occupancy Raw Data'!AX$3,FALSE)</f>
        <v>3.7355101894194398</v>
      </c>
      <c r="R9" s="49">
        <f>VLOOKUP($A9,'Occupancy Raw Data'!$B$8:$BE$51,'Occupancy Raw Data'!AY$3,FALSE)</f>
        <v>6.3297929940795497</v>
      </c>
      <c r="S9" s="48">
        <f>VLOOKUP($A9,'Occupancy Raw Data'!$B$8:$BE$51,'Occupancy Raw Data'!BA$3,FALSE)</f>
        <v>-2.7114730120110702</v>
      </c>
      <c r="T9" s="48">
        <f>VLOOKUP($A9,'Occupancy Raw Data'!$B$8:$BE$51,'Occupancy Raw Data'!BB$3,FALSE)</f>
        <v>1.0454345999489401</v>
      </c>
      <c r="U9" s="49">
        <f>VLOOKUP($A9,'Occupancy Raw Data'!$B$8:$BE$51,'Occupancy Raw Data'!BC$3,FALSE)</f>
        <v>-0.79258942398892196</v>
      </c>
      <c r="V9" s="50">
        <f>VLOOKUP($A9,'Occupancy Raw Data'!$B$8:$BE$51,'Occupancy Raw Data'!BE$3,FALSE)</f>
        <v>4.1745083813511101</v>
      </c>
      <c r="X9" s="51">
        <f>VLOOKUP($A9,'ADR Raw Data'!$B$6:$BE$49,'ADR Raw Data'!AG$1,FALSE)</f>
        <v>153.00215902624799</v>
      </c>
      <c r="Y9" s="52">
        <f>VLOOKUP($A9,'ADR Raw Data'!$B$6:$BE$49,'ADR Raw Data'!AH$1,FALSE)</f>
        <v>170.876402313093</v>
      </c>
      <c r="Z9" s="52">
        <f>VLOOKUP($A9,'ADR Raw Data'!$B$6:$BE$49,'ADR Raw Data'!AI$1,FALSE)</f>
        <v>178.75987861089601</v>
      </c>
      <c r="AA9" s="52">
        <f>VLOOKUP($A9,'ADR Raw Data'!$B$6:$BE$49,'ADR Raw Data'!AJ$1,FALSE)</f>
        <v>174.26559774007899</v>
      </c>
      <c r="AB9" s="52">
        <f>VLOOKUP($A9,'ADR Raw Data'!$B$6:$BE$49,'ADR Raw Data'!AK$1,FALSE)</f>
        <v>161.92203723477499</v>
      </c>
      <c r="AC9" s="53">
        <f>VLOOKUP($A9,'ADR Raw Data'!$B$6:$BE$49,'ADR Raw Data'!AL$1,FALSE)</f>
        <v>169.31629058860401</v>
      </c>
      <c r="AD9" s="52">
        <f>VLOOKUP($A9,'ADR Raw Data'!$B$6:$BE$49,'ADR Raw Data'!AN$1,FALSE)</f>
        <v>159.06089241352899</v>
      </c>
      <c r="AE9" s="52">
        <f>VLOOKUP($A9,'ADR Raw Data'!$B$6:$BE$49,'ADR Raw Data'!AO$1,FALSE)</f>
        <v>164.531145860035</v>
      </c>
      <c r="AF9" s="53">
        <f>VLOOKUP($A9,'ADR Raw Data'!$B$6:$BE$49,'ADR Raw Data'!AP$1,FALSE)</f>
        <v>161.90665158069299</v>
      </c>
      <c r="AG9" s="54">
        <f>VLOOKUP($A9,'ADR Raw Data'!$B$6:$BE$49,'ADR Raw Data'!AR$1,FALSE)</f>
        <v>167.181629208087</v>
      </c>
      <c r="AI9" s="47">
        <f>VLOOKUP($A9,'ADR Raw Data'!$B$6:$BE$49,'ADR Raw Data'!AT$1,FALSE)</f>
        <v>6.6044212618717602</v>
      </c>
      <c r="AJ9" s="48">
        <f>VLOOKUP($A9,'ADR Raw Data'!$B$6:$BE$49,'ADR Raw Data'!AU$1,FALSE)</f>
        <v>7.1320254041367201</v>
      </c>
      <c r="AK9" s="48">
        <f>VLOOKUP($A9,'ADR Raw Data'!$B$6:$BE$49,'ADR Raw Data'!AV$1,FALSE)</f>
        <v>6.75819733911265</v>
      </c>
      <c r="AL9" s="48">
        <f>VLOOKUP($A9,'ADR Raw Data'!$B$6:$BE$49,'ADR Raw Data'!AW$1,FALSE)</f>
        <v>4.0155738917063903</v>
      </c>
      <c r="AM9" s="48">
        <f>VLOOKUP($A9,'ADR Raw Data'!$B$6:$BE$49,'ADR Raw Data'!AX$1,FALSE)</f>
        <v>3.9192046014064101</v>
      </c>
      <c r="AN9" s="49">
        <f>VLOOKUP($A9,'ADR Raw Data'!$B$6:$BE$49,'ADR Raw Data'!AY$1,FALSE)</f>
        <v>5.7080867014805801</v>
      </c>
      <c r="AO9" s="48">
        <f>VLOOKUP($A9,'ADR Raw Data'!$B$6:$BE$49,'ADR Raw Data'!BA$1,FALSE)</f>
        <v>2.9039255577722498</v>
      </c>
      <c r="AP9" s="48">
        <f>VLOOKUP($A9,'ADR Raw Data'!$B$6:$BE$49,'ADR Raw Data'!BB$1,FALSE)</f>
        <v>3.0779608443692701</v>
      </c>
      <c r="AQ9" s="49">
        <f>VLOOKUP($A9,'ADR Raw Data'!$B$6:$BE$49,'ADR Raw Data'!BC$1,FALSE)</f>
        <v>3.0271521558204499</v>
      </c>
      <c r="AR9" s="50">
        <f>VLOOKUP($A9,'ADR Raw Data'!$B$6:$BE$49,'ADR Raw Data'!BE$1,FALSE)</f>
        <v>4.9750613772282799</v>
      </c>
      <c r="AT9" s="51">
        <f>VLOOKUP($A9,'RevPAR Raw Data'!$B$6:$BE$49,'RevPAR Raw Data'!AG$1,FALSE)</f>
        <v>56.654851732761699</v>
      </c>
      <c r="AU9" s="52">
        <f>VLOOKUP($A9,'RevPAR Raw Data'!$B$6:$BE$49,'RevPAR Raw Data'!AH$1,FALSE)</f>
        <v>94.743491265195402</v>
      </c>
      <c r="AV9" s="52">
        <f>VLOOKUP($A9,'RevPAR Raw Data'!$B$6:$BE$49,'RevPAR Raw Data'!AI$1,FALSE)</f>
        <v>114.398068907393</v>
      </c>
      <c r="AW9" s="52">
        <f>VLOOKUP($A9,'RevPAR Raw Data'!$B$6:$BE$49,'RevPAR Raw Data'!AJ$1,FALSE)</f>
        <v>107.937998552596</v>
      </c>
      <c r="AX9" s="52">
        <f>VLOOKUP($A9,'RevPAR Raw Data'!$B$6:$BE$49,'RevPAR Raw Data'!AK$1,FALSE)</f>
        <v>86.128206685537805</v>
      </c>
      <c r="AY9" s="53">
        <f>VLOOKUP($A9,'RevPAR Raw Data'!$B$6:$BE$49,'RevPAR Raw Data'!AL$1,FALSE)</f>
        <v>91.972523428697002</v>
      </c>
      <c r="AZ9" s="52">
        <f>VLOOKUP($A9,'RevPAR Raw Data'!$B$6:$BE$49,'RevPAR Raw Data'!AN$1,FALSE)</f>
        <v>84.064987237871307</v>
      </c>
      <c r="BA9" s="52">
        <f>VLOOKUP($A9,'RevPAR Raw Data'!$B$6:$BE$49,'RevPAR Raw Data'!AO$1,FALSE)</f>
        <v>94.287120349627202</v>
      </c>
      <c r="BB9" s="53">
        <f>VLOOKUP($A9,'RevPAR Raw Data'!$B$6:$BE$49,'RevPAR Raw Data'!AP$1,FALSE)</f>
        <v>89.176053793749304</v>
      </c>
      <c r="BC9" s="54">
        <f>VLOOKUP($A9,'RevPAR Raw Data'!$B$6:$BE$49,'RevPAR Raw Data'!AR$1,FALSE)</f>
        <v>91.174813818607504</v>
      </c>
      <c r="BE9" s="47">
        <f>VLOOKUP($A9,'RevPAR Raw Data'!$B$6:$BE$49,'RevPAR Raw Data'!AT$1,FALSE)</f>
        <v>9.4586613775275605</v>
      </c>
      <c r="BF9" s="48">
        <f>VLOOKUP($A9,'RevPAR Raw Data'!$B$6:$BE$49,'RevPAR Raw Data'!AU$1,FALSE)</f>
        <v>16.738240609701698</v>
      </c>
      <c r="BG9" s="48">
        <f>VLOOKUP($A9,'RevPAR Raw Data'!$B$6:$BE$49,'RevPAR Raw Data'!AV$1,FALSE)</f>
        <v>15.629906547623801</v>
      </c>
      <c r="BH9" s="48">
        <f>VLOOKUP($A9,'RevPAR Raw Data'!$B$6:$BE$49,'RevPAR Raw Data'!AW$1,FALSE)</f>
        <v>10.8413373054017</v>
      </c>
      <c r="BI9" s="48">
        <f>VLOOKUP($A9,'RevPAR Raw Data'!$B$6:$BE$49,'RevPAR Raw Data'!AX$1,FALSE)</f>
        <v>7.8011170780555901</v>
      </c>
      <c r="BJ9" s="49">
        <f>VLOOKUP($A9,'RevPAR Raw Data'!$B$6:$BE$49,'RevPAR Raw Data'!AY$1,FALSE)</f>
        <v>12.3991897676864</v>
      </c>
      <c r="BK9" s="48">
        <f>VLOOKUP($A9,'RevPAR Raw Data'!$B$6:$BE$49,'RevPAR Raw Data'!BA$1,FALSE)</f>
        <v>0.113713387973288</v>
      </c>
      <c r="BL9" s="48">
        <f>VLOOKUP($A9,'RevPAR Raw Data'!$B$6:$BE$49,'RevPAR Raw Data'!BB$1,FALSE)</f>
        <v>4.1555735119581296</v>
      </c>
      <c r="BM9" s="49">
        <f>VLOOKUP($A9,'RevPAR Raw Data'!$B$6:$BE$49,'RevPAR Raw Data'!BC$1,FALSE)</f>
        <v>2.2105698439964399</v>
      </c>
      <c r="BN9" s="50">
        <f>VLOOKUP($A9,'RevPAR Raw Data'!$B$6:$BE$49,'RevPAR Raw Data'!BE$1,FALSE)</f>
        <v>9.3572541127491498</v>
      </c>
    </row>
    <row r="10" spans="1:66" x14ac:dyDescent="0.45">
      <c r="A10" s="63" t="s">
        <v>147</v>
      </c>
      <c r="B10" s="47">
        <f>VLOOKUP($A10,'Occupancy Raw Data'!$B$8:$BE$51,'Occupancy Raw Data'!AG$3,FALSE)</f>
        <v>38.523702031602703</v>
      </c>
      <c r="C10" s="48">
        <f>VLOOKUP($A10,'Occupancy Raw Data'!$B$8:$BE$51,'Occupancy Raw Data'!AH$3,FALSE)</f>
        <v>54.038374717832902</v>
      </c>
      <c r="D10" s="48">
        <f>VLOOKUP($A10,'Occupancy Raw Data'!$B$8:$BE$51,'Occupancy Raw Data'!AI$3,FALSE)</f>
        <v>60.820917983446201</v>
      </c>
      <c r="E10" s="48">
        <f>VLOOKUP($A10,'Occupancy Raw Data'!$B$8:$BE$51,'Occupancy Raw Data'!AJ$3,FALSE)</f>
        <v>59.265613243039802</v>
      </c>
      <c r="F10" s="48">
        <f>VLOOKUP($A10,'Occupancy Raw Data'!$B$8:$BE$51,'Occupancy Raw Data'!AK$3,FALSE)</f>
        <v>52.154251316779501</v>
      </c>
      <c r="G10" s="49">
        <f>VLOOKUP($A10,'Occupancy Raw Data'!$B$8:$BE$51,'Occupancy Raw Data'!AL$3,FALSE)</f>
        <v>52.960571858540199</v>
      </c>
      <c r="H10" s="48">
        <f>VLOOKUP($A10,'Occupancy Raw Data'!$B$8:$BE$51,'Occupancy Raw Data'!AN$3,FALSE)</f>
        <v>53.400300978178997</v>
      </c>
      <c r="I10" s="48">
        <f>VLOOKUP($A10,'Occupancy Raw Data'!$B$8:$BE$51,'Occupancy Raw Data'!AO$3,FALSE)</f>
        <v>56.279157261098497</v>
      </c>
      <c r="J10" s="49">
        <f>VLOOKUP($A10,'Occupancy Raw Data'!$B$8:$BE$51,'Occupancy Raw Data'!AP$3,FALSE)</f>
        <v>54.839729119638797</v>
      </c>
      <c r="K10" s="50">
        <f>VLOOKUP($A10,'Occupancy Raw Data'!$B$8:$BE$51,'Occupancy Raw Data'!AR$3,FALSE)</f>
        <v>53.497473933139801</v>
      </c>
      <c r="M10" s="47">
        <f>VLOOKUP($A10,'Occupancy Raw Data'!$B$8:$BE$51,'Occupancy Raw Data'!AT$3,FALSE)</f>
        <v>-4.95428681946757</v>
      </c>
      <c r="N10" s="48">
        <f>VLOOKUP($A10,'Occupancy Raw Data'!$B$8:$BE$51,'Occupancy Raw Data'!AU$3,FALSE)</f>
        <v>0.44695635895458302</v>
      </c>
      <c r="O10" s="48">
        <f>VLOOKUP($A10,'Occupancy Raw Data'!$B$8:$BE$51,'Occupancy Raw Data'!AV$3,FALSE)</f>
        <v>2.6231663908325098</v>
      </c>
      <c r="P10" s="48">
        <f>VLOOKUP($A10,'Occupancy Raw Data'!$B$8:$BE$51,'Occupancy Raw Data'!AW$3,FALSE)</f>
        <v>0.67741402404532802</v>
      </c>
      <c r="Q10" s="48">
        <f>VLOOKUP($A10,'Occupancy Raw Data'!$B$8:$BE$51,'Occupancy Raw Data'!AX$3,FALSE)</f>
        <v>-1.6643543067340001</v>
      </c>
      <c r="R10" s="49">
        <f>VLOOKUP($A10,'Occupancy Raw Data'!$B$8:$BE$51,'Occupancy Raw Data'!AY$3,FALSE)</f>
        <v>-0.26249839276855202</v>
      </c>
      <c r="S10" s="48">
        <f>VLOOKUP($A10,'Occupancy Raw Data'!$B$8:$BE$51,'Occupancy Raw Data'!BA$3,FALSE)</f>
        <v>-3.59292074770199</v>
      </c>
      <c r="T10" s="48">
        <f>VLOOKUP($A10,'Occupancy Raw Data'!$B$8:$BE$51,'Occupancy Raw Data'!BB$3,FALSE)</f>
        <v>-3.2412369273899899</v>
      </c>
      <c r="U10" s="49">
        <f>VLOOKUP($A10,'Occupancy Raw Data'!$B$8:$BE$51,'Occupancy Raw Data'!BC$3,FALSE)</f>
        <v>-3.4127832933890798</v>
      </c>
      <c r="V10" s="50">
        <f>VLOOKUP($A10,'Occupancy Raw Data'!$B$8:$BE$51,'Occupancy Raw Data'!BE$3,FALSE)</f>
        <v>-1.20643523921195</v>
      </c>
      <c r="X10" s="51">
        <f>VLOOKUP($A10,'ADR Raw Data'!$B$6:$BE$49,'ADR Raw Data'!AG$1,FALSE)</f>
        <v>119.585570920739</v>
      </c>
      <c r="Y10" s="52">
        <f>VLOOKUP($A10,'ADR Raw Data'!$B$6:$BE$49,'ADR Raw Data'!AH$1,FALSE)</f>
        <v>130.215724828383</v>
      </c>
      <c r="Z10" s="52">
        <f>VLOOKUP($A10,'ADR Raw Data'!$B$6:$BE$49,'ADR Raw Data'!AI$1,FALSE)</f>
        <v>135.65931523796499</v>
      </c>
      <c r="AA10" s="52">
        <f>VLOOKUP($A10,'ADR Raw Data'!$B$6:$BE$49,'ADR Raw Data'!AJ$1,FALSE)</f>
        <v>132.964487075313</v>
      </c>
      <c r="AB10" s="52">
        <f>VLOOKUP($A10,'ADR Raw Data'!$B$6:$BE$49,'ADR Raw Data'!AK$1,FALSE)</f>
        <v>124.40183991459</v>
      </c>
      <c r="AC10" s="53">
        <f>VLOOKUP($A10,'ADR Raw Data'!$B$6:$BE$49,'ADR Raw Data'!AL$1,FALSE)</f>
        <v>129.389674644737</v>
      </c>
      <c r="AD10" s="52">
        <f>VLOOKUP($A10,'ADR Raw Data'!$B$6:$BE$49,'ADR Raw Data'!AN$1,FALSE)</f>
        <v>124.90000873620799</v>
      </c>
      <c r="AE10" s="52">
        <f>VLOOKUP($A10,'ADR Raw Data'!$B$6:$BE$49,'ADR Raw Data'!AO$1,FALSE)</f>
        <v>124.032088374891</v>
      </c>
      <c r="AF10" s="53">
        <f>VLOOKUP($A10,'ADR Raw Data'!$B$6:$BE$49,'ADR Raw Data'!AP$1,FALSE)</f>
        <v>124.45465800883601</v>
      </c>
      <c r="AG10" s="54">
        <f>VLOOKUP($A10,'ADR Raw Data'!$B$6:$BE$49,'ADR Raw Data'!AR$1,FALSE)</f>
        <v>127.944292778392</v>
      </c>
      <c r="AI10" s="47">
        <f>VLOOKUP($A10,'ADR Raw Data'!$B$6:$BE$49,'ADR Raw Data'!AT$1,FALSE)</f>
        <v>3.4592260068520901</v>
      </c>
      <c r="AJ10" s="48">
        <f>VLOOKUP($A10,'ADR Raw Data'!$B$6:$BE$49,'ADR Raw Data'!AU$1,FALSE)</f>
        <v>4.8655327131279602</v>
      </c>
      <c r="AK10" s="48">
        <f>VLOOKUP($A10,'ADR Raw Data'!$B$6:$BE$49,'ADR Raw Data'!AV$1,FALSE)</f>
        <v>5.1469842285021903</v>
      </c>
      <c r="AL10" s="48">
        <f>VLOOKUP($A10,'ADR Raw Data'!$B$6:$BE$49,'ADR Raw Data'!AW$1,FALSE)</f>
        <v>4.8801857122840699</v>
      </c>
      <c r="AM10" s="48">
        <f>VLOOKUP($A10,'ADR Raw Data'!$B$6:$BE$49,'ADR Raw Data'!AX$1,FALSE)</f>
        <v>3.5568956002871501</v>
      </c>
      <c r="AN10" s="49">
        <f>VLOOKUP($A10,'ADR Raw Data'!$B$6:$BE$49,'ADR Raw Data'!AY$1,FALSE)</f>
        <v>4.5876475844176001</v>
      </c>
      <c r="AO10" s="48">
        <f>VLOOKUP($A10,'ADR Raw Data'!$B$6:$BE$49,'ADR Raw Data'!BA$1,FALSE)</f>
        <v>3.0821291500781798</v>
      </c>
      <c r="AP10" s="48">
        <f>VLOOKUP($A10,'ADR Raw Data'!$B$6:$BE$49,'ADR Raw Data'!BB$1,FALSE)</f>
        <v>1.2043329339306099</v>
      </c>
      <c r="AQ10" s="49">
        <f>VLOOKUP($A10,'ADR Raw Data'!$B$6:$BE$49,'ADR Raw Data'!BC$1,FALSE)</f>
        <v>2.1142943620827901</v>
      </c>
      <c r="AR10" s="50">
        <f>VLOOKUP($A10,'ADR Raw Data'!$B$6:$BE$49,'ADR Raw Data'!BE$1,FALSE)</f>
        <v>3.8812891814979298</v>
      </c>
      <c r="AT10" s="51">
        <f>VLOOKUP($A10,'RevPAR Raw Data'!$B$6:$BE$49,'RevPAR Raw Data'!AG$1,FALSE)</f>
        <v>46.068789014296399</v>
      </c>
      <c r="AU10" s="52">
        <f>VLOOKUP($A10,'RevPAR Raw Data'!$B$6:$BE$49,'RevPAR Raw Data'!AH$1,FALSE)</f>
        <v>70.366461324303899</v>
      </c>
      <c r="AV10" s="52">
        <f>VLOOKUP($A10,'RevPAR Raw Data'!$B$6:$BE$49,'RevPAR Raw Data'!AI$1,FALSE)</f>
        <v>82.509240857787802</v>
      </c>
      <c r="AW10" s="52">
        <f>VLOOKUP($A10,'RevPAR Raw Data'!$B$6:$BE$49,'RevPAR Raw Data'!AJ$1,FALSE)</f>
        <v>78.8022186606471</v>
      </c>
      <c r="AX10" s="52">
        <f>VLOOKUP($A10,'RevPAR Raw Data'!$B$6:$BE$49,'RevPAR Raw Data'!AK$1,FALSE)</f>
        <v>64.880848231753106</v>
      </c>
      <c r="AY10" s="53">
        <f>VLOOKUP($A10,'RevPAR Raw Data'!$B$6:$BE$49,'RevPAR Raw Data'!AL$1,FALSE)</f>
        <v>68.525511617757701</v>
      </c>
      <c r="AZ10" s="52">
        <f>VLOOKUP($A10,'RevPAR Raw Data'!$B$6:$BE$49,'RevPAR Raw Data'!AN$1,FALSE)</f>
        <v>66.696980586907401</v>
      </c>
      <c r="BA10" s="52">
        <f>VLOOKUP($A10,'RevPAR Raw Data'!$B$6:$BE$49,'RevPAR Raw Data'!AO$1,FALSE)</f>
        <v>69.804214070729799</v>
      </c>
      <c r="BB10" s="53">
        <f>VLOOKUP($A10,'RevPAR Raw Data'!$B$6:$BE$49,'RevPAR Raw Data'!AP$1,FALSE)</f>
        <v>68.2505973288186</v>
      </c>
      <c r="BC10" s="54">
        <f>VLOOKUP($A10,'RevPAR Raw Data'!$B$6:$BE$49,'RevPAR Raw Data'!AR$1,FALSE)</f>
        <v>68.446964678060795</v>
      </c>
      <c r="BE10" s="47">
        <f>VLOOKUP($A10,'RevPAR Raw Data'!$B$6:$BE$49,'RevPAR Raw Data'!AT$1,FALSE)</f>
        <v>-1.6664407907285399</v>
      </c>
      <c r="BF10" s="48">
        <f>VLOOKUP($A10,'RevPAR Raw Data'!$B$6:$BE$49,'RevPAR Raw Data'!AU$1,FALSE)</f>
        <v>5.3342358799408798</v>
      </c>
      <c r="BG10" s="48">
        <f>VLOOKUP($A10,'RevPAR Raw Data'!$B$6:$BE$49,'RevPAR Raw Data'!AV$1,FALSE)</f>
        <v>7.9051645797582299</v>
      </c>
      <c r="BH10" s="48">
        <f>VLOOKUP($A10,'RevPAR Raw Data'!$B$6:$BE$49,'RevPAR Raw Data'!AW$1,FALSE)</f>
        <v>5.5906587987438696</v>
      </c>
      <c r="BI10" s="48">
        <f>VLOOKUP($A10,'RevPAR Raw Data'!$B$6:$BE$49,'RevPAR Raw Data'!AX$1,FALSE)</f>
        <v>1.8333419484437401</v>
      </c>
      <c r="BJ10" s="49">
        <f>VLOOKUP($A10,'RevPAR Raw Data'!$B$6:$BE$49,'RevPAR Raw Data'!AY$1,FALSE)</f>
        <v>4.3131066904740702</v>
      </c>
      <c r="BK10" s="48">
        <f>VLOOKUP($A10,'RevPAR Raw Data'!$B$6:$BE$49,'RevPAR Raw Data'!BA$1,FALSE)</f>
        <v>-0.62153005532794403</v>
      </c>
      <c r="BL10" s="48">
        <f>VLOOKUP($A10,'RevPAR Raw Data'!$B$6:$BE$49,'RevPAR Raw Data'!BB$1,FALSE)</f>
        <v>-2.0759392772426501</v>
      </c>
      <c r="BM10" s="49">
        <f>VLOOKUP($A10,'RevPAR Raw Data'!$B$6:$BE$49,'RevPAR Raw Data'!BC$1,FALSE)</f>
        <v>-1.3706452160685101</v>
      </c>
      <c r="BN10" s="50">
        <f>VLOOKUP($A10,'RevPAR Raw Data'!$B$6:$BE$49,'RevPAR Raw Data'!BE$1,FALSE)</f>
        <v>2.6280287018646602</v>
      </c>
    </row>
    <row r="11" spans="1:66" x14ac:dyDescent="0.45">
      <c r="A11" s="63" t="s">
        <v>148</v>
      </c>
      <c r="B11" s="47">
        <f>VLOOKUP($A11,'Occupancy Raw Data'!$B$8:$BE$51,'Occupancy Raw Data'!AG$3,FALSE)</f>
        <v>37.9051592020501</v>
      </c>
      <c r="C11" s="48">
        <f>VLOOKUP($A11,'Occupancy Raw Data'!$B$8:$BE$51,'Occupancy Raw Data'!AH$3,FALSE)</f>
        <v>52.5210965768538</v>
      </c>
      <c r="D11" s="48">
        <f>VLOOKUP($A11,'Occupancy Raw Data'!$B$8:$BE$51,'Occupancy Raw Data'!AI$3,FALSE)</f>
        <v>56.959167710631903</v>
      </c>
      <c r="E11" s="48">
        <f>VLOOKUP($A11,'Occupancy Raw Data'!$B$8:$BE$51,'Occupancy Raw Data'!AJ$3,FALSE)</f>
        <v>56.558539423731098</v>
      </c>
      <c r="F11" s="48">
        <f>VLOOKUP($A11,'Occupancy Raw Data'!$B$8:$BE$51,'Occupancy Raw Data'!AK$3,FALSE)</f>
        <v>51.854654601184002</v>
      </c>
      <c r="G11" s="49">
        <f>VLOOKUP($A11,'Occupancy Raw Data'!$B$8:$BE$51,'Occupancy Raw Data'!AL$3,FALSE)</f>
        <v>51.159723502890202</v>
      </c>
      <c r="H11" s="48">
        <f>VLOOKUP($A11,'Occupancy Raw Data'!$B$8:$BE$51,'Occupancy Raw Data'!AN$3,FALSE)</f>
        <v>52.2846966034855</v>
      </c>
      <c r="I11" s="48">
        <f>VLOOKUP($A11,'Occupancy Raw Data'!$B$8:$BE$51,'Occupancy Raw Data'!AO$3,FALSE)</f>
        <v>52.4379849891871</v>
      </c>
      <c r="J11" s="49">
        <f>VLOOKUP($A11,'Occupancy Raw Data'!$B$8:$BE$51,'Occupancy Raw Data'!AP$3,FALSE)</f>
        <v>52.3613407963363</v>
      </c>
      <c r="K11" s="50">
        <f>VLOOKUP($A11,'Occupancy Raw Data'!$B$8:$BE$51,'Occupancy Raw Data'!AR$3,FALSE)</f>
        <v>51.502991264689399</v>
      </c>
      <c r="M11" s="47">
        <f>VLOOKUP($A11,'Occupancy Raw Data'!$B$8:$BE$51,'Occupancy Raw Data'!AT$3,FALSE)</f>
        <v>-3.9935769565460602</v>
      </c>
      <c r="N11" s="48">
        <f>VLOOKUP($A11,'Occupancy Raw Data'!$B$8:$BE$51,'Occupancy Raw Data'!AU$3,FALSE)</f>
        <v>0.11257299627690499</v>
      </c>
      <c r="O11" s="48">
        <f>VLOOKUP($A11,'Occupancy Raw Data'!$B$8:$BE$51,'Occupancy Raw Data'!AV$3,FALSE)</f>
        <v>2.0393890483984398</v>
      </c>
      <c r="P11" s="48">
        <f>VLOOKUP($A11,'Occupancy Raw Data'!$B$8:$BE$51,'Occupancy Raw Data'!AW$3,FALSE)</f>
        <v>2.2773271807388098</v>
      </c>
      <c r="Q11" s="48">
        <f>VLOOKUP($A11,'Occupancy Raw Data'!$B$8:$BE$51,'Occupancy Raw Data'!AX$3,FALSE)</f>
        <v>2.1942889124859701</v>
      </c>
      <c r="R11" s="49">
        <f>VLOOKUP($A11,'Occupancy Raw Data'!$B$8:$BE$51,'Occupancy Raw Data'!AY$3,FALSE)</f>
        <v>0.78543473636747496</v>
      </c>
      <c r="S11" s="48">
        <f>VLOOKUP($A11,'Occupancy Raw Data'!$B$8:$BE$51,'Occupancy Raw Data'!BA$3,FALSE)</f>
        <v>2.3988666283027902</v>
      </c>
      <c r="T11" s="48">
        <f>VLOOKUP($A11,'Occupancy Raw Data'!$B$8:$BE$51,'Occupancy Raw Data'!BB$3,FALSE)</f>
        <v>-0.36789251691369701</v>
      </c>
      <c r="U11" s="49">
        <f>VLOOKUP($A11,'Occupancy Raw Data'!$B$8:$BE$51,'Occupancy Raw Data'!BC$3,FALSE)</f>
        <v>0.994517540457872</v>
      </c>
      <c r="V11" s="50">
        <f>VLOOKUP($A11,'Occupancy Raw Data'!$B$8:$BE$51,'Occupancy Raw Data'!BE$3,FALSE)</f>
        <v>0.84597817750556503</v>
      </c>
      <c r="X11" s="51">
        <f>VLOOKUP($A11,'ADR Raw Data'!$B$6:$BE$49,'ADR Raw Data'!AG$1,FALSE)</f>
        <v>99.167482678208899</v>
      </c>
      <c r="Y11" s="52">
        <f>VLOOKUP($A11,'ADR Raw Data'!$B$6:$BE$49,'ADR Raw Data'!AH$1,FALSE)</f>
        <v>104.218301388771</v>
      </c>
      <c r="Z11" s="52">
        <f>VLOOKUP($A11,'ADR Raw Data'!$B$6:$BE$49,'ADR Raw Data'!AI$1,FALSE)</f>
        <v>105.728070001116</v>
      </c>
      <c r="AA11" s="52">
        <f>VLOOKUP($A11,'ADR Raw Data'!$B$6:$BE$49,'ADR Raw Data'!AJ$1,FALSE)</f>
        <v>104.805815493591</v>
      </c>
      <c r="AB11" s="52">
        <f>VLOOKUP($A11,'ADR Raw Data'!$B$6:$BE$49,'ADR Raw Data'!AK$1,FALSE)</f>
        <v>102.996290668726</v>
      </c>
      <c r="AC11" s="53">
        <f>VLOOKUP($A11,'ADR Raw Data'!$B$6:$BE$49,'ADR Raw Data'!AL$1,FALSE)</f>
        <v>103.68821671046101</v>
      </c>
      <c r="AD11" s="52">
        <f>VLOOKUP($A11,'ADR Raw Data'!$B$6:$BE$49,'ADR Raw Data'!AN$1,FALSE)</f>
        <v>109.696625386243</v>
      </c>
      <c r="AE11" s="52">
        <f>VLOOKUP($A11,'ADR Raw Data'!$B$6:$BE$49,'ADR Raw Data'!AO$1,FALSE)</f>
        <v>110.824441371614</v>
      </c>
      <c r="AF11" s="53">
        <f>VLOOKUP($A11,'ADR Raw Data'!$B$6:$BE$49,'ADR Raw Data'!AP$1,FALSE)</f>
        <v>110.261358802271</v>
      </c>
      <c r="AG11" s="54">
        <f>VLOOKUP($A11,'ADR Raw Data'!$B$6:$BE$49,'ADR Raw Data'!AR$1,FALSE)</f>
        <v>105.59727053992199</v>
      </c>
      <c r="AI11" s="47">
        <f>VLOOKUP($A11,'ADR Raw Data'!$B$6:$BE$49,'ADR Raw Data'!AT$1,FALSE)</f>
        <v>3.7869967002043099</v>
      </c>
      <c r="AJ11" s="48">
        <f>VLOOKUP($A11,'ADR Raw Data'!$B$6:$BE$49,'ADR Raw Data'!AU$1,FALSE)</f>
        <v>5.2939908585403499</v>
      </c>
      <c r="AK11" s="48">
        <f>VLOOKUP($A11,'ADR Raw Data'!$B$6:$BE$49,'ADR Raw Data'!AV$1,FALSE)</f>
        <v>5.19018712555921</v>
      </c>
      <c r="AL11" s="48">
        <f>VLOOKUP($A11,'ADR Raw Data'!$B$6:$BE$49,'ADR Raw Data'!AW$1,FALSE)</f>
        <v>5.70097811065465</v>
      </c>
      <c r="AM11" s="48">
        <f>VLOOKUP($A11,'ADR Raw Data'!$B$6:$BE$49,'ADR Raw Data'!AX$1,FALSE)</f>
        <v>4.9517512029113604</v>
      </c>
      <c r="AN11" s="49">
        <f>VLOOKUP($A11,'ADR Raw Data'!$B$6:$BE$49,'ADR Raw Data'!AY$1,FALSE)</f>
        <v>5.1051492142075903</v>
      </c>
      <c r="AO11" s="48">
        <f>VLOOKUP($A11,'ADR Raw Data'!$B$6:$BE$49,'ADR Raw Data'!BA$1,FALSE)</f>
        <v>3.2614142422359098</v>
      </c>
      <c r="AP11" s="48">
        <f>VLOOKUP($A11,'ADR Raw Data'!$B$6:$BE$49,'ADR Raw Data'!BB$1,FALSE)</f>
        <v>3.1848226698594</v>
      </c>
      <c r="AQ11" s="49">
        <f>VLOOKUP($A11,'ADR Raw Data'!$B$6:$BE$49,'ADR Raw Data'!BC$1,FALSE)</f>
        <v>3.2150990682386298</v>
      </c>
      <c r="AR11" s="50">
        <f>VLOOKUP($A11,'ADR Raw Data'!$B$6:$BE$49,'ADR Raw Data'!BE$1,FALSE)</f>
        <v>4.5279444564322002</v>
      </c>
      <c r="AT11" s="51">
        <f>VLOOKUP($A11,'RevPAR Raw Data'!$B$6:$BE$49,'RevPAR Raw Data'!AG$1,FALSE)</f>
        <v>37.589592185840601</v>
      </c>
      <c r="AU11" s="52">
        <f>VLOOKUP($A11,'RevPAR Raw Data'!$B$6:$BE$49,'RevPAR Raw Data'!AH$1,FALSE)</f>
        <v>54.736594723153097</v>
      </c>
      <c r="AV11" s="52">
        <f>VLOOKUP($A11,'RevPAR Raw Data'!$B$6:$BE$49,'RevPAR Raw Data'!AI$1,FALSE)</f>
        <v>60.221828709150202</v>
      </c>
      <c r="AW11" s="52">
        <f>VLOOKUP($A11,'RevPAR Raw Data'!$B$6:$BE$49,'RevPAR Raw Data'!AJ$1,FALSE)</f>
        <v>59.276638474305699</v>
      </c>
      <c r="AX11" s="52">
        <f>VLOOKUP($A11,'RevPAR Raw Data'!$B$6:$BE$49,'RevPAR Raw Data'!AK$1,FALSE)</f>
        <v>53.408370778299897</v>
      </c>
      <c r="AY11" s="53">
        <f>VLOOKUP($A11,'RevPAR Raw Data'!$B$6:$BE$49,'RevPAR Raw Data'!AL$1,FALSE)</f>
        <v>53.046604974149901</v>
      </c>
      <c r="AZ11" s="52">
        <f>VLOOKUP($A11,'RevPAR Raw Data'!$B$6:$BE$49,'RevPAR Raw Data'!AN$1,FALSE)</f>
        <v>57.3545477674596</v>
      </c>
      <c r="BA11" s="52">
        <f>VLOOKUP($A11,'RevPAR Raw Data'!$B$6:$BE$49,'RevPAR Raw Data'!AO$1,FALSE)</f>
        <v>58.114103930797597</v>
      </c>
      <c r="BB11" s="53">
        <f>VLOOKUP($A11,'RevPAR Raw Data'!$B$6:$BE$49,'RevPAR Raw Data'!AP$1,FALSE)</f>
        <v>57.734325849128602</v>
      </c>
      <c r="BC11" s="54">
        <f>VLOOKUP($A11,'RevPAR Raw Data'!$B$6:$BE$49,'RevPAR Raw Data'!AR$1,FALSE)</f>
        <v>54.385753021926803</v>
      </c>
      <c r="BE11" s="47">
        <f>VLOOKUP($A11,'RevPAR Raw Data'!$B$6:$BE$49,'RevPAR Raw Data'!AT$1,FALSE)</f>
        <v>-0.35781688390626598</v>
      </c>
      <c r="BF11" s="48">
        <f>VLOOKUP($A11,'RevPAR Raw Data'!$B$6:$BE$49,'RevPAR Raw Data'!AU$1,FALSE)</f>
        <v>5.4125234589493401</v>
      </c>
      <c r="BG11" s="48">
        <f>VLOOKUP($A11,'RevPAR Raw Data'!$B$6:$BE$49,'RevPAR Raw Data'!AV$1,FALSE)</f>
        <v>7.3354242817876996</v>
      </c>
      <c r="BH11" s="48">
        <f>VLOOKUP($A11,'RevPAR Raw Data'!$B$6:$BE$49,'RevPAR Raw Data'!AW$1,FALSE)</f>
        <v>8.1081352154753699</v>
      </c>
      <c r="BI11" s="48">
        <f>VLOOKUP($A11,'RevPAR Raw Data'!$B$6:$BE$49,'RevPAR Raw Data'!AX$1,FALSE)</f>
        <v>7.2546958430167097</v>
      </c>
      <c r="BJ11" s="49">
        <f>VLOOKUP($A11,'RevPAR Raw Data'!$B$6:$BE$49,'RevPAR Raw Data'!AY$1,FALSE)</f>
        <v>5.9306815658468404</v>
      </c>
      <c r="BK11" s="48">
        <f>VLOOKUP($A11,'RevPAR Raw Data'!$B$6:$BE$49,'RevPAR Raw Data'!BA$1,FALSE)</f>
        <v>5.7385178484064303</v>
      </c>
      <c r="BL11" s="48">
        <f>VLOOKUP($A11,'RevPAR Raw Data'!$B$6:$BE$49,'RevPAR Raw Data'!BB$1,FALSE)</f>
        <v>2.80521342866632</v>
      </c>
      <c r="BM11" s="49">
        <f>VLOOKUP($A11,'RevPAR Raw Data'!$B$6:$BE$49,'RevPAR Raw Data'!BC$1,FALSE)</f>
        <v>4.24159133287323</v>
      </c>
      <c r="BN11" s="50">
        <f>VLOOKUP($A11,'RevPAR Raw Data'!$B$6:$BE$49,'RevPAR Raw Data'!BE$1,FALSE)</f>
        <v>5.4122280559287503</v>
      </c>
    </row>
    <row r="12" spans="1:66" x14ac:dyDescent="0.45">
      <c r="A12" s="63" t="s">
        <v>149</v>
      </c>
      <c r="B12" s="47">
        <f>VLOOKUP($A12,'Occupancy Raw Data'!$B$8:$BE$51,'Occupancy Raw Data'!AG$3,FALSE)</f>
        <v>42.155908127613202</v>
      </c>
      <c r="C12" s="48">
        <f>VLOOKUP($A12,'Occupancy Raw Data'!$B$8:$BE$51,'Occupancy Raw Data'!AH$3,FALSE)</f>
        <v>49.970788704965898</v>
      </c>
      <c r="D12" s="48">
        <f>VLOOKUP($A12,'Occupancy Raw Data'!$B$8:$BE$51,'Occupancy Raw Data'!AI$3,FALSE)</f>
        <v>51.884987685434403</v>
      </c>
      <c r="E12" s="48">
        <f>VLOOKUP($A12,'Occupancy Raw Data'!$B$8:$BE$51,'Occupancy Raw Data'!AJ$3,FALSE)</f>
        <v>52.633025946503203</v>
      </c>
      <c r="F12" s="48">
        <f>VLOOKUP($A12,'Occupancy Raw Data'!$B$8:$BE$51,'Occupancy Raw Data'!AK$3,FALSE)</f>
        <v>50.017755885216701</v>
      </c>
      <c r="G12" s="49">
        <f>VLOOKUP($A12,'Occupancy Raw Data'!$B$8:$BE$51,'Occupancy Raw Data'!AL$3,FALSE)</f>
        <v>49.332493269946703</v>
      </c>
      <c r="H12" s="48">
        <f>VLOOKUP($A12,'Occupancy Raw Data'!$B$8:$BE$51,'Occupancy Raw Data'!AN$3,FALSE)</f>
        <v>50.989174637722599</v>
      </c>
      <c r="I12" s="48">
        <f>VLOOKUP($A12,'Occupancy Raw Data'!$B$8:$BE$51,'Occupancy Raw Data'!AO$3,FALSE)</f>
        <v>49.330981075012602</v>
      </c>
      <c r="J12" s="49">
        <f>VLOOKUP($A12,'Occupancy Raw Data'!$B$8:$BE$51,'Occupancy Raw Data'!AP$3,FALSE)</f>
        <v>50.160092103077503</v>
      </c>
      <c r="K12" s="50">
        <f>VLOOKUP($A12,'Occupancy Raw Data'!$B$8:$BE$51,'Occupancy Raw Data'!AR$3,FALSE)</f>
        <v>49.568947177209502</v>
      </c>
      <c r="M12" s="47">
        <f>VLOOKUP($A12,'Occupancy Raw Data'!$B$8:$BE$51,'Occupancy Raw Data'!AT$3,FALSE)</f>
        <v>3.2009740793638102</v>
      </c>
      <c r="N12" s="48">
        <f>VLOOKUP($A12,'Occupancy Raw Data'!$B$8:$BE$51,'Occupancy Raw Data'!AU$3,FALSE)</f>
        <v>2.4537931598937099</v>
      </c>
      <c r="O12" s="48">
        <f>VLOOKUP($A12,'Occupancy Raw Data'!$B$8:$BE$51,'Occupancy Raw Data'!AV$3,FALSE)</f>
        <v>3.8485078599696498</v>
      </c>
      <c r="P12" s="48">
        <f>VLOOKUP($A12,'Occupancy Raw Data'!$B$8:$BE$51,'Occupancy Raw Data'!AW$3,FALSE)</f>
        <v>5.1167041763619299</v>
      </c>
      <c r="Q12" s="48">
        <f>VLOOKUP($A12,'Occupancy Raw Data'!$B$8:$BE$51,'Occupancy Raw Data'!AX$3,FALSE)</f>
        <v>5.8061385098206602</v>
      </c>
      <c r="R12" s="49">
        <f>VLOOKUP($A12,'Occupancy Raw Data'!$B$8:$BE$51,'Occupancy Raw Data'!AY$3,FALSE)</f>
        <v>4.10830874923239</v>
      </c>
      <c r="S12" s="48">
        <f>VLOOKUP($A12,'Occupancy Raw Data'!$B$8:$BE$51,'Occupancy Raw Data'!BA$3,FALSE)</f>
        <v>8.4234286541731596</v>
      </c>
      <c r="T12" s="48">
        <f>VLOOKUP($A12,'Occupancy Raw Data'!$B$8:$BE$51,'Occupancy Raw Data'!BB$3,FALSE)</f>
        <v>5.3646592017718104</v>
      </c>
      <c r="U12" s="49">
        <f>VLOOKUP($A12,'Occupancy Raw Data'!$B$8:$BE$51,'Occupancy Raw Data'!BC$3,FALSE)</f>
        <v>6.8974726732643701</v>
      </c>
      <c r="V12" s="50">
        <f>VLOOKUP($A12,'Occupancy Raw Data'!$B$8:$BE$51,'Occupancy Raw Data'!BE$3,FALSE)</f>
        <v>4.8996409977562196</v>
      </c>
      <c r="X12" s="51">
        <f>VLOOKUP($A12,'ADR Raw Data'!$B$6:$BE$49,'ADR Raw Data'!AG$1,FALSE)</f>
        <v>74.142738586956497</v>
      </c>
      <c r="Y12" s="52">
        <f>VLOOKUP($A12,'ADR Raw Data'!$B$6:$BE$49,'ADR Raw Data'!AH$1,FALSE)</f>
        <v>76.186390582733395</v>
      </c>
      <c r="Z12" s="52">
        <f>VLOOKUP($A12,'ADR Raw Data'!$B$6:$BE$49,'ADR Raw Data'!AI$1,FALSE)</f>
        <v>77.020395425341604</v>
      </c>
      <c r="AA12" s="52">
        <f>VLOOKUP($A12,'ADR Raw Data'!$B$6:$BE$49,'ADR Raw Data'!AJ$1,FALSE)</f>
        <v>76.776836503721697</v>
      </c>
      <c r="AB12" s="52">
        <f>VLOOKUP($A12,'ADR Raw Data'!$B$6:$BE$49,'ADR Raw Data'!AK$1,FALSE)</f>
        <v>76.525534205162202</v>
      </c>
      <c r="AC12" s="53">
        <f>VLOOKUP($A12,'ADR Raw Data'!$B$6:$BE$49,'ADR Raw Data'!AL$1,FALSE)</f>
        <v>76.207311818468895</v>
      </c>
      <c r="AD12" s="52">
        <f>VLOOKUP($A12,'ADR Raw Data'!$B$6:$BE$49,'ADR Raw Data'!AN$1,FALSE)</f>
        <v>80.763876120509494</v>
      </c>
      <c r="AE12" s="52">
        <f>VLOOKUP($A12,'ADR Raw Data'!$B$6:$BE$49,'ADR Raw Data'!AO$1,FALSE)</f>
        <v>80.816759323765694</v>
      </c>
      <c r="AF12" s="53">
        <f>VLOOKUP($A12,'ADR Raw Data'!$B$6:$BE$49,'ADR Raw Data'!AP$1,FALSE)</f>
        <v>80.789880214221199</v>
      </c>
      <c r="AG12" s="54">
        <f>VLOOKUP($A12,'ADR Raw Data'!$B$6:$BE$49,'ADR Raw Data'!AR$1,FALSE)</f>
        <v>77.532215208470205</v>
      </c>
      <c r="AI12" s="47">
        <f>VLOOKUP($A12,'ADR Raw Data'!$B$6:$BE$49,'ADR Raw Data'!AT$1,FALSE)</f>
        <v>-3.4382974505441801</v>
      </c>
      <c r="AJ12" s="48">
        <f>VLOOKUP($A12,'ADR Raw Data'!$B$6:$BE$49,'ADR Raw Data'!AU$1,FALSE)</f>
        <v>-1.3996749920086999</v>
      </c>
      <c r="AK12" s="48">
        <f>VLOOKUP($A12,'ADR Raw Data'!$B$6:$BE$49,'ADR Raw Data'!AV$1,FALSE)</f>
        <v>-0.99214784284332203</v>
      </c>
      <c r="AL12" s="48">
        <f>VLOOKUP($A12,'ADR Raw Data'!$B$6:$BE$49,'ADR Raw Data'!AW$1,FALSE)</f>
        <v>-1.66721809107984</v>
      </c>
      <c r="AM12" s="48">
        <f>VLOOKUP($A12,'ADR Raw Data'!$B$6:$BE$49,'ADR Raw Data'!AX$1,FALSE)</f>
        <v>-1.65315430253888</v>
      </c>
      <c r="AN12" s="49">
        <f>VLOOKUP($A12,'ADR Raw Data'!$B$6:$BE$49,'ADR Raw Data'!AY$1,FALSE)</f>
        <v>-1.76265420368959</v>
      </c>
      <c r="AO12" s="48">
        <f>VLOOKUP($A12,'ADR Raw Data'!$B$6:$BE$49,'ADR Raw Data'!BA$1,FALSE)</f>
        <v>-1.84043814421411</v>
      </c>
      <c r="AP12" s="48">
        <f>VLOOKUP($A12,'ADR Raw Data'!$B$6:$BE$49,'ADR Raw Data'!BB$1,FALSE)</f>
        <v>-2.54823744869348</v>
      </c>
      <c r="AQ12" s="49">
        <f>VLOOKUP($A12,'ADR Raw Data'!$B$6:$BE$49,'ADR Raw Data'!BC$1,FALSE)</f>
        <v>-2.1954063101930599</v>
      </c>
      <c r="AR12" s="50">
        <f>VLOOKUP($A12,'ADR Raw Data'!$B$6:$BE$49,'ADR Raw Data'!BE$1,FALSE)</f>
        <v>-1.8597205738921101</v>
      </c>
      <c r="AT12" s="51">
        <f>VLOOKUP($A12,'RevPAR Raw Data'!$B$6:$BE$49,'RevPAR Raw Data'!AG$1,FALSE)</f>
        <v>31.255544762013798</v>
      </c>
      <c r="AU12" s="52">
        <f>VLOOKUP($A12,'RevPAR Raw Data'!$B$6:$BE$49,'RevPAR Raw Data'!AH$1,FALSE)</f>
        <v>38.070940260037801</v>
      </c>
      <c r="AV12" s="52">
        <f>VLOOKUP($A12,'RevPAR Raw Data'!$B$6:$BE$49,'RevPAR Raw Data'!AI$1,FALSE)</f>
        <v>39.962022681711403</v>
      </c>
      <c r="AW12" s="52">
        <f>VLOOKUP($A12,'RevPAR Raw Data'!$B$6:$BE$49,'RevPAR Raw Data'!AJ$1,FALSE)</f>
        <v>40.409972277908203</v>
      </c>
      <c r="AX12" s="52">
        <f>VLOOKUP($A12,'RevPAR Raw Data'!$B$6:$BE$49,'RevPAR Raw Data'!AK$1,FALSE)</f>
        <v>38.276354888596103</v>
      </c>
      <c r="AY12" s="53">
        <f>VLOOKUP($A12,'RevPAR Raw Data'!$B$6:$BE$49,'RevPAR Raw Data'!AL$1,FALSE)</f>
        <v>37.594966974053399</v>
      </c>
      <c r="AZ12" s="52">
        <f>VLOOKUP($A12,'RevPAR Raw Data'!$B$6:$BE$49,'RevPAR Raw Data'!AN$1,FALSE)</f>
        <v>41.180833839280602</v>
      </c>
      <c r="BA12" s="52">
        <f>VLOOKUP($A12,'RevPAR Raw Data'!$B$6:$BE$49,'RevPAR Raw Data'!AO$1,FALSE)</f>
        <v>39.867700247445299</v>
      </c>
      <c r="BB12" s="53">
        <f>VLOOKUP($A12,'RevPAR Raw Data'!$B$6:$BE$49,'RevPAR Raw Data'!AP$1,FALSE)</f>
        <v>40.524278325419402</v>
      </c>
      <c r="BC12" s="54">
        <f>VLOOKUP($A12,'RevPAR Raw Data'!$B$6:$BE$49,'RevPAR Raw Data'!AR$1,FALSE)</f>
        <v>38.431902802006903</v>
      </c>
      <c r="BE12" s="47">
        <f>VLOOKUP($A12,'RevPAR Raw Data'!$B$6:$BE$49,'RevPAR Raw Data'!AT$1,FALSE)</f>
        <v>-0.34738238134370902</v>
      </c>
      <c r="BF12" s="48">
        <f>VLOOKUP($A12,'RevPAR Raw Data'!$B$6:$BE$49,'RevPAR Raw Data'!AU$1,FALSE)</f>
        <v>1.0197730386703501</v>
      </c>
      <c r="BG12" s="48">
        <f>VLOOKUP($A12,'RevPAR Raw Data'!$B$6:$BE$49,'RevPAR Raw Data'!AV$1,FALSE)</f>
        <v>2.8181771294119802</v>
      </c>
      <c r="BH12" s="48">
        <f>VLOOKUP($A12,'RevPAR Raw Data'!$B$6:$BE$49,'RevPAR Raw Data'!AW$1,FALSE)</f>
        <v>3.36417946758674</v>
      </c>
      <c r="BI12" s="48">
        <f>VLOOKUP($A12,'RevPAR Raw Data'!$B$6:$BE$49,'RevPAR Raw Data'!AX$1,FALSE)</f>
        <v>4.0569997786952996</v>
      </c>
      <c r="BJ12" s="49">
        <f>VLOOKUP($A12,'RevPAR Raw Data'!$B$6:$BE$49,'RevPAR Raw Data'!AY$1,FALSE)</f>
        <v>2.2732392686738998</v>
      </c>
      <c r="BK12" s="48">
        <f>VLOOKUP($A12,'RevPAR Raw Data'!$B$6:$BE$49,'RevPAR Raw Data'!BA$1,FALSE)</f>
        <v>6.4279625159569802</v>
      </c>
      <c r="BL12" s="48">
        <f>VLOOKUP($A12,'RevPAR Raw Data'!$B$6:$BE$49,'RevPAR Raw Data'!BB$1,FALSE)</f>
        <v>2.6797174983039902</v>
      </c>
      <c r="BM12" s="49">
        <f>VLOOKUP($A12,'RevPAR Raw Data'!$B$6:$BE$49,'RevPAR Raw Data'!BC$1,FALSE)</f>
        <v>4.5506388127586197</v>
      </c>
      <c r="BN12" s="50">
        <f>VLOOKUP($A12,'RevPAR Raw Data'!$B$6:$BE$49,'RevPAR Raw Data'!BE$1,FALSE)</f>
        <v>2.9488007921819901</v>
      </c>
    </row>
    <row r="13" spans="1:66" x14ac:dyDescent="0.45">
      <c r="A13" s="63" t="s">
        <v>150</v>
      </c>
      <c r="B13" s="47">
        <f>VLOOKUP($A13,'Occupancy Raw Data'!$B$8:$BE$51,'Occupancy Raw Data'!AG$3,FALSE)</f>
        <v>41.269024123204503</v>
      </c>
      <c r="C13" s="48">
        <f>VLOOKUP($A13,'Occupancy Raw Data'!$B$8:$BE$51,'Occupancy Raw Data'!AH$3,FALSE)</f>
        <v>44.930646693301</v>
      </c>
      <c r="D13" s="48">
        <f>VLOOKUP($A13,'Occupancy Raw Data'!$B$8:$BE$51,'Occupancy Raw Data'!AI$3,FALSE)</f>
        <v>45.913121660128901</v>
      </c>
      <c r="E13" s="48">
        <f>VLOOKUP($A13,'Occupancy Raw Data'!$B$8:$BE$51,'Occupancy Raw Data'!AJ$3,FALSE)</f>
        <v>47.017409021367897</v>
      </c>
      <c r="F13" s="48">
        <f>VLOOKUP($A13,'Occupancy Raw Data'!$B$8:$BE$51,'Occupancy Raw Data'!AK$3,FALSE)</f>
        <v>46.590340567152701</v>
      </c>
      <c r="G13" s="49">
        <f>VLOOKUP($A13,'Occupancy Raw Data'!$B$8:$BE$51,'Occupancy Raw Data'!AL$3,FALSE)</f>
        <v>45.144108413030999</v>
      </c>
      <c r="H13" s="48">
        <f>VLOOKUP($A13,'Occupancy Raw Data'!$B$8:$BE$51,'Occupancy Raw Data'!AN$3,FALSE)</f>
        <v>47.917936659990097</v>
      </c>
      <c r="I13" s="48">
        <f>VLOOKUP($A13,'Occupancy Raw Data'!$B$8:$BE$51,'Occupancy Raw Data'!AO$3,FALSE)</f>
        <v>47.098609538738401</v>
      </c>
      <c r="J13" s="49">
        <f>VLOOKUP($A13,'Occupancy Raw Data'!$B$8:$BE$51,'Occupancy Raw Data'!AP$3,FALSE)</f>
        <v>47.508273099364203</v>
      </c>
      <c r="K13" s="50">
        <f>VLOOKUP($A13,'Occupancy Raw Data'!$B$8:$BE$51,'Occupancy Raw Data'!AR$3,FALSE)</f>
        <v>45.819160630640802</v>
      </c>
      <c r="M13" s="47">
        <f>VLOOKUP($A13,'Occupancy Raw Data'!$B$8:$BE$51,'Occupancy Raw Data'!AT$3,FALSE)</f>
        <v>-1.92529446479658</v>
      </c>
      <c r="N13" s="48">
        <f>VLOOKUP($A13,'Occupancy Raw Data'!$B$8:$BE$51,'Occupancy Raw Data'!AU$3,FALSE)</f>
        <v>-1.5208939775341299</v>
      </c>
      <c r="O13" s="48">
        <f>VLOOKUP($A13,'Occupancy Raw Data'!$B$8:$BE$51,'Occupancy Raw Data'!AV$3,FALSE)</f>
        <v>1.8526446006115301E-2</v>
      </c>
      <c r="P13" s="48">
        <f>VLOOKUP($A13,'Occupancy Raw Data'!$B$8:$BE$51,'Occupancy Raw Data'!AW$3,FALSE)</f>
        <v>1.94679855907324</v>
      </c>
      <c r="Q13" s="48">
        <f>VLOOKUP($A13,'Occupancy Raw Data'!$B$8:$BE$51,'Occupancy Raw Data'!AX$3,FALSE)</f>
        <v>0.54968774429577405</v>
      </c>
      <c r="R13" s="49">
        <f>VLOOKUP($A13,'Occupancy Raw Data'!$B$8:$BE$51,'Occupancy Raw Data'!AY$3,FALSE)</f>
        <v>-0.151779525396007</v>
      </c>
      <c r="S13" s="48">
        <f>VLOOKUP($A13,'Occupancy Raw Data'!$B$8:$BE$51,'Occupancy Raw Data'!BA$3,FALSE)</f>
        <v>-0.62178772921143399</v>
      </c>
      <c r="T13" s="48">
        <f>VLOOKUP($A13,'Occupancy Raw Data'!$B$8:$BE$51,'Occupancy Raw Data'!BB$3,FALSE)</f>
        <v>-2.4688407483892401</v>
      </c>
      <c r="U13" s="49">
        <f>VLOOKUP($A13,'Occupancy Raw Data'!$B$8:$BE$51,'Occupancy Raw Data'!BC$3,FALSE)</f>
        <v>-1.54601361255826</v>
      </c>
      <c r="V13" s="50">
        <f>VLOOKUP($A13,'Occupancy Raw Data'!$B$8:$BE$51,'Occupancy Raw Data'!BE$3,FALSE)</f>
        <v>-0.56995548812033603</v>
      </c>
      <c r="X13" s="51">
        <f>VLOOKUP($A13,'ADR Raw Data'!$B$6:$BE$49,'ADR Raw Data'!AG$1,FALSE)</f>
        <v>59.228770499147799</v>
      </c>
      <c r="Y13" s="52">
        <f>VLOOKUP($A13,'ADR Raw Data'!$B$6:$BE$49,'ADR Raw Data'!AH$1,FALSE)</f>
        <v>59.926036333855102</v>
      </c>
      <c r="Z13" s="52">
        <f>VLOOKUP($A13,'ADR Raw Data'!$B$6:$BE$49,'ADR Raw Data'!AI$1,FALSE)</f>
        <v>59.9623723903224</v>
      </c>
      <c r="AA13" s="52">
        <f>VLOOKUP($A13,'ADR Raw Data'!$B$6:$BE$49,'ADR Raw Data'!AJ$1,FALSE)</f>
        <v>60.135653890045397</v>
      </c>
      <c r="AB13" s="52">
        <f>VLOOKUP($A13,'ADR Raw Data'!$B$6:$BE$49,'ADR Raw Data'!AK$1,FALSE)</f>
        <v>60.026842887823697</v>
      </c>
      <c r="AC13" s="53">
        <f>VLOOKUP($A13,'ADR Raw Data'!$B$6:$BE$49,'ADR Raw Data'!AL$1,FALSE)</f>
        <v>59.870414933168803</v>
      </c>
      <c r="AD13" s="52">
        <f>VLOOKUP($A13,'ADR Raw Data'!$B$6:$BE$49,'ADR Raw Data'!AN$1,FALSE)</f>
        <v>63.981666258765003</v>
      </c>
      <c r="AE13" s="52">
        <f>VLOOKUP($A13,'ADR Raw Data'!$B$6:$BE$49,'ADR Raw Data'!AO$1,FALSE)</f>
        <v>64.269590326656299</v>
      </c>
      <c r="AF13" s="53">
        <f>VLOOKUP($A13,'ADR Raw Data'!$B$6:$BE$49,'ADR Raw Data'!AP$1,FALSE)</f>
        <v>64.124386908935307</v>
      </c>
      <c r="AG13" s="54">
        <f>VLOOKUP($A13,'ADR Raw Data'!$B$6:$BE$49,'ADR Raw Data'!AR$1,FALSE)</f>
        <v>61.1298517425085</v>
      </c>
      <c r="AI13" s="47">
        <f>VLOOKUP($A13,'ADR Raw Data'!$B$6:$BE$49,'ADR Raw Data'!AT$1,FALSE)</f>
        <v>-0.48001195901317301</v>
      </c>
      <c r="AJ13" s="48">
        <f>VLOOKUP($A13,'ADR Raw Data'!$B$6:$BE$49,'ADR Raw Data'!AU$1,FALSE)</f>
        <v>0.183345749498254</v>
      </c>
      <c r="AK13" s="48">
        <f>VLOOKUP($A13,'ADR Raw Data'!$B$6:$BE$49,'ADR Raw Data'!AV$1,FALSE)</f>
        <v>0.111505239281917</v>
      </c>
      <c r="AL13" s="48">
        <f>VLOOKUP($A13,'ADR Raw Data'!$B$6:$BE$49,'ADR Raw Data'!AW$1,FALSE)</f>
        <v>0.599428228981852</v>
      </c>
      <c r="AM13" s="48">
        <f>VLOOKUP($A13,'ADR Raw Data'!$B$6:$BE$49,'ADR Raw Data'!AX$1,FALSE)</f>
        <v>-7.5800827265755502E-2</v>
      </c>
      <c r="AN13" s="49">
        <f>VLOOKUP($A13,'ADR Raw Data'!$B$6:$BE$49,'ADR Raw Data'!AY$1,FALSE)</f>
        <v>8.2989174984126904E-2</v>
      </c>
      <c r="AO13" s="48">
        <f>VLOOKUP($A13,'ADR Raw Data'!$B$6:$BE$49,'ADR Raw Data'!BA$1,FALSE)</f>
        <v>-0.328940829741102</v>
      </c>
      <c r="AP13" s="48">
        <f>VLOOKUP($A13,'ADR Raw Data'!$B$6:$BE$49,'ADR Raw Data'!BB$1,FALSE)</f>
        <v>-0.29540562229085998</v>
      </c>
      <c r="AQ13" s="49">
        <f>VLOOKUP($A13,'ADR Raw Data'!$B$6:$BE$49,'ADR Raw Data'!BC$1,FALSE)</f>
        <v>-0.314225001608817</v>
      </c>
      <c r="AR13" s="50">
        <f>VLOOKUP($A13,'ADR Raw Data'!$B$6:$BE$49,'ADR Raw Data'!BE$1,FALSE)</f>
        <v>-6.3847894759677296E-2</v>
      </c>
      <c r="AT13" s="51">
        <f>VLOOKUP($A13,'RevPAR Raw Data'!$B$6:$BE$49,'RevPAR Raw Data'!AG$1,FALSE)</f>
        <v>24.443135585170701</v>
      </c>
      <c r="AU13" s="52">
        <f>VLOOKUP($A13,'RevPAR Raw Data'!$B$6:$BE$49,'RevPAR Raw Data'!AH$1,FALSE)</f>
        <v>26.925155662463599</v>
      </c>
      <c r="AV13" s="52">
        <f>VLOOKUP($A13,'RevPAR Raw Data'!$B$6:$BE$49,'RevPAR Raw Data'!AI$1,FALSE)</f>
        <v>27.5305969858683</v>
      </c>
      <c r="AW13" s="52">
        <f>VLOOKUP($A13,'RevPAR Raw Data'!$B$6:$BE$49,'RevPAR Raw Data'!AJ$1,FALSE)</f>
        <v>28.274226357156799</v>
      </c>
      <c r="AX13" s="52">
        <f>VLOOKUP($A13,'RevPAR Raw Data'!$B$6:$BE$49,'RevPAR Raw Data'!AK$1,FALSE)</f>
        <v>27.966710533146699</v>
      </c>
      <c r="AY13" s="53">
        <f>VLOOKUP($A13,'RevPAR Raw Data'!$B$6:$BE$49,'RevPAR Raw Data'!AL$1,FALSE)</f>
        <v>27.027965024761201</v>
      </c>
      <c r="AZ13" s="52">
        <f>VLOOKUP($A13,'RevPAR Raw Data'!$B$6:$BE$49,'RevPAR Raw Data'!AN$1,FALSE)</f>
        <v>30.658694311881298</v>
      </c>
      <c r="BA13" s="52">
        <f>VLOOKUP($A13,'RevPAR Raw Data'!$B$6:$BE$49,'RevPAR Raw Data'!AO$1,FALSE)</f>
        <v>30.270083400098599</v>
      </c>
      <c r="BB13" s="53">
        <f>VLOOKUP($A13,'RevPAR Raw Data'!$B$6:$BE$49,'RevPAR Raw Data'!AP$1,FALSE)</f>
        <v>30.464388855989998</v>
      </c>
      <c r="BC13" s="54">
        <f>VLOOKUP($A13,'RevPAR Raw Data'!$B$6:$BE$49,'RevPAR Raw Data'!AR$1,FALSE)</f>
        <v>28.009184963172501</v>
      </c>
      <c r="BE13" s="47">
        <f>VLOOKUP($A13,'RevPAR Raw Data'!$B$6:$BE$49,'RevPAR Raw Data'!AT$1,FALSE)</f>
        <v>-2.3960647801325101</v>
      </c>
      <c r="BF13" s="48">
        <f>VLOOKUP($A13,'RevPAR Raw Data'!$B$6:$BE$49,'RevPAR Raw Data'!AU$1,FALSE)</f>
        <v>-1.34033672249806</v>
      </c>
      <c r="BG13" s="48">
        <f>VLOOKUP($A13,'RevPAR Raw Data'!$B$6:$BE$49,'RevPAR Raw Data'!AV$1,FALSE)</f>
        <v>0.130052343245982</v>
      </c>
      <c r="BH13" s="48">
        <f>VLOOKUP($A13,'RevPAR Raw Data'!$B$6:$BE$49,'RevPAR Raw Data'!AW$1,FALSE)</f>
        <v>2.5578964481795898</v>
      </c>
      <c r="BI13" s="48">
        <f>VLOOKUP($A13,'RevPAR Raw Data'!$B$6:$BE$49,'RevPAR Raw Data'!AX$1,FALSE)</f>
        <v>0.473470249172463</v>
      </c>
      <c r="BJ13" s="49">
        <f>VLOOKUP($A13,'RevPAR Raw Data'!$B$6:$BE$49,'RevPAR Raw Data'!AY$1,FALSE)</f>
        <v>-6.8916310987801793E-2</v>
      </c>
      <c r="BK13" s="48">
        <f>VLOOKUP($A13,'RevPAR Raw Data'!$B$6:$BE$49,'RevPAR Raw Data'!BA$1,FALSE)</f>
        <v>-0.94868324523684</v>
      </c>
      <c r="BL13" s="48">
        <f>VLOOKUP($A13,'RevPAR Raw Data'!$B$6:$BE$49,'RevPAR Raw Data'!BB$1,FALSE)</f>
        <v>-2.7569532763039502</v>
      </c>
      <c r="BM13" s="49">
        <f>VLOOKUP($A13,'RevPAR Raw Data'!$B$6:$BE$49,'RevPAR Raw Data'!BC$1,FALSE)</f>
        <v>-1.85538065286815</v>
      </c>
      <c r="BN13" s="50">
        <f>VLOOKUP($A13,'RevPAR Raw Data'!$B$6:$BE$49,'RevPAR Raw Data'!BE$1,FALSE)</f>
        <v>-0.63343947829978098</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41.917769580297801</v>
      </c>
      <c r="C15" s="48">
        <f>VLOOKUP($A15,'Occupancy Raw Data'!$B$8:$BE$45,'Occupancy Raw Data'!AH$3,FALSE)</f>
        <v>55.535943305171003</v>
      </c>
      <c r="D15" s="48">
        <f>VLOOKUP($A15,'Occupancy Raw Data'!$B$8:$BE$45,'Occupancy Raw Data'!AI$3,FALSE)</f>
        <v>61.990577305320798</v>
      </c>
      <c r="E15" s="48">
        <f>VLOOKUP($A15,'Occupancy Raw Data'!$B$8:$BE$45,'Occupancy Raw Data'!AJ$3,FALSE)</f>
        <v>59.879946584162902</v>
      </c>
      <c r="F15" s="48">
        <f>VLOOKUP($A15,'Occupancy Raw Data'!$B$8:$BE$45,'Occupancy Raw Data'!AK$3,FALSE)</f>
        <v>52.734256210913202</v>
      </c>
      <c r="G15" s="49">
        <f>VLOOKUP($A15,'Occupancy Raw Data'!$B$8:$BE$45,'Occupancy Raw Data'!AL$3,FALSE)</f>
        <v>54.4116985971731</v>
      </c>
      <c r="H15" s="48">
        <f>VLOOKUP($A15,'Occupancy Raw Data'!$B$8:$BE$45,'Occupancy Raw Data'!AN$3,FALSE)</f>
        <v>52.192436287658197</v>
      </c>
      <c r="I15" s="48">
        <f>VLOOKUP($A15,'Occupancy Raw Data'!$B$8:$BE$45,'Occupancy Raw Data'!AO$3,FALSE)</f>
        <v>54.9890239709421</v>
      </c>
      <c r="J15" s="49">
        <f>VLOOKUP($A15,'Occupancy Raw Data'!$B$8:$BE$45,'Occupancy Raw Data'!AP$3,FALSE)</f>
        <v>53.590725506510097</v>
      </c>
      <c r="K15" s="50">
        <f>VLOOKUP($A15,'Occupancy Raw Data'!$B$8:$BE$45,'Occupancy Raw Data'!AR$3,FALSE)</f>
        <v>54.177164579676798</v>
      </c>
      <c r="M15" s="47">
        <f>VLOOKUP($A15,'Occupancy Raw Data'!$B$8:$BE$45,'Occupancy Raw Data'!AT$3,FALSE)</f>
        <v>-1.85439567433426</v>
      </c>
      <c r="N15" s="48">
        <f>VLOOKUP($A15,'Occupancy Raw Data'!$B$8:$BE$45,'Occupancy Raw Data'!AU$3,FALSE)</f>
        <v>4.0967444259323802</v>
      </c>
      <c r="O15" s="48">
        <f>VLOOKUP($A15,'Occupancy Raw Data'!$B$8:$BE$45,'Occupancy Raw Data'!AV$3,FALSE)</f>
        <v>5.0179271446183504</v>
      </c>
      <c r="P15" s="48">
        <f>VLOOKUP($A15,'Occupancy Raw Data'!$B$8:$BE$45,'Occupancy Raw Data'!AW$3,FALSE)</f>
        <v>2.6083218475376899</v>
      </c>
      <c r="Q15" s="48">
        <f>VLOOKUP($A15,'Occupancy Raw Data'!$B$8:$BE$45,'Occupancy Raw Data'!AX$3,FALSE)</f>
        <v>-0.59966323690152701</v>
      </c>
      <c r="R15" s="49">
        <f>VLOOKUP($A15,'Occupancy Raw Data'!$B$8:$BE$45,'Occupancy Raw Data'!AY$3,FALSE)</f>
        <v>2.08618227188262</v>
      </c>
      <c r="S15" s="48">
        <f>VLOOKUP($A15,'Occupancy Raw Data'!$B$8:$BE$45,'Occupancy Raw Data'!BA$3,FALSE)</f>
        <v>-7.5278238118184904E-2</v>
      </c>
      <c r="T15" s="48">
        <f>VLOOKUP($A15,'Occupancy Raw Data'!$B$8:$BE$45,'Occupancy Raw Data'!BB$3,FALSE)</f>
        <v>1.0574390112442</v>
      </c>
      <c r="U15" s="49">
        <f>VLOOKUP($A15,'Occupancy Raw Data'!$B$8:$BE$45,'Occupancy Raw Data'!BC$3,FALSE)</f>
        <v>0.502658952047773</v>
      </c>
      <c r="V15" s="50">
        <f>VLOOKUP($A15,'Occupancy Raw Data'!$B$8:$BE$45,'Occupancy Raw Data'!BE$3,FALSE)</f>
        <v>1.63366380814347</v>
      </c>
      <c r="X15" s="51">
        <f>VLOOKUP($A15,'ADR Raw Data'!$B$6:$BE$43,'ADR Raw Data'!AG$1,FALSE)</f>
        <v>142.407978256983</v>
      </c>
      <c r="Y15" s="52">
        <f>VLOOKUP($A15,'ADR Raw Data'!$B$6:$BE$43,'ADR Raw Data'!AH$1,FALSE)</f>
        <v>161.75318100475701</v>
      </c>
      <c r="Z15" s="52">
        <f>VLOOKUP($A15,'ADR Raw Data'!$B$6:$BE$43,'ADR Raw Data'!AI$1,FALSE)</f>
        <v>172.525339196337</v>
      </c>
      <c r="AA15" s="52">
        <f>VLOOKUP($A15,'ADR Raw Data'!$B$6:$BE$43,'ADR Raw Data'!AJ$1,FALSE)</f>
        <v>166.12616220274199</v>
      </c>
      <c r="AB15" s="52">
        <f>VLOOKUP($A15,'ADR Raw Data'!$B$6:$BE$43,'ADR Raw Data'!AK$1,FALSE)</f>
        <v>151.21780691747401</v>
      </c>
      <c r="AC15" s="53">
        <f>VLOOKUP($A15,'ADR Raw Data'!$B$6:$BE$43,'ADR Raw Data'!AL$1,FALSE)</f>
        <v>160.14743557406601</v>
      </c>
      <c r="AD15" s="52">
        <f>VLOOKUP($A15,'ADR Raw Data'!$B$6:$BE$43,'ADR Raw Data'!AN$1,FALSE)</f>
        <v>139.482362979134</v>
      </c>
      <c r="AE15" s="52">
        <f>VLOOKUP($A15,'ADR Raw Data'!$B$6:$BE$43,'ADR Raw Data'!AO$1,FALSE)</f>
        <v>139.702381419994</v>
      </c>
      <c r="AF15" s="53">
        <f>VLOOKUP($A15,'ADR Raw Data'!$B$6:$BE$43,'ADR Raw Data'!AP$1,FALSE)</f>
        <v>139.59524220595799</v>
      </c>
      <c r="AG15" s="54">
        <f>VLOOKUP($A15,'ADR Raw Data'!$B$6:$BE$43,'ADR Raw Data'!AR$1,FALSE)</f>
        <v>154.339678231759</v>
      </c>
      <c r="AI15" s="47">
        <f>VLOOKUP($A15,'ADR Raw Data'!$B$6:$BE$43,'ADR Raw Data'!AT$1,FALSE)</f>
        <v>-1.8018281062841399</v>
      </c>
      <c r="AJ15" s="48">
        <f>VLOOKUP($A15,'ADR Raw Data'!$B$6:$BE$43,'ADR Raw Data'!AU$1,FALSE)</f>
        <v>-0.14332511748787599</v>
      </c>
      <c r="AK15" s="48">
        <f>VLOOKUP($A15,'ADR Raw Data'!$B$6:$BE$43,'ADR Raw Data'!AV$1,FALSE)</f>
        <v>0.93566954478181796</v>
      </c>
      <c r="AL15" s="48">
        <f>VLOOKUP($A15,'ADR Raw Data'!$B$6:$BE$43,'ADR Raw Data'!AW$1,FALSE)</f>
        <v>-0.56012219161300203</v>
      </c>
      <c r="AM15" s="48">
        <f>VLOOKUP($A15,'ADR Raw Data'!$B$6:$BE$43,'ADR Raw Data'!AX$1,FALSE)</f>
        <v>-2.1068534578030902</v>
      </c>
      <c r="AN15" s="49">
        <f>VLOOKUP($A15,'ADR Raw Data'!$B$6:$BE$43,'ADR Raw Data'!AY$1,FALSE)</f>
        <v>-0.44480469635497499</v>
      </c>
      <c r="AO15" s="48">
        <f>VLOOKUP($A15,'ADR Raw Data'!$B$6:$BE$43,'ADR Raw Data'!BA$1,FALSE)</f>
        <v>-1.6165631387944499</v>
      </c>
      <c r="AP15" s="48">
        <f>VLOOKUP($A15,'ADR Raw Data'!$B$6:$BE$43,'ADR Raw Data'!BB$1,FALSE)</f>
        <v>-1.99005473093284</v>
      </c>
      <c r="AQ15" s="49">
        <f>VLOOKUP($A15,'ADR Raw Data'!$B$6:$BE$43,'ADR Raw Data'!BC$1,FALSE)</f>
        <v>-1.8071960489638501</v>
      </c>
      <c r="AR15" s="50">
        <f>VLOOKUP($A15,'ADR Raw Data'!$B$6:$BE$43,'ADR Raw Data'!BE$1,FALSE)</f>
        <v>-0.75823923576055396</v>
      </c>
      <c r="AT15" s="51">
        <f>VLOOKUP($A15,'RevPAR Raw Data'!$B$6:$BE$43,'RevPAR Raw Data'!AG$1,FALSE)</f>
        <v>59.694248189723098</v>
      </c>
      <c r="AU15" s="52">
        <f>VLOOKUP($A15,'RevPAR Raw Data'!$B$6:$BE$43,'RevPAR Raw Data'!AH$1,FALSE)</f>
        <v>89.831154897112796</v>
      </c>
      <c r="AV15" s="52">
        <f>VLOOKUP($A15,'RevPAR Raw Data'!$B$6:$BE$43,'RevPAR Raw Data'!AI$1,FALSE)</f>
        <v>106.94945376577201</v>
      </c>
      <c r="AW15" s="52">
        <f>VLOOKUP($A15,'RevPAR Raw Data'!$B$6:$BE$43,'RevPAR Raw Data'!AJ$1,FALSE)</f>
        <v>99.476257189322098</v>
      </c>
      <c r="AX15" s="52">
        <f>VLOOKUP($A15,'RevPAR Raw Data'!$B$6:$BE$43,'RevPAR Raw Data'!AK$1,FALSE)</f>
        <v>79.743585736384901</v>
      </c>
      <c r="AY15" s="53">
        <f>VLOOKUP($A15,'RevPAR Raw Data'!$B$6:$BE$43,'RevPAR Raw Data'!AL$1,FALSE)</f>
        <v>87.138939955663005</v>
      </c>
      <c r="AZ15" s="52">
        <f>VLOOKUP($A15,'RevPAR Raw Data'!$B$6:$BE$43,'RevPAR Raw Data'!AN$1,FALSE)</f>
        <v>72.799243430405099</v>
      </c>
      <c r="BA15" s="52">
        <f>VLOOKUP($A15,'RevPAR Raw Data'!$B$6:$BE$43,'RevPAR Raw Data'!AO$1,FALSE)</f>
        <v>76.820976007017606</v>
      </c>
      <c r="BB15" s="53">
        <f>VLOOKUP($A15,'RevPAR Raw Data'!$B$6:$BE$43,'RevPAR Raw Data'!AP$1,FALSE)</f>
        <v>74.810103070743295</v>
      </c>
      <c r="BC15" s="54">
        <f>VLOOKUP($A15,'RevPAR Raw Data'!$B$6:$BE$43,'RevPAR Raw Data'!AR$1,FALSE)</f>
        <v>83.616861487363906</v>
      </c>
      <c r="BE15" s="47">
        <f>VLOOKUP($A15,'RevPAR Raw Data'!$B$6:$BE$43,'RevPAR Raw Data'!AT$1,FALSE)</f>
        <v>-3.6228107581565401</v>
      </c>
      <c r="BF15" s="48">
        <f>VLOOKUP($A15,'RevPAR Raw Data'!$B$6:$BE$43,'RevPAR Raw Data'!AU$1,FALSE)</f>
        <v>3.9475476446828601</v>
      </c>
      <c r="BG15" s="48">
        <f>VLOOKUP($A15,'RevPAR Raw Data'!$B$6:$BE$43,'RevPAR Raw Data'!AV$1,FALSE)</f>
        <v>6.0005479054717004</v>
      </c>
      <c r="BH15" s="48">
        <f>VLOOKUP($A15,'RevPAR Raw Data'!$B$6:$BE$43,'RevPAR Raw Data'!AW$1,FALSE)</f>
        <v>2.0335898664279402</v>
      </c>
      <c r="BI15" s="48">
        <f>VLOOKUP($A15,'RevPAR Raw Data'!$B$6:$BE$43,'RevPAR Raw Data'!AX$1,FALSE)</f>
        <v>-2.6938826690627899</v>
      </c>
      <c r="BJ15" s="49">
        <f>VLOOKUP($A15,'RevPAR Raw Data'!$B$6:$BE$43,'RevPAR Raw Data'!AY$1,FALSE)</f>
        <v>1.63209813880778</v>
      </c>
      <c r="BK15" s="48">
        <f>VLOOKUP($A15,'RevPAR Raw Data'!$B$6:$BE$43,'RevPAR Raw Data'!BA$1,FALSE)</f>
        <v>-1.6906244566636801</v>
      </c>
      <c r="BL15" s="48">
        <f>VLOOKUP($A15,'RevPAR Raw Data'!$B$6:$BE$43,'RevPAR Raw Data'!BB$1,FALSE)</f>
        <v>-0.95365933475863796</v>
      </c>
      <c r="BM15" s="49">
        <f>VLOOKUP($A15,'RevPAR Raw Data'!$B$6:$BE$43,'RevPAR Raw Data'!BC$1,FALSE)</f>
        <v>-1.31362112963725</v>
      </c>
      <c r="BN15" s="50">
        <f>VLOOKUP($A15,'RevPAR Raw Data'!$B$6:$BE$43,'RevPAR Raw Data'!BE$1,FALSE)</f>
        <v>0.86303749240915295</v>
      </c>
    </row>
    <row r="16" spans="1:66" x14ac:dyDescent="0.45">
      <c r="A16" s="63" t="s">
        <v>88</v>
      </c>
      <c r="B16" s="47">
        <f>VLOOKUP($A16,'Occupancy Raw Data'!$B$8:$BE$45,'Occupancy Raw Data'!AG$3,FALSE)</f>
        <v>43.878972348328503</v>
      </c>
      <c r="C16" s="48">
        <f>VLOOKUP($A16,'Occupancy Raw Data'!$B$8:$BE$45,'Occupancy Raw Data'!AH$3,FALSE)</f>
        <v>62.358130416838598</v>
      </c>
      <c r="D16" s="48">
        <f>VLOOKUP($A16,'Occupancy Raw Data'!$B$8:$BE$45,'Occupancy Raw Data'!AI$3,FALSE)</f>
        <v>69.516095749071297</v>
      </c>
      <c r="E16" s="48">
        <f>VLOOKUP($A16,'Occupancy Raw Data'!$B$8:$BE$45,'Occupancy Raw Data'!AJ$3,FALSE)</f>
        <v>66.895377631035899</v>
      </c>
      <c r="F16" s="48">
        <f>VLOOKUP($A16,'Occupancy Raw Data'!$B$8:$BE$45,'Occupancy Raw Data'!AK$3,FALSE)</f>
        <v>56.234523318200502</v>
      </c>
      <c r="G16" s="49">
        <f>VLOOKUP($A16,'Occupancy Raw Data'!$B$8:$BE$45,'Occupancy Raw Data'!AL$3,FALSE)</f>
        <v>59.776619892695003</v>
      </c>
      <c r="H16" s="48">
        <f>VLOOKUP($A16,'Occupancy Raw Data'!$B$8:$BE$45,'Occupancy Raw Data'!AN$3,FALSE)</f>
        <v>49.128146925299198</v>
      </c>
      <c r="I16" s="48">
        <f>VLOOKUP($A16,'Occupancy Raw Data'!$B$8:$BE$45,'Occupancy Raw Data'!AO$3,FALSE)</f>
        <v>49.239063144861703</v>
      </c>
      <c r="J16" s="49">
        <f>VLOOKUP($A16,'Occupancy Raw Data'!$B$8:$BE$45,'Occupancy Raw Data'!AP$3,FALSE)</f>
        <v>49.183605035080397</v>
      </c>
      <c r="K16" s="50">
        <f>VLOOKUP($A16,'Occupancy Raw Data'!$B$8:$BE$45,'Occupancy Raw Data'!AR$3,FALSE)</f>
        <v>56.750044219090803</v>
      </c>
      <c r="M16" s="47">
        <f>VLOOKUP($A16,'Occupancy Raw Data'!$B$8:$BE$45,'Occupancy Raw Data'!AT$3,FALSE)</f>
        <v>3.70031699585466</v>
      </c>
      <c r="N16" s="48">
        <f>VLOOKUP($A16,'Occupancy Raw Data'!$B$8:$BE$45,'Occupancy Raw Data'!AU$3,FALSE)</f>
        <v>9.2754147267549598</v>
      </c>
      <c r="O16" s="48">
        <f>VLOOKUP($A16,'Occupancy Raw Data'!$B$8:$BE$45,'Occupancy Raw Data'!AV$3,FALSE)</f>
        <v>8.2938198183717695</v>
      </c>
      <c r="P16" s="48">
        <f>VLOOKUP($A16,'Occupancy Raw Data'!$B$8:$BE$45,'Occupancy Raw Data'!AW$3,FALSE)</f>
        <v>5.9871674363480301</v>
      </c>
      <c r="Q16" s="48">
        <f>VLOOKUP($A16,'Occupancy Raw Data'!$B$8:$BE$45,'Occupancy Raw Data'!AX$3,FALSE)</f>
        <v>-1.63779101245262</v>
      </c>
      <c r="R16" s="49">
        <f>VLOOKUP($A16,'Occupancy Raw Data'!$B$8:$BE$45,'Occupancy Raw Data'!AY$3,FALSE)</f>
        <v>5.2932410083056096</v>
      </c>
      <c r="S16" s="48">
        <f>VLOOKUP($A16,'Occupancy Raw Data'!$B$8:$BE$45,'Occupancy Raw Data'!BA$3,FALSE)</f>
        <v>-5.72687224669603</v>
      </c>
      <c r="T16" s="48">
        <f>VLOOKUP($A16,'Occupancy Raw Data'!$B$8:$BE$45,'Occupancy Raw Data'!BB$3,FALSE)</f>
        <v>-1.6993665997219201</v>
      </c>
      <c r="U16" s="49">
        <f>VLOOKUP($A16,'Occupancy Raw Data'!$B$8:$BE$45,'Occupancy Raw Data'!BC$3,FALSE)</f>
        <v>-3.7529655242037201</v>
      </c>
      <c r="V16" s="50">
        <f>VLOOKUP($A16,'Occupancy Raw Data'!$B$8:$BE$45,'Occupancy Raw Data'!BE$3,FALSE)</f>
        <v>2.89841515888499</v>
      </c>
      <c r="X16" s="51">
        <f>VLOOKUP($A16,'ADR Raw Data'!$B$6:$BE$43,'ADR Raw Data'!AG$1,FALSE)</f>
        <v>148.47294280171599</v>
      </c>
      <c r="Y16" s="52">
        <f>VLOOKUP($A16,'ADR Raw Data'!$B$6:$BE$43,'ADR Raw Data'!AH$1,FALSE)</f>
        <v>178.981448190279</v>
      </c>
      <c r="Z16" s="52">
        <f>VLOOKUP($A16,'ADR Raw Data'!$B$6:$BE$43,'ADR Raw Data'!AI$1,FALSE)</f>
        <v>185.573358812615</v>
      </c>
      <c r="AA16" s="52">
        <f>VLOOKUP($A16,'ADR Raw Data'!$B$6:$BE$43,'ADR Raw Data'!AJ$1,FALSE)</f>
        <v>180.36676602143899</v>
      </c>
      <c r="AB16" s="52">
        <f>VLOOKUP($A16,'ADR Raw Data'!$B$6:$BE$43,'ADR Raw Data'!AK$1,FALSE)</f>
        <v>158.68670244484099</v>
      </c>
      <c r="AC16" s="53">
        <f>VLOOKUP($A16,'ADR Raw Data'!$B$6:$BE$43,'ADR Raw Data'!AL$1,FALSE)</f>
        <v>172.52731287379899</v>
      </c>
      <c r="AD16" s="52">
        <f>VLOOKUP($A16,'ADR Raw Data'!$B$6:$BE$43,'ADR Raw Data'!AN$1,FALSE)</f>
        <v>127.790060380132</v>
      </c>
      <c r="AE16" s="52">
        <f>VLOOKUP($A16,'ADR Raw Data'!$B$6:$BE$43,'ADR Raw Data'!AO$1,FALSE)</f>
        <v>122.879242495678</v>
      </c>
      <c r="AF16" s="53">
        <f>VLOOKUP($A16,'ADR Raw Data'!$B$6:$BE$43,'ADR Raw Data'!AP$1,FALSE)</f>
        <v>125.331882784843</v>
      </c>
      <c r="AG16" s="54">
        <f>VLOOKUP($A16,'ADR Raw Data'!$B$6:$BE$43,'ADR Raw Data'!AR$1,FALSE)</f>
        <v>160.84076997000099</v>
      </c>
      <c r="AI16" s="47">
        <f>VLOOKUP($A16,'ADR Raw Data'!$B$6:$BE$43,'ADR Raw Data'!AT$1,FALSE)</f>
        <v>9.7581495615522797</v>
      </c>
      <c r="AJ16" s="48">
        <f>VLOOKUP($A16,'ADR Raw Data'!$B$6:$BE$43,'ADR Raw Data'!AU$1,FALSE)</f>
        <v>8.8302166378330504</v>
      </c>
      <c r="AK16" s="48">
        <f>VLOOKUP($A16,'ADR Raw Data'!$B$6:$BE$43,'ADR Raw Data'!AV$1,FALSE)</f>
        <v>7.5734239575594504</v>
      </c>
      <c r="AL16" s="48">
        <f>VLOOKUP($A16,'ADR Raw Data'!$B$6:$BE$43,'ADR Raw Data'!AW$1,FALSE)</f>
        <v>5.9578678383966999</v>
      </c>
      <c r="AM16" s="48">
        <f>VLOOKUP($A16,'ADR Raw Data'!$B$6:$BE$43,'ADR Raw Data'!AX$1,FALSE)</f>
        <v>5.4324145397068602</v>
      </c>
      <c r="AN16" s="49">
        <f>VLOOKUP($A16,'ADR Raw Data'!$B$6:$BE$43,'ADR Raw Data'!AY$1,FALSE)</f>
        <v>7.5596613044687304</v>
      </c>
      <c r="AO16" s="48">
        <f>VLOOKUP($A16,'ADR Raw Data'!$B$6:$BE$43,'ADR Raw Data'!BA$1,FALSE)</f>
        <v>4.3885990566976796</v>
      </c>
      <c r="AP16" s="48">
        <f>VLOOKUP($A16,'ADR Raw Data'!$B$6:$BE$43,'ADR Raw Data'!BB$1,FALSE)</f>
        <v>3.6461064956309501</v>
      </c>
      <c r="AQ16" s="49">
        <f>VLOOKUP($A16,'ADR Raw Data'!$B$6:$BE$43,'ADR Raw Data'!BC$1,FALSE)</f>
        <v>3.9880345198207001</v>
      </c>
      <c r="AR16" s="50">
        <f>VLOOKUP($A16,'ADR Raw Data'!$B$6:$BE$43,'ADR Raw Data'!BE$1,FALSE)</f>
        <v>7.3381178850742401</v>
      </c>
      <c r="AT16" s="51">
        <f>VLOOKUP($A16,'RevPAR Raw Data'!$B$6:$BE$43,'RevPAR Raw Data'!AG$1,FALSE)</f>
        <v>65.148401516714799</v>
      </c>
      <c r="AU16" s="52">
        <f>VLOOKUP($A16,'RevPAR Raw Data'!$B$6:$BE$43,'RevPAR Raw Data'!AH$1,FALSE)</f>
        <v>111.60948488443999</v>
      </c>
      <c r="AV16" s="52">
        <f>VLOOKUP($A16,'RevPAR Raw Data'!$B$6:$BE$43,'RevPAR Raw Data'!AI$1,FALSE)</f>
        <v>129.00335379694499</v>
      </c>
      <c r="AW16" s="52">
        <f>VLOOKUP($A16,'RevPAR Raw Data'!$B$6:$BE$43,'RevPAR Raw Data'!AJ$1,FALSE)</f>
        <v>120.65702925092801</v>
      </c>
      <c r="AX16" s="52">
        <f>VLOOKUP($A16,'RevPAR Raw Data'!$B$6:$BE$43,'RevPAR Raw Data'!AK$1,FALSE)</f>
        <v>89.236710689228204</v>
      </c>
      <c r="AY16" s="53">
        <f>VLOOKUP($A16,'RevPAR Raw Data'!$B$6:$BE$43,'RevPAR Raw Data'!AL$1,FALSE)</f>
        <v>103.13099602765099</v>
      </c>
      <c r="AZ16" s="52">
        <f>VLOOKUP($A16,'RevPAR Raw Data'!$B$6:$BE$43,'RevPAR Raw Data'!AN$1,FALSE)</f>
        <v>62.780888619479903</v>
      </c>
      <c r="BA16" s="52">
        <f>VLOOKUP($A16,'RevPAR Raw Data'!$B$6:$BE$43,'RevPAR Raw Data'!AO$1,FALSE)</f>
        <v>60.504587804374701</v>
      </c>
      <c r="BB16" s="53">
        <f>VLOOKUP($A16,'RevPAR Raw Data'!$B$6:$BE$43,'RevPAR Raw Data'!AP$1,FALSE)</f>
        <v>61.642738211927302</v>
      </c>
      <c r="BC16" s="54">
        <f>VLOOKUP($A16,'RevPAR Raw Data'!$B$6:$BE$43,'RevPAR Raw Data'!AR$1,FALSE)</f>
        <v>91.277208080301804</v>
      </c>
      <c r="BE16" s="47">
        <f>VLOOKUP($A16,'RevPAR Raw Data'!$B$6:$BE$43,'RevPAR Raw Data'!AT$1,FALSE)</f>
        <v>13.819549024113901</v>
      </c>
      <c r="BF16" s="48">
        <f>VLOOKUP($A16,'RevPAR Raw Data'!$B$6:$BE$43,'RevPAR Raw Data'!AU$1,FALSE)</f>
        <v>18.924670579017899</v>
      </c>
      <c r="BG16" s="48">
        <f>VLOOKUP($A16,'RevPAR Raw Data'!$B$6:$BE$43,'RevPAR Raw Data'!AV$1,FALSE)</f>
        <v>16.495369913052599</v>
      </c>
      <c r="BH16" s="48">
        <f>VLOOKUP($A16,'RevPAR Raw Data'!$B$6:$BE$43,'RevPAR Raw Data'!AW$1,FALSE)</f>
        <v>12.301742797865799</v>
      </c>
      <c r="BI16" s="48">
        <f>VLOOKUP($A16,'RevPAR Raw Data'!$B$6:$BE$43,'RevPAR Raw Data'!AX$1,FALSE)</f>
        <v>3.7056519301637398</v>
      </c>
      <c r="BJ16" s="49">
        <f>VLOOKUP($A16,'RevPAR Raw Data'!$B$6:$BE$43,'RevPAR Raw Data'!AY$1,FALSE)</f>
        <v>13.253053405031499</v>
      </c>
      <c r="BK16" s="48">
        <f>VLOOKUP($A16,'RevPAR Raw Data'!$B$6:$BE$43,'RevPAR Raw Data'!BA$1,FALSE)</f>
        <v>-1.58960265139513</v>
      </c>
      <c r="BL16" s="48">
        <f>VLOOKUP($A16,'RevPAR Raw Data'!$B$6:$BE$43,'RevPAR Raw Data'!BB$1,FALSE)</f>
        <v>1.88477917993198</v>
      </c>
      <c r="BM16" s="49">
        <f>VLOOKUP($A16,'RevPAR Raw Data'!$B$6:$BE$43,'RevPAR Raw Data'!BC$1,FALSE)</f>
        <v>8.5399434994769902E-2</v>
      </c>
      <c r="BN16" s="50">
        <f>VLOOKUP($A16,'RevPAR Raw Data'!$B$6:$BE$43,'RevPAR Raw Data'!BE$1,FALSE)</f>
        <v>10.449222165117</v>
      </c>
    </row>
    <row r="17" spans="1:66" x14ac:dyDescent="0.45">
      <c r="A17" s="63" t="s">
        <v>89</v>
      </c>
      <c r="B17" s="47">
        <f>VLOOKUP($A17,'Occupancy Raw Data'!$B$8:$BE$45,'Occupancy Raw Data'!AG$3,FALSE)</f>
        <v>39.325842696629202</v>
      </c>
      <c r="C17" s="48">
        <f>VLOOKUP($A17,'Occupancy Raw Data'!$B$8:$BE$45,'Occupancy Raw Data'!AH$3,FALSE)</f>
        <v>51.043753447725202</v>
      </c>
      <c r="D17" s="48">
        <f>VLOOKUP($A17,'Occupancy Raw Data'!$B$8:$BE$45,'Occupancy Raw Data'!AI$3,FALSE)</f>
        <v>58.508260023807402</v>
      </c>
      <c r="E17" s="48">
        <f>VLOOKUP($A17,'Occupancy Raw Data'!$B$8:$BE$45,'Occupancy Raw Data'!AJ$3,FALSE)</f>
        <v>56.908515518392697</v>
      </c>
      <c r="F17" s="48">
        <f>VLOOKUP($A17,'Occupancy Raw Data'!$B$8:$BE$45,'Occupancy Raw Data'!AK$3,FALSE)</f>
        <v>49.696600180007501</v>
      </c>
      <c r="G17" s="49">
        <f>VLOOKUP($A17,'Occupancy Raw Data'!$B$8:$BE$45,'Occupancy Raw Data'!AL$3,FALSE)</f>
        <v>51.096594373312399</v>
      </c>
      <c r="H17" s="48">
        <f>VLOOKUP($A17,'Occupancy Raw Data'!$B$8:$BE$45,'Occupancy Raw Data'!AN$3,FALSE)</f>
        <v>51.731846819382703</v>
      </c>
      <c r="I17" s="48">
        <f>VLOOKUP($A17,'Occupancy Raw Data'!$B$8:$BE$45,'Occupancy Raw Data'!AO$3,FALSE)</f>
        <v>55.821718931474997</v>
      </c>
      <c r="J17" s="49">
        <f>VLOOKUP($A17,'Occupancy Raw Data'!$B$8:$BE$45,'Occupancy Raw Data'!AP$3,FALSE)</f>
        <v>53.776693814148601</v>
      </c>
      <c r="K17" s="50">
        <f>VLOOKUP($A17,'Occupancy Raw Data'!$B$8:$BE$45,'Occupancy Raw Data'!AR$3,FALSE)</f>
        <v>51.862313250213603</v>
      </c>
      <c r="M17" s="47">
        <f>VLOOKUP($A17,'Occupancy Raw Data'!$B$8:$BE$45,'Occupancy Raw Data'!AT$3,FALSE)</f>
        <v>1.81589094962166</v>
      </c>
      <c r="N17" s="48">
        <f>VLOOKUP($A17,'Occupancy Raw Data'!$B$8:$BE$45,'Occupancy Raw Data'!AU$3,FALSE)</f>
        <v>4.83179471522062</v>
      </c>
      <c r="O17" s="48">
        <f>VLOOKUP($A17,'Occupancy Raw Data'!$B$8:$BE$45,'Occupancy Raw Data'!AV$3,FALSE)</f>
        <v>7.2183639860614504</v>
      </c>
      <c r="P17" s="48">
        <f>VLOOKUP($A17,'Occupancy Raw Data'!$B$8:$BE$45,'Occupancy Raw Data'!AW$3,FALSE)</f>
        <v>3.5361074669204502</v>
      </c>
      <c r="Q17" s="48">
        <f>VLOOKUP($A17,'Occupancy Raw Data'!$B$8:$BE$45,'Occupancy Raw Data'!AX$3,FALSE)</f>
        <v>-4.6841495035582899</v>
      </c>
      <c r="R17" s="49">
        <f>VLOOKUP($A17,'Occupancy Raw Data'!$B$8:$BE$45,'Occupancy Raw Data'!AY$3,FALSE)</f>
        <v>2.6083104213423298</v>
      </c>
      <c r="S17" s="48">
        <f>VLOOKUP($A17,'Occupancy Raw Data'!$B$8:$BE$45,'Occupancy Raw Data'!BA$3,FALSE)</f>
        <v>-4.6329716106185597</v>
      </c>
      <c r="T17" s="48">
        <f>VLOOKUP($A17,'Occupancy Raw Data'!$B$8:$BE$45,'Occupancy Raw Data'!BB$3,FALSE)</f>
        <v>-2.8473774993287799</v>
      </c>
      <c r="U17" s="49">
        <f>VLOOKUP($A17,'Occupancy Raw Data'!$B$8:$BE$45,'Occupancy Raw Data'!BC$3,FALSE)</f>
        <v>-3.7146556987259398</v>
      </c>
      <c r="V17" s="50">
        <f>VLOOKUP($A17,'Occupancy Raw Data'!$B$8:$BE$45,'Occupancy Raw Data'!BE$3,FALSE)</f>
        <v>0.65010025182898201</v>
      </c>
      <c r="X17" s="51">
        <f>VLOOKUP($A17,'ADR Raw Data'!$B$6:$BE$43,'ADR Raw Data'!AG$1,FALSE)</f>
        <v>121.614019933554</v>
      </c>
      <c r="Y17" s="52">
        <f>VLOOKUP($A17,'ADR Raw Data'!$B$6:$BE$43,'ADR Raw Data'!AH$1,FALSE)</f>
        <v>132.906517262954</v>
      </c>
      <c r="Z17" s="52">
        <f>VLOOKUP($A17,'ADR Raw Data'!$B$6:$BE$43,'ADR Raw Data'!AI$1,FALSE)</f>
        <v>140.31753572846301</v>
      </c>
      <c r="AA17" s="52">
        <f>VLOOKUP($A17,'ADR Raw Data'!$B$6:$BE$43,'ADR Raw Data'!AJ$1,FALSE)</f>
        <v>138.29374113565601</v>
      </c>
      <c r="AB17" s="52">
        <f>VLOOKUP($A17,'ADR Raw Data'!$B$6:$BE$43,'ADR Raw Data'!AK$1,FALSE)</f>
        <v>130.31009581118099</v>
      </c>
      <c r="AC17" s="53">
        <f>VLOOKUP($A17,'ADR Raw Data'!$B$6:$BE$43,'ADR Raw Data'!AL$1,FALSE)</f>
        <v>133.56043331514999</v>
      </c>
      <c r="AD17" s="52">
        <f>VLOOKUP($A17,'ADR Raw Data'!$B$6:$BE$43,'ADR Raw Data'!AN$1,FALSE)</f>
        <v>123.023520035918</v>
      </c>
      <c r="AE17" s="52">
        <f>VLOOKUP($A17,'ADR Raw Data'!$B$6:$BE$43,'ADR Raw Data'!AO$1,FALSE)</f>
        <v>125.13917659297699</v>
      </c>
      <c r="AF17" s="53">
        <f>VLOOKUP($A17,'ADR Raw Data'!$B$6:$BE$43,'ADR Raw Data'!AP$1,FALSE)</f>
        <v>124.12152768404199</v>
      </c>
      <c r="AG17" s="54">
        <f>VLOOKUP($A17,'ADR Raw Data'!$B$6:$BE$43,'ADR Raw Data'!AR$1,FALSE)</f>
        <v>130.764142707475</v>
      </c>
      <c r="AI17" s="47">
        <f>VLOOKUP($A17,'ADR Raw Data'!$B$6:$BE$43,'ADR Raw Data'!AT$1,FALSE)</f>
        <v>4.3611770691832898</v>
      </c>
      <c r="AJ17" s="48">
        <f>VLOOKUP($A17,'ADR Raw Data'!$B$6:$BE$43,'ADR Raw Data'!AU$1,FALSE)</f>
        <v>3.9855023968202499</v>
      </c>
      <c r="AK17" s="48">
        <f>VLOOKUP($A17,'ADR Raw Data'!$B$6:$BE$43,'ADR Raw Data'!AV$1,FALSE)</f>
        <v>3.6633971963863101</v>
      </c>
      <c r="AL17" s="48">
        <f>VLOOKUP($A17,'ADR Raw Data'!$B$6:$BE$43,'ADR Raw Data'!AW$1,FALSE)</f>
        <v>2.7774160911074302</v>
      </c>
      <c r="AM17" s="48">
        <f>VLOOKUP($A17,'ADR Raw Data'!$B$6:$BE$43,'ADR Raw Data'!AX$1,FALSE)</f>
        <v>1.06026759378733</v>
      </c>
      <c r="AN17" s="49">
        <f>VLOOKUP($A17,'ADR Raw Data'!$B$6:$BE$43,'ADR Raw Data'!AY$1,FALSE)</f>
        <v>3.18171667185586</v>
      </c>
      <c r="AO17" s="48">
        <f>VLOOKUP($A17,'ADR Raw Data'!$B$6:$BE$43,'ADR Raw Data'!BA$1,FALSE)</f>
        <v>0.64585767212676604</v>
      </c>
      <c r="AP17" s="48">
        <f>VLOOKUP($A17,'ADR Raw Data'!$B$6:$BE$43,'ADR Raw Data'!BB$1,FALSE)</f>
        <v>0.70615022392254101</v>
      </c>
      <c r="AQ17" s="49">
        <f>VLOOKUP($A17,'ADR Raw Data'!$B$6:$BE$43,'ADR Raw Data'!BC$1,FALSE)</f>
        <v>0.68503137079746301</v>
      </c>
      <c r="AR17" s="50">
        <f>VLOOKUP($A17,'ADR Raw Data'!$B$6:$BE$43,'ADR Raw Data'!BE$1,FALSE)</f>
        <v>2.5337830261351901</v>
      </c>
      <c r="AT17" s="51">
        <f>VLOOKUP($A17,'RevPAR Raw Data'!$B$6:$BE$43,'RevPAR Raw Data'!AG$1,FALSE)</f>
        <v>47.825738176117</v>
      </c>
      <c r="AU17" s="52">
        <f>VLOOKUP($A17,'RevPAR Raw Data'!$B$6:$BE$43,'RevPAR Raw Data'!AH$1,FALSE)</f>
        <v>67.840474987660699</v>
      </c>
      <c r="AV17" s="52">
        <f>VLOOKUP($A17,'RevPAR Raw Data'!$B$6:$BE$43,'RevPAR Raw Data'!AI$1,FALSE)</f>
        <v>82.097348663008404</v>
      </c>
      <c r="AW17" s="52">
        <f>VLOOKUP($A17,'RevPAR Raw Data'!$B$6:$BE$43,'RevPAR Raw Data'!AJ$1,FALSE)</f>
        <v>78.700915135150794</v>
      </c>
      <c r="AX17" s="52">
        <f>VLOOKUP($A17,'RevPAR Raw Data'!$B$6:$BE$43,'RevPAR Raw Data'!AK$1,FALSE)</f>
        <v>64.759687309467793</v>
      </c>
      <c r="AY17" s="53">
        <f>VLOOKUP($A17,'RevPAR Raw Data'!$B$6:$BE$43,'RevPAR Raw Data'!AL$1,FALSE)</f>
        <v>68.244832854280901</v>
      </c>
      <c r="AZ17" s="52">
        <f>VLOOKUP($A17,'RevPAR Raw Data'!$B$6:$BE$43,'RevPAR Raw Data'!AN$1,FALSE)</f>
        <v>63.642338936794097</v>
      </c>
      <c r="BA17" s="52">
        <f>VLOOKUP($A17,'RevPAR Raw Data'!$B$6:$BE$43,'RevPAR Raw Data'!AO$1,FALSE)</f>
        <v>69.854839430894302</v>
      </c>
      <c r="BB17" s="53">
        <f>VLOOKUP($A17,'RevPAR Raw Data'!$B$6:$BE$43,'RevPAR Raw Data'!AP$1,FALSE)</f>
        <v>66.748453900091405</v>
      </c>
      <c r="BC17" s="54">
        <f>VLOOKUP($A17,'RevPAR Raw Data'!$B$6:$BE$43,'RevPAR Raw Data'!AR$1,FALSE)</f>
        <v>67.817309309907102</v>
      </c>
      <c r="BE17" s="47">
        <f>VLOOKUP($A17,'RevPAR Raw Data'!$B$6:$BE$43,'RevPAR Raw Data'!AT$1,FALSE)</f>
        <v>6.2562622385012201</v>
      </c>
      <c r="BF17" s="48">
        <f>VLOOKUP($A17,'RevPAR Raw Data'!$B$6:$BE$43,'RevPAR Raw Data'!AU$1,FALSE)</f>
        <v>9.0098684062254293</v>
      </c>
      <c r="BG17" s="48">
        <f>VLOOKUP($A17,'RevPAR Raw Data'!$B$6:$BE$43,'RevPAR Raw Data'!AV$1,FALSE)</f>
        <v>11.1461985263381</v>
      </c>
      <c r="BH17" s="48">
        <f>VLOOKUP($A17,'RevPAR Raw Data'!$B$6:$BE$43,'RevPAR Raw Data'!AW$1,FALSE)</f>
        <v>6.4117359758129897</v>
      </c>
      <c r="BI17" s="48">
        <f>VLOOKUP($A17,'RevPAR Raw Data'!$B$6:$BE$43,'RevPAR Raw Data'!AX$1,FALSE)</f>
        <v>-3.6735464290017301</v>
      </c>
      <c r="BJ17" s="49">
        <f>VLOOKUP($A17,'RevPAR Raw Data'!$B$6:$BE$43,'RevPAR Raw Data'!AY$1,FALSE)</f>
        <v>5.8730161407277901</v>
      </c>
      <c r="BK17" s="48">
        <f>VLOOKUP($A17,'RevPAR Raw Data'!$B$6:$BE$43,'RevPAR Raw Data'!BA$1,FALSE)</f>
        <v>-4.0170363410864303</v>
      </c>
      <c r="BL17" s="48">
        <f>VLOOKUP($A17,'RevPAR Raw Data'!$B$6:$BE$43,'RevPAR Raw Data'!BB$1,FALSE)</f>
        <v>-2.1613340379936701</v>
      </c>
      <c r="BM17" s="49">
        <f>VLOOKUP($A17,'RevPAR Raw Data'!$B$6:$BE$43,'RevPAR Raw Data'!BC$1,FALSE)</f>
        <v>-3.0550708847818702</v>
      </c>
      <c r="BN17" s="50">
        <f>VLOOKUP($A17,'RevPAR Raw Data'!$B$6:$BE$43,'RevPAR Raw Data'!BE$1,FALSE)</f>
        <v>3.20035540779788</v>
      </c>
    </row>
    <row r="18" spans="1:66" x14ac:dyDescent="0.45">
      <c r="A18" s="63" t="s">
        <v>26</v>
      </c>
      <c r="B18" s="47">
        <f>VLOOKUP($A18,'Occupancy Raw Data'!$B$8:$BE$45,'Occupancy Raw Data'!AG$3,FALSE)</f>
        <v>40.392836510687403</v>
      </c>
      <c r="C18" s="48">
        <f>VLOOKUP($A18,'Occupancy Raw Data'!$B$8:$BE$45,'Occupancy Raw Data'!AH$3,FALSE)</f>
        <v>57.619872905834697</v>
      </c>
      <c r="D18" s="48">
        <f>VLOOKUP($A18,'Occupancy Raw Data'!$B$8:$BE$45,'Occupancy Raw Data'!AI$3,FALSE)</f>
        <v>67.4292316580011</v>
      </c>
      <c r="E18" s="48">
        <f>VLOOKUP($A18,'Occupancy Raw Data'!$B$8:$BE$45,'Occupancy Raw Data'!AJ$3,FALSE)</f>
        <v>65.785673021374905</v>
      </c>
      <c r="F18" s="48">
        <f>VLOOKUP($A18,'Occupancy Raw Data'!$B$8:$BE$45,'Occupancy Raw Data'!AK$3,FALSE)</f>
        <v>54.208549971114898</v>
      </c>
      <c r="G18" s="49">
        <f>VLOOKUP($A18,'Occupancy Raw Data'!$B$8:$BE$45,'Occupancy Raw Data'!AL$3,FALSE)</f>
        <v>57.087232813402601</v>
      </c>
      <c r="H18" s="48">
        <f>VLOOKUP($A18,'Occupancy Raw Data'!$B$8:$BE$45,'Occupancy Raw Data'!AN$3,FALSE)</f>
        <v>51.481802426343101</v>
      </c>
      <c r="I18" s="48">
        <f>VLOOKUP($A18,'Occupancy Raw Data'!$B$8:$BE$45,'Occupancy Raw Data'!AO$3,FALSE)</f>
        <v>54.872905834777498</v>
      </c>
      <c r="J18" s="49">
        <f>VLOOKUP($A18,'Occupancy Raw Data'!$B$8:$BE$45,'Occupancy Raw Data'!AP$3,FALSE)</f>
        <v>53.177354130560303</v>
      </c>
      <c r="K18" s="50">
        <f>VLOOKUP($A18,'Occupancy Raw Data'!$B$8:$BE$45,'Occupancy Raw Data'!AR$3,FALSE)</f>
        <v>55.970124618304801</v>
      </c>
      <c r="M18" s="47">
        <f>VLOOKUP($A18,'Occupancy Raw Data'!$B$8:$BE$45,'Occupancy Raw Data'!AT$3,FALSE)</f>
        <v>3.1149283668110002</v>
      </c>
      <c r="N18" s="48">
        <f>VLOOKUP($A18,'Occupancy Raw Data'!$B$8:$BE$45,'Occupancy Raw Data'!AU$3,FALSE)</f>
        <v>10.1059630421405</v>
      </c>
      <c r="O18" s="48">
        <f>VLOOKUP($A18,'Occupancy Raw Data'!$B$8:$BE$45,'Occupancy Raw Data'!AV$3,FALSE)</f>
        <v>14.609166408394699</v>
      </c>
      <c r="P18" s="48">
        <f>VLOOKUP($A18,'Occupancy Raw Data'!$B$8:$BE$45,'Occupancy Raw Data'!AW$3,FALSE)</f>
        <v>12.2067926734621</v>
      </c>
      <c r="Q18" s="48">
        <f>VLOOKUP($A18,'Occupancy Raw Data'!$B$8:$BE$45,'Occupancy Raw Data'!AX$3,FALSE)</f>
        <v>8.4358951632542905</v>
      </c>
      <c r="R18" s="49">
        <f>VLOOKUP($A18,'Occupancy Raw Data'!$B$8:$BE$45,'Occupancy Raw Data'!AY$3,FALSE)</f>
        <v>10.2247660707012</v>
      </c>
      <c r="S18" s="48">
        <f>VLOOKUP($A18,'Occupancy Raw Data'!$B$8:$BE$45,'Occupancy Raw Data'!BA$3,FALSE)</f>
        <v>7.0326770444621296</v>
      </c>
      <c r="T18" s="48">
        <f>VLOOKUP($A18,'Occupancy Raw Data'!$B$8:$BE$45,'Occupancy Raw Data'!BB$3,FALSE)</f>
        <v>5.9445874491974298</v>
      </c>
      <c r="U18" s="49">
        <f>VLOOKUP($A18,'Occupancy Raw Data'!$B$8:$BE$45,'Occupancy Raw Data'!BC$3,FALSE)</f>
        <v>6.4685092445401899</v>
      </c>
      <c r="V18" s="50">
        <f>VLOOKUP($A18,'Occupancy Raw Data'!$B$8:$BE$45,'Occupancy Raw Data'!BE$3,FALSE)</f>
        <v>9.1791405289863697</v>
      </c>
      <c r="X18" s="51">
        <f>VLOOKUP($A18,'ADR Raw Data'!$B$6:$BE$43,'ADR Raw Data'!AG$1,FALSE)</f>
        <v>131.17708094965599</v>
      </c>
      <c r="Y18" s="52">
        <f>VLOOKUP($A18,'ADR Raw Data'!$B$6:$BE$43,'ADR Raw Data'!AH$1,FALSE)</f>
        <v>158.62298927210699</v>
      </c>
      <c r="Z18" s="52">
        <f>VLOOKUP($A18,'ADR Raw Data'!$B$6:$BE$43,'ADR Raw Data'!AI$1,FALSE)</f>
        <v>171.486047378341</v>
      </c>
      <c r="AA18" s="52">
        <f>VLOOKUP($A18,'ADR Raw Data'!$B$6:$BE$43,'ADR Raw Data'!AJ$1,FALSE)</f>
        <v>167.72974621295199</v>
      </c>
      <c r="AB18" s="52">
        <f>VLOOKUP($A18,'ADR Raw Data'!$B$6:$BE$43,'ADR Raw Data'!AK$1,FALSE)</f>
        <v>144.952696754942</v>
      </c>
      <c r="AC18" s="53">
        <f>VLOOKUP($A18,'ADR Raw Data'!$B$6:$BE$43,'ADR Raw Data'!AL$1,FALSE)</f>
        <v>157.28039638527301</v>
      </c>
      <c r="AD18" s="52">
        <f>VLOOKUP($A18,'ADR Raw Data'!$B$6:$BE$43,'ADR Raw Data'!AN$1,FALSE)</f>
        <v>124.31302081579901</v>
      </c>
      <c r="AE18" s="52">
        <f>VLOOKUP($A18,'ADR Raw Data'!$B$6:$BE$43,'ADR Raw Data'!AO$1,FALSE)</f>
        <v>121.79055587724299</v>
      </c>
      <c r="AF18" s="53">
        <f>VLOOKUP($A18,'ADR Raw Data'!$B$6:$BE$43,'ADR Raw Data'!AP$1,FALSE)</f>
        <v>123.011574144486</v>
      </c>
      <c r="AG18" s="54">
        <f>VLOOKUP($A18,'ADR Raw Data'!$B$6:$BE$43,'ADR Raw Data'!AR$1,FALSE)</f>
        <v>147.97785554195701</v>
      </c>
      <c r="AI18" s="47">
        <f>VLOOKUP($A18,'ADR Raw Data'!$B$6:$BE$43,'ADR Raw Data'!AT$1,FALSE)</f>
        <v>0.69926302968748</v>
      </c>
      <c r="AJ18" s="48">
        <f>VLOOKUP($A18,'ADR Raw Data'!$B$6:$BE$43,'ADR Raw Data'!AU$1,FALSE)</f>
        <v>3.91430105769571</v>
      </c>
      <c r="AK18" s="48">
        <f>VLOOKUP($A18,'ADR Raw Data'!$B$6:$BE$43,'ADR Raw Data'!AV$1,FALSE)</f>
        <v>3.3322895491224198</v>
      </c>
      <c r="AL18" s="48">
        <f>VLOOKUP($A18,'ADR Raw Data'!$B$6:$BE$43,'ADR Raw Data'!AW$1,FALSE)</f>
        <v>3.5303047764438298</v>
      </c>
      <c r="AM18" s="48">
        <f>VLOOKUP($A18,'ADR Raw Data'!$B$6:$BE$43,'ADR Raw Data'!AX$1,FALSE)</f>
        <v>2.1043162720353199</v>
      </c>
      <c r="AN18" s="49">
        <f>VLOOKUP($A18,'ADR Raw Data'!$B$6:$BE$43,'ADR Raw Data'!AY$1,FALSE)</f>
        <v>3.2408712429413402</v>
      </c>
      <c r="AO18" s="48">
        <f>VLOOKUP($A18,'ADR Raw Data'!$B$6:$BE$43,'ADR Raw Data'!BA$1,FALSE)</f>
        <v>2.5267882937002302</v>
      </c>
      <c r="AP18" s="48">
        <f>VLOOKUP($A18,'ADR Raw Data'!$B$6:$BE$43,'ADR Raw Data'!BB$1,FALSE)</f>
        <v>3.3120142973519902E-2</v>
      </c>
      <c r="AQ18" s="49">
        <f>VLOOKUP($A18,'ADR Raw Data'!$B$6:$BE$43,'ADR Raw Data'!BC$1,FALSE)</f>
        <v>1.23656677266646</v>
      </c>
      <c r="AR18" s="50">
        <f>VLOOKUP($A18,'ADR Raw Data'!$B$6:$BE$43,'ADR Raw Data'!BE$1,FALSE)</f>
        <v>2.9340365115931299</v>
      </c>
      <c r="AT18" s="51">
        <f>VLOOKUP($A18,'RevPAR Raw Data'!$B$6:$BE$43,'RevPAR Raw Data'!AG$1,FALSE)</f>
        <v>52.986143847487</v>
      </c>
      <c r="AU18" s="52">
        <f>VLOOKUP($A18,'RevPAR Raw Data'!$B$6:$BE$43,'RevPAR Raw Data'!AH$1,FALSE)</f>
        <v>91.398364818024206</v>
      </c>
      <c r="AV18" s="52">
        <f>VLOOKUP($A18,'RevPAR Raw Data'!$B$6:$BE$43,'RevPAR Raw Data'!AI$1,FALSE)</f>
        <v>115.63172414789101</v>
      </c>
      <c r="AW18" s="52">
        <f>VLOOKUP($A18,'RevPAR Raw Data'!$B$6:$BE$43,'RevPAR Raw Data'!AJ$1,FALSE)</f>
        <v>110.342142403235</v>
      </c>
      <c r="AX18" s="52">
        <f>VLOOKUP($A18,'RevPAR Raw Data'!$B$6:$BE$43,'RevPAR Raw Data'!AK$1,FALSE)</f>
        <v>78.576755054881502</v>
      </c>
      <c r="AY18" s="53">
        <f>VLOOKUP($A18,'RevPAR Raw Data'!$B$6:$BE$43,'RevPAR Raw Data'!AL$1,FALSE)</f>
        <v>89.787026054303794</v>
      </c>
      <c r="AZ18" s="52">
        <f>VLOOKUP($A18,'RevPAR Raw Data'!$B$6:$BE$43,'RevPAR Raw Data'!AN$1,FALSE)</f>
        <v>63.998583766608803</v>
      </c>
      <c r="BA18" s="52">
        <f>VLOOKUP($A18,'RevPAR Raw Data'!$B$6:$BE$43,'RevPAR Raw Data'!AO$1,FALSE)</f>
        <v>66.830017042172102</v>
      </c>
      <c r="BB18" s="53">
        <f>VLOOKUP($A18,'RevPAR Raw Data'!$B$6:$BE$43,'RevPAR Raw Data'!AP$1,FALSE)</f>
        <v>65.414300404390502</v>
      </c>
      <c r="BC18" s="54">
        <f>VLOOKUP($A18,'RevPAR Raw Data'!$B$6:$BE$43,'RevPAR Raw Data'!AR$1,FALSE)</f>
        <v>82.823390154328607</v>
      </c>
      <c r="BE18" s="47">
        <f>VLOOKUP($A18,'RevPAR Raw Data'!$B$6:$BE$43,'RevPAR Raw Data'!AT$1,FALSE)</f>
        <v>3.83597293896884</v>
      </c>
      <c r="BF18" s="48">
        <f>VLOOKUP($A18,'RevPAR Raw Data'!$B$6:$BE$43,'RevPAR Raw Data'!AU$1,FALSE)</f>
        <v>14.4158419180851</v>
      </c>
      <c r="BG18" s="48">
        <f>VLOOKUP($A18,'RevPAR Raw Data'!$B$6:$BE$43,'RevPAR Raw Data'!AV$1,FALSE)</f>
        <v>18.428275682957999</v>
      </c>
      <c r="BH18" s="48">
        <f>VLOOKUP($A18,'RevPAR Raw Data'!$B$6:$BE$43,'RevPAR Raw Data'!AW$1,FALSE)</f>
        <v>16.168034434707799</v>
      </c>
      <c r="BI18" s="48">
        <f>VLOOKUP($A18,'RevPAR Raw Data'!$B$6:$BE$43,'RevPAR Raw Data'!AX$1,FALSE)</f>
        <v>10.7177293499018</v>
      </c>
      <c r="BJ18" s="49">
        <f>VLOOKUP($A18,'RevPAR Raw Data'!$B$6:$BE$43,'RevPAR Raw Data'!AY$1,FALSE)</f>
        <v>13.797008816885899</v>
      </c>
      <c r="BK18" s="48">
        <f>VLOOKUP($A18,'RevPAR Raw Data'!$B$6:$BE$43,'RevPAR Raw Data'!BA$1,FALSE)</f>
        <v>9.7371661984555793</v>
      </c>
      <c r="BL18" s="48">
        <f>VLOOKUP($A18,'RevPAR Raw Data'!$B$6:$BE$43,'RevPAR Raw Data'!BB$1,FALSE)</f>
        <v>5.9796764480333104</v>
      </c>
      <c r="BM18" s="49">
        <f>VLOOKUP($A18,'RevPAR Raw Data'!$B$6:$BE$43,'RevPAR Raw Data'!BC$1,FALSE)</f>
        <v>7.7850634532115004</v>
      </c>
      <c r="BN18" s="50">
        <f>VLOOKUP($A18,'RevPAR Raw Data'!$B$6:$BE$43,'RevPAR Raw Data'!BE$1,FALSE)</f>
        <v>12.382496375150399</v>
      </c>
    </row>
    <row r="19" spans="1:66" x14ac:dyDescent="0.45">
      <c r="A19" s="63" t="s">
        <v>24</v>
      </c>
      <c r="B19" s="47">
        <f>VLOOKUP($A19,'Occupancy Raw Data'!$B$8:$BE$45,'Occupancy Raw Data'!AG$3,FALSE)</f>
        <v>39.4139857084906</v>
      </c>
      <c r="C19" s="48">
        <f>VLOOKUP($A19,'Occupancy Raw Data'!$B$8:$BE$45,'Occupancy Raw Data'!AH$3,FALSE)</f>
        <v>53.3466471120541</v>
      </c>
      <c r="D19" s="48">
        <f>VLOOKUP($A19,'Occupancy Raw Data'!$B$8:$BE$45,'Occupancy Raw Data'!AI$3,FALSE)</f>
        <v>57.278372390551297</v>
      </c>
      <c r="E19" s="48">
        <f>VLOOKUP($A19,'Occupancy Raw Data'!$B$8:$BE$45,'Occupancy Raw Data'!AJ$3,FALSE)</f>
        <v>56.414016912659498</v>
      </c>
      <c r="F19" s="48">
        <f>VLOOKUP($A19,'Occupancy Raw Data'!$B$8:$BE$45,'Occupancy Raw Data'!AK$3,FALSE)</f>
        <v>49.549099759727802</v>
      </c>
      <c r="G19" s="49">
        <f>VLOOKUP($A19,'Occupancy Raw Data'!$B$8:$BE$45,'Occupancy Raw Data'!AL$3,FALSE)</f>
        <v>51.200424376696702</v>
      </c>
      <c r="H19" s="48">
        <f>VLOOKUP($A19,'Occupancy Raw Data'!$B$8:$BE$45,'Occupancy Raw Data'!AN$3,FALSE)</f>
        <v>49.036536536536502</v>
      </c>
      <c r="I19" s="48">
        <f>VLOOKUP($A19,'Occupancy Raw Data'!$B$8:$BE$45,'Occupancy Raw Data'!AO$3,FALSE)</f>
        <v>51.263763763763698</v>
      </c>
      <c r="J19" s="49">
        <f>VLOOKUP($A19,'Occupancy Raw Data'!$B$8:$BE$45,'Occupancy Raw Data'!AP$3,FALSE)</f>
        <v>50.150150150150097</v>
      </c>
      <c r="K19" s="50">
        <f>VLOOKUP($A19,'Occupancy Raw Data'!$B$8:$BE$45,'Occupancy Raw Data'!AR$3,FALSE)</f>
        <v>50.900874778628797</v>
      </c>
      <c r="M19" s="47">
        <f>VLOOKUP($A19,'Occupancy Raw Data'!$B$8:$BE$45,'Occupancy Raw Data'!AT$3,FALSE)</f>
        <v>-5.2212610702812103</v>
      </c>
      <c r="N19" s="48">
        <f>VLOOKUP($A19,'Occupancy Raw Data'!$B$8:$BE$45,'Occupancy Raw Data'!AU$3,FALSE)</f>
        <v>2.7947434040163501</v>
      </c>
      <c r="O19" s="48">
        <f>VLOOKUP($A19,'Occupancy Raw Data'!$B$8:$BE$45,'Occupancy Raw Data'!AV$3,FALSE)</f>
        <v>4.6495407376976701</v>
      </c>
      <c r="P19" s="48">
        <f>VLOOKUP($A19,'Occupancy Raw Data'!$B$8:$BE$45,'Occupancy Raw Data'!AW$3,FALSE)</f>
        <v>5.3727703036219197</v>
      </c>
      <c r="Q19" s="48">
        <f>VLOOKUP($A19,'Occupancy Raw Data'!$B$8:$BE$45,'Occupancy Raw Data'!AX$3,FALSE)</f>
        <v>0.35972457335154101</v>
      </c>
      <c r="R19" s="49">
        <f>VLOOKUP($A19,'Occupancy Raw Data'!$B$8:$BE$45,'Occupancy Raw Data'!AY$3,FALSE)</f>
        <v>1.9424664520074599</v>
      </c>
      <c r="S19" s="48">
        <f>VLOOKUP($A19,'Occupancy Raw Data'!$B$8:$BE$45,'Occupancy Raw Data'!BA$3,FALSE)</f>
        <v>-4.6793267716194196</v>
      </c>
      <c r="T19" s="48">
        <f>VLOOKUP($A19,'Occupancy Raw Data'!$B$8:$BE$45,'Occupancy Raw Data'!BB$3,FALSE)</f>
        <v>-3.4831132437461401</v>
      </c>
      <c r="U19" s="49">
        <f>VLOOKUP($A19,'Occupancy Raw Data'!$B$8:$BE$45,'Occupancy Raw Data'!BC$3,FALSE)</f>
        <v>-4.0716668992696796</v>
      </c>
      <c r="V19" s="50">
        <f>VLOOKUP($A19,'Occupancy Raw Data'!$B$8:$BE$45,'Occupancy Raw Data'!BE$3,FALSE)</f>
        <v>0.17556950354401399</v>
      </c>
      <c r="X19" s="51">
        <f>VLOOKUP($A19,'ADR Raw Data'!$B$6:$BE$43,'ADR Raw Data'!AG$1,FALSE)</f>
        <v>110.785762805795</v>
      </c>
      <c r="Y19" s="52">
        <f>VLOOKUP($A19,'ADR Raw Data'!$B$6:$BE$43,'ADR Raw Data'!AH$1,FALSE)</f>
        <v>119.08305861020099</v>
      </c>
      <c r="Z19" s="52">
        <f>VLOOKUP($A19,'ADR Raw Data'!$B$6:$BE$43,'ADR Raw Data'!AI$1,FALSE)</f>
        <v>123.976880039224</v>
      </c>
      <c r="AA19" s="52">
        <f>VLOOKUP($A19,'ADR Raw Data'!$B$6:$BE$43,'ADR Raw Data'!AJ$1,FALSE)</f>
        <v>121.510251673212</v>
      </c>
      <c r="AB19" s="52">
        <f>VLOOKUP($A19,'ADR Raw Data'!$B$6:$BE$43,'ADR Raw Data'!AK$1,FALSE)</f>
        <v>117.93172680899301</v>
      </c>
      <c r="AC19" s="53">
        <f>VLOOKUP($A19,'ADR Raw Data'!$B$6:$BE$43,'ADR Raw Data'!AL$1,FALSE)</f>
        <v>119.212592240465</v>
      </c>
      <c r="AD19" s="52">
        <f>VLOOKUP($A19,'ADR Raw Data'!$B$6:$BE$43,'ADR Raw Data'!AN$1,FALSE)</f>
        <v>130.218925108446</v>
      </c>
      <c r="AE19" s="52">
        <f>VLOOKUP($A19,'ADR Raw Data'!$B$6:$BE$43,'ADR Raw Data'!AO$1,FALSE)</f>
        <v>133.38264705882301</v>
      </c>
      <c r="AF19" s="53">
        <f>VLOOKUP($A19,'ADR Raw Data'!$B$6:$BE$43,'ADR Raw Data'!AP$1,FALSE)</f>
        <v>131.83591223802301</v>
      </c>
      <c r="AG19" s="54">
        <f>VLOOKUP($A19,'ADR Raw Data'!$B$6:$BE$43,'ADR Raw Data'!AR$1,FALSE)</f>
        <v>122.75979992112499</v>
      </c>
      <c r="AI19" s="47">
        <f>VLOOKUP($A19,'ADR Raw Data'!$B$6:$BE$43,'ADR Raw Data'!AT$1,FALSE)</f>
        <v>6.3337393080116797</v>
      </c>
      <c r="AJ19" s="48">
        <f>VLOOKUP($A19,'ADR Raw Data'!$B$6:$BE$43,'ADR Raw Data'!AU$1,FALSE)</f>
        <v>11.451233691173099</v>
      </c>
      <c r="AK19" s="48">
        <f>VLOOKUP($A19,'ADR Raw Data'!$B$6:$BE$43,'ADR Raw Data'!AV$1,FALSE)</f>
        <v>12.4912844344287</v>
      </c>
      <c r="AL19" s="48">
        <f>VLOOKUP($A19,'ADR Raw Data'!$B$6:$BE$43,'ADR Raw Data'!AW$1,FALSE)</f>
        <v>12.7714240389318</v>
      </c>
      <c r="AM19" s="48">
        <f>VLOOKUP($A19,'ADR Raw Data'!$B$6:$BE$43,'ADR Raw Data'!AX$1,FALSE)</f>
        <v>6.6738075528095298</v>
      </c>
      <c r="AN19" s="49">
        <f>VLOOKUP($A19,'ADR Raw Data'!$B$6:$BE$43,'ADR Raw Data'!AY$1,FALSE)</f>
        <v>10.3200185546221</v>
      </c>
      <c r="AO19" s="48">
        <f>VLOOKUP($A19,'ADR Raw Data'!$B$6:$BE$43,'ADR Raw Data'!BA$1,FALSE)</f>
        <v>1.31759405546338</v>
      </c>
      <c r="AP19" s="48">
        <f>VLOOKUP($A19,'ADR Raw Data'!$B$6:$BE$43,'ADR Raw Data'!BB$1,FALSE)</f>
        <v>2.3731328835480499</v>
      </c>
      <c r="AQ19" s="49">
        <f>VLOOKUP($A19,'ADR Raw Data'!$B$6:$BE$43,'ADR Raw Data'!BC$1,FALSE)</f>
        <v>1.8650100458830099</v>
      </c>
      <c r="AR19" s="50">
        <f>VLOOKUP($A19,'ADR Raw Data'!$B$6:$BE$43,'ADR Raw Data'!BE$1,FALSE)</f>
        <v>7.3636337902737701</v>
      </c>
      <c r="AT19" s="51">
        <f>VLOOKUP($A19,'RevPAR Raw Data'!$B$6:$BE$43,'RevPAR Raw Data'!AG$1,FALSE)</f>
        <v>43.6650847193185</v>
      </c>
      <c r="AU19" s="52">
        <f>VLOOKUP($A19,'RevPAR Raw Data'!$B$6:$BE$43,'RevPAR Raw Data'!AH$1,FALSE)</f>
        <v>63.526819047024603</v>
      </c>
      <c r="AV19" s="52">
        <f>VLOOKUP($A19,'RevPAR Raw Data'!$B$6:$BE$43,'RevPAR Raw Data'!AI$1,FALSE)</f>
        <v>71.011939027053998</v>
      </c>
      <c r="AW19" s="52">
        <f>VLOOKUP($A19,'RevPAR Raw Data'!$B$6:$BE$43,'RevPAR Raw Data'!AJ$1,FALSE)</f>
        <v>68.548813929540898</v>
      </c>
      <c r="AX19" s="52">
        <f>VLOOKUP($A19,'RevPAR Raw Data'!$B$6:$BE$43,'RevPAR Raw Data'!AK$1,FALSE)</f>
        <v>58.434108964957701</v>
      </c>
      <c r="AY19" s="53">
        <f>VLOOKUP($A19,'RevPAR Raw Data'!$B$6:$BE$43,'RevPAR Raw Data'!AL$1,FALSE)</f>
        <v>61.037353137579103</v>
      </c>
      <c r="AZ19" s="52">
        <f>VLOOKUP($A19,'RevPAR Raw Data'!$B$6:$BE$43,'RevPAR Raw Data'!AN$1,FALSE)</f>
        <v>63.854850788288203</v>
      </c>
      <c r="BA19" s="52">
        <f>VLOOKUP($A19,'RevPAR Raw Data'!$B$6:$BE$43,'RevPAR Raw Data'!AO$1,FALSE)</f>
        <v>68.376965090089996</v>
      </c>
      <c r="BB19" s="53">
        <f>VLOOKUP($A19,'RevPAR Raw Data'!$B$6:$BE$43,'RevPAR Raw Data'!AP$1,FALSE)</f>
        <v>66.1159079391891</v>
      </c>
      <c r="BC19" s="54">
        <f>VLOOKUP($A19,'RevPAR Raw Data'!$B$6:$BE$43,'RevPAR Raw Data'!AR$1,FALSE)</f>
        <v>62.485812036347198</v>
      </c>
      <c r="BE19" s="47">
        <f>VLOOKUP($A19,'RevPAR Raw Data'!$B$6:$BE$43,'RevPAR Raw Data'!AT$1,FALSE)</f>
        <v>0.78177717294815396</v>
      </c>
      <c r="BF19" s="48">
        <f>VLOOKUP($A19,'RevPAR Raw Data'!$B$6:$BE$43,'RevPAR Raw Data'!AU$1,FALSE)</f>
        <v>14.566009693451999</v>
      </c>
      <c r="BG19" s="48">
        <f>VLOOKUP($A19,'RevPAR Raw Data'!$B$6:$BE$43,'RevPAR Raw Data'!AV$1,FALSE)</f>
        <v>17.721612530566901</v>
      </c>
      <c r="BH19" s="48">
        <f>VLOOKUP($A19,'RevPAR Raw Data'!$B$6:$BE$43,'RevPAR Raw Data'!AW$1,FALSE)</f>
        <v>18.8303736206671</v>
      </c>
      <c r="BI19" s="48">
        <f>VLOOKUP($A19,'RevPAR Raw Data'!$B$6:$BE$43,'RevPAR Raw Data'!AX$1,FALSE)</f>
        <v>7.0575394519067203</v>
      </c>
      <c r="BJ19" s="49">
        <f>VLOOKUP($A19,'RevPAR Raw Data'!$B$6:$BE$43,'RevPAR Raw Data'!AY$1,FALSE)</f>
        <v>12.462947904894</v>
      </c>
      <c r="BK19" s="48">
        <f>VLOOKUP($A19,'RevPAR Raw Data'!$B$6:$BE$43,'RevPAR Raw Data'!BA$1,FALSE)</f>
        <v>-3.4233872475345999</v>
      </c>
      <c r="BL19" s="48">
        <f>VLOOKUP($A19,'RevPAR Raw Data'!$B$6:$BE$43,'RevPAR Raw Data'!BB$1,FALSE)</f>
        <v>-1.19263926595664</v>
      </c>
      <c r="BM19" s="49">
        <f>VLOOKUP($A19,'RevPAR Raw Data'!$B$6:$BE$43,'RevPAR Raw Data'!BC$1,FALSE)</f>
        <v>-2.2825938500929399</v>
      </c>
      <c r="BN19" s="50">
        <f>VLOOKUP($A19,'RevPAR Raw Data'!$B$6:$BE$43,'RevPAR Raw Data'!BE$1,FALSE)</f>
        <v>7.5521315891061702</v>
      </c>
    </row>
    <row r="20" spans="1:66" x14ac:dyDescent="0.45">
      <c r="A20" s="63" t="s">
        <v>27</v>
      </c>
      <c r="B20" s="47">
        <f>VLOOKUP($A20,'Occupancy Raw Data'!$B$8:$BE$45,'Occupancy Raw Data'!AG$3,FALSE)</f>
        <v>40.913921360255003</v>
      </c>
      <c r="C20" s="48">
        <f>VLOOKUP($A20,'Occupancy Raw Data'!$B$8:$BE$45,'Occupancy Raw Data'!AH$3,FALSE)</f>
        <v>48.9520604557799</v>
      </c>
      <c r="D20" s="48">
        <f>VLOOKUP($A20,'Occupancy Raw Data'!$B$8:$BE$45,'Occupancy Raw Data'!AI$3,FALSE)</f>
        <v>52.2169087259416</v>
      </c>
      <c r="E20" s="48">
        <f>VLOOKUP($A20,'Occupancy Raw Data'!$B$8:$BE$45,'Occupancy Raw Data'!AJ$3,FALSE)</f>
        <v>54.734915574447903</v>
      </c>
      <c r="F20" s="48">
        <f>VLOOKUP($A20,'Occupancy Raw Data'!$B$8:$BE$45,'Occupancy Raw Data'!AK$3,FALSE)</f>
        <v>50.788168614948603</v>
      </c>
      <c r="G20" s="49">
        <f>VLOOKUP($A20,'Occupancy Raw Data'!$B$8:$BE$45,'Occupancy Raw Data'!AL$3,FALSE)</f>
        <v>49.521194946274598</v>
      </c>
      <c r="H20" s="48">
        <f>VLOOKUP($A20,'Occupancy Raw Data'!$B$8:$BE$45,'Occupancy Raw Data'!AN$3,FALSE)</f>
        <v>53.465580351871502</v>
      </c>
      <c r="I20" s="48">
        <f>VLOOKUP($A20,'Occupancy Raw Data'!$B$8:$BE$45,'Occupancy Raw Data'!AO$3,FALSE)</f>
        <v>53.748966820167603</v>
      </c>
      <c r="J20" s="49">
        <f>VLOOKUP($A20,'Occupancy Raw Data'!$B$8:$BE$45,'Occupancy Raw Data'!AP$3,FALSE)</f>
        <v>53.607273586019602</v>
      </c>
      <c r="K20" s="50">
        <f>VLOOKUP($A20,'Occupancy Raw Data'!$B$8:$BE$45,'Occupancy Raw Data'!AR$3,FALSE)</f>
        <v>50.688645986201699</v>
      </c>
      <c r="M20" s="47">
        <f>VLOOKUP($A20,'Occupancy Raw Data'!$B$8:$BE$45,'Occupancy Raw Data'!AT$3,FALSE)</f>
        <v>-6.6178273319647003</v>
      </c>
      <c r="N20" s="48">
        <f>VLOOKUP($A20,'Occupancy Raw Data'!$B$8:$BE$45,'Occupancy Raw Data'!AU$3,FALSE)</f>
        <v>-2.4162269169925001</v>
      </c>
      <c r="O20" s="48">
        <f>VLOOKUP($A20,'Occupancy Raw Data'!$B$8:$BE$45,'Occupancy Raw Data'!AV$3,FALSE)</f>
        <v>-0.97435182586148195</v>
      </c>
      <c r="P20" s="48">
        <f>VLOOKUP($A20,'Occupancy Raw Data'!$B$8:$BE$45,'Occupancy Raw Data'!AW$3,FALSE)</f>
        <v>-0.44739993114025101</v>
      </c>
      <c r="Q20" s="48">
        <f>VLOOKUP($A20,'Occupancy Raw Data'!$B$8:$BE$45,'Occupancy Raw Data'!AX$3,FALSE)</f>
        <v>-2.5420940356374402</v>
      </c>
      <c r="R20" s="49">
        <f>VLOOKUP($A20,'Occupancy Raw Data'!$B$8:$BE$45,'Occupancy Raw Data'!AY$3,FALSE)</f>
        <v>-2.4413127169599802</v>
      </c>
      <c r="S20" s="48">
        <f>VLOOKUP($A20,'Occupancy Raw Data'!$B$8:$BE$45,'Occupancy Raw Data'!BA$3,FALSE)</f>
        <v>2.2559741113305498</v>
      </c>
      <c r="T20" s="48">
        <f>VLOOKUP($A20,'Occupancy Raw Data'!$B$8:$BE$45,'Occupancy Raw Data'!BB$3,FALSE)</f>
        <v>0.290699421437704</v>
      </c>
      <c r="U20" s="49">
        <f>VLOOKUP($A20,'Occupancy Raw Data'!$B$8:$BE$45,'Occupancy Raw Data'!BC$3,FALSE)</f>
        <v>1.2612054411378699</v>
      </c>
      <c r="V20" s="50">
        <f>VLOOKUP($A20,'Occupancy Raw Data'!$B$8:$BE$45,'Occupancy Raw Data'!BE$3,FALSE)</f>
        <v>-1.3514043250232799</v>
      </c>
      <c r="X20" s="51">
        <f>VLOOKUP($A20,'ADR Raw Data'!$B$6:$BE$43,'ADR Raw Data'!AG$1,FALSE)</f>
        <v>86.371686147186097</v>
      </c>
      <c r="Y20" s="52">
        <f>VLOOKUP($A20,'ADR Raw Data'!$B$6:$BE$43,'ADR Raw Data'!AH$1,FALSE)</f>
        <v>90.112038231924203</v>
      </c>
      <c r="Z20" s="52">
        <f>VLOOKUP($A20,'ADR Raw Data'!$B$6:$BE$43,'ADR Raw Data'!AI$1,FALSE)</f>
        <v>91.853923342190001</v>
      </c>
      <c r="AA20" s="52">
        <f>VLOOKUP($A20,'ADR Raw Data'!$B$6:$BE$43,'ADR Raw Data'!AJ$1,FALSE)</f>
        <v>92.328713730989094</v>
      </c>
      <c r="AB20" s="52">
        <f>VLOOKUP($A20,'ADR Raw Data'!$B$6:$BE$43,'ADR Raw Data'!AK$1,FALSE)</f>
        <v>89.6902917756466</v>
      </c>
      <c r="AC20" s="53">
        <f>VLOOKUP($A20,'ADR Raw Data'!$B$6:$BE$43,'ADR Raw Data'!AL$1,FALSE)</f>
        <v>90.264834225491398</v>
      </c>
      <c r="AD20" s="52">
        <f>VLOOKUP($A20,'ADR Raw Data'!$B$6:$BE$43,'ADR Raw Data'!AN$1,FALSE)</f>
        <v>93.717504969081205</v>
      </c>
      <c r="AE20" s="52">
        <f>VLOOKUP($A20,'ADR Raw Data'!$B$6:$BE$43,'ADR Raw Data'!AO$1,FALSE)</f>
        <v>94.338410588752097</v>
      </c>
      <c r="AF20" s="53">
        <f>VLOOKUP($A20,'ADR Raw Data'!$B$6:$BE$43,'ADR Raw Data'!AP$1,FALSE)</f>
        <v>94.028778359030795</v>
      </c>
      <c r="AG20" s="54">
        <f>VLOOKUP($A20,'ADR Raw Data'!$B$6:$BE$43,'ADR Raw Data'!AR$1,FALSE)</f>
        <v>91.402168570453895</v>
      </c>
      <c r="AI20" s="47">
        <f>VLOOKUP($A20,'ADR Raw Data'!$B$6:$BE$43,'ADR Raw Data'!AT$1,FALSE)</f>
        <v>1.9845601944665701</v>
      </c>
      <c r="AJ20" s="48">
        <f>VLOOKUP($A20,'ADR Raw Data'!$B$6:$BE$43,'ADR Raw Data'!AU$1,FALSE)</f>
        <v>3.0021728095026798</v>
      </c>
      <c r="AK20" s="48">
        <f>VLOOKUP($A20,'ADR Raw Data'!$B$6:$BE$43,'ADR Raw Data'!AV$1,FALSE)</f>
        <v>3.73527795363779</v>
      </c>
      <c r="AL20" s="48">
        <f>VLOOKUP($A20,'ADR Raw Data'!$B$6:$BE$43,'ADR Raw Data'!AW$1,FALSE)</f>
        <v>4.3191358387494798</v>
      </c>
      <c r="AM20" s="48">
        <f>VLOOKUP($A20,'ADR Raw Data'!$B$6:$BE$43,'ADR Raw Data'!AX$1,FALSE)</f>
        <v>3.2385752033944999</v>
      </c>
      <c r="AN20" s="49">
        <f>VLOOKUP($A20,'ADR Raw Data'!$B$6:$BE$43,'ADR Raw Data'!AY$1,FALSE)</f>
        <v>3.3729377061869599</v>
      </c>
      <c r="AO20" s="48">
        <f>VLOOKUP($A20,'ADR Raw Data'!$B$6:$BE$43,'ADR Raw Data'!BA$1,FALSE)</f>
        <v>3.9699101581195699</v>
      </c>
      <c r="AP20" s="48">
        <f>VLOOKUP($A20,'ADR Raw Data'!$B$6:$BE$43,'ADR Raw Data'!BB$1,FALSE)</f>
        <v>3.01126188743455</v>
      </c>
      <c r="AQ20" s="49">
        <f>VLOOKUP($A20,'ADR Raw Data'!$B$6:$BE$43,'ADR Raw Data'!BC$1,FALSE)</f>
        <v>3.4775519804890198</v>
      </c>
      <c r="AR20" s="50">
        <f>VLOOKUP($A20,'ADR Raw Data'!$B$6:$BE$43,'ADR Raw Data'!BE$1,FALSE)</f>
        <v>3.4378137278134</v>
      </c>
      <c r="AT20" s="51">
        <f>VLOOKUP($A20,'RevPAR Raw Data'!$B$6:$BE$43,'RevPAR Raw Data'!AG$1,FALSE)</f>
        <v>35.338043747786003</v>
      </c>
      <c r="AU20" s="52">
        <f>VLOOKUP($A20,'RevPAR Raw Data'!$B$6:$BE$43,'RevPAR Raw Data'!AH$1,FALSE)</f>
        <v>44.111699433227002</v>
      </c>
      <c r="AV20" s="52">
        <f>VLOOKUP($A20,'RevPAR Raw Data'!$B$6:$BE$43,'RevPAR Raw Data'!AI$1,FALSE)</f>
        <v>47.963279312787797</v>
      </c>
      <c r="AW20" s="52">
        <f>VLOOKUP($A20,'RevPAR Raw Data'!$B$6:$BE$43,'RevPAR Raw Data'!AJ$1,FALSE)</f>
        <v>50.536043511630602</v>
      </c>
      <c r="AX20" s="52">
        <f>VLOOKUP($A20,'RevPAR Raw Data'!$B$6:$BE$43,'RevPAR Raw Data'!AK$1,FALSE)</f>
        <v>45.552056618254802</v>
      </c>
      <c r="AY20" s="53">
        <f>VLOOKUP($A20,'RevPAR Raw Data'!$B$6:$BE$43,'RevPAR Raw Data'!AL$1,FALSE)</f>
        <v>44.700224524737202</v>
      </c>
      <c r="AZ20" s="52">
        <f>VLOOKUP($A20,'RevPAR Raw Data'!$B$6:$BE$43,'RevPAR Raw Data'!AN$1,FALSE)</f>
        <v>50.1066079230133</v>
      </c>
      <c r="BA20" s="52">
        <f>VLOOKUP($A20,'RevPAR Raw Data'!$B$6:$BE$43,'RevPAR Raw Data'!AO$1,FALSE)</f>
        <v>50.705921006021903</v>
      </c>
      <c r="BB20" s="53">
        <f>VLOOKUP($A20,'RevPAR Raw Data'!$B$6:$BE$43,'RevPAR Raw Data'!AP$1,FALSE)</f>
        <v>50.406264464517598</v>
      </c>
      <c r="BC20" s="54">
        <f>VLOOKUP($A20,'RevPAR Raw Data'!$B$6:$BE$43,'RevPAR Raw Data'!AR$1,FALSE)</f>
        <v>46.330521650388803</v>
      </c>
      <c r="BE20" s="47">
        <f>VLOOKUP($A20,'RevPAR Raw Data'!$B$6:$BE$43,'RevPAR Raw Data'!AT$1,FALSE)</f>
        <v>-4.7646019044668204</v>
      </c>
      <c r="BF20" s="48">
        <f>VLOOKUP($A20,'RevPAR Raw Data'!$B$6:$BE$43,'RevPAR Raw Data'!AU$1,FALSE)</f>
        <v>0.51340658499234804</v>
      </c>
      <c r="BG20" s="48">
        <f>VLOOKUP($A20,'RevPAR Raw Data'!$B$6:$BE$43,'RevPAR Raw Data'!AV$1,FALSE)</f>
        <v>2.72453137883404</v>
      </c>
      <c r="BH20" s="48">
        <f>VLOOKUP($A20,'RevPAR Raw Data'!$B$6:$BE$43,'RevPAR Raw Data'!AW$1,FALSE)</f>
        <v>3.8524120968408</v>
      </c>
      <c r="BI20" s="48">
        <f>VLOOKUP($A20,'RevPAR Raw Data'!$B$6:$BE$43,'RevPAR Raw Data'!AX$1,FALSE)</f>
        <v>0.61415354067192796</v>
      </c>
      <c r="BJ20" s="49">
        <f>VLOOKUP($A20,'RevPAR Raw Data'!$B$6:$BE$43,'RevPAR Raw Data'!AY$1,FALSE)</f>
        <v>0.84928103207068995</v>
      </c>
      <c r="BK20" s="48">
        <f>VLOOKUP($A20,'RevPAR Raw Data'!$B$6:$BE$43,'RevPAR Raw Data'!BA$1,FALSE)</f>
        <v>6.3154444148603801</v>
      </c>
      <c r="BL20" s="48">
        <f>VLOOKUP($A20,'RevPAR Raw Data'!$B$6:$BE$43,'RevPAR Raw Data'!BB$1,FALSE)</f>
        <v>3.310715029757</v>
      </c>
      <c r="BM20" s="49">
        <f>VLOOKUP($A20,'RevPAR Raw Data'!$B$6:$BE$43,'RevPAR Raw Data'!BC$1,FALSE)</f>
        <v>4.7826164964232198</v>
      </c>
      <c r="BN20" s="50">
        <f>VLOOKUP($A20,'RevPAR Raw Data'!$B$6:$BE$43,'RevPAR Raw Data'!BE$1,FALSE)</f>
        <v>2.0399506393862099</v>
      </c>
    </row>
    <row r="21" spans="1:66" x14ac:dyDescent="0.45">
      <c r="A21" s="63" t="s">
        <v>90</v>
      </c>
      <c r="B21" s="47">
        <f>VLOOKUP($A21,'Occupancy Raw Data'!$B$8:$BE$45,'Occupancy Raw Data'!AG$3,FALSE)</f>
        <v>47.654619616771001</v>
      </c>
      <c r="C21" s="48">
        <f>VLOOKUP($A21,'Occupancy Raw Data'!$B$8:$BE$45,'Occupancy Raw Data'!AH$3,FALSE)</f>
        <v>65.374217416050001</v>
      </c>
      <c r="D21" s="48">
        <f>VLOOKUP($A21,'Occupancy Raw Data'!$B$8:$BE$45,'Occupancy Raw Data'!AI$3,FALSE)</f>
        <v>72.559760956175197</v>
      </c>
      <c r="E21" s="48">
        <f>VLOOKUP($A21,'Occupancy Raw Data'!$B$8:$BE$45,'Occupancy Raw Data'!AJ$3,FALSE)</f>
        <v>69.332195029406094</v>
      </c>
      <c r="F21" s="48">
        <f>VLOOKUP($A21,'Occupancy Raw Data'!$B$8:$BE$45,'Occupancy Raw Data'!AK$3,FALSE)</f>
        <v>60.894517169417497</v>
      </c>
      <c r="G21" s="49">
        <f>VLOOKUP($A21,'Occupancy Raw Data'!$B$8:$BE$45,'Occupancy Raw Data'!AL$3,FALSE)</f>
        <v>63.163062037564004</v>
      </c>
      <c r="H21" s="48">
        <f>VLOOKUP($A21,'Occupancy Raw Data'!$B$8:$BE$45,'Occupancy Raw Data'!AN$3,FALSE)</f>
        <v>51.522481502561099</v>
      </c>
      <c r="I21" s="48">
        <f>VLOOKUP($A21,'Occupancy Raw Data'!$B$8:$BE$45,'Occupancy Raw Data'!AO$3,FALSE)</f>
        <v>55.565831910453397</v>
      </c>
      <c r="J21" s="49">
        <f>VLOOKUP($A21,'Occupancy Raw Data'!$B$8:$BE$45,'Occupancy Raw Data'!AP$3,FALSE)</f>
        <v>53.544156706507302</v>
      </c>
      <c r="K21" s="50">
        <f>VLOOKUP($A21,'Occupancy Raw Data'!$B$8:$BE$45,'Occupancy Raw Data'!AR$3,FALSE)</f>
        <v>60.414803371547798</v>
      </c>
      <c r="M21" s="47">
        <f>VLOOKUP($A21,'Occupancy Raw Data'!$B$8:$BE$45,'Occupancy Raw Data'!AT$3,FALSE)</f>
        <v>2.2386161282116501</v>
      </c>
      <c r="N21" s="48">
        <f>VLOOKUP($A21,'Occupancy Raw Data'!$B$8:$BE$45,'Occupancy Raw Data'!AU$3,FALSE)</f>
        <v>6.1943834508263</v>
      </c>
      <c r="O21" s="48">
        <f>VLOOKUP($A21,'Occupancy Raw Data'!$B$8:$BE$45,'Occupancy Raw Data'!AV$3,FALSE)</f>
        <v>5.8097312999273703</v>
      </c>
      <c r="P21" s="48">
        <f>VLOOKUP($A21,'Occupancy Raw Data'!$B$8:$BE$45,'Occupancy Raw Data'!AW$3,FALSE)</f>
        <v>1.3414676418593301</v>
      </c>
      <c r="Q21" s="48">
        <f>VLOOKUP($A21,'Occupancy Raw Data'!$B$8:$BE$45,'Occupancy Raw Data'!AX$3,FALSE)</f>
        <v>1.9453708114975301</v>
      </c>
      <c r="R21" s="49">
        <f>VLOOKUP($A21,'Occupancy Raw Data'!$B$8:$BE$45,'Occupancy Raw Data'!AY$3,FALSE)</f>
        <v>3.5817621803247999</v>
      </c>
      <c r="S21" s="48">
        <f>VLOOKUP($A21,'Occupancy Raw Data'!$B$8:$BE$45,'Occupancy Raw Data'!BA$3,FALSE)</f>
        <v>-3.0522088353413599</v>
      </c>
      <c r="T21" s="48">
        <f>VLOOKUP($A21,'Occupancy Raw Data'!$B$8:$BE$45,'Occupancy Raw Data'!BB$3,FALSE)</f>
        <v>1.2750691562932199</v>
      </c>
      <c r="U21" s="49">
        <f>VLOOKUP($A21,'Occupancy Raw Data'!$B$8:$BE$45,'Occupancy Raw Data'!BC$3,FALSE)</f>
        <v>-0.85408158784525501</v>
      </c>
      <c r="V21" s="50">
        <f>VLOOKUP($A21,'Occupancy Raw Data'!$B$8:$BE$45,'Occupancy Raw Data'!BE$3,FALSE)</f>
        <v>2.4214020699082202</v>
      </c>
      <c r="X21" s="51">
        <f>VLOOKUP($A21,'ADR Raw Data'!$B$6:$BE$43,'ADR Raw Data'!AG$1,FALSE)</f>
        <v>105.235905946752</v>
      </c>
      <c r="Y21" s="52">
        <f>VLOOKUP($A21,'ADR Raw Data'!$B$6:$BE$43,'ADR Raw Data'!AH$1,FALSE)</f>
        <v>125.298811622592</v>
      </c>
      <c r="Z21" s="52">
        <f>VLOOKUP($A21,'ADR Raw Data'!$B$6:$BE$43,'ADR Raw Data'!AI$1,FALSE)</f>
        <v>133.35290191848799</v>
      </c>
      <c r="AA21" s="52">
        <f>VLOOKUP($A21,'ADR Raw Data'!$B$6:$BE$43,'ADR Raw Data'!AJ$1,FALSE)</f>
        <v>128.27178581201201</v>
      </c>
      <c r="AB21" s="52">
        <f>VLOOKUP($A21,'ADR Raw Data'!$B$6:$BE$43,'ADR Raw Data'!AK$1,FALSE)</f>
        <v>118.50904509697</v>
      </c>
      <c r="AC21" s="53">
        <f>VLOOKUP($A21,'ADR Raw Data'!$B$6:$BE$43,'ADR Raw Data'!AL$1,FALSE)</f>
        <v>123.465385626215</v>
      </c>
      <c r="AD21" s="52">
        <f>VLOOKUP($A21,'ADR Raw Data'!$B$6:$BE$43,'ADR Raw Data'!AN$1,FALSE)</f>
        <v>99.882529687931495</v>
      </c>
      <c r="AE21" s="52">
        <f>VLOOKUP($A21,'ADR Raw Data'!$B$6:$BE$43,'ADR Raw Data'!AO$1,FALSE)</f>
        <v>99.805448764457296</v>
      </c>
      <c r="AF21" s="53">
        <f>VLOOKUP($A21,'ADR Raw Data'!$B$6:$BE$43,'ADR Raw Data'!AP$1,FALSE)</f>
        <v>99.842534047877393</v>
      </c>
      <c r="AG21" s="54">
        <f>VLOOKUP($A21,'ADR Raw Data'!$B$6:$BE$43,'ADR Raw Data'!AR$1,FALSE)</f>
        <v>117.483570403185</v>
      </c>
      <c r="AI21" s="47">
        <f>VLOOKUP($A21,'ADR Raw Data'!$B$6:$BE$43,'ADR Raw Data'!AT$1,FALSE)</f>
        <v>0.69536764276449503</v>
      </c>
      <c r="AJ21" s="48">
        <f>VLOOKUP($A21,'ADR Raw Data'!$B$6:$BE$43,'ADR Raw Data'!AU$1,FALSE)</f>
        <v>5.4493448515705003</v>
      </c>
      <c r="AK21" s="48">
        <f>VLOOKUP($A21,'ADR Raw Data'!$B$6:$BE$43,'ADR Raw Data'!AV$1,FALSE)</f>
        <v>6.7809985952350598</v>
      </c>
      <c r="AL21" s="48">
        <f>VLOOKUP($A21,'ADR Raw Data'!$B$6:$BE$43,'ADR Raw Data'!AW$1,FALSE)</f>
        <v>4.6211773627464598</v>
      </c>
      <c r="AM21" s="48">
        <f>VLOOKUP($A21,'ADR Raw Data'!$B$6:$BE$43,'ADR Raw Data'!AX$1,FALSE)</f>
        <v>5.6717611508247803</v>
      </c>
      <c r="AN21" s="49">
        <f>VLOOKUP($A21,'ADR Raw Data'!$B$6:$BE$43,'ADR Raw Data'!AY$1,FALSE)</f>
        <v>5.0416949038021199</v>
      </c>
      <c r="AO21" s="48">
        <f>VLOOKUP($A21,'ADR Raw Data'!$B$6:$BE$43,'ADR Raw Data'!BA$1,FALSE)</f>
        <v>0.54505745797529903</v>
      </c>
      <c r="AP21" s="48">
        <f>VLOOKUP($A21,'ADR Raw Data'!$B$6:$BE$43,'ADR Raw Data'!BB$1,FALSE)</f>
        <v>1.4449581911993901</v>
      </c>
      <c r="AQ21" s="49">
        <f>VLOOKUP($A21,'ADR Raw Data'!$B$6:$BE$43,'ADR Raw Data'!BC$1,FALSE)</f>
        <v>0.99915151251846701</v>
      </c>
      <c r="AR21" s="50">
        <f>VLOOKUP($A21,'ADR Raw Data'!$B$6:$BE$43,'ADR Raw Data'!BE$1,FALSE)</f>
        <v>4.2891575641299298</v>
      </c>
      <c r="AT21" s="51">
        <f>VLOOKUP($A21,'RevPAR Raw Data'!$B$6:$BE$43,'RevPAR Raw Data'!AG$1,FALSE)</f>
        <v>50.149770679188002</v>
      </c>
      <c r="AU21" s="52">
        <f>VLOOKUP($A21,'RevPAR Raw Data'!$B$6:$BE$43,'RevPAR Raw Data'!AH$1,FALSE)</f>
        <v>81.913117529880395</v>
      </c>
      <c r="AV21" s="52">
        <f>VLOOKUP($A21,'RevPAR Raw Data'!$B$6:$BE$43,'RevPAR Raw Data'!AI$1,FALSE)</f>
        <v>96.760546860178295</v>
      </c>
      <c r="AW21" s="52">
        <f>VLOOKUP($A21,'RevPAR Raw Data'!$B$6:$BE$43,'RevPAR Raw Data'!AJ$1,FALSE)</f>
        <v>88.933644706886696</v>
      </c>
      <c r="AX21" s="52">
        <f>VLOOKUP($A21,'RevPAR Raw Data'!$B$6:$BE$43,'RevPAR Raw Data'!AK$1,FALSE)</f>
        <v>72.165510813887295</v>
      </c>
      <c r="AY21" s="53">
        <f>VLOOKUP($A21,'RevPAR Raw Data'!$B$6:$BE$43,'RevPAR Raw Data'!AL$1,FALSE)</f>
        <v>77.984518118004104</v>
      </c>
      <c r="AZ21" s="52">
        <f>VLOOKUP($A21,'RevPAR Raw Data'!$B$6:$BE$43,'RevPAR Raw Data'!AN$1,FALSE)</f>
        <v>51.461957882754596</v>
      </c>
      <c r="BA21" s="52">
        <f>VLOOKUP($A21,'RevPAR Raw Data'!$B$6:$BE$43,'RevPAR Raw Data'!AO$1,FALSE)</f>
        <v>55.457727897932003</v>
      </c>
      <c r="BB21" s="53">
        <f>VLOOKUP($A21,'RevPAR Raw Data'!$B$6:$BE$43,'RevPAR Raw Data'!AP$1,FALSE)</f>
        <v>53.459842890343303</v>
      </c>
      <c r="BC21" s="54">
        <f>VLOOKUP($A21,'RevPAR Raw Data'!$B$6:$BE$43,'RevPAR Raw Data'!AR$1,FALSE)</f>
        <v>70.977468052958201</v>
      </c>
      <c r="BE21" s="47">
        <f>VLOOKUP($A21,'RevPAR Raw Data'!$B$6:$BE$43,'RevPAR Raw Data'!AT$1,FALSE)</f>
        <v>2.9495503831774301</v>
      </c>
      <c r="BF21" s="48">
        <f>VLOOKUP($A21,'RevPAR Raw Data'!$B$6:$BE$43,'RevPAR Raw Data'!AU$1,FALSE)</f>
        <v>11.981281618060899</v>
      </c>
      <c r="BG21" s="48">
        <f>VLOOKUP($A21,'RevPAR Raw Data'!$B$6:$BE$43,'RevPAR Raw Data'!AV$1,FALSE)</f>
        <v>12.984687692997401</v>
      </c>
      <c r="BH21" s="48">
        <f>VLOOKUP($A21,'RevPAR Raw Data'!$B$6:$BE$43,'RevPAR Raw Data'!AW$1,FALSE)</f>
        <v>6.0246366035999701</v>
      </c>
      <c r="BI21" s="48">
        <f>VLOOKUP($A21,'RevPAR Raw Data'!$B$6:$BE$43,'RevPAR Raw Data'!AX$1,FALSE)</f>
        <v>7.7274687482483202</v>
      </c>
      <c r="BJ21" s="49">
        <f>VLOOKUP($A21,'RevPAR Raw Data'!$B$6:$BE$43,'RevPAR Raw Data'!AY$1,FALSE)</f>
        <v>8.8040386054386808</v>
      </c>
      <c r="BK21" s="48">
        <f>VLOOKUP($A21,'RevPAR Raw Data'!$B$6:$BE$43,'RevPAR Raw Data'!BA$1,FALSE)</f>
        <v>-2.5237876692560701</v>
      </c>
      <c r="BL21" s="48">
        <f>VLOOKUP($A21,'RevPAR Raw Data'!$B$6:$BE$43,'RevPAR Raw Data'!BB$1,FALSE)</f>
        <v>2.7384515637099298</v>
      </c>
      <c r="BM21" s="49">
        <f>VLOOKUP($A21,'RevPAR Raw Data'!$B$6:$BE$43,'RevPAR Raw Data'!BC$1,FALSE)</f>
        <v>0.13653635557011401</v>
      </c>
      <c r="BN21" s="50">
        <f>VLOOKUP($A21,'RevPAR Raw Data'!$B$6:$BE$43,'RevPAR Raw Data'!BE$1,FALSE)</f>
        <v>6.8144173840776201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37.337015574067301</v>
      </c>
      <c r="C23" s="48">
        <f>VLOOKUP($A23,'Occupancy Raw Data'!$B$8:$BE$45,'Occupancy Raw Data'!AH$3,FALSE)</f>
        <v>45.078129042272401</v>
      </c>
      <c r="D23" s="48">
        <f>VLOOKUP($A23,'Occupancy Raw Data'!$B$8:$BE$45,'Occupancy Raw Data'!AI$3,FALSE)</f>
        <v>47.962694675842002</v>
      </c>
      <c r="E23" s="48">
        <f>VLOOKUP($A23,'Occupancy Raw Data'!$B$8:$BE$45,'Occupancy Raw Data'!AJ$3,FALSE)</f>
        <v>47.736327417602297</v>
      </c>
      <c r="F23" s="48">
        <f>VLOOKUP($A23,'Occupancy Raw Data'!$B$8:$BE$45,'Occupancy Raw Data'!AK$3,FALSE)</f>
        <v>46.548869457235902</v>
      </c>
      <c r="G23" s="49">
        <f>VLOOKUP($A23,'Occupancy Raw Data'!$B$8:$BE$45,'Occupancy Raw Data'!AL$3,FALSE)</f>
        <v>44.932607233403999</v>
      </c>
      <c r="H23" s="48">
        <f>VLOOKUP($A23,'Occupancy Raw Data'!$B$8:$BE$45,'Occupancy Raw Data'!AN$3,FALSE)</f>
        <v>54.231127438298699</v>
      </c>
      <c r="I23" s="48">
        <f>VLOOKUP($A23,'Occupancy Raw Data'!$B$8:$BE$45,'Occupancy Raw Data'!AO$3,FALSE)</f>
        <v>58.773994929373401</v>
      </c>
      <c r="J23" s="49">
        <f>VLOOKUP($A23,'Occupancy Raw Data'!$B$8:$BE$45,'Occupancy Raw Data'!AP$3,FALSE)</f>
        <v>56.502561183836001</v>
      </c>
      <c r="K23" s="50">
        <f>VLOOKUP($A23,'Occupancy Raw Data'!$B$8:$BE$45,'Occupancy Raw Data'!AR$3,FALSE)</f>
        <v>48.238308362098898</v>
      </c>
      <c r="M23" s="47">
        <f>VLOOKUP($A23,'Occupancy Raw Data'!$B$8:$BE$45,'Occupancy Raw Data'!AT$3,FALSE)</f>
        <v>-10.428034077350601</v>
      </c>
      <c r="N23" s="48">
        <f>VLOOKUP($A23,'Occupancy Raw Data'!$B$8:$BE$45,'Occupancy Raw Data'!AU$3,FALSE)</f>
        <v>-5.6218934691788398</v>
      </c>
      <c r="O23" s="48">
        <f>VLOOKUP($A23,'Occupancy Raw Data'!$B$8:$BE$45,'Occupancy Raw Data'!AV$3,FALSE)</f>
        <v>-2.69680573248342</v>
      </c>
      <c r="P23" s="48">
        <f>VLOOKUP($A23,'Occupancy Raw Data'!$B$8:$BE$45,'Occupancy Raw Data'!AW$3,FALSE)</f>
        <v>-2.8711210215179599</v>
      </c>
      <c r="Q23" s="48">
        <f>VLOOKUP($A23,'Occupancy Raw Data'!$B$8:$BE$45,'Occupancy Raw Data'!AX$3,FALSE)</f>
        <v>-2.8275656993710601</v>
      </c>
      <c r="R23" s="49">
        <f>VLOOKUP($A23,'Occupancy Raw Data'!$B$8:$BE$45,'Occupancy Raw Data'!AY$3,FALSE)</f>
        <v>-4.7189872496431002</v>
      </c>
      <c r="S23" s="48">
        <f>VLOOKUP($A23,'Occupancy Raw Data'!$B$8:$BE$45,'Occupancy Raw Data'!BA$3,FALSE)</f>
        <v>-3.84324451025656</v>
      </c>
      <c r="T23" s="48">
        <f>VLOOKUP($A23,'Occupancy Raw Data'!$B$8:$BE$45,'Occupancy Raw Data'!BB$3,FALSE)</f>
        <v>-2.29238593351063</v>
      </c>
      <c r="U23" s="49">
        <f>VLOOKUP($A23,'Occupancy Raw Data'!$B$8:$BE$45,'Occupancy Raw Data'!BC$3,FALSE)</f>
        <v>-3.0428377182054498</v>
      </c>
      <c r="V23" s="50">
        <f>VLOOKUP($A23,'Occupancy Raw Data'!$B$8:$BE$45,'Occupancy Raw Data'!BE$3,FALSE)</f>
        <v>-4.1645311620916301</v>
      </c>
      <c r="X23" s="51">
        <f>VLOOKUP($A23,'ADR Raw Data'!$B$6:$BE$43,'ADR Raw Data'!AG$1,FALSE)</f>
        <v>92.761918687314804</v>
      </c>
      <c r="Y23" s="52">
        <f>VLOOKUP($A23,'ADR Raw Data'!$B$6:$BE$43,'ADR Raw Data'!AH$1,FALSE)</f>
        <v>96.058704604149298</v>
      </c>
      <c r="Z23" s="52">
        <f>VLOOKUP($A23,'ADR Raw Data'!$B$6:$BE$43,'ADR Raw Data'!AI$1,FALSE)</f>
        <v>98.216510983305895</v>
      </c>
      <c r="AA23" s="52">
        <f>VLOOKUP($A23,'ADR Raw Data'!$B$6:$BE$43,'ADR Raw Data'!AJ$1,FALSE)</f>
        <v>98.007870504552301</v>
      </c>
      <c r="AB23" s="52">
        <f>VLOOKUP($A23,'ADR Raw Data'!$B$6:$BE$43,'ADR Raw Data'!AK$1,FALSE)</f>
        <v>96.429306687322807</v>
      </c>
      <c r="AC23" s="53">
        <f>VLOOKUP($A23,'ADR Raw Data'!$B$6:$BE$43,'ADR Raw Data'!AL$1,FALSE)</f>
        <v>96.462416725922296</v>
      </c>
      <c r="AD23" s="52">
        <f>VLOOKUP($A23,'ADR Raw Data'!$B$6:$BE$43,'ADR Raw Data'!AN$1,FALSE)</f>
        <v>115.016322541443</v>
      </c>
      <c r="AE23" s="52">
        <f>VLOOKUP($A23,'ADR Raw Data'!$B$6:$BE$43,'ADR Raw Data'!AO$1,FALSE)</f>
        <v>122.76031409424</v>
      </c>
      <c r="AF23" s="53">
        <f>VLOOKUP($A23,'ADR Raw Data'!$B$6:$BE$43,'ADR Raw Data'!AP$1,FALSE)</f>
        <v>119.043974657745</v>
      </c>
      <c r="AG23" s="54">
        <f>VLOOKUP($A23,'ADR Raw Data'!$B$6:$BE$43,'ADR Raw Data'!AR$1,FALSE)</f>
        <v>104.019634227306</v>
      </c>
      <c r="AI23" s="47">
        <f>VLOOKUP($A23,'ADR Raw Data'!$B$6:$BE$43,'ADR Raw Data'!AT$1,FALSE)</f>
        <v>0.79368531981423895</v>
      </c>
      <c r="AJ23" s="48">
        <f>VLOOKUP($A23,'ADR Raw Data'!$B$6:$BE$43,'ADR Raw Data'!AU$1,FALSE)</f>
        <v>3.4827968784821901</v>
      </c>
      <c r="AK23" s="48">
        <f>VLOOKUP($A23,'ADR Raw Data'!$B$6:$BE$43,'ADR Raw Data'!AV$1,FALSE)</f>
        <v>4.1076495656915197</v>
      </c>
      <c r="AL23" s="48">
        <f>VLOOKUP($A23,'ADR Raw Data'!$B$6:$BE$43,'ADR Raw Data'!AW$1,FALSE)</f>
        <v>3.6512855823182102</v>
      </c>
      <c r="AM23" s="48">
        <f>VLOOKUP($A23,'ADR Raw Data'!$B$6:$BE$43,'ADR Raw Data'!AX$1,FALSE)</f>
        <v>2.4386194409128499</v>
      </c>
      <c r="AN23" s="49">
        <f>VLOOKUP($A23,'ADR Raw Data'!$B$6:$BE$43,'ADR Raw Data'!AY$1,FALSE)</f>
        <v>3.0268549466861501</v>
      </c>
      <c r="AO23" s="48">
        <f>VLOOKUP($A23,'ADR Raw Data'!$B$6:$BE$43,'ADR Raw Data'!BA$1,FALSE)</f>
        <v>1.4021806135461401</v>
      </c>
      <c r="AP23" s="48">
        <f>VLOOKUP($A23,'ADR Raw Data'!$B$6:$BE$43,'ADR Raw Data'!BB$1,FALSE)</f>
        <v>2.2852998315584001</v>
      </c>
      <c r="AQ23" s="49">
        <f>VLOOKUP($A23,'ADR Raw Data'!$B$6:$BE$43,'ADR Raw Data'!BC$1,FALSE)</f>
        <v>1.8968861987197601</v>
      </c>
      <c r="AR23" s="50">
        <f>VLOOKUP($A23,'ADR Raw Data'!$B$6:$BE$43,'ADR Raw Data'!BE$1,FALSE)</f>
        <v>2.6820909493093299</v>
      </c>
      <c r="AT23" s="51">
        <f>VLOOKUP($A23,'RevPAR Raw Data'!$B$6:$BE$43,'RevPAR Raw Data'!AG$1,FALSE)</f>
        <v>34.634532027086401</v>
      </c>
      <c r="AU23" s="52">
        <f>VLOOKUP($A23,'RevPAR Raw Data'!$B$6:$BE$43,'RevPAR Raw Data'!AH$1,FALSE)</f>
        <v>43.301466817793703</v>
      </c>
      <c r="AV23" s="52">
        <f>VLOOKUP($A23,'RevPAR Raw Data'!$B$6:$BE$43,'RevPAR Raw Data'!AI$1,FALSE)</f>
        <v>47.107285284187903</v>
      </c>
      <c r="AW23" s="52">
        <f>VLOOKUP($A23,'RevPAR Raw Data'!$B$6:$BE$43,'RevPAR Raw Data'!AJ$1,FALSE)</f>
        <v>46.785357959072698</v>
      </c>
      <c r="AX23" s="52">
        <f>VLOOKUP($A23,'RevPAR Raw Data'!$B$6:$BE$43,'RevPAR Raw Data'!AK$1,FALSE)</f>
        <v>44.886752088399597</v>
      </c>
      <c r="AY23" s="53">
        <f>VLOOKUP($A23,'RevPAR Raw Data'!$B$6:$BE$43,'RevPAR Raw Data'!AL$1,FALSE)</f>
        <v>43.343078835308098</v>
      </c>
      <c r="AZ23" s="52">
        <f>VLOOKUP($A23,'RevPAR Raw Data'!$B$6:$BE$43,'RevPAR Raw Data'!AN$1,FALSE)</f>
        <v>62.3746484522947</v>
      </c>
      <c r="BA23" s="52">
        <f>VLOOKUP($A23,'RevPAR Raw Data'!$B$6:$BE$43,'RevPAR Raw Data'!AO$1,FALSE)</f>
        <v>72.1511407810317</v>
      </c>
      <c r="BB23" s="53">
        <f>VLOOKUP($A23,'RevPAR Raw Data'!$B$6:$BE$43,'RevPAR Raw Data'!AP$1,FALSE)</f>
        <v>67.262894616663203</v>
      </c>
      <c r="BC23" s="54">
        <f>VLOOKUP($A23,'RevPAR Raw Data'!$B$6:$BE$43,'RevPAR Raw Data'!AR$1,FALSE)</f>
        <v>50.177311915695199</v>
      </c>
      <c r="BE23" s="47">
        <f>VLOOKUP($A23,'RevPAR Raw Data'!$B$6:$BE$43,'RevPAR Raw Data'!AT$1,FALSE)</f>
        <v>-9.7171145331536</v>
      </c>
      <c r="BF23" s="48">
        <f>VLOOKUP($A23,'RevPAR Raw Data'!$B$6:$BE$43,'RevPAR Raw Data'!AU$1,FALSE)</f>
        <v>-2.3348957209528098</v>
      </c>
      <c r="BG23" s="48">
        <f>VLOOKUP($A23,'RevPAR Raw Data'!$B$6:$BE$43,'RevPAR Raw Data'!AV$1,FALSE)</f>
        <v>1.3000685042502</v>
      </c>
      <c r="BH23" s="48">
        <f>VLOOKUP($A23,'RevPAR Raw Data'!$B$6:$BE$43,'RevPAR Raw Data'!AW$1,FALSE)</f>
        <v>0.67533173289066395</v>
      </c>
      <c r="BI23" s="48">
        <f>VLOOKUP($A23,'RevPAR Raw Data'!$B$6:$BE$43,'RevPAR Raw Data'!AX$1,FALSE)</f>
        <v>-0.457899825307655</v>
      </c>
      <c r="BJ23" s="49">
        <f>VLOOKUP($A23,'RevPAR Raw Data'!$B$6:$BE$43,'RevPAR Raw Data'!AY$1,FALSE)</f>
        <v>-1.83496920195625</v>
      </c>
      <c r="BK23" s="48">
        <f>VLOOKUP($A23,'RevPAR Raw Data'!$B$6:$BE$43,'RevPAR Raw Data'!BA$1,FALSE)</f>
        <v>-2.4949531261644098</v>
      </c>
      <c r="BL23" s="48">
        <f>VLOOKUP($A23,'RevPAR Raw Data'!$B$6:$BE$43,'RevPAR Raw Data'!BB$1,FALSE)</f>
        <v>-5.94739938294086E-2</v>
      </c>
      <c r="BM23" s="49">
        <f>VLOOKUP($A23,'RevPAR Raw Data'!$B$6:$BE$43,'RevPAR Raw Data'!BC$1,FALSE)</f>
        <v>-1.20367068821176</v>
      </c>
      <c r="BN23" s="50">
        <f>VLOOKUP($A23,'RevPAR Raw Data'!$B$6:$BE$43,'RevPAR Raw Data'!BE$1,FALSE)</f>
        <v>-1.5941367261619299</v>
      </c>
    </row>
    <row r="24" spans="1:66" x14ac:dyDescent="0.45">
      <c r="A24" s="63" t="s">
        <v>91</v>
      </c>
      <c r="B24" s="47">
        <f>VLOOKUP($A24,'Occupancy Raw Data'!$B$8:$BE$45,'Occupancy Raw Data'!AG$3,FALSE)</f>
        <v>46.693895098882201</v>
      </c>
      <c r="C24" s="48">
        <f>VLOOKUP($A24,'Occupancy Raw Data'!$B$8:$BE$45,'Occupancy Raw Data'!AH$3,FALSE)</f>
        <v>60.7652622527944</v>
      </c>
      <c r="D24" s="48">
        <f>VLOOKUP($A24,'Occupancy Raw Data'!$B$8:$BE$45,'Occupancy Raw Data'!AI$3,FALSE)</f>
        <v>64.174548581255294</v>
      </c>
      <c r="E24" s="48">
        <f>VLOOKUP($A24,'Occupancy Raw Data'!$B$8:$BE$45,'Occupancy Raw Data'!AJ$3,FALSE)</f>
        <v>62.940670679277702</v>
      </c>
      <c r="F24" s="48">
        <f>VLOOKUP($A24,'Occupancy Raw Data'!$B$8:$BE$45,'Occupancy Raw Data'!AK$3,FALSE)</f>
        <v>57.175408426483202</v>
      </c>
      <c r="G24" s="49">
        <f>VLOOKUP($A24,'Occupancy Raw Data'!$B$8:$BE$45,'Occupancy Raw Data'!AL$3,FALSE)</f>
        <v>58.349957007738602</v>
      </c>
      <c r="H24" s="48">
        <f>VLOOKUP($A24,'Occupancy Raw Data'!$B$8:$BE$45,'Occupancy Raw Data'!AN$3,FALSE)</f>
        <v>56.625107480653398</v>
      </c>
      <c r="I24" s="48">
        <f>VLOOKUP($A24,'Occupancy Raw Data'!$B$8:$BE$45,'Occupancy Raw Data'!AO$3,FALSE)</f>
        <v>58.865004299226101</v>
      </c>
      <c r="J24" s="49">
        <f>VLOOKUP($A24,'Occupancy Raw Data'!$B$8:$BE$45,'Occupancy Raw Data'!AP$3,FALSE)</f>
        <v>57.745055889939799</v>
      </c>
      <c r="K24" s="50">
        <f>VLOOKUP($A24,'Occupancy Raw Data'!$B$8:$BE$45,'Occupancy Raw Data'!AR$3,FALSE)</f>
        <v>58.177128116938903</v>
      </c>
      <c r="M24" s="47">
        <f>VLOOKUP($A24,'Occupancy Raw Data'!$B$8:$BE$45,'Occupancy Raw Data'!AT$3,FALSE)</f>
        <v>-14.0084446936722</v>
      </c>
      <c r="N24" s="48">
        <f>VLOOKUP($A24,'Occupancy Raw Data'!$B$8:$BE$45,'Occupancy Raw Data'!AU$3,FALSE)</f>
        <v>-8.7305681265653305</v>
      </c>
      <c r="O24" s="48">
        <f>VLOOKUP($A24,'Occupancy Raw Data'!$B$8:$BE$45,'Occupancy Raw Data'!AV$3,FALSE)</f>
        <v>-7.0418757459478103</v>
      </c>
      <c r="P24" s="48">
        <f>VLOOKUP($A24,'Occupancy Raw Data'!$B$8:$BE$45,'Occupancy Raw Data'!AW$3,FALSE)</f>
        <v>-5.7782273700537798</v>
      </c>
      <c r="Q24" s="48">
        <f>VLOOKUP($A24,'Occupancy Raw Data'!$B$8:$BE$45,'Occupancy Raw Data'!AX$3,FALSE)</f>
        <v>-8.2115683325035391</v>
      </c>
      <c r="R24" s="49">
        <f>VLOOKUP($A24,'Occupancy Raw Data'!$B$8:$BE$45,'Occupancy Raw Data'!AY$3,FALSE)</f>
        <v>-8.5439392797341291</v>
      </c>
      <c r="S24" s="48">
        <f>VLOOKUP($A24,'Occupancy Raw Data'!$B$8:$BE$45,'Occupancy Raw Data'!BA$3,FALSE)</f>
        <v>-8.75605306480319</v>
      </c>
      <c r="T24" s="48">
        <f>VLOOKUP($A24,'Occupancy Raw Data'!$B$8:$BE$45,'Occupancy Raw Data'!BB$3,FALSE)</f>
        <v>-7.40082016006349</v>
      </c>
      <c r="U24" s="49">
        <f>VLOOKUP($A24,'Occupancy Raw Data'!$B$8:$BE$45,'Occupancy Raw Data'!BC$3,FALSE)</f>
        <v>-8.07028844768322</v>
      </c>
      <c r="V24" s="50">
        <f>VLOOKUP($A24,'Occupancy Raw Data'!$B$8:$BE$45,'Occupancy Raw Data'!BE$3,FALSE)</f>
        <v>-8.4101120716759894</v>
      </c>
      <c r="X24" s="51">
        <f>VLOOKUP($A24,'ADR Raw Data'!$B$6:$BE$43,'ADR Raw Data'!AG$1,FALSE)</f>
        <v>81.369786575821706</v>
      </c>
      <c r="Y24" s="52">
        <f>VLOOKUP($A24,'ADR Raw Data'!$B$6:$BE$43,'ADR Raw Data'!AH$1,FALSE)</f>
        <v>87.647663952171996</v>
      </c>
      <c r="Z24" s="52">
        <f>VLOOKUP($A24,'ADR Raw Data'!$B$6:$BE$43,'ADR Raw Data'!AI$1,FALSE)</f>
        <v>89.107100140684594</v>
      </c>
      <c r="AA24" s="52">
        <f>VLOOKUP($A24,'ADR Raw Data'!$B$6:$BE$43,'ADR Raw Data'!AJ$1,FALSE)</f>
        <v>88.091635307377004</v>
      </c>
      <c r="AB24" s="52">
        <f>VLOOKUP($A24,'ADR Raw Data'!$B$6:$BE$43,'ADR Raw Data'!AK$1,FALSE)</f>
        <v>85.420728144973296</v>
      </c>
      <c r="AC24" s="53">
        <f>VLOOKUP($A24,'ADR Raw Data'!$B$6:$BE$43,'ADR Raw Data'!AL$1,FALSE)</f>
        <v>86.6232861673125</v>
      </c>
      <c r="AD24" s="52">
        <f>VLOOKUP($A24,'ADR Raw Data'!$B$6:$BE$43,'ADR Raw Data'!AN$1,FALSE)</f>
        <v>87.0461044339837</v>
      </c>
      <c r="AE24" s="52">
        <f>VLOOKUP($A24,'ADR Raw Data'!$B$6:$BE$43,'ADR Raw Data'!AO$1,FALSE)</f>
        <v>88.417300489336796</v>
      </c>
      <c r="AF24" s="53">
        <f>VLOOKUP($A24,'ADR Raw Data'!$B$6:$BE$43,'ADR Raw Data'!AP$1,FALSE)</f>
        <v>87.744999434165905</v>
      </c>
      <c r="AG24" s="54">
        <f>VLOOKUP($A24,'ADR Raw Data'!$B$6:$BE$43,'ADR Raw Data'!AR$1,FALSE)</f>
        <v>86.941395447827304</v>
      </c>
      <c r="AI24" s="47">
        <f>VLOOKUP($A24,'ADR Raw Data'!$B$6:$BE$43,'ADR Raw Data'!AT$1,FALSE)</f>
        <v>0.169487748361283</v>
      </c>
      <c r="AJ24" s="48">
        <f>VLOOKUP($A24,'ADR Raw Data'!$B$6:$BE$43,'ADR Raw Data'!AU$1,FALSE)</f>
        <v>2.5723073849964702</v>
      </c>
      <c r="AK24" s="48">
        <f>VLOOKUP($A24,'ADR Raw Data'!$B$6:$BE$43,'ADR Raw Data'!AV$1,FALSE)</f>
        <v>2.8693819082932102</v>
      </c>
      <c r="AL24" s="48">
        <f>VLOOKUP($A24,'ADR Raw Data'!$B$6:$BE$43,'ADR Raw Data'!AW$1,FALSE)</f>
        <v>1.5843630963050099</v>
      </c>
      <c r="AM24" s="48">
        <f>VLOOKUP($A24,'ADR Raw Data'!$B$6:$BE$43,'ADR Raw Data'!AX$1,FALSE)</f>
        <v>2.9667483372036698</v>
      </c>
      <c r="AN24" s="49">
        <f>VLOOKUP($A24,'ADR Raw Data'!$B$6:$BE$43,'ADR Raw Data'!AY$1,FALSE)</f>
        <v>2.19268002372046</v>
      </c>
      <c r="AO24" s="48">
        <f>VLOOKUP($A24,'ADR Raw Data'!$B$6:$BE$43,'ADR Raw Data'!BA$1,FALSE)</f>
        <v>0.37715110577113797</v>
      </c>
      <c r="AP24" s="48">
        <f>VLOOKUP($A24,'ADR Raw Data'!$B$6:$BE$43,'ADR Raw Data'!BB$1,FALSE)</f>
        <v>0.22155151989069</v>
      </c>
      <c r="AQ24" s="49">
        <f>VLOOKUP($A24,'ADR Raw Data'!$B$6:$BE$43,'ADR Raw Data'!BC$1,FALSE)</f>
        <v>0.30352364851999503</v>
      </c>
      <c r="AR24" s="50">
        <f>VLOOKUP($A24,'ADR Raw Data'!$B$6:$BE$43,'ADR Raw Data'!BE$1,FALSE)</f>
        <v>1.6481298338575201</v>
      </c>
      <c r="AT24" s="51">
        <f>VLOOKUP($A24,'RevPAR Raw Data'!$B$6:$BE$43,'RevPAR Raw Data'!AG$1,FALSE)</f>
        <v>37.994722785898503</v>
      </c>
      <c r="AU24" s="52">
        <f>VLOOKUP($A24,'RevPAR Raw Data'!$B$6:$BE$43,'RevPAR Raw Data'!AH$1,FALSE)</f>
        <v>53.259332858985303</v>
      </c>
      <c r="AV24" s="52">
        <f>VLOOKUP($A24,'RevPAR Raw Data'!$B$6:$BE$43,'RevPAR Raw Data'!AI$1,FALSE)</f>
        <v>57.184079269131502</v>
      </c>
      <c r="AW24" s="52">
        <f>VLOOKUP($A24,'RevPAR Raw Data'!$B$6:$BE$43,'RevPAR Raw Data'!AJ$1,FALSE)</f>
        <v>55.445466074806497</v>
      </c>
      <c r="AX24" s="52">
        <f>VLOOKUP($A24,'RevPAR Raw Data'!$B$6:$BE$43,'RevPAR Raw Data'!AK$1,FALSE)</f>
        <v>48.839650197764399</v>
      </c>
      <c r="AY24" s="53">
        <f>VLOOKUP($A24,'RevPAR Raw Data'!$B$6:$BE$43,'RevPAR Raw Data'!AL$1,FALSE)</f>
        <v>50.5446502373172</v>
      </c>
      <c r="AZ24" s="52">
        <f>VLOOKUP($A24,'RevPAR Raw Data'!$B$6:$BE$43,'RevPAR Raw Data'!AN$1,FALSE)</f>
        <v>49.289950193465103</v>
      </c>
      <c r="BA24" s="52">
        <f>VLOOKUP($A24,'RevPAR Raw Data'!$B$6:$BE$43,'RevPAR Raw Data'!AO$1,FALSE)</f>
        <v>52.046847734307804</v>
      </c>
      <c r="BB24" s="53">
        <f>VLOOKUP($A24,'RevPAR Raw Data'!$B$6:$BE$43,'RevPAR Raw Data'!AP$1,FALSE)</f>
        <v>50.668398963886503</v>
      </c>
      <c r="BC24" s="54">
        <f>VLOOKUP($A24,'RevPAR Raw Data'!$B$6:$BE$43,'RevPAR Raw Data'!AR$1,FALSE)</f>
        <v>50.580007016336999</v>
      </c>
      <c r="BE24" s="47">
        <f>VLOOKUP($A24,'RevPAR Raw Data'!$B$6:$BE$43,'RevPAR Raw Data'!AT$1,FALSE)</f>
        <v>-13.8626995428027</v>
      </c>
      <c r="BF24" s="48">
        <f>VLOOKUP($A24,'RevPAR Raw Data'!$B$6:$BE$43,'RevPAR Raw Data'!AU$1,FALSE)</f>
        <v>-6.3828377902406404</v>
      </c>
      <c r="BG24" s="48">
        <f>VLOOKUP($A24,'RevPAR Raw Data'!$B$6:$BE$43,'RevPAR Raw Data'!AV$1,FALSE)</f>
        <v>-4.3745521463133104</v>
      </c>
      <c r="BH24" s="48">
        <f>VLOOKUP($A24,'RevPAR Raw Data'!$B$6:$BE$43,'RevPAR Raw Data'!AW$1,FALSE)</f>
        <v>-4.2854123758204903</v>
      </c>
      <c r="BI24" s="48">
        <f>VLOOKUP($A24,'RevPAR Raw Data'!$B$6:$BE$43,'RevPAR Raw Data'!AX$1,FALSE)</f>
        <v>-5.48843656226276</v>
      </c>
      <c r="BJ24" s="49">
        <f>VLOOKUP($A24,'RevPAR Raw Data'!$B$6:$BE$43,'RevPAR Raw Data'!AY$1,FALSE)</f>
        <v>-6.5386005058391996</v>
      </c>
      <c r="BK24" s="48">
        <f>VLOOKUP($A24,'RevPAR Raw Data'!$B$6:$BE$43,'RevPAR Raw Data'!BA$1,FALSE)</f>
        <v>-8.4119255099878707</v>
      </c>
      <c r="BL24" s="48">
        <f>VLOOKUP($A24,'RevPAR Raw Data'!$B$6:$BE$43,'RevPAR Raw Data'!BB$1,FALSE)</f>
        <v>-7.1956652697218004</v>
      </c>
      <c r="BM24" s="49">
        <f>VLOOKUP($A24,'RevPAR Raw Data'!$B$6:$BE$43,'RevPAR Raw Data'!BC$1,FALSE)</f>
        <v>-7.7912600331057202</v>
      </c>
      <c r="BN24" s="50">
        <f>VLOOKUP($A24,'RevPAR Raw Data'!$B$6:$BE$43,'RevPAR Raw Data'!BE$1,FALSE)</f>
        <v>-6.9005918039326204</v>
      </c>
    </row>
    <row r="25" spans="1:66" x14ac:dyDescent="0.45">
      <c r="A25" s="63" t="s">
        <v>32</v>
      </c>
      <c r="B25" s="47">
        <f>VLOOKUP($A25,'Occupancy Raw Data'!$B$8:$BE$45,'Occupancy Raw Data'!AG$3,FALSE)</f>
        <v>44.745933496473199</v>
      </c>
      <c r="C25" s="48">
        <f>VLOOKUP($A25,'Occupancy Raw Data'!$B$8:$BE$45,'Occupancy Raw Data'!AH$3,FALSE)</f>
        <v>52.393119332085703</v>
      </c>
      <c r="D25" s="48">
        <f>VLOOKUP($A25,'Occupancy Raw Data'!$B$8:$BE$45,'Occupancy Raw Data'!AI$3,FALSE)</f>
        <v>55.347632071397697</v>
      </c>
      <c r="E25" s="48">
        <f>VLOOKUP($A25,'Occupancy Raw Data'!$B$8:$BE$45,'Occupancy Raw Data'!AJ$3,FALSE)</f>
        <v>54.894198934791902</v>
      </c>
      <c r="F25" s="48">
        <f>VLOOKUP($A25,'Occupancy Raw Data'!$B$8:$BE$45,'Occupancy Raw Data'!AK$3,FALSE)</f>
        <v>53.857780336836001</v>
      </c>
      <c r="G25" s="49">
        <f>VLOOKUP($A25,'Occupancy Raw Data'!$B$8:$BE$45,'Occupancy Raw Data'!AL$3,FALSE)</f>
        <v>52.247732834316899</v>
      </c>
      <c r="H25" s="48">
        <f>VLOOKUP($A25,'Occupancy Raw Data'!$B$8:$BE$45,'Occupancy Raw Data'!AN$3,FALSE)</f>
        <v>62.494601986468901</v>
      </c>
      <c r="I25" s="48">
        <f>VLOOKUP($A25,'Occupancy Raw Data'!$B$8:$BE$45,'Occupancy Raw Data'!AO$3,FALSE)</f>
        <v>66.435151864114005</v>
      </c>
      <c r="J25" s="49">
        <f>VLOOKUP($A25,'Occupancy Raw Data'!$B$8:$BE$45,'Occupancy Raw Data'!AP$3,FALSE)</f>
        <v>64.464876925291406</v>
      </c>
      <c r="K25" s="50">
        <f>VLOOKUP($A25,'Occupancy Raw Data'!$B$8:$BE$45,'Occupancy Raw Data'!AR$3,FALSE)</f>
        <v>55.738345431738203</v>
      </c>
      <c r="M25" s="47">
        <f>VLOOKUP($A25,'Occupancy Raw Data'!$B$8:$BE$45,'Occupancy Raw Data'!AT$3,FALSE)</f>
        <v>-5.8394045783307398</v>
      </c>
      <c r="N25" s="48">
        <f>VLOOKUP($A25,'Occupancy Raw Data'!$B$8:$BE$45,'Occupancy Raw Data'!AU$3,FALSE)</f>
        <v>-4.1402519764760797</v>
      </c>
      <c r="O25" s="48">
        <f>VLOOKUP($A25,'Occupancy Raw Data'!$B$8:$BE$45,'Occupancy Raw Data'!AV$3,FALSE)</f>
        <v>-3.5839669970988002</v>
      </c>
      <c r="P25" s="48">
        <f>VLOOKUP($A25,'Occupancy Raw Data'!$B$8:$BE$45,'Occupancy Raw Data'!AW$3,FALSE)</f>
        <v>-5.0936499660504397</v>
      </c>
      <c r="Q25" s="48">
        <f>VLOOKUP($A25,'Occupancy Raw Data'!$B$8:$BE$45,'Occupancy Raw Data'!AX$3,FALSE)</f>
        <v>-5.0304275666932696</v>
      </c>
      <c r="R25" s="49">
        <f>VLOOKUP($A25,'Occupancy Raw Data'!$B$8:$BE$45,'Occupancy Raw Data'!AY$3,FALSE)</f>
        <v>-4.7036245730021298</v>
      </c>
      <c r="S25" s="48">
        <f>VLOOKUP($A25,'Occupancy Raw Data'!$B$8:$BE$45,'Occupancy Raw Data'!BA$3,FALSE)</f>
        <v>-2.4460807454535001</v>
      </c>
      <c r="T25" s="48">
        <f>VLOOKUP($A25,'Occupancy Raw Data'!$B$8:$BE$45,'Occupancy Raw Data'!BB$3,FALSE)</f>
        <v>-1.1475671588255401</v>
      </c>
      <c r="U25" s="49">
        <f>VLOOKUP($A25,'Occupancy Raw Data'!$B$8:$BE$45,'Occupancy Raw Data'!BC$3,FALSE)</f>
        <v>-1.7812696942217401</v>
      </c>
      <c r="V25" s="50">
        <f>VLOOKUP($A25,'Occupancy Raw Data'!$B$8:$BE$45,'Occupancy Raw Data'!BE$3,FALSE)</f>
        <v>-3.75737182657085</v>
      </c>
      <c r="X25" s="51">
        <f>VLOOKUP($A25,'ADR Raw Data'!$B$6:$BE$43,'ADR Raw Data'!AG$1,FALSE)</f>
        <v>75.272287855879</v>
      </c>
      <c r="Y25" s="52">
        <f>VLOOKUP($A25,'ADR Raw Data'!$B$6:$BE$43,'ADR Raw Data'!AH$1,FALSE)</f>
        <v>80.317793488563694</v>
      </c>
      <c r="Z25" s="52">
        <f>VLOOKUP($A25,'ADR Raw Data'!$B$6:$BE$43,'ADR Raw Data'!AI$1,FALSE)</f>
        <v>82.865834473342005</v>
      </c>
      <c r="AA25" s="52">
        <f>VLOOKUP($A25,'ADR Raw Data'!$B$6:$BE$43,'ADR Raw Data'!AJ$1,FALSE)</f>
        <v>81.734529382456998</v>
      </c>
      <c r="AB25" s="52">
        <f>VLOOKUP($A25,'ADR Raw Data'!$B$6:$BE$43,'ADR Raw Data'!AK$1,FALSE)</f>
        <v>80.471525417613194</v>
      </c>
      <c r="AC25" s="53">
        <f>VLOOKUP($A25,'ADR Raw Data'!$B$6:$BE$43,'ADR Raw Data'!AL$1,FALSE)</f>
        <v>80.322817315719107</v>
      </c>
      <c r="AD25" s="52">
        <f>VLOOKUP($A25,'ADR Raw Data'!$B$6:$BE$43,'ADR Raw Data'!AN$1,FALSE)</f>
        <v>105.228988045606</v>
      </c>
      <c r="AE25" s="52">
        <f>VLOOKUP($A25,'ADR Raw Data'!$B$6:$BE$43,'ADR Raw Data'!AO$1,FALSE)</f>
        <v>109.096859411732</v>
      </c>
      <c r="AF25" s="53">
        <f>VLOOKUP($A25,'ADR Raw Data'!$B$6:$BE$43,'ADR Raw Data'!AP$1,FALSE)</f>
        <v>107.222031652105</v>
      </c>
      <c r="AG25" s="54">
        <f>VLOOKUP($A25,'ADR Raw Data'!$B$6:$BE$43,'ADR Raw Data'!AR$1,FALSE)</f>
        <v>89.211566181516304</v>
      </c>
      <c r="AI25" s="47">
        <f>VLOOKUP($A25,'ADR Raw Data'!$B$6:$BE$43,'ADR Raw Data'!AT$1,FALSE)</f>
        <v>1.90324450108262</v>
      </c>
      <c r="AJ25" s="48">
        <f>VLOOKUP($A25,'ADR Raw Data'!$B$6:$BE$43,'ADR Raw Data'!AU$1,FALSE)</f>
        <v>5.2581839380100801</v>
      </c>
      <c r="AK25" s="48">
        <f>VLOOKUP($A25,'ADR Raw Data'!$B$6:$BE$43,'ADR Raw Data'!AV$1,FALSE)</f>
        <v>6.0546749441004497</v>
      </c>
      <c r="AL25" s="48">
        <f>VLOOKUP($A25,'ADR Raw Data'!$B$6:$BE$43,'ADR Raw Data'!AW$1,FALSE)</f>
        <v>4.0346701293037901</v>
      </c>
      <c r="AM25" s="48">
        <f>VLOOKUP($A25,'ADR Raw Data'!$B$6:$BE$43,'ADR Raw Data'!AX$1,FALSE)</f>
        <v>2.64571672364157</v>
      </c>
      <c r="AN25" s="49">
        <f>VLOOKUP($A25,'ADR Raw Data'!$B$6:$BE$43,'ADR Raw Data'!AY$1,FALSE)</f>
        <v>4.07850027273662</v>
      </c>
      <c r="AO25" s="48">
        <f>VLOOKUP($A25,'ADR Raw Data'!$B$6:$BE$43,'ADR Raw Data'!BA$1,FALSE)</f>
        <v>11.2250071082292</v>
      </c>
      <c r="AP25" s="48">
        <f>VLOOKUP($A25,'ADR Raw Data'!$B$6:$BE$43,'ADR Raw Data'!BB$1,FALSE)</f>
        <v>12.4713801279813</v>
      </c>
      <c r="AQ25" s="49">
        <f>VLOOKUP($A25,'ADR Raw Data'!$B$6:$BE$43,'ADR Raw Data'!BC$1,FALSE)</f>
        <v>11.8842236748188</v>
      </c>
      <c r="AR25" s="50">
        <f>VLOOKUP($A25,'ADR Raw Data'!$B$6:$BE$43,'ADR Raw Data'!BE$1,FALSE)</f>
        <v>7.2040728397690899</v>
      </c>
      <c r="AT25" s="51">
        <f>VLOOKUP($A25,'RevPAR Raw Data'!$B$6:$BE$43,'RevPAR Raw Data'!AG$1,FALSE)</f>
        <v>33.681287865265503</v>
      </c>
      <c r="AU25" s="52">
        <f>VLOOKUP($A25,'RevPAR Raw Data'!$B$6:$BE$43,'RevPAR Raw Data'!AH$1,FALSE)</f>
        <v>42.0809973873614</v>
      </c>
      <c r="AV25" s="52">
        <f>VLOOKUP($A25,'RevPAR Raw Data'!$B$6:$BE$43,'RevPAR Raw Data'!AI$1,FALSE)</f>
        <v>45.864277177198701</v>
      </c>
      <c r="AW25" s="52">
        <f>VLOOKUP($A25,'RevPAR Raw Data'!$B$6:$BE$43,'RevPAR Raw Data'!AJ$1,FALSE)</f>
        <v>44.867515157621902</v>
      </c>
      <c r="AX25" s="52">
        <f>VLOOKUP($A25,'RevPAR Raw Data'!$B$6:$BE$43,'RevPAR Raw Data'!AK$1,FALSE)</f>
        <v>43.340177393119298</v>
      </c>
      <c r="AY25" s="53">
        <f>VLOOKUP($A25,'RevPAR Raw Data'!$B$6:$BE$43,'RevPAR Raw Data'!AL$1,FALSE)</f>
        <v>41.966850996113401</v>
      </c>
      <c r="AZ25" s="52">
        <f>VLOOKUP($A25,'RevPAR Raw Data'!$B$6:$BE$43,'RevPAR Raw Data'!AN$1,FALSE)</f>
        <v>65.762437253490702</v>
      </c>
      <c r="BA25" s="52">
        <f>VLOOKUP($A25,'RevPAR Raw Data'!$B$6:$BE$43,'RevPAR Raw Data'!AO$1,FALSE)</f>
        <v>72.478664229163599</v>
      </c>
      <c r="BB25" s="53">
        <f>VLOOKUP($A25,'RevPAR Raw Data'!$B$6:$BE$43,'RevPAR Raw Data'!AP$1,FALSE)</f>
        <v>69.120550741327094</v>
      </c>
      <c r="BC25" s="54">
        <f>VLOOKUP($A25,'RevPAR Raw Data'!$B$6:$BE$43,'RevPAR Raw Data'!AR$1,FALSE)</f>
        <v>49.725050923317298</v>
      </c>
      <c r="BE25" s="47">
        <f>VLOOKUP($A25,'RevPAR Raw Data'!$B$6:$BE$43,'RevPAR Raw Data'!AT$1,FALSE)</f>
        <v>-4.0472982237811603</v>
      </c>
      <c r="BF25" s="48">
        <f>VLOOKUP($A25,'RevPAR Raw Data'!$B$6:$BE$43,'RevPAR Raw Data'!AU$1,FALSE)</f>
        <v>0.90022989711379697</v>
      </c>
      <c r="BG25" s="48">
        <f>VLOOKUP($A25,'RevPAR Raw Data'!$B$6:$BE$43,'RevPAR Raw Data'!AV$1,FALSE)</f>
        <v>2.2537103952234698</v>
      </c>
      <c r="BH25" s="48">
        <f>VLOOKUP($A25,'RevPAR Raw Data'!$B$6:$BE$43,'RevPAR Raw Data'!AW$1,FALSE)</f>
        <v>-1.2644918104181699</v>
      </c>
      <c r="BI25" s="48">
        <f>VLOOKUP($A25,'RevPAR Raw Data'!$B$6:$BE$43,'RevPAR Raw Data'!AX$1,FALSE)</f>
        <v>-2.5178017064543701</v>
      </c>
      <c r="BJ25" s="49">
        <f>VLOOKUP($A25,'RevPAR Raw Data'!$B$6:$BE$43,'RevPAR Raw Data'!AY$1,FALSE)</f>
        <v>-0.81696164130391002</v>
      </c>
      <c r="BK25" s="48">
        <f>VLOOKUP($A25,'RevPAR Raw Data'!$B$6:$BE$43,'RevPAR Raw Data'!BA$1,FALSE)</f>
        <v>8.5043536252255407</v>
      </c>
      <c r="BL25" s="48">
        <f>VLOOKUP($A25,'RevPAR Raw Data'!$B$6:$BE$43,'RevPAR Raw Data'!BB$1,FALSE)</f>
        <v>11.1806955065548</v>
      </c>
      <c r="BM25" s="49">
        <f>VLOOKUP($A25,'RevPAR Raw Data'!$B$6:$BE$43,'RevPAR Raw Data'!BC$1,FALSE)</f>
        <v>9.8912639058840597</v>
      </c>
      <c r="BN25" s="50">
        <f>VLOOKUP($A25,'RevPAR Raw Data'!$B$6:$BE$43,'RevPAR Raw Data'!BE$1,FALSE)</f>
        <v>3.1760172099511101</v>
      </c>
    </row>
    <row r="26" spans="1:66" x14ac:dyDescent="0.45">
      <c r="A26" s="63" t="s">
        <v>92</v>
      </c>
      <c r="B26" s="47">
        <f>VLOOKUP($A26,'Occupancy Raw Data'!$B$8:$BE$45,'Occupancy Raw Data'!AG$3,FALSE)</f>
        <v>41.713507816616797</v>
      </c>
      <c r="C26" s="48">
        <f>VLOOKUP($A26,'Occupancy Raw Data'!$B$8:$BE$45,'Occupancy Raw Data'!AH$3,FALSE)</f>
        <v>51.769717196557103</v>
      </c>
      <c r="D26" s="48">
        <f>VLOOKUP($A26,'Occupancy Raw Data'!$B$8:$BE$45,'Occupancy Raw Data'!AI$3,FALSE)</f>
        <v>53.8073072193922</v>
      </c>
      <c r="E26" s="48">
        <f>VLOOKUP($A26,'Occupancy Raw Data'!$B$8:$BE$45,'Occupancy Raw Data'!AJ$3,FALSE)</f>
        <v>53.346214649569603</v>
      </c>
      <c r="F26" s="48">
        <f>VLOOKUP($A26,'Occupancy Raw Data'!$B$8:$BE$45,'Occupancy Raw Data'!AK$3,FALSE)</f>
        <v>51.370103636044199</v>
      </c>
      <c r="G26" s="49">
        <f>VLOOKUP($A26,'Occupancy Raw Data'!$B$8:$BE$45,'Occupancy Raw Data'!AL$3,FALSE)</f>
        <v>50.401370103635998</v>
      </c>
      <c r="H26" s="48">
        <f>VLOOKUP($A26,'Occupancy Raw Data'!$B$8:$BE$45,'Occupancy Raw Data'!AN$3,FALSE)</f>
        <v>54.452836817143798</v>
      </c>
      <c r="I26" s="48">
        <f>VLOOKUP($A26,'Occupancy Raw Data'!$B$8:$BE$45,'Occupancy Raw Data'!AO$3,FALSE)</f>
        <v>56.266467591779303</v>
      </c>
      <c r="J26" s="49">
        <f>VLOOKUP($A26,'Occupancy Raw Data'!$B$8:$BE$45,'Occupancy Raw Data'!AP$3,FALSE)</f>
        <v>55.359652204461597</v>
      </c>
      <c r="K26" s="50">
        <f>VLOOKUP($A26,'Occupancy Raw Data'!$B$8:$BE$45,'Occupancy Raw Data'!AR$3,FALSE)</f>
        <v>51.818022132443303</v>
      </c>
      <c r="M26" s="47">
        <f>VLOOKUP($A26,'Occupancy Raw Data'!$B$8:$BE$45,'Occupancy Raw Data'!AT$3,FALSE)</f>
        <v>-12.313438651210999</v>
      </c>
      <c r="N26" s="48">
        <f>VLOOKUP($A26,'Occupancy Raw Data'!$B$8:$BE$45,'Occupancy Raw Data'!AU$3,FALSE)</f>
        <v>-6.9771193172430097</v>
      </c>
      <c r="O26" s="48">
        <f>VLOOKUP($A26,'Occupancy Raw Data'!$B$8:$BE$45,'Occupancy Raw Data'!AV$3,FALSE)</f>
        <v>-5.9146938966959102</v>
      </c>
      <c r="P26" s="48">
        <f>VLOOKUP($A26,'Occupancy Raw Data'!$B$8:$BE$45,'Occupancy Raw Data'!AW$3,FALSE)</f>
        <v>-6.7567468799783699</v>
      </c>
      <c r="Q26" s="48">
        <f>VLOOKUP($A26,'Occupancy Raw Data'!$B$8:$BE$45,'Occupancy Raw Data'!AX$3,FALSE)</f>
        <v>-4.8026599718821501</v>
      </c>
      <c r="R26" s="49">
        <f>VLOOKUP($A26,'Occupancy Raw Data'!$B$8:$BE$45,'Occupancy Raw Data'!AY$3,FALSE)</f>
        <v>-7.2096389973651203</v>
      </c>
      <c r="S26" s="48">
        <f>VLOOKUP($A26,'Occupancy Raw Data'!$B$8:$BE$45,'Occupancy Raw Data'!BA$3,FALSE)</f>
        <v>-7.75430143952891</v>
      </c>
      <c r="T26" s="48">
        <f>VLOOKUP($A26,'Occupancy Raw Data'!$B$8:$BE$45,'Occupancy Raw Data'!BB$3,FALSE)</f>
        <v>-3.5843355061614401</v>
      </c>
      <c r="U26" s="49">
        <f>VLOOKUP($A26,'Occupancy Raw Data'!$B$8:$BE$45,'Occupancy Raw Data'!BC$3,FALSE)</f>
        <v>-5.6812540583543099</v>
      </c>
      <c r="V26" s="50">
        <f>VLOOKUP($A26,'Occupancy Raw Data'!$B$8:$BE$45,'Occupancy Raw Data'!BE$3,FALSE)</f>
        <v>-6.7483898807582001</v>
      </c>
      <c r="X26" s="51">
        <f>VLOOKUP($A26,'ADR Raw Data'!$B$6:$BE$43,'ADR Raw Data'!AG$1,FALSE)</f>
        <v>94.819930866406906</v>
      </c>
      <c r="Y26" s="52">
        <f>VLOOKUP($A26,'ADR Raw Data'!$B$6:$BE$43,'ADR Raw Data'!AH$1,FALSE)</f>
        <v>102.16570275680699</v>
      </c>
      <c r="Z26" s="52">
        <f>VLOOKUP($A26,'ADR Raw Data'!$B$6:$BE$43,'ADR Raw Data'!AI$1,FALSE)</f>
        <v>105.891143532196</v>
      </c>
      <c r="AA26" s="52">
        <f>VLOOKUP($A26,'ADR Raw Data'!$B$6:$BE$43,'ADR Raw Data'!AJ$1,FALSE)</f>
        <v>106.20330311985499</v>
      </c>
      <c r="AB26" s="52">
        <f>VLOOKUP($A26,'ADR Raw Data'!$B$6:$BE$43,'ADR Raw Data'!AK$1,FALSE)</f>
        <v>99.313311574628102</v>
      </c>
      <c r="AC26" s="53">
        <f>VLOOKUP($A26,'ADR Raw Data'!$B$6:$BE$43,'ADR Raw Data'!AL$1,FALSE)</f>
        <v>102.018488854618</v>
      </c>
      <c r="AD26" s="52">
        <f>VLOOKUP($A26,'ADR Raw Data'!$B$6:$BE$43,'ADR Raw Data'!AN$1,FALSE)</f>
        <v>104.218153685483</v>
      </c>
      <c r="AE26" s="52">
        <f>VLOOKUP($A26,'ADR Raw Data'!$B$6:$BE$43,'ADR Raw Data'!AO$1,FALSE)</f>
        <v>105.061836002497</v>
      </c>
      <c r="AF26" s="53">
        <f>VLOOKUP($A26,'ADR Raw Data'!$B$6:$BE$43,'ADR Raw Data'!AP$1,FALSE)</f>
        <v>104.64690478721199</v>
      </c>
      <c r="AG26" s="54">
        <f>VLOOKUP($A26,'ADR Raw Data'!$B$6:$BE$43,'ADR Raw Data'!AR$1,FALSE)</f>
        <v>102.820792134382</v>
      </c>
      <c r="AI26" s="47">
        <f>VLOOKUP($A26,'ADR Raw Data'!$B$6:$BE$43,'ADR Raw Data'!AT$1,FALSE)</f>
        <v>8.1724008370115904</v>
      </c>
      <c r="AJ26" s="48">
        <f>VLOOKUP($A26,'ADR Raw Data'!$B$6:$BE$43,'ADR Raw Data'!AU$1,FALSE)</f>
        <v>9.6953619803417297</v>
      </c>
      <c r="AK26" s="48">
        <f>VLOOKUP($A26,'ADR Raw Data'!$B$6:$BE$43,'ADR Raw Data'!AV$1,FALSE)</f>
        <v>11.840825791537</v>
      </c>
      <c r="AL26" s="48">
        <f>VLOOKUP($A26,'ADR Raw Data'!$B$6:$BE$43,'ADR Raw Data'!AW$1,FALSE)</f>
        <v>12.631366780053501</v>
      </c>
      <c r="AM26" s="48">
        <f>VLOOKUP($A26,'ADR Raw Data'!$B$6:$BE$43,'ADR Raw Data'!AX$1,FALSE)</f>
        <v>9.2955156678078694</v>
      </c>
      <c r="AN26" s="49">
        <f>VLOOKUP($A26,'ADR Raw Data'!$B$6:$BE$43,'ADR Raw Data'!AY$1,FALSE)</f>
        <v>10.5362503384041</v>
      </c>
      <c r="AO26" s="48">
        <f>VLOOKUP($A26,'ADR Raw Data'!$B$6:$BE$43,'ADR Raw Data'!BA$1,FALSE)</f>
        <v>7.8461001288082999</v>
      </c>
      <c r="AP26" s="48">
        <f>VLOOKUP($A26,'ADR Raw Data'!$B$6:$BE$43,'ADR Raw Data'!BB$1,FALSE)</f>
        <v>6.7325518523185099</v>
      </c>
      <c r="AQ26" s="49">
        <f>VLOOKUP($A26,'ADR Raw Data'!$B$6:$BE$43,'ADR Raw Data'!BC$1,FALSE)</f>
        <v>7.2969402913407997</v>
      </c>
      <c r="AR26" s="50">
        <f>VLOOKUP($A26,'ADR Raw Data'!$B$6:$BE$43,'ADR Raw Data'!BE$1,FALSE)</f>
        <v>9.5302619241039501</v>
      </c>
      <c r="AT26" s="51">
        <f>VLOOKUP($A26,'RevPAR Raw Data'!$B$6:$BE$43,'RevPAR Raw Data'!AG$1,FALSE)</f>
        <v>39.552719273669403</v>
      </c>
      <c r="AU26" s="52">
        <f>VLOOKUP($A26,'RevPAR Raw Data'!$B$6:$BE$43,'RevPAR Raw Data'!AH$1,FALSE)</f>
        <v>52.890895389074302</v>
      </c>
      <c r="AV26" s="52">
        <f>VLOOKUP($A26,'RevPAR Raw Data'!$B$6:$BE$43,'RevPAR Raw Data'!AI$1,FALSE)</f>
        <v>56.977172918496301</v>
      </c>
      <c r="AW26" s="52">
        <f>VLOOKUP($A26,'RevPAR Raw Data'!$B$6:$BE$43,'RevPAR Raw Data'!AJ$1,FALSE)</f>
        <v>56.655442047251</v>
      </c>
      <c r="AX26" s="52">
        <f>VLOOKUP($A26,'RevPAR Raw Data'!$B$6:$BE$43,'RevPAR Raw Data'!AK$1,FALSE)</f>
        <v>51.017351080273997</v>
      </c>
      <c r="AY26" s="53">
        <f>VLOOKUP($A26,'RevPAR Raw Data'!$B$6:$BE$43,'RevPAR Raw Data'!AL$1,FALSE)</f>
        <v>51.418716141753002</v>
      </c>
      <c r="AZ26" s="52">
        <f>VLOOKUP($A26,'RevPAR Raw Data'!$B$6:$BE$43,'RevPAR Raw Data'!AN$1,FALSE)</f>
        <v>56.749741160196699</v>
      </c>
      <c r="BA26" s="52">
        <f>VLOOKUP($A26,'RevPAR Raw Data'!$B$6:$BE$43,'RevPAR Raw Data'!AO$1,FALSE)</f>
        <v>59.114583905673598</v>
      </c>
      <c r="BB26" s="53">
        <f>VLOOKUP($A26,'RevPAR Raw Data'!$B$6:$BE$43,'RevPAR Raw Data'!AP$1,FALSE)</f>
        <v>57.932162532935102</v>
      </c>
      <c r="BC26" s="54">
        <f>VLOOKUP($A26,'RevPAR Raw Data'!$B$6:$BE$43,'RevPAR Raw Data'!AR$1,FALSE)</f>
        <v>53.279700824947902</v>
      </c>
      <c r="BE26" s="47">
        <f>VLOOKUP($A26,'RevPAR Raw Data'!$B$6:$BE$43,'RevPAR Raw Data'!AT$1,FALSE)</f>
        <v>-5.1473413775958896</v>
      </c>
      <c r="BF26" s="48">
        <f>VLOOKUP($A26,'RevPAR Raw Data'!$B$6:$BE$43,'RevPAR Raw Data'!AU$1,FALSE)</f>
        <v>2.0417856894916602</v>
      </c>
      <c r="BG26" s="48">
        <f>VLOOKUP($A26,'RevPAR Raw Data'!$B$6:$BE$43,'RevPAR Raw Data'!AV$1,FALSE)</f>
        <v>5.2257832944306903</v>
      </c>
      <c r="BH26" s="48">
        <f>VLOOKUP($A26,'RevPAR Raw Data'!$B$6:$BE$43,'RevPAR Raw Data'!AW$1,FALSE)</f>
        <v>5.0211504192652798</v>
      </c>
      <c r="BI26" s="48">
        <f>VLOOKUP($A26,'RevPAR Raw Data'!$B$6:$BE$43,'RevPAR Raw Data'!AX$1,FALSE)</f>
        <v>4.0464236857678699</v>
      </c>
      <c r="BJ26" s="49">
        <f>VLOOKUP($A26,'RevPAR Raw Data'!$B$6:$BE$43,'RevPAR Raw Data'!AY$1,FALSE)</f>
        <v>2.5669857277813701</v>
      </c>
      <c r="BK26" s="48">
        <f>VLOOKUP($A26,'RevPAR Raw Data'!$B$6:$BE$43,'RevPAR Raw Data'!BA$1,FALSE)</f>
        <v>-0.51661156595567004</v>
      </c>
      <c r="BL26" s="48">
        <f>VLOOKUP($A26,'RevPAR Raw Data'!$B$6:$BE$43,'RevPAR Raw Data'!BB$1,FALSE)</f>
        <v>2.9068990996436899</v>
      </c>
      <c r="BM26" s="49">
        <f>VLOOKUP($A26,'RevPAR Raw Data'!$B$6:$BE$43,'RevPAR Raw Data'!BC$1,FALSE)</f>
        <v>1.20112851654899</v>
      </c>
      <c r="BN26" s="50">
        <f>VLOOKUP($A26,'RevPAR Raw Data'!$B$6:$BE$43,'RevPAR Raw Data'!BE$1,FALSE)</f>
        <v>2.13873281204976</v>
      </c>
    </row>
    <row r="27" spans="1:66" x14ac:dyDescent="0.45">
      <c r="A27" s="63" t="s">
        <v>93</v>
      </c>
      <c r="B27" s="47">
        <f>VLOOKUP($A27,'Occupancy Raw Data'!$B$8:$BE$45,'Occupancy Raw Data'!AG$3,FALSE)</f>
        <v>29.800334768053499</v>
      </c>
      <c r="C27" s="48">
        <f>VLOOKUP($A27,'Occupancy Raw Data'!$B$8:$BE$45,'Occupancy Raw Data'!AH$3,FALSE)</f>
        <v>36.748764546468898</v>
      </c>
      <c r="D27" s="48">
        <f>VLOOKUP($A27,'Occupancy Raw Data'!$B$8:$BE$45,'Occupancy Raw Data'!AI$3,FALSE)</f>
        <v>40.694245177745799</v>
      </c>
      <c r="E27" s="48">
        <f>VLOOKUP($A27,'Occupancy Raw Data'!$B$8:$BE$45,'Occupancy Raw Data'!AJ$3,FALSE)</f>
        <v>40.168181093575598</v>
      </c>
      <c r="F27" s="48">
        <f>VLOOKUP($A27,'Occupancy Raw Data'!$B$8:$BE$45,'Occupancy Raw Data'!AK$3,FALSE)</f>
        <v>39.1379722620755</v>
      </c>
      <c r="G27" s="49">
        <f>VLOOKUP($A27,'Occupancy Raw Data'!$B$8:$BE$45,'Occupancy Raw Data'!AL$3,FALSE)</f>
        <v>37.309899569583898</v>
      </c>
      <c r="H27" s="48">
        <f>VLOOKUP($A27,'Occupancy Raw Data'!$B$8:$BE$45,'Occupancy Raw Data'!AN$3,FALSE)</f>
        <v>47.341782241351801</v>
      </c>
      <c r="I27" s="48">
        <f>VLOOKUP($A27,'Occupancy Raw Data'!$B$8:$BE$45,'Occupancy Raw Data'!AO$3,FALSE)</f>
        <v>52.170014347202198</v>
      </c>
      <c r="J27" s="49">
        <f>VLOOKUP($A27,'Occupancy Raw Data'!$B$8:$BE$45,'Occupancy Raw Data'!AP$3,FALSE)</f>
        <v>49.755898294277003</v>
      </c>
      <c r="K27" s="50">
        <f>VLOOKUP($A27,'Occupancy Raw Data'!$B$8:$BE$45,'Occupancy Raw Data'!AR$3,FALSE)</f>
        <v>40.865899205210503</v>
      </c>
      <c r="M27" s="47">
        <f>VLOOKUP($A27,'Occupancy Raw Data'!$B$8:$BE$45,'Occupancy Raw Data'!AT$3,FALSE)</f>
        <v>-10.170594235602399</v>
      </c>
      <c r="N27" s="48">
        <f>VLOOKUP($A27,'Occupancy Raw Data'!$B$8:$BE$45,'Occupancy Raw Data'!AU$3,FALSE)</f>
        <v>-3.6586442970947899</v>
      </c>
      <c r="O27" s="48">
        <f>VLOOKUP($A27,'Occupancy Raw Data'!$B$8:$BE$45,'Occupancy Raw Data'!AV$3,FALSE)</f>
        <v>3.9204822439161799</v>
      </c>
      <c r="P27" s="48">
        <f>VLOOKUP($A27,'Occupancy Raw Data'!$B$8:$BE$45,'Occupancy Raw Data'!AW$3,FALSE)</f>
        <v>3.3105742244915302</v>
      </c>
      <c r="Q27" s="48">
        <f>VLOOKUP($A27,'Occupancy Raw Data'!$B$8:$BE$45,'Occupancy Raw Data'!AX$3,FALSE)</f>
        <v>-0.126218478195992</v>
      </c>
      <c r="R27" s="49">
        <f>VLOOKUP($A27,'Occupancy Raw Data'!$B$8:$BE$45,'Occupancy Raw Data'!AY$3,FALSE)</f>
        <v>-1.05897171444774</v>
      </c>
      <c r="S27" s="48">
        <f>VLOOKUP($A27,'Occupancy Raw Data'!$B$8:$BE$45,'Occupancy Raw Data'!BA$3,FALSE)</f>
        <v>-3.6107073082864001</v>
      </c>
      <c r="T27" s="48">
        <f>VLOOKUP($A27,'Occupancy Raw Data'!$B$8:$BE$45,'Occupancy Raw Data'!BB$3,FALSE)</f>
        <v>-3.1119878275076198</v>
      </c>
      <c r="U27" s="49">
        <f>VLOOKUP($A27,'Occupancy Raw Data'!$B$8:$BE$45,'Occupancy Raw Data'!BC$3,FALSE)</f>
        <v>-3.34989083083487</v>
      </c>
      <c r="V27" s="50">
        <f>VLOOKUP($A27,'Occupancy Raw Data'!$B$8:$BE$45,'Occupancy Raw Data'!BE$3,FALSE)</f>
        <v>-1.8681290097555601</v>
      </c>
      <c r="X27" s="51">
        <f>VLOOKUP($A27,'ADR Raw Data'!$B$6:$BE$43,'ADR Raw Data'!AG$1,FALSE)</f>
        <v>97.160344460046801</v>
      </c>
      <c r="Y27" s="52">
        <f>VLOOKUP($A27,'ADR Raw Data'!$B$6:$BE$43,'ADR Raw Data'!AH$1,FALSE)</f>
        <v>101.747180674547</v>
      </c>
      <c r="Z27" s="52">
        <f>VLOOKUP($A27,'ADR Raw Data'!$B$6:$BE$43,'ADR Raw Data'!AI$1,FALSE)</f>
        <v>104.67553235726101</v>
      </c>
      <c r="AA27" s="52">
        <f>VLOOKUP($A27,'ADR Raw Data'!$B$6:$BE$43,'ADR Raw Data'!AJ$1,FALSE)</f>
        <v>103.93073855541201</v>
      </c>
      <c r="AB27" s="52">
        <f>VLOOKUP($A27,'ADR Raw Data'!$B$6:$BE$43,'ADR Raw Data'!AK$1,FALSE)</f>
        <v>100.62234097551</v>
      </c>
      <c r="AC27" s="53">
        <f>VLOOKUP($A27,'ADR Raw Data'!$B$6:$BE$43,'ADR Raw Data'!AL$1,FALSE)</f>
        <v>101.887429832938</v>
      </c>
      <c r="AD27" s="52">
        <f>VLOOKUP($A27,'ADR Raw Data'!$B$6:$BE$43,'ADR Raw Data'!AN$1,FALSE)</f>
        <v>112.67476687852501</v>
      </c>
      <c r="AE27" s="52">
        <f>VLOOKUP($A27,'ADR Raw Data'!$B$6:$BE$43,'ADR Raw Data'!AO$1,FALSE)</f>
        <v>117.239110744432</v>
      </c>
      <c r="AF27" s="53">
        <f>VLOOKUP($A27,'ADR Raw Data'!$B$6:$BE$43,'ADR Raw Data'!AP$1,FALSE)</f>
        <v>115.067667952902</v>
      </c>
      <c r="AG27" s="54">
        <f>VLOOKUP($A27,'ADR Raw Data'!$B$6:$BE$43,'ADR Raw Data'!AR$1,FALSE)</f>
        <v>106.472423330105</v>
      </c>
      <c r="AI27" s="47">
        <f>VLOOKUP($A27,'ADR Raw Data'!$B$6:$BE$43,'ADR Raw Data'!AT$1,FALSE)</f>
        <v>2.0691171081367101</v>
      </c>
      <c r="AJ27" s="48">
        <f>VLOOKUP($A27,'ADR Raw Data'!$B$6:$BE$43,'ADR Raw Data'!AU$1,FALSE)</f>
        <v>4.2633759429616598</v>
      </c>
      <c r="AK27" s="48">
        <f>VLOOKUP($A27,'ADR Raw Data'!$B$6:$BE$43,'ADR Raw Data'!AV$1,FALSE)</f>
        <v>4.2543212455420099</v>
      </c>
      <c r="AL27" s="48">
        <f>VLOOKUP($A27,'ADR Raw Data'!$B$6:$BE$43,'ADR Raw Data'!AW$1,FALSE)</f>
        <v>5.7847930374590799</v>
      </c>
      <c r="AM27" s="48">
        <f>VLOOKUP($A27,'ADR Raw Data'!$B$6:$BE$43,'ADR Raw Data'!AX$1,FALSE)</f>
        <v>4.0751820972530099</v>
      </c>
      <c r="AN27" s="49">
        <f>VLOOKUP($A27,'ADR Raw Data'!$B$6:$BE$43,'ADR Raw Data'!AY$1,FALSE)</f>
        <v>4.2875717900772203</v>
      </c>
      <c r="AO27" s="48">
        <f>VLOOKUP($A27,'ADR Raw Data'!$B$6:$BE$43,'ADR Raw Data'!BA$1,FALSE)</f>
        <v>2.33167878191859</v>
      </c>
      <c r="AP27" s="48">
        <f>VLOOKUP($A27,'ADR Raw Data'!$B$6:$BE$43,'ADR Raw Data'!BB$1,FALSE)</f>
        <v>2.6937493293909101</v>
      </c>
      <c r="AQ27" s="49">
        <f>VLOOKUP($A27,'ADR Raw Data'!$B$6:$BE$43,'ADR Raw Data'!BC$1,FALSE)</f>
        <v>2.5295318277939902</v>
      </c>
      <c r="AR27" s="50">
        <f>VLOOKUP($A27,'ADR Raw Data'!$B$6:$BE$43,'ADR Raw Data'!BE$1,FALSE)</f>
        <v>3.5415192963335</v>
      </c>
      <c r="AT27" s="51">
        <f>VLOOKUP($A27,'RevPAR Raw Data'!$B$6:$BE$43,'RevPAR Raw Data'!AG$1,FALSE)</f>
        <v>28.954107910887899</v>
      </c>
      <c r="AU27" s="52">
        <f>VLOOKUP($A27,'RevPAR Raw Data'!$B$6:$BE$43,'RevPAR Raw Data'!AH$1,FALSE)</f>
        <v>37.390831858759697</v>
      </c>
      <c r="AV27" s="52">
        <f>VLOOKUP($A27,'RevPAR Raw Data'!$B$6:$BE$43,'RevPAR Raw Data'!AI$1,FALSE)</f>
        <v>42.596917778574799</v>
      </c>
      <c r="AW27" s="52">
        <f>VLOOKUP($A27,'RevPAR Raw Data'!$B$6:$BE$43,'RevPAR Raw Data'!AJ$1,FALSE)</f>
        <v>41.747087274828601</v>
      </c>
      <c r="AX27" s="52">
        <f>VLOOKUP($A27,'RevPAR Raw Data'!$B$6:$BE$43,'RevPAR Raw Data'!AK$1,FALSE)</f>
        <v>39.381543900446303</v>
      </c>
      <c r="AY27" s="53">
        <f>VLOOKUP($A27,'RevPAR Raw Data'!$B$6:$BE$43,'RevPAR Raw Data'!AL$1,FALSE)</f>
        <v>38.014097744699498</v>
      </c>
      <c r="AZ27" s="52">
        <f>VLOOKUP($A27,'RevPAR Raw Data'!$B$6:$BE$43,'RevPAR Raw Data'!AN$1,FALSE)</f>
        <v>53.342242776582097</v>
      </c>
      <c r="BA27" s="52">
        <f>VLOOKUP($A27,'RevPAR Raw Data'!$B$6:$BE$43,'RevPAR Raw Data'!AO$1,FALSE)</f>
        <v>61.163660895903</v>
      </c>
      <c r="BB27" s="53">
        <f>VLOOKUP($A27,'RevPAR Raw Data'!$B$6:$BE$43,'RevPAR Raw Data'!AP$1,FALSE)</f>
        <v>57.252951836242602</v>
      </c>
      <c r="BC27" s="54">
        <f>VLOOKUP($A27,'RevPAR Raw Data'!$B$6:$BE$43,'RevPAR Raw Data'!AR$1,FALSE)</f>
        <v>43.510913199426099</v>
      </c>
      <c r="BE27" s="47">
        <f>VLOOKUP($A27,'RevPAR Raw Data'!$B$6:$BE$43,'RevPAR Raw Data'!AT$1,FALSE)</f>
        <v>-8.3119186327937093</v>
      </c>
      <c r="BF27" s="48">
        <f>VLOOKUP($A27,'RevPAR Raw Data'!$B$6:$BE$43,'RevPAR Raw Data'!AU$1,FALSE)</f>
        <v>0.44874988506598301</v>
      </c>
      <c r="BG27" s="48">
        <f>VLOOKUP($A27,'RevPAR Raw Data'!$B$6:$BE$43,'RevPAR Raw Data'!AV$1,FALSE)</f>
        <v>8.3415933984888309</v>
      </c>
      <c r="BH27" s="48">
        <f>VLOOKUP($A27,'RevPAR Raw Data'!$B$6:$BE$43,'RevPAR Raw Data'!AW$1,FALSE)</f>
        <v>9.2868771291889196</v>
      </c>
      <c r="BI27" s="48">
        <f>VLOOKUP($A27,'RevPAR Raw Data'!$B$6:$BE$43,'RevPAR Raw Data'!AX$1,FALSE)</f>
        <v>3.94381998623015</v>
      </c>
      <c r="BJ27" s="49">
        <f>VLOOKUP($A27,'RevPAR Raw Data'!$B$6:$BE$43,'RevPAR Raw Data'!AY$1,FALSE)</f>
        <v>3.1831959031359101</v>
      </c>
      <c r="BK27" s="48">
        <f>VLOOKUP($A27,'RevPAR Raw Data'!$B$6:$BE$43,'RevPAR Raw Data'!BA$1,FALSE)</f>
        <v>-1.3632186225523</v>
      </c>
      <c r="BL27" s="48">
        <f>VLOOKUP($A27,'RevPAR Raw Data'!$B$6:$BE$43,'RevPAR Raw Data'!BB$1,FALSE)</f>
        <v>-0.50206764935091797</v>
      </c>
      <c r="BM27" s="49">
        <f>VLOOKUP($A27,'RevPAR Raw Data'!$B$6:$BE$43,'RevPAR Raw Data'!BC$1,FALSE)</f>
        <v>-0.90509555780319095</v>
      </c>
      <c r="BN27" s="50">
        <f>VLOOKUP($A27,'RevPAR Raw Data'!$B$6:$BE$43,'RevPAR Raw Data'!BE$1,FALSE)</f>
        <v>1.6072301372170399</v>
      </c>
    </row>
    <row r="28" spans="1:66" x14ac:dyDescent="0.45">
      <c r="A28" s="63" t="s">
        <v>29</v>
      </c>
      <c r="B28" s="47">
        <f>VLOOKUP($A28,'Occupancy Raw Data'!$B$8:$BE$45,'Occupancy Raw Data'!AG$3,FALSE)</f>
        <v>32.601594146086498</v>
      </c>
      <c r="C28" s="48">
        <f>VLOOKUP($A28,'Occupancy Raw Data'!$B$8:$BE$45,'Occupancy Raw Data'!AH$3,FALSE)</f>
        <v>35.195348229452499</v>
      </c>
      <c r="D28" s="48">
        <f>VLOOKUP($A28,'Occupancy Raw Data'!$B$8:$BE$45,'Occupancy Raw Data'!AI$3,FALSE)</f>
        <v>36.508558735136504</v>
      </c>
      <c r="E28" s="48">
        <f>VLOOKUP($A28,'Occupancy Raw Data'!$B$8:$BE$45,'Occupancy Raw Data'!AJ$3,FALSE)</f>
        <v>37.919770024826803</v>
      </c>
      <c r="F28" s="48">
        <f>VLOOKUP($A28,'Occupancy Raw Data'!$B$8:$BE$45,'Occupancy Raw Data'!AK$3,FALSE)</f>
        <v>40.402456552985697</v>
      </c>
      <c r="G28" s="49">
        <f>VLOOKUP($A28,'Occupancy Raw Data'!$B$8:$BE$45,'Occupancy Raw Data'!AL$3,FALSE)</f>
        <v>36.525545537697603</v>
      </c>
      <c r="H28" s="48">
        <f>VLOOKUP($A28,'Occupancy Raw Data'!$B$8:$BE$45,'Occupancy Raw Data'!AN$3,FALSE)</f>
        <v>56.040114987586499</v>
      </c>
      <c r="I28" s="48">
        <f>VLOOKUP($A28,'Occupancy Raw Data'!$B$8:$BE$45,'Occupancy Raw Data'!AO$3,FALSE)</f>
        <v>64.442048869724204</v>
      </c>
      <c r="J28" s="49">
        <f>VLOOKUP($A28,'Occupancy Raw Data'!$B$8:$BE$45,'Occupancy Raw Data'!AP$3,FALSE)</f>
        <v>60.241081928655397</v>
      </c>
      <c r="K28" s="50">
        <f>VLOOKUP($A28,'Occupancy Raw Data'!$B$8:$BE$45,'Occupancy Raw Data'!AR$3,FALSE)</f>
        <v>43.301413077971198</v>
      </c>
      <c r="M28" s="47">
        <f>VLOOKUP($A28,'Occupancy Raw Data'!$B$8:$BE$45,'Occupancy Raw Data'!AT$3,FALSE)</f>
        <v>-10.1764238594939</v>
      </c>
      <c r="N28" s="48">
        <f>VLOOKUP($A28,'Occupancy Raw Data'!$B$8:$BE$45,'Occupancy Raw Data'!AU$3,FALSE)</f>
        <v>-5.1518324276823497</v>
      </c>
      <c r="O28" s="48">
        <f>VLOOKUP($A28,'Occupancy Raw Data'!$B$8:$BE$45,'Occupancy Raw Data'!AV$3,FALSE)</f>
        <v>-3.0552310648219501</v>
      </c>
      <c r="P28" s="48">
        <f>VLOOKUP($A28,'Occupancy Raw Data'!$B$8:$BE$45,'Occupancy Raw Data'!AW$3,FALSE)</f>
        <v>-1.85546283899564</v>
      </c>
      <c r="Q28" s="48">
        <f>VLOOKUP($A28,'Occupancy Raw Data'!$B$8:$BE$45,'Occupancy Raw Data'!AX$3,FALSE)</f>
        <v>4.3422328423666299</v>
      </c>
      <c r="R28" s="49">
        <f>VLOOKUP($A28,'Occupancy Raw Data'!$B$8:$BE$45,'Occupancy Raw Data'!AY$3,FALSE)</f>
        <v>-3.0736497124353099</v>
      </c>
      <c r="S28" s="48">
        <f>VLOOKUP($A28,'Occupancy Raw Data'!$B$8:$BE$45,'Occupancy Raw Data'!BA$3,FALSE)</f>
        <v>1.9248210689761101</v>
      </c>
      <c r="T28" s="48">
        <f>VLOOKUP($A28,'Occupancy Raw Data'!$B$8:$BE$45,'Occupancy Raw Data'!BB$3,FALSE)</f>
        <v>2.83476206449784</v>
      </c>
      <c r="U28" s="49">
        <f>VLOOKUP($A28,'Occupancy Raw Data'!$B$8:$BE$45,'Occupancy Raw Data'!BC$3,FALSE)</f>
        <v>2.4095066939302101</v>
      </c>
      <c r="V28" s="50">
        <f>VLOOKUP($A28,'Occupancy Raw Data'!$B$8:$BE$45,'Occupancy Raw Data'!BE$3,FALSE)</f>
        <v>-0.96600547007508297</v>
      </c>
      <c r="X28" s="51">
        <f>VLOOKUP($A28,'ADR Raw Data'!$B$6:$BE$43,'ADR Raw Data'!AG$1,FALSE)</f>
        <v>118.40004509018</v>
      </c>
      <c r="Y28" s="52">
        <f>VLOOKUP($A28,'ADR Raw Data'!$B$6:$BE$43,'ADR Raw Data'!AH$1,FALSE)</f>
        <v>111.94428995730399</v>
      </c>
      <c r="Z28" s="52">
        <f>VLOOKUP($A28,'ADR Raw Data'!$B$6:$BE$43,'ADR Raw Data'!AI$1,FALSE)</f>
        <v>111.291508589835</v>
      </c>
      <c r="AA28" s="52">
        <f>VLOOKUP($A28,'ADR Raw Data'!$B$6:$BE$43,'ADR Raw Data'!AJ$1,FALSE)</f>
        <v>113.036810820124</v>
      </c>
      <c r="AB28" s="52">
        <f>VLOOKUP($A28,'ADR Raw Data'!$B$6:$BE$43,'ADR Raw Data'!AK$1,FALSE)</f>
        <v>118.18987952781301</v>
      </c>
      <c r="AC28" s="53">
        <f>VLOOKUP($A28,'ADR Raw Data'!$B$6:$BE$43,'ADR Raw Data'!AL$1,FALSE)</f>
        <v>114.574783744141</v>
      </c>
      <c r="AD28" s="52">
        <f>VLOOKUP($A28,'ADR Raw Data'!$B$6:$BE$43,'ADR Raw Data'!AN$1,FALSE)</f>
        <v>157.44655085980699</v>
      </c>
      <c r="AE28" s="52">
        <f>VLOOKUP($A28,'ADR Raw Data'!$B$6:$BE$43,'ADR Raw Data'!AO$1,FALSE)</f>
        <v>178.20649465199901</v>
      </c>
      <c r="AF28" s="53">
        <f>VLOOKUP($A28,'ADR Raw Data'!$B$6:$BE$43,'ADR Raw Data'!AP$1,FALSE)</f>
        <v>168.550379588959</v>
      </c>
      <c r="AG28" s="54">
        <f>VLOOKUP($A28,'ADR Raw Data'!$B$6:$BE$43,'ADR Raw Data'!AR$1,FALSE)</f>
        <v>136.02936759063601</v>
      </c>
      <c r="AI28" s="47">
        <f>VLOOKUP($A28,'ADR Raw Data'!$B$6:$BE$43,'ADR Raw Data'!AT$1,FALSE)</f>
        <v>-5.3818609583810799</v>
      </c>
      <c r="AJ28" s="48">
        <f>VLOOKUP($A28,'ADR Raw Data'!$B$6:$BE$43,'ADR Raw Data'!AU$1,FALSE)</f>
        <v>-3.8746990022299399</v>
      </c>
      <c r="AK28" s="48">
        <f>VLOOKUP($A28,'ADR Raw Data'!$B$6:$BE$43,'ADR Raw Data'!AV$1,FALSE)</f>
        <v>-4.6308771926341397</v>
      </c>
      <c r="AL28" s="48">
        <f>VLOOKUP($A28,'ADR Raw Data'!$B$6:$BE$43,'ADR Raw Data'!AW$1,FALSE)</f>
        <v>-6.2582151200825402</v>
      </c>
      <c r="AM28" s="48">
        <f>VLOOKUP($A28,'ADR Raw Data'!$B$6:$BE$43,'ADR Raw Data'!AX$1,FALSE)</f>
        <v>-7.3350973163658901</v>
      </c>
      <c r="AN28" s="49">
        <f>VLOOKUP($A28,'ADR Raw Data'!$B$6:$BE$43,'ADR Raw Data'!AY$1,FALSE)</f>
        <v>-5.5450685604775103</v>
      </c>
      <c r="AO28" s="48">
        <f>VLOOKUP($A28,'ADR Raw Data'!$B$6:$BE$43,'ADR Raw Data'!BA$1,FALSE)</f>
        <v>-9.3619429483564698</v>
      </c>
      <c r="AP28" s="48">
        <f>VLOOKUP($A28,'ADR Raw Data'!$B$6:$BE$43,'ADR Raw Data'!BB$1,FALSE)</f>
        <v>-5.8109841566441398</v>
      </c>
      <c r="AQ28" s="49">
        <f>VLOOKUP($A28,'ADR Raw Data'!$B$6:$BE$43,'ADR Raw Data'!BC$1,FALSE)</f>
        <v>-7.3700098084374304</v>
      </c>
      <c r="AR28" s="50">
        <f>VLOOKUP($A28,'ADR Raw Data'!$B$6:$BE$43,'ADR Raw Data'!BE$1,FALSE)</f>
        <v>-5.9386973899921296</v>
      </c>
      <c r="AT28" s="51">
        <f>VLOOKUP($A28,'RevPAR Raw Data'!$B$6:$BE$43,'RevPAR Raw Data'!AG$1,FALSE)</f>
        <v>38.600302169084003</v>
      </c>
      <c r="AU28" s="52">
        <f>VLOOKUP($A28,'RevPAR Raw Data'!$B$6:$BE$43,'RevPAR Raw Data'!AH$1,FALSE)</f>
        <v>39.399182673461297</v>
      </c>
      <c r="AV28" s="52">
        <f>VLOOKUP($A28,'RevPAR Raw Data'!$B$6:$BE$43,'RevPAR Raw Data'!AI$1,FALSE)</f>
        <v>40.630925780739503</v>
      </c>
      <c r="AW28" s="52">
        <f>VLOOKUP($A28,'RevPAR Raw Data'!$B$6:$BE$43,'RevPAR Raw Data'!AJ$1,FALSE)</f>
        <v>42.8632987063896</v>
      </c>
      <c r="AX28" s="52">
        <f>VLOOKUP($A28,'RevPAR Raw Data'!$B$6:$BE$43,'RevPAR Raw Data'!AK$1,FALSE)</f>
        <v>47.751614726251098</v>
      </c>
      <c r="AY28" s="53">
        <f>VLOOKUP($A28,'RevPAR Raw Data'!$B$6:$BE$43,'RevPAR Raw Data'!AL$1,FALSE)</f>
        <v>41.849064811185102</v>
      </c>
      <c r="AZ28" s="52">
        <f>VLOOKUP($A28,'RevPAR Raw Data'!$B$6:$BE$43,'RevPAR Raw Data'!AN$1,FALSE)</f>
        <v>88.233228145825095</v>
      </c>
      <c r="BA28" s="52">
        <f>VLOOKUP($A28,'RevPAR Raw Data'!$B$6:$BE$43,'RevPAR Raw Data'!AO$1,FALSE)</f>
        <v>114.83991637266401</v>
      </c>
      <c r="BB28" s="53">
        <f>VLOOKUP($A28,'RevPAR Raw Data'!$B$6:$BE$43,'RevPAR Raw Data'!AP$1,FALSE)</f>
        <v>101.536572259244</v>
      </c>
      <c r="BC28" s="54">
        <f>VLOOKUP($A28,'RevPAR Raw Data'!$B$6:$BE$43,'RevPAR Raw Data'!AR$1,FALSE)</f>
        <v>58.902638367773598</v>
      </c>
      <c r="BE28" s="47">
        <f>VLOOKUP($A28,'RevPAR Raw Data'!$B$6:$BE$43,'RevPAR Raw Data'!AT$1,FALSE)</f>
        <v>-15.010603835221501</v>
      </c>
      <c r="BF28" s="48">
        <f>VLOOKUP($A28,'RevPAR Raw Data'!$B$6:$BE$43,'RevPAR Raw Data'!AU$1,FALSE)</f>
        <v>-8.8269134302403192</v>
      </c>
      <c r="BG28" s="48">
        <f>VLOOKUP($A28,'RevPAR Raw Data'!$B$6:$BE$43,'RevPAR Raw Data'!AV$1,FALSE)</f>
        <v>-7.5446242588929904</v>
      </c>
      <c r="BH28" s="48">
        <f>VLOOKUP($A28,'RevPAR Raw Data'!$B$6:$BE$43,'RevPAR Raw Data'!AW$1,FALSE)</f>
        <v>-7.9975591031406399</v>
      </c>
      <c r="BI28" s="48">
        <f>VLOOKUP($A28,'RevPAR Raw Data'!$B$6:$BE$43,'RevPAR Raw Data'!AX$1,FALSE)</f>
        <v>-3.3113714786900501</v>
      </c>
      <c r="BJ28" s="49">
        <f>VLOOKUP($A28,'RevPAR Raw Data'!$B$6:$BE$43,'RevPAR Raw Data'!AY$1,FALSE)</f>
        <v>-8.4482822890493701</v>
      </c>
      <c r="BK28" s="48">
        <f>VLOOKUP($A28,'RevPAR Raw Data'!$B$6:$BE$43,'RevPAR Raw Data'!BA$1,FALSE)</f>
        <v>-7.6173225297158504</v>
      </c>
      <c r="BL28" s="48">
        <f>VLOOKUP($A28,'RevPAR Raw Data'!$B$6:$BE$43,'RevPAR Raw Data'!BB$1,FALSE)</f>
        <v>-3.14094966659282</v>
      </c>
      <c r="BM28" s="49">
        <f>VLOOKUP($A28,'RevPAR Raw Data'!$B$6:$BE$43,'RevPAR Raw Data'!BC$1,FALSE)</f>
        <v>-5.1380839941848304</v>
      </c>
      <c r="BN28" s="50">
        <f>VLOOKUP($A28,'RevPAR Raw Data'!$B$6:$BE$43,'RevPAR Raw Data'!BE$1,FALSE)</f>
        <v>-6.8473347184286801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35.4327235583619</v>
      </c>
      <c r="C30" s="48">
        <f>VLOOKUP($A30,'Occupancy Raw Data'!$B$8:$BE$45,'Occupancy Raw Data'!AH$3,FALSE)</f>
        <v>47.991340885876099</v>
      </c>
      <c r="D30" s="48">
        <f>VLOOKUP($A30,'Occupancy Raw Data'!$B$8:$BE$45,'Occupancy Raw Data'!AI$3,FALSE)</f>
        <v>50.798008171603598</v>
      </c>
      <c r="E30" s="48">
        <f>VLOOKUP($A30,'Occupancy Raw Data'!$B$8:$BE$45,'Occupancy Raw Data'!AJ$3,FALSE)</f>
        <v>50.9825656978363</v>
      </c>
      <c r="F30" s="48">
        <f>VLOOKUP($A30,'Occupancy Raw Data'!$B$8:$BE$45,'Occupancy Raw Data'!AK$3,FALSE)</f>
        <v>48.378447395301301</v>
      </c>
      <c r="G30" s="49">
        <f>VLOOKUP($A30,'Occupancy Raw Data'!$B$8:$BE$45,'Occupancy Raw Data'!AL$3,FALSE)</f>
        <v>46.716617141795801</v>
      </c>
      <c r="H30" s="48">
        <f>VLOOKUP($A30,'Occupancy Raw Data'!$B$8:$BE$45,'Occupancy Raw Data'!AN$3,FALSE)</f>
        <v>48.314378081682001</v>
      </c>
      <c r="I30" s="48">
        <f>VLOOKUP($A30,'Occupancy Raw Data'!$B$8:$BE$45,'Occupancy Raw Data'!AO$3,FALSE)</f>
        <v>44.353544515768903</v>
      </c>
      <c r="J30" s="49">
        <f>VLOOKUP($A30,'Occupancy Raw Data'!$B$8:$BE$45,'Occupancy Raw Data'!AP$3,FALSE)</f>
        <v>46.333961298725399</v>
      </c>
      <c r="K30" s="50">
        <f>VLOOKUP($A30,'Occupancy Raw Data'!$B$8:$BE$45,'Occupancy Raw Data'!AR$3,FALSE)</f>
        <v>46.607432010936598</v>
      </c>
      <c r="M30" s="47">
        <f>VLOOKUP($A30,'Occupancy Raw Data'!$B$8:$BE$45,'Occupancy Raw Data'!AT$3,FALSE)</f>
        <v>0.33364566563238202</v>
      </c>
      <c r="N30" s="48">
        <f>VLOOKUP($A30,'Occupancy Raw Data'!$B$8:$BE$45,'Occupancy Raw Data'!AU$3,FALSE)</f>
        <v>1.7727488897016801</v>
      </c>
      <c r="O30" s="48">
        <f>VLOOKUP($A30,'Occupancy Raw Data'!$B$8:$BE$45,'Occupancy Raw Data'!AV$3,FALSE)</f>
        <v>1.7511573102648299</v>
      </c>
      <c r="P30" s="48">
        <f>VLOOKUP($A30,'Occupancy Raw Data'!$B$8:$BE$45,'Occupancy Raw Data'!AW$3,FALSE)</f>
        <v>4.2064964821388404</v>
      </c>
      <c r="Q30" s="48">
        <f>VLOOKUP($A30,'Occupancy Raw Data'!$B$8:$BE$45,'Occupancy Raw Data'!AX$3,FALSE)</f>
        <v>5.0441846136310904</v>
      </c>
      <c r="R30" s="49">
        <f>VLOOKUP($A30,'Occupancy Raw Data'!$B$8:$BE$45,'Occupancy Raw Data'!AY$3,FALSE)</f>
        <v>2.7312017729783502</v>
      </c>
      <c r="S30" s="48">
        <f>VLOOKUP($A30,'Occupancy Raw Data'!$B$8:$BE$45,'Occupancy Raw Data'!BA$3,FALSE)</f>
        <v>3.6959401707096999</v>
      </c>
      <c r="T30" s="48">
        <f>VLOOKUP($A30,'Occupancy Raw Data'!$B$8:$BE$45,'Occupancy Raw Data'!BB$3,FALSE)</f>
        <v>-2.78440823365945</v>
      </c>
      <c r="U30" s="49">
        <f>VLOOKUP($A30,'Occupancy Raw Data'!$B$8:$BE$45,'Occupancy Raw Data'!BC$3,FALSE)</f>
        <v>0.48979418561661497</v>
      </c>
      <c r="V30" s="50">
        <f>VLOOKUP($A30,'Occupancy Raw Data'!$B$8:$BE$45,'Occupancy Raw Data'!BE$3,FALSE)</f>
        <v>2.0850455863709101</v>
      </c>
      <c r="X30" s="51">
        <f>VLOOKUP($A30,'ADR Raw Data'!$B$6:$BE$43,'ADR Raw Data'!AG$1,FALSE)</f>
        <v>94.885794077180094</v>
      </c>
      <c r="Y30" s="52">
        <f>VLOOKUP($A30,'ADR Raw Data'!$B$6:$BE$43,'ADR Raw Data'!AH$1,FALSE)</f>
        <v>98.905369870965401</v>
      </c>
      <c r="Z30" s="52">
        <f>VLOOKUP($A30,'ADR Raw Data'!$B$6:$BE$43,'ADR Raw Data'!AI$1,FALSE)</f>
        <v>100.188488009414</v>
      </c>
      <c r="AA30" s="52">
        <f>VLOOKUP($A30,'ADR Raw Data'!$B$6:$BE$43,'ADR Raw Data'!AJ$1,FALSE)</f>
        <v>98.168397404519297</v>
      </c>
      <c r="AB30" s="52">
        <f>VLOOKUP($A30,'ADR Raw Data'!$B$6:$BE$43,'ADR Raw Data'!AK$1,FALSE)</f>
        <v>99.785017994673495</v>
      </c>
      <c r="AC30" s="53">
        <f>VLOOKUP($A30,'ADR Raw Data'!$B$6:$BE$43,'ADR Raw Data'!AL$1,FALSE)</f>
        <v>98.596009247825293</v>
      </c>
      <c r="AD30" s="52">
        <f>VLOOKUP($A30,'ADR Raw Data'!$B$6:$BE$43,'ADR Raw Data'!AN$1,FALSE)</f>
        <v>113.36131707845399</v>
      </c>
      <c r="AE30" s="52">
        <f>VLOOKUP($A30,'ADR Raw Data'!$B$6:$BE$43,'ADR Raw Data'!AO$1,FALSE)</f>
        <v>114.501550844902</v>
      </c>
      <c r="AF30" s="53">
        <f>VLOOKUP($A30,'ADR Raw Data'!$B$6:$BE$43,'ADR Raw Data'!AP$1,FALSE)</f>
        <v>113.907065895315</v>
      </c>
      <c r="AG30" s="54">
        <f>VLOOKUP($A30,'ADR Raw Data'!$B$6:$BE$43,'ADR Raw Data'!AR$1,FALSE)</f>
        <v>102.939156656527</v>
      </c>
      <c r="AH30" s="65"/>
      <c r="AI30" s="47">
        <f>VLOOKUP($A30,'ADR Raw Data'!$B$6:$BE$43,'ADR Raw Data'!AT$1,FALSE)</f>
        <v>3.58492236117621</v>
      </c>
      <c r="AJ30" s="48">
        <f>VLOOKUP($A30,'ADR Raw Data'!$B$6:$BE$43,'ADR Raw Data'!AU$1,FALSE)</f>
        <v>4.5194991541445804</v>
      </c>
      <c r="AK30" s="48">
        <f>VLOOKUP($A30,'ADR Raw Data'!$B$6:$BE$43,'ADR Raw Data'!AV$1,FALSE)</f>
        <v>3.4204407368196601</v>
      </c>
      <c r="AL30" s="48">
        <f>VLOOKUP($A30,'ADR Raw Data'!$B$6:$BE$43,'ADR Raw Data'!AW$1,FALSE)</f>
        <v>2.28916363073035</v>
      </c>
      <c r="AM30" s="48">
        <f>VLOOKUP($A30,'ADR Raw Data'!$B$6:$BE$43,'ADR Raw Data'!AX$1,FALSE)</f>
        <v>2.1921795074064798</v>
      </c>
      <c r="AN30" s="49">
        <f>VLOOKUP($A30,'ADR Raw Data'!$B$6:$BE$43,'ADR Raw Data'!AY$1,FALSE)</f>
        <v>3.1869452506551998</v>
      </c>
      <c r="AO30" s="48">
        <f>VLOOKUP($A30,'ADR Raw Data'!$B$6:$BE$43,'ADR Raw Data'!BA$1,FALSE)</f>
        <v>2.4434623772627702</v>
      </c>
      <c r="AP30" s="48">
        <f>VLOOKUP($A30,'ADR Raw Data'!$B$6:$BE$43,'ADR Raw Data'!BB$1,FALSE)</f>
        <v>2.2840856632353099</v>
      </c>
      <c r="AQ30" s="49">
        <f>VLOOKUP($A30,'ADR Raw Data'!$B$6:$BE$43,'ADR Raw Data'!BC$1,FALSE)</f>
        <v>2.3476347132527202</v>
      </c>
      <c r="AR30" s="50">
        <f>VLOOKUP($A30,'ADR Raw Data'!$B$6:$BE$43,'ADR Raw Data'!BE$1,FALSE)</f>
        <v>2.8461001359718798</v>
      </c>
      <c r="AT30" s="51">
        <f>VLOOKUP($A30,'RevPAR Raw Data'!$B$6:$BE$43,'RevPAR Raw Data'!AG$1,FALSE)</f>
        <v>33.620621111523803</v>
      </c>
      <c r="AU30" s="52">
        <f>VLOOKUP($A30,'RevPAR Raw Data'!$B$6:$BE$43,'RevPAR Raw Data'!AH$1,FALSE)</f>
        <v>47.466013209211603</v>
      </c>
      <c r="AV30" s="52">
        <f>VLOOKUP($A30,'RevPAR Raw Data'!$B$6:$BE$43,'RevPAR Raw Data'!AI$1,FALSE)</f>
        <v>50.893756326028402</v>
      </c>
      <c r="AW30" s="52">
        <f>VLOOKUP($A30,'RevPAR Raw Data'!$B$6:$BE$43,'RevPAR Raw Data'!AJ$1,FALSE)</f>
        <v>50.048767701272098</v>
      </c>
      <c r="AX30" s="52">
        <f>VLOOKUP($A30,'RevPAR Raw Data'!$B$6:$BE$43,'RevPAR Raw Data'!AK$1,FALSE)</f>
        <v>48.274442438945101</v>
      </c>
      <c r="AY30" s="53">
        <f>VLOOKUP($A30,'RevPAR Raw Data'!$B$6:$BE$43,'RevPAR Raw Data'!AL$1,FALSE)</f>
        <v>46.060720157396197</v>
      </c>
      <c r="AZ30" s="52">
        <f>VLOOKUP($A30,'RevPAR Raw Data'!$B$6:$BE$43,'RevPAR Raw Data'!AN$1,FALSE)</f>
        <v>54.769815331658698</v>
      </c>
      <c r="BA30" s="52">
        <f>VLOOKUP($A30,'RevPAR Raw Data'!$B$6:$BE$43,'RevPAR Raw Data'!AO$1,FALSE)</f>
        <v>50.7854963252395</v>
      </c>
      <c r="BB30" s="53">
        <f>VLOOKUP($A30,'RevPAR Raw Data'!$B$6:$BE$43,'RevPAR Raw Data'!AP$1,FALSE)</f>
        <v>52.777655828449099</v>
      </c>
      <c r="BC30" s="54">
        <f>VLOOKUP($A30,'RevPAR Raw Data'!$B$6:$BE$43,'RevPAR Raw Data'!AR$1,FALSE)</f>
        <v>47.977297451322599</v>
      </c>
      <c r="BE30" s="47">
        <f>VLOOKUP($A30,'RevPAR Raw Data'!$B$6:$BE$43,'RevPAR Raw Data'!AT$1,FALSE)</f>
        <v>3.9305289648829498</v>
      </c>
      <c r="BF30" s="48">
        <f>VLOOKUP($A30,'RevPAR Raw Data'!$B$6:$BE$43,'RevPAR Raw Data'!AU$1,FALSE)</f>
        <v>6.3723674149214498</v>
      </c>
      <c r="BG30" s="48">
        <f>VLOOKUP($A30,'RevPAR Raw Data'!$B$6:$BE$43,'RevPAR Raw Data'!AV$1,FALSE)</f>
        <v>5.2314953450905897</v>
      </c>
      <c r="BH30" s="48">
        <f>VLOOKUP($A30,'RevPAR Raw Data'!$B$6:$BE$43,'RevPAR Raw Data'!AW$1,FALSE)</f>
        <v>6.59195370046627</v>
      </c>
      <c r="BI30" s="48">
        <f>VLOOKUP($A30,'RevPAR Raw Data'!$B$6:$BE$43,'RevPAR Raw Data'!AX$1,FALSE)</f>
        <v>7.3469417024533499</v>
      </c>
      <c r="BJ30" s="49">
        <f>VLOOKUP($A30,'RevPAR Raw Data'!$B$6:$BE$43,'RevPAR Raw Data'!AY$1,FALSE)</f>
        <v>6.0051889288232996</v>
      </c>
      <c r="BK30" s="48">
        <f>VLOOKUP($A30,'RevPAR Raw Data'!$B$6:$BE$43,'RevPAR Raw Data'!BA$1,FALSE)</f>
        <v>6.2297114555299098</v>
      </c>
      <c r="BL30" s="48">
        <f>VLOOKUP($A30,'RevPAR Raw Data'!$B$6:$BE$43,'RevPAR Raw Data'!BB$1,FALSE)</f>
        <v>-0.56392083969509599</v>
      </c>
      <c r="BM30" s="49">
        <f>VLOOKUP($A30,'RevPAR Raw Data'!$B$6:$BE$43,'RevPAR Raw Data'!BC$1,FALSE)</f>
        <v>2.84892747719437</v>
      </c>
      <c r="BN30" s="50">
        <f>VLOOKUP($A30,'RevPAR Raw Data'!$B$6:$BE$43,'RevPAR Raw Data'!BE$1,FALSE)</f>
        <v>4.9904882076115697</v>
      </c>
    </row>
    <row r="31" spans="1:66" x14ac:dyDescent="0.45">
      <c r="A31" s="63" t="s">
        <v>70</v>
      </c>
      <c r="B31" s="47">
        <f>VLOOKUP($A31,'Occupancy Raw Data'!$B$8:$BE$45,'Occupancy Raw Data'!AG$3,FALSE)</f>
        <v>35.635187580853803</v>
      </c>
      <c r="C31" s="48">
        <f>VLOOKUP($A31,'Occupancy Raw Data'!$B$8:$BE$45,'Occupancy Raw Data'!AH$3,FALSE)</f>
        <v>48.169469598965001</v>
      </c>
      <c r="D31" s="48">
        <f>VLOOKUP($A31,'Occupancy Raw Data'!$B$8:$BE$45,'Occupancy Raw Data'!AI$3,FALSE)</f>
        <v>50.672703751617</v>
      </c>
      <c r="E31" s="48">
        <f>VLOOKUP($A31,'Occupancy Raw Data'!$B$8:$BE$45,'Occupancy Raw Data'!AJ$3,FALSE)</f>
        <v>50.315653298835699</v>
      </c>
      <c r="F31" s="48">
        <f>VLOOKUP($A31,'Occupancy Raw Data'!$B$8:$BE$45,'Occupancy Raw Data'!AK$3,FALSE)</f>
        <v>46.404915912031001</v>
      </c>
      <c r="G31" s="49">
        <f>VLOOKUP($A31,'Occupancy Raw Data'!$B$8:$BE$45,'Occupancy Raw Data'!AL$3,FALSE)</f>
        <v>46.239586028460501</v>
      </c>
      <c r="H31" s="48">
        <f>VLOOKUP($A31,'Occupancy Raw Data'!$B$8:$BE$45,'Occupancy Raw Data'!AN$3,FALSE)</f>
        <v>45.1260067550012</v>
      </c>
      <c r="I31" s="48">
        <f>VLOOKUP($A31,'Occupancy Raw Data'!$B$8:$BE$45,'Occupancy Raw Data'!AO$3,FALSE)</f>
        <v>42.504546635489703</v>
      </c>
      <c r="J31" s="49">
        <f>VLOOKUP($A31,'Occupancy Raw Data'!$B$8:$BE$45,'Occupancy Raw Data'!AP$3,FALSE)</f>
        <v>43.815276695245501</v>
      </c>
      <c r="K31" s="50">
        <f>VLOOKUP($A31,'Occupancy Raw Data'!$B$8:$BE$45,'Occupancy Raw Data'!AR$3,FALSE)</f>
        <v>45.548976797542799</v>
      </c>
      <c r="M31" s="47">
        <f>VLOOKUP($A31,'Occupancy Raw Data'!$B$8:$BE$45,'Occupancy Raw Data'!AT$3,FALSE)</f>
        <v>2.9946435313851998</v>
      </c>
      <c r="N31" s="48">
        <f>VLOOKUP($A31,'Occupancy Raw Data'!$B$8:$BE$45,'Occupancy Raw Data'!AU$3,FALSE)</f>
        <v>4.2858091894489299</v>
      </c>
      <c r="O31" s="48">
        <f>VLOOKUP($A31,'Occupancy Raw Data'!$B$8:$BE$45,'Occupancy Raw Data'!AV$3,FALSE)</f>
        <v>5.5926008374890799</v>
      </c>
      <c r="P31" s="48">
        <f>VLOOKUP($A31,'Occupancy Raw Data'!$B$8:$BE$45,'Occupancy Raw Data'!AW$3,FALSE)</f>
        <v>7.7734587253026897</v>
      </c>
      <c r="Q31" s="48">
        <f>VLOOKUP($A31,'Occupancy Raw Data'!$B$8:$BE$45,'Occupancy Raw Data'!AX$3,FALSE)</f>
        <v>7.6868047156371597</v>
      </c>
      <c r="R31" s="49">
        <f>VLOOKUP($A31,'Occupancy Raw Data'!$B$8:$BE$45,'Occupancy Raw Data'!AY$3,FALSE)</f>
        <v>5.7828012946906897</v>
      </c>
      <c r="S31" s="48">
        <f>VLOOKUP($A31,'Occupancy Raw Data'!$B$8:$BE$45,'Occupancy Raw Data'!BA$3,FALSE)</f>
        <v>4.3278418135147501</v>
      </c>
      <c r="T31" s="48">
        <f>VLOOKUP($A31,'Occupancy Raw Data'!$B$8:$BE$45,'Occupancy Raw Data'!BB$3,FALSE)</f>
        <v>-1.3244343118642601</v>
      </c>
      <c r="U31" s="49">
        <f>VLOOKUP($A31,'Occupancy Raw Data'!$B$8:$BE$45,'Occupancy Raw Data'!BC$3,FALSE)</f>
        <v>1.5075634078559701</v>
      </c>
      <c r="V31" s="50">
        <f>VLOOKUP($A31,'Occupancy Raw Data'!$B$8:$BE$45,'Occupancy Raw Data'!BE$3,FALSE)</f>
        <v>4.57640471530393</v>
      </c>
      <c r="X31" s="51">
        <f>VLOOKUP($A31,'ADR Raw Data'!$B$6:$BE$43,'ADR Raw Data'!AG$1,FALSE)</f>
        <v>94.652139693603402</v>
      </c>
      <c r="Y31" s="52">
        <f>VLOOKUP($A31,'ADR Raw Data'!$B$6:$BE$43,'ADR Raw Data'!AH$1,FALSE)</f>
        <v>99.152186652343204</v>
      </c>
      <c r="Z31" s="52">
        <f>VLOOKUP($A31,'ADR Raw Data'!$B$6:$BE$43,'ADR Raw Data'!AI$1,FALSE)</f>
        <v>99.422689558335406</v>
      </c>
      <c r="AA31" s="52">
        <f>VLOOKUP($A31,'ADR Raw Data'!$B$6:$BE$43,'ADR Raw Data'!AJ$1,FALSE)</f>
        <v>95.650813235974695</v>
      </c>
      <c r="AB31" s="52">
        <f>VLOOKUP($A31,'ADR Raw Data'!$B$6:$BE$43,'ADR Raw Data'!AK$1,FALSE)</f>
        <v>96.296988096233704</v>
      </c>
      <c r="AC31" s="53">
        <f>VLOOKUP($A31,'ADR Raw Data'!$B$6:$BE$43,'ADR Raw Data'!AL$1,FALSE)</f>
        <v>97.182783018867894</v>
      </c>
      <c r="AD31" s="52">
        <f>VLOOKUP($A31,'ADR Raw Data'!$B$6:$BE$43,'ADR Raw Data'!AN$1,FALSE)</f>
        <v>111.995342276469</v>
      </c>
      <c r="AE31" s="52">
        <f>VLOOKUP($A31,'ADR Raw Data'!$B$6:$BE$43,'ADR Raw Data'!AO$1,FALSE)</f>
        <v>114.06032701711401</v>
      </c>
      <c r="AF31" s="53">
        <f>VLOOKUP($A31,'ADR Raw Data'!$B$6:$BE$43,'ADR Raw Data'!AP$1,FALSE)</f>
        <v>112.996947730439</v>
      </c>
      <c r="AG31" s="54">
        <f>VLOOKUP($A31,'ADR Raw Data'!$B$6:$BE$43,'ADR Raw Data'!AR$1,FALSE)</f>
        <v>101.51627040223499</v>
      </c>
      <c r="AH31" s="65"/>
      <c r="AI31" s="47">
        <f>VLOOKUP($A31,'ADR Raw Data'!$B$6:$BE$43,'ADR Raw Data'!AT$1,FALSE)</f>
        <v>3.6629675895802301</v>
      </c>
      <c r="AJ31" s="48">
        <f>VLOOKUP($A31,'ADR Raw Data'!$B$6:$BE$43,'ADR Raw Data'!AU$1,FALSE)</f>
        <v>5.8051618435885199</v>
      </c>
      <c r="AK31" s="48">
        <f>VLOOKUP($A31,'ADR Raw Data'!$B$6:$BE$43,'ADR Raw Data'!AV$1,FALSE)</f>
        <v>5.3267532480706201</v>
      </c>
      <c r="AL31" s="48">
        <f>VLOOKUP($A31,'ADR Raw Data'!$B$6:$BE$43,'ADR Raw Data'!AW$1,FALSE)</f>
        <v>1.40494286491496</v>
      </c>
      <c r="AM31" s="48">
        <f>VLOOKUP($A31,'ADR Raw Data'!$B$6:$BE$43,'ADR Raw Data'!AX$1,FALSE)</f>
        <v>0.83261085998737505</v>
      </c>
      <c r="AN31" s="49">
        <f>VLOOKUP($A31,'ADR Raw Data'!$B$6:$BE$43,'ADR Raw Data'!AY$1,FALSE)</f>
        <v>3.4254655769272699</v>
      </c>
      <c r="AO31" s="48">
        <f>VLOOKUP($A31,'ADR Raw Data'!$B$6:$BE$43,'ADR Raw Data'!BA$1,FALSE)</f>
        <v>2.3313851178742699</v>
      </c>
      <c r="AP31" s="48">
        <f>VLOOKUP($A31,'ADR Raw Data'!$B$6:$BE$43,'ADR Raw Data'!BB$1,FALSE)</f>
        <v>1.88243903159184</v>
      </c>
      <c r="AQ31" s="49">
        <f>VLOOKUP($A31,'ADR Raw Data'!$B$6:$BE$43,'ADR Raw Data'!BC$1,FALSE)</f>
        <v>2.0788648507742402</v>
      </c>
      <c r="AR31" s="50">
        <f>VLOOKUP($A31,'ADR Raw Data'!$B$6:$BE$43,'ADR Raw Data'!BE$1,FALSE)</f>
        <v>2.85918558446363</v>
      </c>
      <c r="AT31" s="51">
        <f>VLOOKUP($A31,'RevPAR Raw Data'!$B$6:$BE$43,'RevPAR Raw Data'!AG$1,FALSE)</f>
        <v>33.729467529107303</v>
      </c>
      <c r="AU31" s="52">
        <f>VLOOKUP($A31,'RevPAR Raw Data'!$B$6:$BE$43,'RevPAR Raw Data'!AH$1,FALSE)</f>
        <v>47.761082406209503</v>
      </c>
      <c r="AV31" s="52">
        <f>VLOOKUP($A31,'RevPAR Raw Data'!$B$6:$BE$43,'RevPAR Raw Data'!AI$1,FALSE)</f>
        <v>50.380164941785203</v>
      </c>
      <c r="AW31" s="52">
        <f>VLOOKUP($A31,'RevPAR Raw Data'!$B$6:$BE$43,'RevPAR Raw Data'!AJ$1,FALSE)</f>
        <v>48.127331565329797</v>
      </c>
      <c r="AX31" s="52">
        <f>VLOOKUP($A31,'RevPAR Raw Data'!$B$6:$BE$43,'RevPAR Raw Data'!AK$1,FALSE)</f>
        <v>44.686536351875802</v>
      </c>
      <c r="AY31" s="53">
        <f>VLOOKUP($A31,'RevPAR Raw Data'!$B$6:$BE$43,'RevPAR Raw Data'!AL$1,FALSE)</f>
        <v>44.936916558861498</v>
      </c>
      <c r="AZ31" s="52">
        <f>VLOOKUP($A31,'RevPAR Raw Data'!$B$6:$BE$43,'RevPAR Raw Data'!AN$1,FALSE)</f>
        <v>50.5390257209664</v>
      </c>
      <c r="BA31" s="52">
        <f>VLOOKUP($A31,'RevPAR Raw Data'!$B$6:$BE$43,'RevPAR Raw Data'!AO$1,FALSE)</f>
        <v>48.480824889581697</v>
      </c>
      <c r="BB31" s="53">
        <f>VLOOKUP($A31,'RevPAR Raw Data'!$B$6:$BE$43,'RevPAR Raw Data'!AP$1,FALSE)</f>
        <v>49.509925305274002</v>
      </c>
      <c r="BC31" s="54">
        <f>VLOOKUP($A31,'RevPAR Raw Data'!$B$6:$BE$43,'RevPAR Raw Data'!AR$1,FALSE)</f>
        <v>46.239622451245197</v>
      </c>
      <c r="BE31" s="47">
        <f>VLOOKUP($A31,'RevPAR Raw Data'!$B$6:$BE$43,'RevPAR Raw Data'!AT$1,FALSE)</f>
        <v>6.7673039429435304</v>
      </c>
      <c r="BF31" s="48">
        <f>VLOOKUP($A31,'RevPAR Raw Data'!$B$6:$BE$43,'RevPAR Raw Data'!AU$1,FALSE)</f>
        <v>10.3397691927923</v>
      </c>
      <c r="BG31" s="48">
        <f>VLOOKUP($A31,'RevPAR Raw Data'!$B$6:$BE$43,'RevPAR Raw Data'!AV$1,FALSE)</f>
        <v>11.2172581323222</v>
      </c>
      <c r="BH31" s="48">
        <f>VLOOKUP($A31,'RevPAR Raw Data'!$B$6:$BE$43,'RevPAR Raw Data'!AW$1,FALSE)</f>
        <v>9.2876142439359093</v>
      </c>
      <c r="BI31" s="48">
        <f>VLOOKUP($A31,'RevPAR Raw Data'!$B$6:$BE$43,'RevPAR Raw Data'!AX$1,FALSE)</f>
        <v>8.5834167464729507</v>
      </c>
      <c r="BJ31" s="49">
        <f>VLOOKUP($A31,'RevPAR Raw Data'!$B$6:$BE$43,'RevPAR Raw Data'!AY$1,FALSE)</f>
        <v>9.4063547393497</v>
      </c>
      <c r="BK31" s="48">
        <f>VLOOKUP($A31,'RevPAR Raw Data'!$B$6:$BE$43,'RevPAR Raw Data'!BA$1,FALSE)</f>
        <v>6.7601255913544502</v>
      </c>
      <c r="BL31" s="48">
        <f>VLOOKUP($A31,'RevPAR Raw Data'!$B$6:$BE$43,'RevPAR Raw Data'!BB$1,FALSE)</f>
        <v>0.533073051293249</v>
      </c>
      <c r="BM31" s="49">
        <f>VLOOKUP($A31,'RevPAR Raw Data'!$B$6:$BE$43,'RevPAR Raw Data'!BC$1,FALSE)</f>
        <v>3.61776846441927</v>
      </c>
      <c r="BN31" s="50">
        <f>VLOOKUP($A31,'RevPAR Raw Data'!$B$6:$BE$43,'RevPAR Raw Data'!BE$1,FALSE)</f>
        <v>7.5664382036742399</v>
      </c>
    </row>
    <row r="32" spans="1:66" x14ac:dyDescent="0.45">
      <c r="A32" s="63" t="s">
        <v>52</v>
      </c>
      <c r="B32" s="47">
        <f>VLOOKUP($A32,'Occupancy Raw Data'!$B$8:$BE$45,'Occupancy Raw Data'!AG$3,FALSE)</f>
        <v>31.816730523627001</v>
      </c>
      <c r="C32" s="48">
        <f>VLOOKUP($A32,'Occupancy Raw Data'!$B$8:$BE$45,'Occupancy Raw Data'!AH$3,FALSE)</f>
        <v>49.409323116219603</v>
      </c>
      <c r="D32" s="48">
        <f>VLOOKUP($A32,'Occupancy Raw Data'!$B$8:$BE$45,'Occupancy Raw Data'!AI$3,FALSE)</f>
        <v>56.122286079182601</v>
      </c>
      <c r="E32" s="48">
        <f>VLOOKUP($A32,'Occupancy Raw Data'!$B$8:$BE$45,'Occupancy Raw Data'!AJ$3,FALSE)</f>
        <v>54.422094508301399</v>
      </c>
      <c r="F32" s="48">
        <f>VLOOKUP($A32,'Occupancy Raw Data'!$B$8:$BE$45,'Occupancy Raw Data'!AK$3,FALSE)</f>
        <v>50.215517241379303</v>
      </c>
      <c r="G32" s="49">
        <f>VLOOKUP($A32,'Occupancy Raw Data'!$B$8:$BE$45,'Occupancy Raw Data'!AL$3,FALSE)</f>
        <v>48.397190293742</v>
      </c>
      <c r="H32" s="48">
        <f>VLOOKUP($A32,'Occupancy Raw Data'!$B$8:$BE$45,'Occupancy Raw Data'!AN$3,FALSE)</f>
        <v>52.626117496807097</v>
      </c>
      <c r="I32" s="48">
        <f>VLOOKUP($A32,'Occupancy Raw Data'!$B$8:$BE$45,'Occupancy Raw Data'!AO$3,FALSE)</f>
        <v>41.610791826308997</v>
      </c>
      <c r="J32" s="49">
        <f>VLOOKUP($A32,'Occupancy Raw Data'!$B$8:$BE$45,'Occupancy Raw Data'!AP$3,FALSE)</f>
        <v>47.118454661558097</v>
      </c>
      <c r="K32" s="50">
        <f>VLOOKUP($A32,'Occupancy Raw Data'!$B$8:$BE$45,'Occupancy Raw Data'!AR$3,FALSE)</f>
        <v>48.031837255975098</v>
      </c>
      <c r="M32" s="47">
        <f>VLOOKUP($A32,'Occupancy Raw Data'!$B$8:$BE$45,'Occupancy Raw Data'!AT$3,FALSE)</f>
        <v>-5.7709669628239304</v>
      </c>
      <c r="N32" s="48">
        <f>VLOOKUP($A32,'Occupancy Raw Data'!$B$8:$BE$45,'Occupancy Raw Data'!AU$3,FALSE)</f>
        <v>5.3911043584702298</v>
      </c>
      <c r="O32" s="48">
        <f>VLOOKUP($A32,'Occupancy Raw Data'!$B$8:$BE$45,'Occupancy Raw Data'!AV$3,FALSE)</f>
        <v>11.006516445572901</v>
      </c>
      <c r="P32" s="48">
        <f>VLOOKUP($A32,'Occupancy Raw Data'!$B$8:$BE$45,'Occupancy Raw Data'!AW$3,FALSE)</f>
        <v>15.2723519014628</v>
      </c>
      <c r="Q32" s="48">
        <f>VLOOKUP($A32,'Occupancy Raw Data'!$B$8:$BE$45,'Occupancy Raw Data'!AX$3,FALSE)</f>
        <v>15.3634004902997</v>
      </c>
      <c r="R32" s="49">
        <f>VLOOKUP($A32,'Occupancy Raw Data'!$B$8:$BE$45,'Occupancy Raw Data'!AY$3,FALSE)</f>
        <v>9.0298370054362191</v>
      </c>
      <c r="S32" s="48">
        <f>VLOOKUP($A32,'Occupancy Raw Data'!$B$8:$BE$45,'Occupancy Raw Data'!BA$3,FALSE)</f>
        <v>6.7956212893446999</v>
      </c>
      <c r="T32" s="48">
        <f>VLOOKUP($A32,'Occupancy Raw Data'!$B$8:$BE$45,'Occupancy Raw Data'!BB$3,FALSE)</f>
        <v>-15.638757717744101</v>
      </c>
      <c r="U32" s="49">
        <f>VLOOKUP($A32,'Occupancy Raw Data'!$B$8:$BE$45,'Occupancy Raw Data'!BC$3,FALSE)</f>
        <v>-4.4269293052480698</v>
      </c>
      <c r="V32" s="50">
        <f>VLOOKUP($A32,'Occupancy Raw Data'!$B$8:$BE$45,'Occupancy Raw Data'!BE$3,FALSE)</f>
        <v>4.8904602470237304</v>
      </c>
      <c r="X32" s="51">
        <f>VLOOKUP($A32,'ADR Raw Data'!$B$6:$BE$43,'ADR Raw Data'!AG$1,FALSE)</f>
        <v>92.2591846462619</v>
      </c>
      <c r="Y32" s="52">
        <f>VLOOKUP($A32,'ADR Raw Data'!$B$6:$BE$43,'ADR Raw Data'!AH$1,FALSE)</f>
        <v>99.948765751211596</v>
      </c>
      <c r="Z32" s="52">
        <f>VLOOKUP($A32,'ADR Raw Data'!$B$6:$BE$43,'ADR Raw Data'!AI$1,FALSE)</f>
        <v>103.448453989475</v>
      </c>
      <c r="AA32" s="52">
        <f>VLOOKUP($A32,'ADR Raw Data'!$B$6:$BE$43,'ADR Raw Data'!AJ$1,FALSE)</f>
        <v>102.843996773247</v>
      </c>
      <c r="AB32" s="52">
        <f>VLOOKUP($A32,'ADR Raw Data'!$B$6:$BE$43,'ADR Raw Data'!AK$1,FALSE)</f>
        <v>103.502349388014</v>
      </c>
      <c r="AC32" s="53">
        <f>VLOOKUP($A32,'ADR Raw Data'!$B$6:$BE$43,'ADR Raw Data'!AL$1,FALSE)</f>
        <v>101.137937062937</v>
      </c>
      <c r="AD32" s="52">
        <f>VLOOKUP($A32,'ADR Raw Data'!$B$6:$BE$43,'ADR Raw Data'!AN$1,FALSE)</f>
        <v>122.079500985894</v>
      </c>
      <c r="AE32" s="52">
        <f>VLOOKUP($A32,'ADR Raw Data'!$B$6:$BE$43,'ADR Raw Data'!AO$1,FALSE)</f>
        <v>115.48338384807199</v>
      </c>
      <c r="AF32" s="53">
        <f>VLOOKUP($A32,'ADR Raw Data'!$B$6:$BE$43,'ADR Raw Data'!AP$1,FALSE)</f>
        <v>119.166951550059</v>
      </c>
      <c r="AG32" s="54">
        <f>VLOOKUP($A32,'ADR Raw Data'!$B$6:$BE$43,'ADR Raw Data'!AR$1,FALSE)</f>
        <v>106.191128863776</v>
      </c>
      <c r="AH32" s="65"/>
      <c r="AI32" s="47">
        <f>VLOOKUP($A32,'ADR Raw Data'!$B$6:$BE$43,'ADR Raw Data'!AT$1,FALSE)</f>
        <v>1.21824482250999</v>
      </c>
      <c r="AJ32" s="48">
        <f>VLOOKUP($A32,'ADR Raw Data'!$B$6:$BE$43,'ADR Raw Data'!AU$1,FALSE)</f>
        <v>2.2793171098597398</v>
      </c>
      <c r="AK32" s="48">
        <f>VLOOKUP($A32,'ADR Raw Data'!$B$6:$BE$43,'ADR Raw Data'!AV$1,FALSE)</f>
        <v>1.84307363156583</v>
      </c>
      <c r="AL32" s="48">
        <f>VLOOKUP($A32,'ADR Raw Data'!$B$6:$BE$43,'ADR Raw Data'!AW$1,FALSE)</f>
        <v>1.61612038581109</v>
      </c>
      <c r="AM32" s="48">
        <f>VLOOKUP($A32,'ADR Raw Data'!$B$6:$BE$43,'ADR Raw Data'!AX$1,FALSE)</f>
        <v>4.7344781428069496</v>
      </c>
      <c r="AN32" s="49">
        <f>VLOOKUP($A32,'ADR Raw Data'!$B$6:$BE$43,'ADR Raw Data'!AY$1,FALSE)</f>
        <v>2.6182011648392698</v>
      </c>
      <c r="AO32" s="48">
        <f>VLOOKUP($A32,'ADR Raw Data'!$B$6:$BE$43,'ADR Raw Data'!BA$1,FALSE)</f>
        <v>13.201107789874699</v>
      </c>
      <c r="AP32" s="48">
        <f>VLOOKUP($A32,'ADR Raw Data'!$B$6:$BE$43,'ADR Raw Data'!BB$1,FALSE)</f>
        <v>4.5611161350305096</v>
      </c>
      <c r="AQ32" s="49">
        <f>VLOOKUP($A32,'ADR Raw Data'!$B$6:$BE$43,'ADR Raw Data'!BC$1,FALSE)</f>
        <v>9.1821898460170708</v>
      </c>
      <c r="AR32" s="50">
        <f>VLOOKUP($A32,'ADR Raw Data'!$B$6:$BE$43,'ADR Raw Data'!BE$1,FALSE)</f>
        <v>4.2988444259388698</v>
      </c>
      <c r="AT32" s="51">
        <f>VLOOKUP($A32,'RevPAR Raw Data'!$B$6:$BE$43,'RevPAR Raw Data'!AG$1,FALSE)</f>
        <v>29.3538561621966</v>
      </c>
      <c r="AU32" s="52">
        <f>VLOOKUP($A32,'RevPAR Raw Data'!$B$6:$BE$43,'RevPAR Raw Data'!AH$1,FALSE)</f>
        <v>49.384008620689599</v>
      </c>
      <c r="AV32" s="52">
        <f>VLOOKUP($A32,'RevPAR Raw Data'!$B$6:$BE$43,'RevPAR Raw Data'!AI$1,FALSE)</f>
        <v>58.057637292464797</v>
      </c>
      <c r="AW32" s="52">
        <f>VLOOKUP($A32,'RevPAR Raw Data'!$B$6:$BE$43,'RevPAR Raw Data'!AJ$1,FALSE)</f>
        <v>55.969857120051003</v>
      </c>
      <c r="AX32" s="52">
        <f>VLOOKUP($A32,'RevPAR Raw Data'!$B$6:$BE$43,'RevPAR Raw Data'!AK$1,FALSE)</f>
        <v>51.974240102171102</v>
      </c>
      <c r="AY32" s="53">
        <f>VLOOKUP($A32,'RevPAR Raw Data'!$B$6:$BE$43,'RevPAR Raw Data'!AL$1,FALSE)</f>
        <v>48.947919859514599</v>
      </c>
      <c r="AZ32" s="52">
        <f>VLOOKUP($A32,'RevPAR Raw Data'!$B$6:$BE$43,'RevPAR Raw Data'!AN$1,FALSE)</f>
        <v>64.245701628352407</v>
      </c>
      <c r="BA32" s="52">
        <f>VLOOKUP($A32,'RevPAR Raw Data'!$B$6:$BE$43,'RevPAR Raw Data'!AO$1,FALSE)</f>
        <v>48.053550446998699</v>
      </c>
      <c r="BB32" s="53">
        <f>VLOOKUP($A32,'RevPAR Raw Data'!$B$6:$BE$43,'RevPAR Raw Data'!AP$1,FALSE)</f>
        <v>56.149626037675603</v>
      </c>
      <c r="BC32" s="54">
        <f>VLOOKUP($A32,'RevPAR Raw Data'!$B$6:$BE$43,'RevPAR Raw Data'!AR$1,FALSE)</f>
        <v>51.005550196131999</v>
      </c>
      <c r="BE32" s="47">
        <f>VLOOKUP($A32,'RevPAR Raw Data'!$B$6:$BE$43,'RevPAR Raw Data'!AT$1,FALSE)</f>
        <v>-4.6230266465472898</v>
      </c>
      <c r="BF32" s="48">
        <f>VLOOKUP($A32,'RevPAR Raw Data'!$B$6:$BE$43,'RevPAR Raw Data'!AU$1,FALSE)</f>
        <v>7.7933018323829799</v>
      </c>
      <c r="BG32" s="48">
        <f>VLOOKUP($A32,'RevPAR Raw Data'!$B$6:$BE$43,'RevPAR Raw Data'!AV$1,FALSE)</f>
        <v>13.0524482795011</v>
      </c>
      <c r="BH32" s="48">
        <f>VLOOKUP($A32,'RevPAR Raw Data'!$B$6:$BE$43,'RevPAR Raw Data'!AW$1,FALSE)</f>
        <v>17.135291879746301</v>
      </c>
      <c r="BI32" s="48">
        <f>VLOOKUP($A32,'RevPAR Raw Data'!$B$6:$BE$43,'RevPAR Raw Data'!AX$1,FALSE)</f>
        <v>20.825255471311799</v>
      </c>
      <c r="BJ32" s="49">
        <f>VLOOKUP($A32,'RevPAR Raw Data'!$B$6:$BE$43,'RevPAR Raw Data'!AY$1,FALSE)</f>
        <v>11.884457467934901</v>
      </c>
      <c r="BK32" s="48">
        <f>VLOOKUP($A32,'RevPAR Raw Data'!$B$6:$BE$43,'RevPAR Raw Data'!BA$1,FALSE)</f>
        <v>20.8938263706175</v>
      </c>
      <c r="BL32" s="48">
        <f>VLOOKUP($A32,'RevPAR Raw Data'!$B$6:$BE$43,'RevPAR Raw Data'!BB$1,FALSE)</f>
        <v>-11.7909434842959</v>
      </c>
      <c r="BM32" s="49">
        <f>VLOOKUP($A32,'RevPAR Raw Data'!$B$6:$BE$43,'RevPAR Raw Data'!BC$1,FALSE)</f>
        <v>4.3487714876121597</v>
      </c>
      <c r="BN32" s="50">
        <f>VLOOKUP($A32,'RevPAR Raw Data'!$B$6:$BE$43,'RevPAR Raw Data'!BE$1,FALSE)</f>
        <v>9.3995379506945405</v>
      </c>
    </row>
    <row r="33" spans="1:66" x14ac:dyDescent="0.45">
      <c r="A33" s="63" t="s">
        <v>51</v>
      </c>
      <c r="B33" s="47">
        <f>VLOOKUP($A33,'Occupancy Raw Data'!$B$8:$BE$45,'Occupancy Raw Data'!AG$3,FALSE)</f>
        <v>31.493930905695599</v>
      </c>
      <c r="C33" s="48">
        <f>VLOOKUP($A33,'Occupancy Raw Data'!$B$8:$BE$45,'Occupancy Raw Data'!AH$3,FALSE)</f>
        <v>41.269841269841201</v>
      </c>
      <c r="D33" s="48">
        <f>VLOOKUP($A33,'Occupancy Raw Data'!$B$8:$BE$45,'Occupancy Raw Data'!AI$3,FALSE)</f>
        <v>44.206349206349202</v>
      </c>
      <c r="E33" s="48">
        <f>VLOOKUP($A33,'Occupancy Raw Data'!$B$8:$BE$45,'Occupancy Raw Data'!AJ$3,FALSE)</f>
        <v>45.424836601307099</v>
      </c>
      <c r="F33" s="48">
        <f>VLOOKUP($A33,'Occupancy Raw Data'!$B$8:$BE$45,'Occupancy Raw Data'!AK$3,FALSE)</f>
        <v>48.207282913165201</v>
      </c>
      <c r="G33" s="49">
        <f>VLOOKUP($A33,'Occupancy Raw Data'!$B$8:$BE$45,'Occupancy Raw Data'!AL$3,FALSE)</f>
        <v>42.120448179271698</v>
      </c>
      <c r="H33" s="48">
        <f>VLOOKUP($A33,'Occupancy Raw Data'!$B$8:$BE$45,'Occupancy Raw Data'!AN$3,FALSE)</f>
        <v>45.0140056022408</v>
      </c>
      <c r="I33" s="48">
        <f>VLOOKUP($A33,'Occupancy Raw Data'!$B$8:$BE$45,'Occupancy Raw Data'!AO$3,FALSE)</f>
        <v>36.045751633986903</v>
      </c>
      <c r="J33" s="49">
        <f>VLOOKUP($A33,'Occupancy Raw Data'!$B$8:$BE$45,'Occupancy Raw Data'!AP$3,FALSE)</f>
        <v>40.529878618113898</v>
      </c>
      <c r="K33" s="50">
        <f>VLOOKUP($A33,'Occupancy Raw Data'!$B$8:$BE$45,'Occupancy Raw Data'!AR$3,FALSE)</f>
        <v>41.665999733226599</v>
      </c>
      <c r="M33" s="47">
        <f>VLOOKUP($A33,'Occupancy Raw Data'!$B$8:$BE$45,'Occupancy Raw Data'!AT$3,FALSE)</f>
        <v>-3.29477516356557</v>
      </c>
      <c r="N33" s="48">
        <f>VLOOKUP($A33,'Occupancy Raw Data'!$B$8:$BE$45,'Occupancy Raw Data'!AU$3,FALSE)</f>
        <v>-3.58990961823823</v>
      </c>
      <c r="O33" s="48">
        <f>VLOOKUP($A33,'Occupancy Raw Data'!$B$8:$BE$45,'Occupancy Raw Data'!AV$3,FALSE)</f>
        <v>-2.19380819509602</v>
      </c>
      <c r="P33" s="48">
        <f>VLOOKUP($A33,'Occupancy Raw Data'!$B$8:$BE$45,'Occupancy Raw Data'!AW$3,FALSE)</f>
        <v>0.243891176680477</v>
      </c>
      <c r="Q33" s="48">
        <f>VLOOKUP($A33,'Occupancy Raw Data'!$B$8:$BE$45,'Occupancy Raw Data'!AX$3,FALSE)</f>
        <v>3.9474264760814899</v>
      </c>
      <c r="R33" s="49">
        <f>VLOOKUP($A33,'Occupancy Raw Data'!$B$8:$BE$45,'Occupancy Raw Data'!AY$3,FALSE)</f>
        <v>-0.78208870385448503</v>
      </c>
      <c r="S33" s="48">
        <f>VLOOKUP($A33,'Occupancy Raw Data'!$B$8:$BE$45,'Occupancy Raw Data'!BA$3,FALSE)</f>
        <v>6.64315553847372</v>
      </c>
      <c r="T33" s="48">
        <f>VLOOKUP($A33,'Occupancy Raw Data'!$B$8:$BE$45,'Occupancy Raw Data'!BB$3,FALSE)</f>
        <v>-5.3833440684651697</v>
      </c>
      <c r="U33" s="49">
        <f>VLOOKUP($A33,'Occupancy Raw Data'!$B$8:$BE$45,'Occupancy Raw Data'!BC$3,FALSE)</f>
        <v>0.93790500012520095</v>
      </c>
      <c r="V33" s="50">
        <f>VLOOKUP($A33,'Occupancy Raw Data'!$B$8:$BE$45,'Occupancy Raw Data'!BE$3,FALSE)</f>
        <v>-0.30997159126267299</v>
      </c>
      <c r="X33" s="51">
        <f>VLOOKUP($A33,'ADR Raw Data'!$B$6:$BE$43,'ADR Raw Data'!AG$1,FALSE)</f>
        <v>84.873837829825007</v>
      </c>
      <c r="Y33" s="52">
        <f>VLOOKUP($A33,'ADR Raw Data'!$B$6:$BE$43,'ADR Raw Data'!AH$1,FALSE)</f>
        <v>88.006677601809898</v>
      </c>
      <c r="Z33" s="52">
        <f>VLOOKUP($A33,'ADR Raw Data'!$B$6:$BE$43,'ADR Raw Data'!AI$1,FALSE)</f>
        <v>90.821520751927295</v>
      </c>
      <c r="AA33" s="52">
        <f>VLOOKUP($A33,'ADR Raw Data'!$B$6:$BE$43,'ADR Raw Data'!AJ$1,FALSE)</f>
        <v>88.601138746145907</v>
      </c>
      <c r="AB33" s="52">
        <f>VLOOKUP($A33,'ADR Raw Data'!$B$6:$BE$43,'ADR Raw Data'!AK$1,FALSE)</f>
        <v>100.013657757117</v>
      </c>
      <c r="AC33" s="53">
        <f>VLOOKUP($A33,'ADR Raw Data'!$B$6:$BE$43,'ADR Raw Data'!AL$1,FALSE)</f>
        <v>91.005675555851099</v>
      </c>
      <c r="AD33" s="52">
        <f>VLOOKUP($A33,'ADR Raw Data'!$B$6:$BE$43,'ADR Raw Data'!AN$1,FALSE)</f>
        <v>105.60285521676001</v>
      </c>
      <c r="AE33" s="52">
        <f>VLOOKUP($A33,'ADR Raw Data'!$B$6:$BE$43,'ADR Raw Data'!AO$1,FALSE)</f>
        <v>96.440801709623102</v>
      </c>
      <c r="AF33" s="53">
        <f>VLOOKUP($A33,'ADR Raw Data'!$B$6:$BE$43,'ADR Raw Data'!AP$1,FALSE)</f>
        <v>101.528662097563</v>
      </c>
      <c r="AG33" s="54">
        <f>VLOOKUP($A33,'ADR Raw Data'!$B$6:$BE$43,'ADR Raw Data'!AR$1,FALSE)</f>
        <v>93.930262029003998</v>
      </c>
      <c r="AI33" s="47">
        <f>VLOOKUP($A33,'ADR Raw Data'!$B$6:$BE$43,'ADR Raw Data'!AT$1,FALSE)</f>
        <v>0.57490822030167998</v>
      </c>
      <c r="AJ33" s="48">
        <f>VLOOKUP($A33,'ADR Raw Data'!$B$6:$BE$43,'ADR Raw Data'!AU$1,FALSE)</f>
        <v>2.8775785377429801</v>
      </c>
      <c r="AK33" s="48">
        <f>VLOOKUP($A33,'ADR Raw Data'!$B$6:$BE$43,'ADR Raw Data'!AV$1,FALSE)</f>
        <v>4.3042755871906797</v>
      </c>
      <c r="AL33" s="48">
        <f>VLOOKUP($A33,'ADR Raw Data'!$B$6:$BE$43,'ADR Raw Data'!AW$1,FALSE)</f>
        <v>1.0945744191802</v>
      </c>
      <c r="AM33" s="48">
        <f>VLOOKUP($A33,'ADR Raw Data'!$B$6:$BE$43,'ADR Raw Data'!AX$1,FALSE)</f>
        <v>1.4531076830144301</v>
      </c>
      <c r="AN33" s="49">
        <f>VLOOKUP($A33,'ADR Raw Data'!$B$6:$BE$43,'ADR Raw Data'!AY$1,FALSE)</f>
        <v>2.2662420864245099</v>
      </c>
      <c r="AO33" s="48">
        <f>VLOOKUP($A33,'ADR Raw Data'!$B$6:$BE$43,'ADR Raw Data'!BA$1,FALSE)</f>
        <v>1.5425713002443799</v>
      </c>
      <c r="AP33" s="48">
        <f>VLOOKUP($A33,'ADR Raw Data'!$B$6:$BE$43,'ADR Raw Data'!BB$1,FALSE)</f>
        <v>-1.13540962270404</v>
      </c>
      <c r="AQ33" s="49">
        <f>VLOOKUP($A33,'ADR Raw Data'!$B$6:$BE$43,'ADR Raw Data'!BC$1,FALSE)</f>
        <v>0.58449592064086997</v>
      </c>
      <c r="AR33" s="50">
        <f>VLOOKUP($A33,'ADR Raw Data'!$B$6:$BE$43,'ADR Raw Data'!BE$1,FALSE)</f>
        <v>1.8004349912786399</v>
      </c>
      <c r="AT33" s="51">
        <f>VLOOKUP($A33,'RevPAR Raw Data'!$B$6:$BE$43,'RevPAR Raw Data'!AG$1,FALSE)</f>
        <v>26.730107843137201</v>
      </c>
      <c r="AU33" s="52">
        <f>VLOOKUP($A33,'RevPAR Raw Data'!$B$6:$BE$43,'RevPAR Raw Data'!AH$1,FALSE)</f>
        <v>36.320216153127902</v>
      </c>
      <c r="AV33" s="52">
        <f>VLOOKUP($A33,'RevPAR Raw Data'!$B$6:$BE$43,'RevPAR Raw Data'!AI$1,FALSE)</f>
        <v>40.148878618113898</v>
      </c>
      <c r="AW33" s="52">
        <f>VLOOKUP($A33,'RevPAR Raw Data'!$B$6:$BE$43,'RevPAR Raw Data'!AJ$1,FALSE)</f>
        <v>40.246922502334201</v>
      </c>
      <c r="AX33" s="52">
        <f>VLOOKUP($A33,'RevPAR Raw Data'!$B$6:$BE$43,'RevPAR Raw Data'!AK$1,FALSE)</f>
        <v>48.213866946778701</v>
      </c>
      <c r="AY33" s="53">
        <f>VLOOKUP($A33,'RevPAR Raw Data'!$B$6:$BE$43,'RevPAR Raw Data'!AL$1,FALSE)</f>
        <v>38.331998412698397</v>
      </c>
      <c r="AZ33" s="52">
        <f>VLOOKUP($A33,'RevPAR Raw Data'!$B$6:$BE$43,'RevPAR Raw Data'!AN$1,FALSE)</f>
        <v>47.5360751633986</v>
      </c>
      <c r="BA33" s="52">
        <f>VLOOKUP($A33,'RevPAR Raw Data'!$B$6:$BE$43,'RevPAR Raw Data'!AO$1,FALSE)</f>
        <v>34.762811858076503</v>
      </c>
      <c r="BB33" s="53">
        <f>VLOOKUP($A33,'RevPAR Raw Data'!$B$6:$BE$43,'RevPAR Raw Data'!AP$1,FALSE)</f>
        <v>41.149443510737598</v>
      </c>
      <c r="BC33" s="54">
        <f>VLOOKUP($A33,'RevPAR Raw Data'!$B$6:$BE$43,'RevPAR Raw Data'!AR$1,FALSE)</f>
        <v>39.136982726423902</v>
      </c>
      <c r="BE33" s="47">
        <f>VLOOKUP($A33,'RevPAR Raw Data'!$B$6:$BE$43,'RevPAR Raw Data'!AT$1,FALSE)</f>
        <v>-2.7388088765196898</v>
      </c>
      <c r="BF33" s="48">
        <f>VLOOKUP($A33,'RevPAR Raw Data'!$B$6:$BE$43,'RevPAR Raw Data'!AU$1,FALSE)</f>
        <v>-0.81563354919403697</v>
      </c>
      <c r="BG33" s="48">
        <f>VLOOKUP($A33,'RevPAR Raw Data'!$B$6:$BE$43,'RevPAR Raw Data'!AV$1,FALSE)</f>
        <v>2.0160398415233498</v>
      </c>
      <c r="BH33" s="48">
        <f>VLOOKUP($A33,'RevPAR Raw Data'!$B$6:$BE$43,'RevPAR Raw Data'!AW$1,FALSE)</f>
        <v>1.3411351662912601</v>
      </c>
      <c r="BI33" s="48">
        <f>VLOOKUP($A33,'RevPAR Raw Data'!$B$6:$BE$43,'RevPAR Raw Data'!AX$1,FALSE)</f>
        <v>5.4578945165012103</v>
      </c>
      <c r="BJ33" s="49">
        <f>VLOOKUP($A33,'RevPAR Raw Data'!$B$6:$BE$43,'RevPAR Raw Data'!AY$1,FALSE)</f>
        <v>1.4664293592101001</v>
      </c>
      <c r="BK33" s="48">
        <f>VLOOKUP($A33,'RevPAR Raw Data'!$B$6:$BE$43,'RevPAR Raw Data'!BA$1,FALSE)</f>
        <v>8.2882022494851899</v>
      </c>
      <c r="BL33" s="48">
        <f>VLOOKUP($A33,'RevPAR Raw Data'!$B$6:$BE$43,'RevPAR Raw Data'!BB$1,FALSE)</f>
        <v>-6.4576306845925897</v>
      </c>
      <c r="BM33" s="49">
        <f>VLOOKUP($A33,'RevPAR Raw Data'!$B$6:$BE$43,'RevPAR Raw Data'!BC$1,FALSE)</f>
        <v>1.5278829372312901</v>
      </c>
      <c r="BN33" s="50">
        <f>VLOOKUP($A33,'RevPAR Raw Data'!$B$6:$BE$43,'RevPAR Raw Data'!BE$1,FALSE)</f>
        <v>1.48488256302385</v>
      </c>
    </row>
    <row r="34" spans="1:66" x14ac:dyDescent="0.45">
      <c r="A34" s="63" t="s">
        <v>50</v>
      </c>
      <c r="B34" s="47">
        <f>VLOOKUP($A34,'Occupancy Raw Data'!$B$8:$BE$45,'Occupancy Raw Data'!AG$3,FALSE)</f>
        <v>30.685302073940399</v>
      </c>
      <c r="C34" s="48">
        <f>VLOOKUP($A34,'Occupancy Raw Data'!$B$8:$BE$45,'Occupancy Raw Data'!AH$3,FALSE)</f>
        <v>42.353471596032399</v>
      </c>
      <c r="D34" s="48">
        <f>VLOOKUP($A34,'Occupancy Raw Data'!$B$8:$BE$45,'Occupancy Raw Data'!AI$3,FALSE)</f>
        <v>43.295761947700598</v>
      </c>
      <c r="E34" s="48">
        <f>VLOOKUP($A34,'Occupancy Raw Data'!$B$8:$BE$45,'Occupancy Raw Data'!AJ$3,FALSE)</f>
        <v>44.779080252479702</v>
      </c>
      <c r="F34" s="48">
        <f>VLOOKUP($A34,'Occupancy Raw Data'!$B$8:$BE$45,'Occupancy Raw Data'!AK$3,FALSE)</f>
        <v>42.971145175834003</v>
      </c>
      <c r="G34" s="49">
        <f>VLOOKUP($A34,'Occupancy Raw Data'!$B$8:$BE$45,'Occupancy Raw Data'!AL$3,FALSE)</f>
        <v>40.816952209197403</v>
      </c>
      <c r="H34" s="48">
        <f>VLOOKUP($A34,'Occupancy Raw Data'!$B$8:$BE$45,'Occupancy Raw Data'!AN$3,FALSE)</f>
        <v>47.732191163209997</v>
      </c>
      <c r="I34" s="48">
        <f>VLOOKUP($A34,'Occupancy Raw Data'!$B$8:$BE$45,'Occupancy Raw Data'!AO$3,FALSE)</f>
        <v>42.430117222723098</v>
      </c>
      <c r="J34" s="49">
        <f>VLOOKUP($A34,'Occupancy Raw Data'!$B$8:$BE$45,'Occupancy Raw Data'!AP$3,FALSE)</f>
        <v>45.081154192966601</v>
      </c>
      <c r="K34" s="50">
        <f>VLOOKUP($A34,'Occupancy Raw Data'!$B$8:$BE$45,'Occupancy Raw Data'!AR$3,FALSE)</f>
        <v>42.035295633131497</v>
      </c>
      <c r="M34" s="47">
        <f>VLOOKUP($A34,'Occupancy Raw Data'!$B$8:$BE$45,'Occupancy Raw Data'!AT$3,FALSE)</f>
        <v>-17.165210716355102</v>
      </c>
      <c r="N34" s="48">
        <f>VLOOKUP($A34,'Occupancy Raw Data'!$B$8:$BE$45,'Occupancy Raw Data'!AU$3,FALSE)</f>
        <v>-13.6830487569538</v>
      </c>
      <c r="O34" s="48">
        <f>VLOOKUP($A34,'Occupancy Raw Data'!$B$8:$BE$45,'Occupancy Raw Data'!AV$3,FALSE)</f>
        <v>-16.698497065268299</v>
      </c>
      <c r="P34" s="48">
        <f>VLOOKUP($A34,'Occupancy Raw Data'!$B$8:$BE$45,'Occupancy Raw Data'!AW$3,FALSE)</f>
        <v>-11.7568543731874</v>
      </c>
      <c r="Q34" s="48">
        <f>VLOOKUP($A34,'Occupancy Raw Data'!$B$8:$BE$45,'Occupancy Raw Data'!AX$3,FALSE)</f>
        <v>-10.659877222339199</v>
      </c>
      <c r="R34" s="49">
        <f>VLOOKUP($A34,'Occupancy Raw Data'!$B$8:$BE$45,'Occupancy Raw Data'!AY$3,FALSE)</f>
        <v>-13.8629924398853</v>
      </c>
      <c r="S34" s="48">
        <f>VLOOKUP($A34,'Occupancy Raw Data'!$B$8:$BE$45,'Occupancy Raw Data'!BA$3,FALSE)</f>
        <v>-3.4677439321083301</v>
      </c>
      <c r="T34" s="48">
        <f>VLOOKUP($A34,'Occupancy Raw Data'!$B$8:$BE$45,'Occupancy Raw Data'!BB$3,FALSE)</f>
        <v>-9.5408591400163498</v>
      </c>
      <c r="U34" s="49">
        <f>VLOOKUP($A34,'Occupancy Raw Data'!$B$8:$BE$45,'Occupancy Raw Data'!BC$3,FALSE)</f>
        <v>-6.42420256899723</v>
      </c>
      <c r="V34" s="50">
        <f>VLOOKUP($A34,'Occupancy Raw Data'!$B$8:$BE$45,'Occupancy Raw Data'!BE$3,FALSE)</f>
        <v>-11.7124453110104</v>
      </c>
      <c r="X34" s="51">
        <f>VLOOKUP($A34,'ADR Raw Data'!$B$6:$BE$43,'ADR Raw Data'!AG$1,FALSE)</f>
        <v>87.166303261827693</v>
      </c>
      <c r="Y34" s="52">
        <f>VLOOKUP($A34,'ADR Raw Data'!$B$6:$BE$43,'ADR Raw Data'!AH$1,FALSE)</f>
        <v>90.578237172663407</v>
      </c>
      <c r="Z34" s="52">
        <f>VLOOKUP($A34,'ADR Raw Data'!$B$6:$BE$43,'ADR Raw Data'!AI$1,FALSE)</f>
        <v>90.942750182234704</v>
      </c>
      <c r="AA34" s="52">
        <f>VLOOKUP($A34,'ADR Raw Data'!$B$6:$BE$43,'ADR Raw Data'!AJ$1,FALSE)</f>
        <v>91.350259766411497</v>
      </c>
      <c r="AB34" s="52">
        <f>VLOOKUP($A34,'ADR Raw Data'!$B$6:$BE$43,'ADR Raw Data'!AK$1,FALSE)</f>
        <v>90.719088238379996</v>
      </c>
      <c r="AC34" s="53">
        <f>VLOOKUP($A34,'ADR Raw Data'!$B$6:$BE$43,'ADR Raw Data'!AL$1,FALSE)</f>
        <v>90.341613131268502</v>
      </c>
      <c r="AD34" s="52">
        <f>VLOOKUP($A34,'ADR Raw Data'!$B$6:$BE$43,'ADR Raw Data'!AN$1,FALSE)</f>
        <v>103.523341834325</v>
      </c>
      <c r="AE34" s="52">
        <f>VLOOKUP($A34,'ADR Raw Data'!$B$6:$BE$43,'ADR Raw Data'!AO$1,FALSE)</f>
        <v>102.677710126447</v>
      </c>
      <c r="AF34" s="53">
        <f>VLOOKUP($A34,'ADR Raw Data'!$B$6:$BE$43,'ADR Raw Data'!AP$1,FALSE)</f>
        <v>103.12539003900299</v>
      </c>
      <c r="AG34" s="54">
        <f>VLOOKUP($A34,'ADR Raw Data'!$B$6:$BE$43,'ADR Raw Data'!AR$1,FALSE)</f>
        <v>94.258779878646706</v>
      </c>
      <c r="AI34" s="47">
        <f>VLOOKUP($A34,'ADR Raw Data'!$B$6:$BE$43,'ADR Raw Data'!AT$1,FALSE)</f>
        <v>-3.2644894281213701</v>
      </c>
      <c r="AJ34" s="48">
        <f>VLOOKUP($A34,'ADR Raw Data'!$B$6:$BE$43,'ADR Raw Data'!AU$1,FALSE)</f>
        <v>-2.47985005822951</v>
      </c>
      <c r="AK34" s="48">
        <f>VLOOKUP($A34,'ADR Raw Data'!$B$6:$BE$43,'ADR Raw Data'!AV$1,FALSE)</f>
        <v>-4.4893668447169297</v>
      </c>
      <c r="AL34" s="48">
        <f>VLOOKUP($A34,'ADR Raw Data'!$B$6:$BE$43,'ADR Raw Data'!AW$1,FALSE)</f>
        <v>-2.1408062283402498</v>
      </c>
      <c r="AM34" s="48">
        <f>VLOOKUP($A34,'ADR Raw Data'!$B$6:$BE$43,'ADR Raw Data'!AX$1,FALSE)</f>
        <v>-2.6329809718121902</v>
      </c>
      <c r="AN34" s="49">
        <f>VLOOKUP($A34,'ADR Raw Data'!$B$6:$BE$43,'ADR Raw Data'!AY$1,FALSE)</f>
        <v>-2.9830562065802999</v>
      </c>
      <c r="AO34" s="48">
        <f>VLOOKUP($A34,'ADR Raw Data'!$B$6:$BE$43,'ADR Raw Data'!BA$1,FALSE)</f>
        <v>-5.7683945040172899</v>
      </c>
      <c r="AP34" s="48">
        <f>VLOOKUP($A34,'ADR Raw Data'!$B$6:$BE$43,'ADR Raw Data'!BB$1,FALSE)</f>
        <v>-7.1026178836121403</v>
      </c>
      <c r="AQ34" s="49">
        <f>VLOOKUP($A34,'ADR Raw Data'!$B$6:$BE$43,'ADR Raw Data'!BC$1,FALSE)</f>
        <v>-6.4074849503938802</v>
      </c>
      <c r="AR34" s="50">
        <f>VLOOKUP($A34,'ADR Raw Data'!$B$6:$BE$43,'ADR Raw Data'!BE$1,FALSE)</f>
        <v>-3.86991558851344</v>
      </c>
      <c r="AT34" s="51">
        <f>VLOOKUP($A34,'RevPAR Raw Data'!$B$6:$BE$43,'RevPAR Raw Data'!AG$1,FALSE)</f>
        <v>26.747243462578801</v>
      </c>
      <c r="AU34" s="52">
        <f>VLOOKUP($A34,'RevPAR Raw Data'!$B$6:$BE$43,'RevPAR Raw Data'!AH$1,FALSE)</f>
        <v>38.363027953110901</v>
      </c>
      <c r="AV34" s="52">
        <f>VLOOKUP($A34,'RevPAR Raw Data'!$B$6:$BE$43,'RevPAR Raw Data'!AI$1,FALSE)</f>
        <v>39.374356627592398</v>
      </c>
      <c r="AW34" s="52">
        <f>VLOOKUP($A34,'RevPAR Raw Data'!$B$6:$BE$43,'RevPAR Raw Data'!AJ$1,FALSE)</f>
        <v>40.905806131650102</v>
      </c>
      <c r="AX34" s="52">
        <f>VLOOKUP($A34,'RevPAR Raw Data'!$B$6:$BE$43,'RevPAR Raw Data'!AK$1,FALSE)</f>
        <v>38.983031109107301</v>
      </c>
      <c r="AY34" s="53">
        <f>VLOOKUP($A34,'RevPAR Raw Data'!$B$6:$BE$43,'RevPAR Raw Data'!AL$1,FALSE)</f>
        <v>36.874693056807899</v>
      </c>
      <c r="AZ34" s="52">
        <f>VLOOKUP($A34,'RevPAR Raw Data'!$B$6:$BE$43,'RevPAR Raw Data'!AN$1,FALSE)</f>
        <v>49.413959422903503</v>
      </c>
      <c r="BA34" s="52">
        <f>VLOOKUP($A34,'RevPAR Raw Data'!$B$6:$BE$43,'RevPAR Raw Data'!AO$1,FALSE)</f>
        <v>43.566272768259601</v>
      </c>
      <c r="BB34" s="53">
        <f>VLOOKUP($A34,'RevPAR Raw Data'!$B$6:$BE$43,'RevPAR Raw Data'!AP$1,FALSE)</f>
        <v>46.490116095581598</v>
      </c>
      <c r="BC34" s="54">
        <f>VLOOKUP($A34,'RevPAR Raw Data'!$B$6:$BE$43,'RevPAR Raw Data'!AR$1,FALSE)</f>
        <v>39.6219567821718</v>
      </c>
      <c r="BE34" s="47">
        <f>VLOOKUP($A34,'RevPAR Raw Data'!$B$6:$BE$43,'RevPAR Raw Data'!AT$1,FALSE)</f>
        <v>-19.869343655326301</v>
      </c>
      <c r="BF34" s="48">
        <f>VLOOKUP($A34,'RevPAR Raw Data'!$B$6:$BE$43,'RevPAR Raw Data'!AU$1,FALSE)</f>
        <v>-15.823579722616399</v>
      </c>
      <c r="BG34" s="48">
        <f>VLOOKUP($A34,'RevPAR Raw Data'!$B$6:$BE$43,'RevPAR Raw Data'!AV$1,FALSE)</f>
        <v>-20.438207119171</v>
      </c>
      <c r="BH34" s="48">
        <f>VLOOKUP($A34,'RevPAR Raw Data'!$B$6:$BE$43,'RevPAR Raw Data'!AW$1,FALSE)</f>
        <v>-13.645969130849601</v>
      </c>
      <c r="BI34" s="48">
        <f>VLOOKUP($A34,'RevPAR Raw Data'!$B$6:$BE$43,'RevPAR Raw Data'!AX$1,FALSE)</f>
        <v>-13.0121856552687</v>
      </c>
      <c r="BJ34" s="49">
        <f>VLOOKUP($A34,'RevPAR Raw Data'!$B$6:$BE$43,'RevPAR Raw Data'!AY$1,FALSE)</f>
        <v>-16.432507790069799</v>
      </c>
      <c r="BK34" s="48">
        <f>VLOOKUP($A34,'RevPAR Raw Data'!$B$6:$BE$43,'RevPAR Raw Data'!BA$1,FALSE)</f>
        <v>-9.0361052857324999</v>
      </c>
      <c r="BL34" s="48">
        <f>VLOOKUP($A34,'RevPAR Raw Data'!$B$6:$BE$43,'RevPAR Raw Data'!BB$1,FALSE)</f>
        <v>-15.965826256099399</v>
      </c>
      <c r="BM34" s="49">
        <f>VLOOKUP($A34,'RevPAR Raw Data'!$B$6:$BE$43,'RevPAR Raw Data'!BC$1,FALSE)</f>
        <v>-12.420057706599801</v>
      </c>
      <c r="BN34" s="50">
        <f>VLOOKUP($A34,'RevPAR Raw Data'!$B$6:$BE$43,'RevPAR Raw Data'!BE$1,FALSE)</f>
        <v>-15.129099152636901</v>
      </c>
    </row>
    <row r="35" spans="1:66" x14ac:dyDescent="0.45">
      <c r="A35" s="63" t="s">
        <v>47</v>
      </c>
      <c r="B35" s="47">
        <f>VLOOKUP($A35,'Occupancy Raw Data'!$B$8:$BE$45,'Occupancy Raw Data'!AG$3,FALSE)</f>
        <v>44.410946196660397</v>
      </c>
      <c r="C35" s="48">
        <f>VLOOKUP($A35,'Occupancy Raw Data'!$B$8:$BE$45,'Occupancy Raw Data'!AH$3,FALSE)</f>
        <v>57.653061224489697</v>
      </c>
      <c r="D35" s="48">
        <f>VLOOKUP($A35,'Occupancy Raw Data'!$B$8:$BE$45,'Occupancy Raw Data'!AI$3,FALSE)</f>
        <v>58.395176252319096</v>
      </c>
      <c r="E35" s="48">
        <f>VLOOKUP($A35,'Occupancy Raw Data'!$B$8:$BE$45,'Occupancy Raw Data'!AJ$3,FALSE)</f>
        <v>60.593692022263397</v>
      </c>
      <c r="F35" s="48">
        <f>VLOOKUP($A35,'Occupancy Raw Data'!$B$8:$BE$45,'Occupancy Raw Data'!AK$3,FALSE)</f>
        <v>58.636363636363598</v>
      </c>
      <c r="G35" s="49">
        <f>VLOOKUP($A35,'Occupancy Raw Data'!$B$8:$BE$45,'Occupancy Raw Data'!AL$3,FALSE)</f>
        <v>55.937847866419197</v>
      </c>
      <c r="H35" s="48">
        <f>VLOOKUP($A35,'Occupancy Raw Data'!$B$8:$BE$45,'Occupancy Raw Data'!AN$3,FALSE)</f>
        <v>57.5</v>
      </c>
      <c r="I35" s="48">
        <f>VLOOKUP($A35,'Occupancy Raw Data'!$B$8:$BE$45,'Occupancy Raw Data'!AO$3,FALSE)</f>
        <v>53.622448979591802</v>
      </c>
      <c r="J35" s="49">
        <f>VLOOKUP($A35,'Occupancy Raw Data'!$B$8:$BE$45,'Occupancy Raw Data'!AP$3,FALSE)</f>
        <v>55.561224489795897</v>
      </c>
      <c r="K35" s="50">
        <f>VLOOKUP($A35,'Occupancy Raw Data'!$B$8:$BE$45,'Occupancy Raw Data'!AR$3,FALSE)</f>
        <v>55.830241187383997</v>
      </c>
      <c r="M35" s="47">
        <f>VLOOKUP($A35,'Occupancy Raw Data'!$B$8:$BE$45,'Occupancy Raw Data'!AT$3,FALSE)</f>
        <v>14.377307127840099</v>
      </c>
      <c r="N35" s="48">
        <f>VLOOKUP($A35,'Occupancy Raw Data'!$B$8:$BE$45,'Occupancy Raw Data'!AU$3,FALSE)</f>
        <v>14.784190058378901</v>
      </c>
      <c r="O35" s="48">
        <f>VLOOKUP($A35,'Occupancy Raw Data'!$B$8:$BE$45,'Occupancy Raw Data'!AV$3,FALSE)</f>
        <v>7.37934205197329</v>
      </c>
      <c r="P35" s="48">
        <f>VLOOKUP($A35,'Occupancy Raw Data'!$B$8:$BE$45,'Occupancy Raw Data'!AW$3,FALSE)</f>
        <v>11.3216789060944</v>
      </c>
      <c r="Q35" s="48">
        <f>VLOOKUP($A35,'Occupancy Raw Data'!$B$8:$BE$45,'Occupancy Raw Data'!AX$3,FALSE)</f>
        <v>18.115203761755399</v>
      </c>
      <c r="R35" s="49">
        <f>VLOOKUP($A35,'Occupancy Raw Data'!$B$8:$BE$45,'Occupancy Raw Data'!AY$3,FALSE)</f>
        <v>13.0000543333739</v>
      </c>
      <c r="S35" s="48">
        <f>VLOOKUP($A35,'Occupancy Raw Data'!$B$8:$BE$45,'Occupancy Raw Data'!BA$3,FALSE)</f>
        <v>6.5367142975138304</v>
      </c>
      <c r="T35" s="48">
        <f>VLOOKUP($A35,'Occupancy Raw Data'!$B$8:$BE$45,'Occupancy Raw Data'!BB$3,FALSE)</f>
        <v>2.1189214288313098</v>
      </c>
      <c r="U35" s="49">
        <f>VLOOKUP($A35,'Occupancy Raw Data'!$B$8:$BE$45,'Occupancy Raw Data'!BC$3,FALSE)</f>
        <v>4.3581501930086199</v>
      </c>
      <c r="V35" s="50">
        <f>VLOOKUP($A35,'Occupancy Raw Data'!$B$8:$BE$45,'Occupancy Raw Data'!BE$3,FALSE)</f>
        <v>10.400561558127499</v>
      </c>
      <c r="X35" s="51">
        <f>VLOOKUP($A35,'ADR Raw Data'!$B$6:$BE$43,'ADR Raw Data'!AG$1,FALSE)</f>
        <v>91.759714882506501</v>
      </c>
      <c r="Y35" s="52">
        <f>VLOOKUP($A35,'ADR Raw Data'!$B$6:$BE$43,'ADR Raw Data'!AH$1,FALSE)</f>
        <v>99.143256637168093</v>
      </c>
      <c r="Z35" s="52">
        <f>VLOOKUP($A35,'ADR Raw Data'!$B$6:$BE$43,'ADR Raw Data'!AI$1,FALSE)</f>
        <v>98.162953137410597</v>
      </c>
      <c r="AA35" s="52">
        <f>VLOOKUP($A35,'ADR Raw Data'!$B$6:$BE$43,'ADR Raw Data'!AJ$1,FALSE)</f>
        <v>99.6761635027556</v>
      </c>
      <c r="AB35" s="52">
        <f>VLOOKUP($A35,'ADR Raw Data'!$B$6:$BE$43,'ADR Raw Data'!AK$1,FALSE)</f>
        <v>97.997162632494806</v>
      </c>
      <c r="AC35" s="53">
        <f>VLOOKUP($A35,'ADR Raw Data'!$B$6:$BE$43,'ADR Raw Data'!AL$1,FALSE)</f>
        <v>97.641350226364395</v>
      </c>
      <c r="AD35" s="52">
        <f>VLOOKUP($A35,'ADR Raw Data'!$B$6:$BE$43,'ADR Raw Data'!AN$1,FALSE)</f>
        <v>102.47422279583699</v>
      </c>
      <c r="AE35" s="52">
        <f>VLOOKUP($A35,'ADR Raw Data'!$B$6:$BE$43,'ADR Raw Data'!AO$1,FALSE)</f>
        <v>105.953340541475</v>
      </c>
      <c r="AF35" s="53">
        <f>VLOOKUP($A35,'ADR Raw Data'!$B$6:$BE$43,'ADR Raw Data'!AP$1,FALSE)</f>
        <v>104.15308080808001</v>
      </c>
      <c r="AG35" s="54">
        <f>VLOOKUP($A35,'ADR Raw Data'!$B$6:$BE$43,'ADR Raw Data'!AR$1,FALSE)</f>
        <v>99.492879929740397</v>
      </c>
      <c r="AI35" s="47">
        <f>VLOOKUP($A35,'ADR Raw Data'!$B$6:$BE$43,'ADR Raw Data'!AT$1,FALSE)</f>
        <v>6.20510675970334</v>
      </c>
      <c r="AJ35" s="48">
        <f>VLOOKUP($A35,'ADR Raw Data'!$B$6:$BE$43,'ADR Raw Data'!AU$1,FALSE)</f>
        <v>7.3382577702535503</v>
      </c>
      <c r="AK35" s="48">
        <f>VLOOKUP($A35,'ADR Raw Data'!$B$6:$BE$43,'ADR Raw Data'!AV$1,FALSE)</f>
        <v>0.46177280357014699</v>
      </c>
      <c r="AL35" s="48">
        <f>VLOOKUP($A35,'ADR Raw Data'!$B$6:$BE$43,'ADR Raw Data'!AW$1,FALSE)</f>
        <v>6.10855075235329</v>
      </c>
      <c r="AM35" s="48">
        <f>VLOOKUP($A35,'ADR Raw Data'!$B$6:$BE$43,'ADR Raw Data'!AX$1,FALSE)</f>
        <v>6.9483411913097299</v>
      </c>
      <c r="AN35" s="49">
        <f>VLOOKUP($A35,'ADR Raw Data'!$B$6:$BE$43,'ADR Raw Data'!AY$1,FALSE)</f>
        <v>5.2142591893413304</v>
      </c>
      <c r="AO35" s="48">
        <f>VLOOKUP($A35,'ADR Raw Data'!$B$6:$BE$43,'ADR Raw Data'!BA$1,FALSE)</f>
        <v>-0.87406415112638602</v>
      </c>
      <c r="AP35" s="48">
        <f>VLOOKUP($A35,'ADR Raw Data'!$B$6:$BE$43,'ADR Raw Data'!BB$1,FALSE)</f>
        <v>3.1695042923785102</v>
      </c>
      <c r="AQ35" s="49">
        <f>VLOOKUP($A35,'ADR Raw Data'!$B$6:$BE$43,'ADR Raw Data'!BC$1,FALSE)</f>
        <v>1.0775658752964701</v>
      </c>
      <c r="AR35" s="50">
        <f>VLOOKUP($A35,'ADR Raw Data'!$B$6:$BE$43,'ADR Raw Data'!BE$1,FALSE)</f>
        <v>3.7652100398868198</v>
      </c>
      <c r="AT35" s="51">
        <f>VLOOKUP($A35,'RevPAR Raw Data'!$B$6:$BE$43,'RevPAR Raw Data'!AG$1,FALSE)</f>
        <v>40.751357606679001</v>
      </c>
      <c r="AU35" s="52">
        <f>VLOOKUP($A35,'RevPAR Raw Data'!$B$6:$BE$43,'RevPAR Raw Data'!AH$1,FALSE)</f>
        <v>57.159122448979502</v>
      </c>
      <c r="AV35" s="52">
        <f>VLOOKUP($A35,'RevPAR Raw Data'!$B$6:$BE$43,'RevPAR Raw Data'!AI$1,FALSE)</f>
        <v>57.3224294990723</v>
      </c>
      <c r="AW35" s="52">
        <f>VLOOKUP($A35,'RevPAR Raw Data'!$B$6:$BE$43,'RevPAR Raw Data'!AJ$1,FALSE)</f>
        <v>60.397467532467502</v>
      </c>
      <c r="AX35" s="52">
        <f>VLOOKUP($A35,'RevPAR Raw Data'!$B$6:$BE$43,'RevPAR Raw Data'!AK$1,FALSE)</f>
        <v>57.4619726345083</v>
      </c>
      <c r="AY35" s="53">
        <f>VLOOKUP($A35,'RevPAR Raw Data'!$B$6:$BE$43,'RevPAR Raw Data'!AL$1,FALSE)</f>
        <v>54.6184699443413</v>
      </c>
      <c r="AZ35" s="52">
        <f>VLOOKUP($A35,'RevPAR Raw Data'!$B$6:$BE$43,'RevPAR Raw Data'!AN$1,FALSE)</f>
        <v>58.9226781076066</v>
      </c>
      <c r="BA35" s="52">
        <f>VLOOKUP($A35,'RevPAR Raw Data'!$B$6:$BE$43,'RevPAR Raw Data'!AO$1,FALSE)</f>
        <v>56.814775974025899</v>
      </c>
      <c r="BB35" s="53">
        <f>VLOOKUP($A35,'RevPAR Raw Data'!$B$6:$BE$43,'RevPAR Raw Data'!AP$1,FALSE)</f>
        <v>57.868727040816303</v>
      </c>
      <c r="BC35" s="54">
        <f>VLOOKUP($A35,'RevPAR Raw Data'!$B$6:$BE$43,'RevPAR Raw Data'!AR$1,FALSE)</f>
        <v>55.547114829048503</v>
      </c>
      <c r="BE35" s="47">
        <f>VLOOKUP($A35,'RevPAR Raw Data'!$B$6:$BE$43,'RevPAR Raw Data'!AT$1,FALSE)</f>
        <v>21.474541143996401</v>
      </c>
      <c r="BF35" s="48">
        <f>VLOOKUP($A35,'RevPAR Raw Data'!$B$6:$BE$43,'RevPAR Raw Data'!AU$1,FALSE)</f>
        <v>23.207349804360501</v>
      </c>
      <c r="BG35" s="48">
        <f>VLOOKUP($A35,'RevPAR Raw Data'!$B$6:$BE$43,'RevPAR Raw Data'!AV$1,FALSE)</f>
        <v>7.87519065022187</v>
      </c>
      <c r="BH35" s="48">
        <f>VLOOKUP($A35,'RevPAR Raw Data'!$B$6:$BE$43,'RevPAR Raw Data'!AW$1,FALSE)</f>
        <v>18.121820160445001</v>
      </c>
      <c r="BI35" s="48">
        <f>VLOOKUP($A35,'RevPAR Raw Data'!$B$6:$BE$43,'RevPAR Raw Data'!AX$1,FALSE)</f>
        <v>26.3222511179329</v>
      </c>
      <c r="BJ35" s="49">
        <f>VLOOKUP($A35,'RevPAR Raw Data'!$B$6:$BE$43,'RevPAR Raw Data'!AY$1,FALSE)</f>
        <v>18.892170050412499</v>
      </c>
      <c r="BK35" s="48">
        <f>VLOOKUP($A35,'RevPAR Raw Data'!$B$6:$BE$43,'RevPAR Raw Data'!BA$1,FALSE)</f>
        <v>5.6055150700513199</v>
      </c>
      <c r="BL35" s="48">
        <f>VLOOKUP($A35,'RevPAR Raw Data'!$B$6:$BE$43,'RevPAR Raw Data'!BB$1,FALSE)</f>
        <v>5.3555850268487699</v>
      </c>
      <c r="BM35" s="49">
        <f>VLOOKUP($A35,'RevPAR Raw Data'!$B$6:$BE$43,'RevPAR Raw Data'!BC$1,FALSE)</f>
        <v>5.4826780075791204</v>
      </c>
      <c r="BN35" s="50">
        <f>VLOOKUP($A35,'RevPAR Raw Data'!$B$6:$BE$43,'RevPAR Raw Data'!BE$1,FALSE)</f>
        <v>14.557374586005499</v>
      </c>
    </row>
    <row r="36" spans="1:66" x14ac:dyDescent="0.45">
      <c r="A36" s="63" t="s">
        <v>48</v>
      </c>
      <c r="B36" s="47">
        <f>VLOOKUP($A36,'Occupancy Raw Data'!$B$8:$BE$45,'Occupancy Raw Data'!AG$3,FALSE)</f>
        <v>36.919611919611903</v>
      </c>
      <c r="C36" s="48">
        <f>VLOOKUP($A36,'Occupancy Raw Data'!$B$8:$BE$45,'Occupancy Raw Data'!AH$3,FALSE)</f>
        <v>49.676599676599601</v>
      </c>
      <c r="D36" s="48">
        <f>VLOOKUP($A36,'Occupancy Raw Data'!$B$8:$BE$45,'Occupancy Raw Data'!AI$3,FALSE)</f>
        <v>55.809655809655801</v>
      </c>
      <c r="E36" s="48">
        <f>VLOOKUP($A36,'Occupancy Raw Data'!$B$8:$BE$45,'Occupancy Raw Data'!AJ$3,FALSE)</f>
        <v>54.3254793254793</v>
      </c>
      <c r="F36" s="48">
        <f>VLOOKUP($A36,'Occupancy Raw Data'!$B$8:$BE$45,'Occupancy Raw Data'!AK$3,FALSE)</f>
        <v>50.225225225225202</v>
      </c>
      <c r="G36" s="49">
        <f>VLOOKUP($A36,'Occupancy Raw Data'!$B$8:$BE$45,'Occupancy Raw Data'!AL$3,FALSE)</f>
        <v>49.391314391314303</v>
      </c>
      <c r="H36" s="48">
        <f>VLOOKUP($A36,'Occupancy Raw Data'!$B$8:$BE$45,'Occupancy Raw Data'!AN$3,FALSE)</f>
        <v>52.760452760452701</v>
      </c>
      <c r="I36" s="48">
        <f>VLOOKUP($A36,'Occupancy Raw Data'!$B$8:$BE$45,'Occupancy Raw Data'!AO$3,FALSE)</f>
        <v>55.757680757680703</v>
      </c>
      <c r="J36" s="49">
        <f>VLOOKUP($A36,'Occupancy Raw Data'!$B$8:$BE$45,'Occupancy Raw Data'!AP$3,FALSE)</f>
        <v>54.259066759066698</v>
      </c>
      <c r="K36" s="50">
        <f>VLOOKUP($A36,'Occupancy Raw Data'!$B$8:$BE$45,'Occupancy Raw Data'!AR$3,FALSE)</f>
        <v>50.782100782100699</v>
      </c>
      <c r="M36" s="47">
        <f>VLOOKUP($A36,'Occupancy Raw Data'!$B$8:$BE$45,'Occupancy Raw Data'!AT$3,FALSE)</f>
        <v>1.9598127706235799</v>
      </c>
      <c r="N36" s="48">
        <f>VLOOKUP($A36,'Occupancy Raw Data'!$B$8:$BE$45,'Occupancy Raw Data'!AU$3,FALSE)</f>
        <v>-1.7078429119269301</v>
      </c>
      <c r="O36" s="48">
        <f>VLOOKUP($A36,'Occupancy Raw Data'!$B$8:$BE$45,'Occupancy Raw Data'!AV$3,FALSE)</f>
        <v>0.550416429877853</v>
      </c>
      <c r="P36" s="48">
        <f>VLOOKUP($A36,'Occupancy Raw Data'!$B$8:$BE$45,'Occupancy Raw Data'!AW$3,FALSE)</f>
        <v>-1.59781033223233</v>
      </c>
      <c r="Q36" s="48">
        <f>VLOOKUP($A36,'Occupancy Raw Data'!$B$8:$BE$45,'Occupancy Raw Data'!AX$3,FALSE)</f>
        <v>-6.4415758151256899</v>
      </c>
      <c r="R36" s="49">
        <f>VLOOKUP($A36,'Occupancy Raw Data'!$B$8:$BE$45,'Occupancy Raw Data'!AY$3,FALSE)</f>
        <v>-1.6676238531090499</v>
      </c>
      <c r="S36" s="48">
        <f>VLOOKUP($A36,'Occupancy Raw Data'!$B$8:$BE$45,'Occupancy Raw Data'!BA$3,FALSE)</f>
        <v>2.1170053428117899</v>
      </c>
      <c r="T36" s="48">
        <f>VLOOKUP($A36,'Occupancy Raw Data'!$B$8:$BE$45,'Occupancy Raw Data'!BB$3,FALSE)</f>
        <v>5.4722873975650801</v>
      </c>
      <c r="U36" s="49">
        <f>VLOOKUP($A36,'Occupancy Raw Data'!$B$8:$BE$45,'Occupancy Raw Data'!BC$3,FALSE)</f>
        <v>3.8138748930850599</v>
      </c>
      <c r="V36" s="50">
        <f>VLOOKUP($A36,'Occupancy Raw Data'!$B$8:$BE$45,'Occupancy Raw Data'!BE$3,FALSE)</f>
        <v>-5.6638913009916997E-2</v>
      </c>
      <c r="X36" s="51">
        <f>VLOOKUP($A36,'ADR Raw Data'!$B$6:$BE$43,'ADR Raw Data'!AG$1,FALSE)</f>
        <v>120.995230721101</v>
      </c>
      <c r="Y36" s="52">
        <f>VLOOKUP($A36,'ADR Raw Data'!$B$6:$BE$43,'ADR Raw Data'!AH$1,FALSE)</f>
        <v>117.03647291327501</v>
      </c>
      <c r="Z36" s="52">
        <f>VLOOKUP($A36,'ADR Raw Data'!$B$6:$BE$43,'ADR Raw Data'!AI$1,FALSE)</f>
        <v>121.924789942052</v>
      </c>
      <c r="AA36" s="52">
        <f>VLOOKUP($A36,'ADR Raw Data'!$B$6:$BE$43,'ADR Raw Data'!AJ$1,FALSE)</f>
        <v>120.189275007972</v>
      </c>
      <c r="AB36" s="52">
        <f>VLOOKUP($A36,'ADR Raw Data'!$B$6:$BE$43,'ADR Raw Data'!AK$1,FALSE)</f>
        <v>123.745222490513</v>
      </c>
      <c r="AC36" s="53">
        <f>VLOOKUP($A36,'ADR Raw Data'!$B$6:$BE$43,'ADR Raw Data'!AL$1,FALSE)</f>
        <v>120.79096719126299</v>
      </c>
      <c r="AD36" s="52">
        <f>VLOOKUP($A36,'ADR Raw Data'!$B$6:$BE$43,'ADR Raw Data'!AN$1,FALSE)</f>
        <v>146.62546847635701</v>
      </c>
      <c r="AE36" s="52">
        <f>VLOOKUP($A36,'ADR Raw Data'!$B$6:$BE$43,'ADR Raw Data'!AO$1,FALSE)</f>
        <v>151.670439150699</v>
      </c>
      <c r="AF36" s="53">
        <f>VLOOKUP($A36,'ADR Raw Data'!$B$6:$BE$43,'ADR Raw Data'!AP$1,FALSE)</f>
        <v>149.21762386248699</v>
      </c>
      <c r="AG36" s="54">
        <f>VLOOKUP($A36,'ADR Raw Data'!$B$6:$BE$43,'ADR Raw Data'!AR$1,FALSE)</f>
        <v>129.46896221204099</v>
      </c>
      <c r="AI36" s="47">
        <f>VLOOKUP($A36,'ADR Raw Data'!$B$6:$BE$43,'ADR Raw Data'!AT$1,FALSE)</f>
        <v>9.44802973591624</v>
      </c>
      <c r="AJ36" s="48">
        <f>VLOOKUP($A36,'ADR Raw Data'!$B$6:$BE$43,'ADR Raw Data'!AU$1,FALSE)</f>
        <v>5.5287592505881298</v>
      </c>
      <c r="AK36" s="48">
        <f>VLOOKUP($A36,'ADR Raw Data'!$B$6:$BE$43,'ADR Raw Data'!AV$1,FALSE)</f>
        <v>6.8031036669330902</v>
      </c>
      <c r="AL36" s="48">
        <f>VLOOKUP($A36,'ADR Raw Data'!$B$6:$BE$43,'ADR Raw Data'!AW$1,FALSE)</f>
        <v>6.2417995191216402</v>
      </c>
      <c r="AM36" s="48">
        <f>VLOOKUP($A36,'ADR Raw Data'!$B$6:$BE$43,'ADR Raw Data'!AX$1,FALSE)</f>
        <v>6.3196149721394796</v>
      </c>
      <c r="AN36" s="49">
        <f>VLOOKUP($A36,'ADR Raw Data'!$B$6:$BE$43,'ADR Raw Data'!AY$1,FALSE)</f>
        <v>6.6738050122557802</v>
      </c>
      <c r="AO36" s="48">
        <f>VLOOKUP($A36,'ADR Raw Data'!$B$6:$BE$43,'ADR Raw Data'!BA$1,FALSE)</f>
        <v>8.5392195592547306</v>
      </c>
      <c r="AP36" s="48">
        <f>VLOOKUP($A36,'ADR Raw Data'!$B$6:$BE$43,'ADR Raw Data'!BB$1,FALSE)</f>
        <v>8.7196283691752203</v>
      </c>
      <c r="AQ36" s="49">
        <f>VLOOKUP($A36,'ADR Raw Data'!$B$6:$BE$43,'ADR Raw Data'!BC$1,FALSE)</f>
        <v>8.6615886037402205</v>
      </c>
      <c r="AR36" s="50">
        <f>VLOOKUP($A36,'ADR Raw Data'!$B$6:$BE$43,'ADR Raw Data'!BE$1,FALSE)</f>
        <v>7.6095135442276103</v>
      </c>
      <c r="AT36" s="51">
        <f>VLOOKUP($A36,'RevPAR Raw Data'!$B$6:$BE$43,'RevPAR Raw Data'!AG$1,FALSE)</f>
        <v>44.670969623469603</v>
      </c>
      <c r="AU36" s="52">
        <f>VLOOKUP($A36,'RevPAR Raw Data'!$B$6:$BE$43,'RevPAR Raw Data'!AH$1,FALSE)</f>
        <v>58.139740124740101</v>
      </c>
      <c r="AV36" s="52">
        <f>VLOOKUP($A36,'RevPAR Raw Data'!$B$6:$BE$43,'RevPAR Raw Data'!AI$1,FALSE)</f>
        <v>68.045805613305603</v>
      </c>
      <c r="AW36" s="52">
        <f>VLOOKUP($A36,'RevPAR Raw Data'!$B$6:$BE$43,'RevPAR Raw Data'!AJ$1,FALSE)</f>
        <v>65.293399745899706</v>
      </c>
      <c r="AX36" s="52">
        <f>VLOOKUP($A36,'RevPAR Raw Data'!$B$6:$BE$43,'RevPAR Raw Data'!AK$1,FALSE)</f>
        <v>62.151316701316702</v>
      </c>
      <c r="AY36" s="53">
        <f>VLOOKUP($A36,'RevPAR Raw Data'!$B$6:$BE$43,'RevPAR Raw Data'!AL$1,FALSE)</f>
        <v>59.660246361746303</v>
      </c>
      <c r="AZ36" s="52">
        <f>VLOOKUP($A36,'RevPAR Raw Data'!$B$6:$BE$43,'RevPAR Raw Data'!AN$1,FALSE)</f>
        <v>77.360261030261</v>
      </c>
      <c r="BA36" s="52">
        <f>VLOOKUP($A36,'RevPAR Raw Data'!$B$6:$BE$43,'RevPAR Raw Data'!AO$1,FALSE)</f>
        <v>84.567919265419206</v>
      </c>
      <c r="BB36" s="53">
        <f>VLOOKUP($A36,'RevPAR Raw Data'!$B$6:$BE$43,'RevPAR Raw Data'!AP$1,FALSE)</f>
        <v>80.964090147840096</v>
      </c>
      <c r="BC36" s="54">
        <f>VLOOKUP($A36,'RevPAR Raw Data'!$B$6:$BE$43,'RevPAR Raw Data'!AR$1,FALSE)</f>
        <v>65.747058872058801</v>
      </c>
      <c r="BE36" s="47">
        <f>VLOOKUP($A36,'RevPAR Raw Data'!$B$6:$BE$43,'RevPAR Raw Data'!AT$1,FALSE)</f>
        <v>11.5930061998766</v>
      </c>
      <c r="BF36" s="48">
        <f>VLOOKUP($A36,'RevPAR Raw Data'!$B$6:$BE$43,'RevPAR Raw Data'!AU$1,FALSE)</f>
        <v>3.72649381568251</v>
      </c>
      <c r="BG36" s="48">
        <f>VLOOKUP($A36,'RevPAR Raw Data'!$B$6:$BE$43,'RevPAR Raw Data'!AV$1,FALSE)</f>
        <v>7.39096549713536</v>
      </c>
      <c r="BH36" s="48">
        <f>VLOOKUP($A36,'RevPAR Raw Data'!$B$6:$BE$43,'RevPAR Raw Data'!AW$1,FALSE)</f>
        <v>4.5442570692555497</v>
      </c>
      <c r="BI36" s="48">
        <f>VLOOKUP($A36,'RevPAR Raw Data'!$B$6:$BE$43,'RevPAR Raw Data'!AX$1,FALSE)</f>
        <v>-0.52904363264061605</v>
      </c>
      <c r="BJ36" s="49">
        <f>VLOOKUP($A36,'RevPAR Raw Data'!$B$6:$BE$43,'RevPAR Raw Data'!AY$1,FALSE)</f>
        <v>4.8948871948523598</v>
      </c>
      <c r="BK36" s="48">
        <f>VLOOKUP($A36,'RevPAR Raw Data'!$B$6:$BE$43,'RevPAR Raw Data'!BA$1,FALSE)</f>
        <v>10.8370006363703</v>
      </c>
      <c r="BL36" s="48">
        <f>VLOOKUP($A36,'RevPAR Raw Data'!$B$6:$BE$43,'RevPAR Raw Data'!BB$1,FALSE)</f>
        <v>14.669078891101099</v>
      </c>
      <c r="BM36" s="49">
        <f>VLOOKUP($A36,'RevPAR Raw Data'!$B$6:$BE$43,'RevPAR Raw Data'!BC$1,FALSE)</f>
        <v>12.805805649925601</v>
      </c>
      <c r="BN36" s="50">
        <f>VLOOKUP($A36,'RevPAR Raw Data'!$B$6:$BE$43,'RevPAR Raw Data'!BE$1,FALSE)</f>
        <v>7.5485646854609003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34.688710157879001</v>
      </c>
      <c r="C38" s="48">
        <f>VLOOKUP($A38,'Occupancy Raw Data'!$B$8:$BE$45,'Occupancy Raw Data'!AH$3,FALSE)</f>
        <v>49.4451891569854</v>
      </c>
      <c r="D38" s="48">
        <f>VLOOKUP($A38,'Occupancy Raw Data'!$B$8:$BE$45,'Occupancy Raw Data'!AI$3,FALSE)</f>
        <v>52.275096812630302</v>
      </c>
      <c r="E38" s="48">
        <f>VLOOKUP($A38,'Occupancy Raw Data'!$B$8:$BE$45,'Occupancy Raw Data'!AJ$3,FALSE)</f>
        <v>50.666517724158403</v>
      </c>
      <c r="F38" s="48">
        <f>VLOOKUP($A38,'Occupancy Raw Data'!$B$8:$BE$45,'Occupancy Raw Data'!AK$3,FALSE)</f>
        <v>46.570598748882901</v>
      </c>
      <c r="G38" s="49">
        <f>VLOOKUP($A38,'Occupancy Raw Data'!$B$8:$BE$45,'Occupancy Raw Data'!AL$3,FALSE)</f>
        <v>46.7292225201072</v>
      </c>
      <c r="H38" s="48">
        <f>VLOOKUP($A38,'Occupancy Raw Data'!$B$8:$BE$45,'Occupancy Raw Data'!AN$3,FALSE)</f>
        <v>47.300014896469499</v>
      </c>
      <c r="I38" s="48">
        <f>VLOOKUP($A38,'Occupancy Raw Data'!$B$8:$BE$45,'Occupancy Raw Data'!AO$3,FALSE)</f>
        <v>44.156859824221598</v>
      </c>
      <c r="J38" s="49">
        <f>VLOOKUP($A38,'Occupancy Raw Data'!$B$8:$BE$45,'Occupancy Raw Data'!AP$3,FALSE)</f>
        <v>45.728437360345502</v>
      </c>
      <c r="K38" s="50">
        <f>VLOOKUP($A38,'Occupancy Raw Data'!$B$8:$BE$45,'Occupancy Raw Data'!AR$3,FALSE)</f>
        <v>46.443314324623302</v>
      </c>
      <c r="M38" s="47">
        <f>VLOOKUP($A38,'Occupancy Raw Data'!$B$8:$BE$45,'Occupancy Raw Data'!AT$3,FALSE)</f>
        <v>-4.8281383383973102</v>
      </c>
      <c r="N38" s="48">
        <f>VLOOKUP($A38,'Occupancy Raw Data'!$B$8:$BE$45,'Occupancy Raw Data'!AU$3,FALSE)</f>
        <v>-0.52512820355098699</v>
      </c>
      <c r="O38" s="48">
        <f>VLOOKUP($A38,'Occupancy Raw Data'!$B$8:$BE$45,'Occupancy Raw Data'!AV$3,FALSE)</f>
        <v>1.0261142224830599</v>
      </c>
      <c r="P38" s="48">
        <f>VLOOKUP($A38,'Occupancy Raw Data'!$B$8:$BE$45,'Occupancy Raw Data'!AW$3,FALSE)</f>
        <v>-1.9557670119011601</v>
      </c>
      <c r="Q38" s="48">
        <f>VLOOKUP($A38,'Occupancy Raw Data'!$B$8:$BE$45,'Occupancy Raw Data'!AX$3,FALSE)</f>
        <v>5.7252933827618504</v>
      </c>
      <c r="R38" s="49">
        <f>VLOOKUP($A38,'Occupancy Raw Data'!$B$8:$BE$45,'Occupancy Raw Data'!AY$3,FALSE)</f>
        <v>8.2137956596808094E-3</v>
      </c>
      <c r="S38" s="48">
        <f>VLOOKUP($A38,'Occupancy Raw Data'!$B$8:$BE$45,'Occupancy Raw Data'!BA$3,FALSE)</f>
        <v>0.32815980408490603</v>
      </c>
      <c r="T38" s="48">
        <f>VLOOKUP($A38,'Occupancy Raw Data'!$B$8:$BE$45,'Occupancy Raw Data'!BB$3,FALSE)</f>
        <v>-2.4497196384486402</v>
      </c>
      <c r="U38" s="49">
        <f>VLOOKUP($A38,'Occupancy Raw Data'!$B$8:$BE$45,'Occupancy Raw Data'!BC$3,FALSE)</f>
        <v>-1.03253010610451</v>
      </c>
      <c r="V38" s="50">
        <f>VLOOKUP($A38,'Occupancy Raw Data'!$B$8:$BE$45,'Occupancy Raw Data'!BE$3,FALSE)</f>
        <v>-0.28685436521226099</v>
      </c>
      <c r="X38" s="51">
        <f>VLOOKUP($A38,'ADR Raw Data'!$B$6:$BE$43,'ADR Raw Data'!AG$1,FALSE)</f>
        <v>87.766226921425499</v>
      </c>
      <c r="Y38" s="52">
        <f>VLOOKUP($A38,'ADR Raw Data'!$B$6:$BE$43,'ADR Raw Data'!AH$1,FALSE)</f>
        <v>96.179661872128904</v>
      </c>
      <c r="Z38" s="52">
        <f>VLOOKUP($A38,'ADR Raw Data'!$B$6:$BE$43,'ADR Raw Data'!AI$1,FALSE)</f>
        <v>98.405027423605603</v>
      </c>
      <c r="AA38" s="52">
        <f>VLOOKUP($A38,'ADR Raw Data'!$B$6:$BE$43,'ADR Raw Data'!AJ$1,FALSE)</f>
        <v>96.716679650179998</v>
      </c>
      <c r="AB38" s="52">
        <f>VLOOKUP($A38,'ADR Raw Data'!$B$6:$BE$43,'ADR Raw Data'!AK$1,FALSE)</f>
        <v>94.512939154073706</v>
      </c>
      <c r="AC38" s="53">
        <f>VLOOKUP($A38,'ADR Raw Data'!$B$6:$BE$43,'ADR Raw Data'!AL$1,FALSE)</f>
        <v>95.212680404156302</v>
      </c>
      <c r="AD38" s="52">
        <f>VLOOKUP($A38,'ADR Raw Data'!$B$6:$BE$43,'ADR Raw Data'!AN$1,FALSE)</f>
        <v>97.944084717738704</v>
      </c>
      <c r="AE38" s="52">
        <f>VLOOKUP($A38,'ADR Raw Data'!$B$6:$BE$43,'ADR Raw Data'!AO$1,FALSE)</f>
        <v>97.809293244496899</v>
      </c>
      <c r="AF38" s="53">
        <f>VLOOKUP($A38,'ADR Raw Data'!$B$6:$BE$43,'ADR Raw Data'!AP$1,FALSE)</f>
        <v>97.879005212150801</v>
      </c>
      <c r="AG38" s="54">
        <f>VLOOKUP($A38,'ADR Raw Data'!$B$6:$BE$43,'ADR Raw Data'!AR$1,FALSE)</f>
        <v>95.962681602638895</v>
      </c>
      <c r="AI38" s="47">
        <f>VLOOKUP($A38,'ADR Raw Data'!$B$6:$BE$43,'ADR Raw Data'!AT$1,FALSE)</f>
        <v>-1.2117545476995799</v>
      </c>
      <c r="AJ38" s="48">
        <f>VLOOKUP($A38,'ADR Raw Data'!$B$6:$BE$43,'ADR Raw Data'!AU$1,FALSE)</f>
        <v>1.7325809806686101</v>
      </c>
      <c r="AK38" s="48">
        <f>VLOOKUP($A38,'ADR Raw Data'!$B$6:$BE$43,'ADR Raw Data'!AV$1,FALSE)</f>
        <v>0.95985821250121095</v>
      </c>
      <c r="AL38" s="48">
        <f>VLOOKUP($A38,'ADR Raw Data'!$B$6:$BE$43,'ADR Raw Data'!AW$1,FALSE)</f>
        <v>-0.26506237320184201</v>
      </c>
      <c r="AM38" s="48">
        <f>VLOOKUP($A38,'ADR Raw Data'!$B$6:$BE$43,'ADR Raw Data'!AX$1,FALSE)</f>
        <v>2.0213930035252501</v>
      </c>
      <c r="AN38" s="49">
        <f>VLOOKUP($A38,'ADR Raw Data'!$B$6:$BE$43,'ADR Raw Data'!AY$1,FALSE)</f>
        <v>0.77465420479582503</v>
      </c>
      <c r="AO38" s="48">
        <f>VLOOKUP($A38,'ADR Raw Data'!$B$6:$BE$43,'ADR Raw Data'!BA$1,FALSE)</f>
        <v>-0.314684241438004</v>
      </c>
      <c r="AP38" s="48">
        <f>VLOOKUP($A38,'ADR Raw Data'!$B$6:$BE$43,'ADR Raw Data'!BB$1,FALSE)</f>
        <v>-0.70430025994522305</v>
      </c>
      <c r="AQ38" s="49">
        <f>VLOOKUP($A38,'ADR Raw Data'!$B$6:$BE$43,'ADR Raw Data'!BC$1,FALSE)</f>
        <v>-0.50481616368750504</v>
      </c>
      <c r="AR38" s="50">
        <f>VLOOKUP($A38,'ADR Raw Data'!$B$6:$BE$43,'ADR Raw Data'!BE$1,FALSE)</f>
        <v>0.39596373040687199</v>
      </c>
      <c r="AT38" s="51">
        <f>VLOOKUP($A38,'RevPAR Raw Data'!$B$6:$BE$43,'RevPAR Raw Data'!AG$1,FALSE)</f>
        <v>30.4449720732797</v>
      </c>
      <c r="AU38" s="52">
        <f>VLOOKUP($A38,'RevPAR Raw Data'!$B$6:$BE$43,'RevPAR Raw Data'!AH$1,FALSE)</f>
        <v>47.556215743223099</v>
      </c>
      <c r="AV38" s="52">
        <f>VLOOKUP($A38,'RevPAR Raw Data'!$B$6:$BE$43,'RevPAR Raw Data'!AI$1,FALSE)</f>
        <v>51.441323354185201</v>
      </c>
      <c r="AW38" s="52">
        <f>VLOOKUP($A38,'RevPAR Raw Data'!$B$6:$BE$43,'RevPAR Raw Data'!AJ$1,FALSE)</f>
        <v>49.002973637175998</v>
      </c>
      <c r="AX38" s="52">
        <f>VLOOKUP($A38,'RevPAR Raw Data'!$B$6:$BE$43,'RevPAR Raw Data'!AK$1,FALSE)</f>
        <v>44.015241659219498</v>
      </c>
      <c r="AY38" s="53">
        <f>VLOOKUP($A38,'RevPAR Raw Data'!$B$6:$BE$43,'RevPAR Raw Data'!AL$1,FALSE)</f>
        <v>44.492145293416698</v>
      </c>
      <c r="AZ38" s="52">
        <f>VLOOKUP($A38,'RevPAR Raw Data'!$B$6:$BE$43,'RevPAR Raw Data'!AN$1,FALSE)</f>
        <v>46.327566661701098</v>
      </c>
      <c r="BA38" s="52">
        <f>VLOOKUP($A38,'RevPAR Raw Data'!$B$6:$BE$43,'RevPAR Raw Data'!AO$1,FALSE)</f>
        <v>43.189512513034401</v>
      </c>
      <c r="BB38" s="53">
        <f>VLOOKUP($A38,'RevPAR Raw Data'!$B$6:$BE$43,'RevPAR Raw Data'!AP$1,FALSE)</f>
        <v>44.7585395873677</v>
      </c>
      <c r="BC38" s="54">
        <f>VLOOKUP($A38,'RevPAR Raw Data'!$B$6:$BE$43,'RevPAR Raw Data'!AR$1,FALSE)</f>
        <v>44.5682498510511</v>
      </c>
      <c r="BE38" s="47">
        <f>VLOOKUP($A38,'RevPAR Raw Data'!$B$6:$BE$43,'RevPAR Raw Data'!AT$1,FALSE)</f>
        <v>-5.9813877002121396</v>
      </c>
      <c r="BF38" s="48">
        <f>VLOOKUP($A38,'RevPAR Raw Data'!$B$6:$BE$43,'RevPAR Raw Data'!AU$1,FALSE)</f>
        <v>1.1983545057387699</v>
      </c>
      <c r="BG38" s="48">
        <f>VLOOKUP($A38,'RevPAR Raw Data'!$B$6:$BE$43,'RevPAR Raw Data'!AV$1,FALSE)</f>
        <v>1.99582167661842</v>
      </c>
      <c r="BH38" s="48">
        <f>VLOOKUP($A38,'RevPAR Raw Data'!$B$6:$BE$43,'RevPAR Raw Data'!AW$1,FALSE)</f>
        <v>-2.2156453826469602</v>
      </c>
      <c r="BI38" s="48">
        <f>VLOOKUP($A38,'RevPAR Raw Data'!$B$6:$BE$43,'RevPAR Raw Data'!AX$1,FALSE)</f>
        <v>7.8624170661575503</v>
      </c>
      <c r="BJ38" s="49">
        <f>VLOOKUP($A38,'RevPAR Raw Data'!$B$6:$BE$43,'RevPAR Raw Data'!AY$1,FALSE)</f>
        <v>0.78293162896895696</v>
      </c>
      <c r="BK38" s="48">
        <f>VLOOKUP($A38,'RevPAR Raw Data'!$B$6:$BE$43,'RevPAR Raw Data'!BA$1,FALSE)</f>
        <v>1.24428954567127E-2</v>
      </c>
      <c r="BL38" s="48">
        <f>VLOOKUP($A38,'RevPAR Raw Data'!$B$6:$BE$43,'RevPAR Raw Data'!BB$1,FALSE)</f>
        <v>-3.1367665166123402</v>
      </c>
      <c r="BM38" s="49">
        <f>VLOOKUP($A38,'RevPAR Raw Data'!$B$6:$BE$43,'RevPAR Raw Data'!BC$1,FALSE)</f>
        <v>-1.5321338909214599</v>
      </c>
      <c r="BN38" s="50">
        <f>VLOOKUP($A38,'RevPAR Raw Data'!$B$6:$BE$43,'RevPAR Raw Data'!BE$1,FALSE)</f>
        <v>0.107973525949281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42.574781611223798</v>
      </c>
      <c r="C40" s="48">
        <f>VLOOKUP($A40,'Occupancy Raw Data'!$B$8:$BE$45,'Occupancy Raw Data'!AH$3,FALSE)</f>
        <v>54.965587223153598</v>
      </c>
      <c r="D40" s="48">
        <f>VLOOKUP($A40,'Occupancy Raw Data'!$B$8:$BE$45,'Occupancy Raw Data'!AI$3,FALSE)</f>
        <v>61.304376599311702</v>
      </c>
      <c r="E40" s="48">
        <f>VLOOKUP($A40,'Occupancy Raw Data'!$B$8:$BE$45,'Occupancy Raw Data'!AJ$3,FALSE)</f>
        <v>60.899585281919997</v>
      </c>
      <c r="F40" s="48">
        <f>VLOOKUP($A40,'Occupancy Raw Data'!$B$8:$BE$45,'Occupancy Raw Data'!AK$3,FALSE)</f>
        <v>55.0858113473925</v>
      </c>
      <c r="G40" s="49">
        <f>VLOOKUP($A40,'Occupancy Raw Data'!$B$8:$BE$45,'Occupancy Raw Data'!AL$3,FALSE)</f>
        <v>54.966028412600302</v>
      </c>
      <c r="H40" s="48">
        <f>VLOOKUP($A40,'Occupancy Raw Data'!$B$8:$BE$45,'Occupancy Raw Data'!AN$3,FALSE)</f>
        <v>55.595385158387003</v>
      </c>
      <c r="I40" s="48">
        <f>VLOOKUP($A40,'Occupancy Raw Data'!$B$8:$BE$45,'Occupancy Raw Data'!AO$3,FALSE)</f>
        <v>57.634783375981598</v>
      </c>
      <c r="J40" s="49">
        <f>VLOOKUP($A40,'Occupancy Raw Data'!$B$8:$BE$45,'Occupancy Raw Data'!AP$3,FALSE)</f>
        <v>56.615084267184301</v>
      </c>
      <c r="K40" s="50">
        <f>VLOOKUP($A40,'Occupancy Raw Data'!$B$8:$BE$45,'Occupancy Raw Data'!AR$3,FALSE)</f>
        <v>55.437187228195697</v>
      </c>
      <c r="M40" s="47">
        <f>VLOOKUP($A40,'Occupancy Raw Data'!$B$8:$BE$45,'Occupancy Raw Data'!AT$3,FALSE)</f>
        <v>4.7621140803622302</v>
      </c>
      <c r="N40" s="48">
        <f>VLOOKUP($A40,'Occupancy Raw Data'!$B$8:$BE$45,'Occupancy Raw Data'!AU$3,FALSE)</f>
        <v>4.48793064403975</v>
      </c>
      <c r="O40" s="48">
        <f>VLOOKUP($A40,'Occupancy Raw Data'!$B$8:$BE$45,'Occupancy Raw Data'!AV$3,FALSE)</f>
        <v>6.9540874177189398</v>
      </c>
      <c r="P40" s="48">
        <f>VLOOKUP($A40,'Occupancy Raw Data'!$B$8:$BE$45,'Occupancy Raw Data'!AW$3,FALSE)</f>
        <v>6.5377765090947797</v>
      </c>
      <c r="Q40" s="48">
        <f>VLOOKUP($A40,'Occupancy Raw Data'!$B$8:$BE$45,'Occupancy Raw Data'!AX$3,FALSE)</f>
        <v>5.94605585048118</v>
      </c>
      <c r="R40" s="49">
        <f>VLOOKUP($A40,'Occupancy Raw Data'!$B$8:$BE$45,'Occupancy Raw Data'!AY$3,FALSE)</f>
        <v>5.8181635163048204</v>
      </c>
      <c r="S40" s="48">
        <f>VLOOKUP($A40,'Occupancy Raw Data'!$B$8:$BE$45,'Occupancy Raw Data'!BA$3,FALSE)</f>
        <v>6.43351473396788</v>
      </c>
      <c r="T40" s="48">
        <f>VLOOKUP($A40,'Occupancy Raw Data'!$B$8:$BE$45,'Occupancy Raw Data'!BB$3,FALSE)</f>
        <v>5.3496142187942901</v>
      </c>
      <c r="U40" s="49">
        <f>VLOOKUP($A40,'Occupancy Raw Data'!$B$8:$BE$45,'Occupancy Raw Data'!BC$3,FALSE)</f>
        <v>5.8790308322040401</v>
      </c>
      <c r="V40" s="50">
        <f>VLOOKUP($A40,'Occupancy Raw Data'!$B$8:$BE$45,'Occupancy Raw Data'!BE$3,FALSE)</f>
        <v>5.8359164526184504</v>
      </c>
      <c r="X40" s="51">
        <f>VLOOKUP($A40,'ADR Raw Data'!$B$6:$BE$43,'ADR Raw Data'!AG$1,FALSE)</f>
        <v>94.279439031088003</v>
      </c>
      <c r="Y40" s="52">
        <f>VLOOKUP($A40,'ADR Raw Data'!$B$6:$BE$43,'ADR Raw Data'!AH$1,FALSE)</f>
        <v>103.35177730063801</v>
      </c>
      <c r="Z40" s="52">
        <f>VLOOKUP($A40,'ADR Raw Data'!$B$6:$BE$43,'ADR Raw Data'!AI$1,FALSE)</f>
        <v>108.89953604649</v>
      </c>
      <c r="AA40" s="52">
        <f>VLOOKUP($A40,'ADR Raw Data'!$B$6:$BE$43,'ADR Raw Data'!AJ$1,FALSE)</f>
        <v>106.27004329155599</v>
      </c>
      <c r="AB40" s="52">
        <f>VLOOKUP($A40,'ADR Raw Data'!$B$6:$BE$43,'ADR Raw Data'!AK$1,FALSE)</f>
        <v>101.85002113809701</v>
      </c>
      <c r="AC40" s="53">
        <f>VLOOKUP($A40,'ADR Raw Data'!$B$6:$BE$43,'ADR Raw Data'!AL$1,FALSE)</f>
        <v>103.529504541441</v>
      </c>
      <c r="AD40" s="52">
        <f>VLOOKUP($A40,'ADR Raw Data'!$B$6:$BE$43,'ADR Raw Data'!AN$1,FALSE)</f>
        <v>107.04198345997401</v>
      </c>
      <c r="AE40" s="52">
        <f>VLOOKUP($A40,'ADR Raw Data'!$B$6:$BE$43,'ADR Raw Data'!AO$1,FALSE)</f>
        <v>109.66867951161601</v>
      </c>
      <c r="AF40" s="53">
        <f>VLOOKUP($A40,'ADR Raw Data'!$B$6:$BE$43,'ADR Raw Data'!AP$1,FALSE)</f>
        <v>108.37898630904201</v>
      </c>
      <c r="AG40" s="54">
        <f>VLOOKUP($A40,'ADR Raw Data'!$B$6:$BE$43,'ADR Raw Data'!AR$1,FALSE)</f>
        <v>104.944510464114</v>
      </c>
      <c r="AI40" s="47">
        <f>VLOOKUP($A40,'ADR Raw Data'!$B$6:$BE$43,'ADR Raw Data'!AT$1,FALSE)</f>
        <v>3.8034262421804801</v>
      </c>
      <c r="AJ40" s="48">
        <f>VLOOKUP($A40,'ADR Raw Data'!$B$6:$BE$43,'ADR Raw Data'!AU$1,FALSE)</f>
        <v>4.3758743710923698</v>
      </c>
      <c r="AK40" s="48">
        <f>VLOOKUP($A40,'ADR Raw Data'!$B$6:$BE$43,'ADR Raw Data'!AV$1,FALSE)</f>
        <v>5.6221325220768597</v>
      </c>
      <c r="AL40" s="48">
        <f>VLOOKUP($A40,'ADR Raw Data'!$B$6:$BE$43,'ADR Raw Data'!AW$1,FALSE)</f>
        <v>3.5871487174497299</v>
      </c>
      <c r="AM40" s="48">
        <f>VLOOKUP($A40,'ADR Raw Data'!$B$6:$BE$43,'ADR Raw Data'!AX$1,FALSE)</f>
        <v>4.7835238484691702</v>
      </c>
      <c r="AN40" s="49">
        <f>VLOOKUP($A40,'ADR Raw Data'!$B$6:$BE$43,'ADR Raw Data'!AY$1,FALSE)</f>
        <v>4.5119236849694397</v>
      </c>
      <c r="AO40" s="48">
        <f>VLOOKUP($A40,'ADR Raw Data'!$B$6:$BE$43,'ADR Raw Data'!BA$1,FALSE)</f>
        <v>3.3805614253312899</v>
      </c>
      <c r="AP40" s="48">
        <f>VLOOKUP($A40,'ADR Raw Data'!$B$6:$BE$43,'ADR Raw Data'!BB$1,FALSE)</f>
        <v>3.3594845912837901</v>
      </c>
      <c r="AQ40" s="49">
        <f>VLOOKUP($A40,'ADR Raw Data'!$B$6:$BE$43,'ADR Raw Data'!BC$1,FALSE)</f>
        <v>3.3632426512288398</v>
      </c>
      <c r="AR40" s="50">
        <f>VLOOKUP($A40,'ADR Raw Data'!$B$6:$BE$43,'ADR Raw Data'!BE$1,FALSE)</f>
        <v>4.1638199393414004</v>
      </c>
      <c r="AT40" s="51">
        <f>VLOOKUP($A40,'RevPAR Raw Data'!$B$6:$BE$43,'RevPAR Raw Data'!AG$1,FALSE)</f>
        <v>40.139265271772601</v>
      </c>
      <c r="AU40" s="52">
        <f>VLOOKUP($A40,'RevPAR Raw Data'!$B$6:$BE$43,'RevPAR Raw Data'!AH$1,FALSE)</f>
        <v>56.807911298861697</v>
      </c>
      <c r="AV40" s="52">
        <f>VLOOKUP($A40,'RevPAR Raw Data'!$B$6:$BE$43,'RevPAR Raw Data'!AI$1,FALSE)</f>
        <v>66.760181692843901</v>
      </c>
      <c r="AW40" s="52">
        <f>VLOOKUP($A40,'RevPAR Raw Data'!$B$6:$BE$43,'RevPAR Raw Data'!AJ$1,FALSE)</f>
        <v>64.7180156434748</v>
      </c>
      <c r="AX40" s="52">
        <f>VLOOKUP($A40,'RevPAR Raw Data'!$B$6:$BE$43,'RevPAR Raw Data'!AK$1,FALSE)</f>
        <v>56.104910501411801</v>
      </c>
      <c r="AY40" s="53">
        <f>VLOOKUP($A40,'RevPAR Raw Data'!$B$6:$BE$43,'RevPAR Raw Data'!AL$1,FALSE)</f>
        <v>56.906056881672903</v>
      </c>
      <c r="AZ40" s="52">
        <f>VLOOKUP($A40,'RevPAR Raw Data'!$B$6:$BE$43,'RevPAR Raw Data'!AN$1,FALSE)</f>
        <v>59.510402985749501</v>
      </c>
      <c r="BA40" s="52">
        <f>VLOOKUP($A40,'RevPAR Raw Data'!$B$6:$BE$43,'RevPAR Raw Data'!AO$1,FALSE)</f>
        <v>63.207305867819599</v>
      </c>
      <c r="BB40" s="53">
        <f>VLOOKUP($A40,'RevPAR Raw Data'!$B$6:$BE$43,'RevPAR Raw Data'!AP$1,FALSE)</f>
        <v>61.358854426784603</v>
      </c>
      <c r="BC40" s="54">
        <f>VLOOKUP($A40,'RevPAR Raw Data'!$B$6:$BE$43,'RevPAR Raw Data'!AR$1,FALSE)</f>
        <v>58.178284751704801</v>
      </c>
      <c r="BE40" s="47">
        <f>VLOOKUP($A40,'RevPAR Raw Data'!$B$6:$BE$43,'RevPAR Raw Data'!AT$1,FALSE)</f>
        <v>8.7466638191577797</v>
      </c>
      <c r="BF40" s="48">
        <f>VLOOKUP($A40,'RevPAR Raw Data'!$B$6:$BE$43,'RevPAR Raw Data'!AU$1,FALSE)</f>
        <v>9.0601912219770604</v>
      </c>
      <c r="BG40" s="48">
        <f>VLOOKUP($A40,'RevPAR Raw Data'!$B$6:$BE$43,'RevPAR Raw Data'!AV$1,FALSE)</f>
        <v>12.967187950121</v>
      </c>
      <c r="BH40" s="48">
        <f>VLOOKUP($A40,'RevPAR Raw Data'!$B$6:$BE$43,'RevPAR Raw Data'!AW$1,FALSE)</f>
        <v>10.359444992740199</v>
      </c>
      <c r="BI40" s="48">
        <f>VLOOKUP($A40,'RevPAR Raw Data'!$B$6:$BE$43,'RevPAR Raw Data'!AX$1,FALSE)</f>
        <v>11.0140106986014</v>
      </c>
      <c r="BJ40" s="49">
        <f>VLOOKUP($A40,'RevPAR Raw Data'!$B$6:$BE$43,'RevPAR Raw Data'!AY$1,FALSE)</f>
        <v>10.592598298996601</v>
      </c>
      <c r="BK40" s="48">
        <f>VLOOKUP($A40,'RevPAR Raw Data'!$B$6:$BE$43,'RevPAR Raw Data'!BA$1,FALSE)</f>
        <v>10.031565076688601</v>
      </c>
      <c r="BL40" s="48">
        <f>VLOOKUP($A40,'RevPAR Raw Data'!$B$6:$BE$43,'RevPAR Raw Data'!BB$1,FALSE)</f>
        <v>8.8888182754515999</v>
      </c>
      <c r="BM40" s="49">
        <f>VLOOKUP($A40,'RevPAR Raw Data'!$B$6:$BE$43,'RevPAR Raw Data'!BC$1,FALSE)</f>
        <v>9.4399995558604601</v>
      </c>
      <c r="BN40" s="50">
        <f>VLOOKUP($A40,'RevPAR Raw Data'!$B$6:$BE$43,'RevPAR Raw Data'!BE$1,FALSE)</f>
        <v>10.242733444857199</v>
      </c>
    </row>
    <row r="41" spans="1:66" x14ac:dyDescent="0.45">
      <c r="A41" s="63" t="s">
        <v>45</v>
      </c>
      <c r="B41" s="47">
        <f>VLOOKUP($A41,'Occupancy Raw Data'!$B$8:$BE$45,'Occupancy Raw Data'!AG$3,FALSE)</f>
        <v>48.811993211389698</v>
      </c>
      <c r="C41" s="48">
        <f>VLOOKUP($A41,'Occupancy Raw Data'!$B$8:$BE$45,'Occupancy Raw Data'!AH$3,FALSE)</f>
        <v>58.598906279464401</v>
      </c>
      <c r="D41" s="48">
        <f>VLOOKUP($A41,'Occupancy Raw Data'!$B$8:$BE$45,'Occupancy Raw Data'!AI$3,FALSE)</f>
        <v>61.564208938336698</v>
      </c>
      <c r="E41" s="48">
        <f>VLOOKUP($A41,'Occupancy Raw Data'!$B$8:$BE$45,'Occupancy Raw Data'!AJ$3,FALSE)</f>
        <v>61.658495191401002</v>
      </c>
      <c r="F41" s="48">
        <f>VLOOKUP($A41,'Occupancy Raw Data'!$B$8:$BE$45,'Occupancy Raw Data'!AK$3,FALSE)</f>
        <v>57.608900622289198</v>
      </c>
      <c r="G41" s="49">
        <f>VLOOKUP($A41,'Occupancy Raw Data'!$B$8:$BE$45,'Occupancy Raw Data'!AL$3,FALSE)</f>
        <v>57.648500848576198</v>
      </c>
      <c r="H41" s="48">
        <f>VLOOKUP($A41,'Occupancy Raw Data'!$B$8:$BE$45,'Occupancy Raw Data'!AN$3,FALSE)</f>
        <v>55.4686026777295</v>
      </c>
      <c r="I41" s="48">
        <f>VLOOKUP($A41,'Occupancy Raw Data'!$B$8:$BE$45,'Occupancy Raw Data'!AO$3,FALSE)</f>
        <v>52.932302470299803</v>
      </c>
      <c r="J41" s="49">
        <f>VLOOKUP($A41,'Occupancy Raw Data'!$B$8:$BE$45,'Occupancy Raw Data'!AP$3,FALSE)</f>
        <v>54.200452574014697</v>
      </c>
      <c r="K41" s="50">
        <f>VLOOKUP($A41,'Occupancy Raw Data'!$B$8:$BE$45,'Occupancy Raw Data'!AR$3,FALSE)</f>
        <v>56.663344198701502</v>
      </c>
      <c r="M41" s="47">
        <f>VLOOKUP($A41,'Occupancy Raw Data'!$B$8:$BE$45,'Occupancy Raw Data'!AT$3,FALSE)</f>
        <v>10.881824630658601</v>
      </c>
      <c r="N41" s="48">
        <f>VLOOKUP($A41,'Occupancy Raw Data'!$B$8:$BE$45,'Occupancy Raw Data'!AU$3,FALSE)</f>
        <v>12.0209114508837</v>
      </c>
      <c r="O41" s="48">
        <f>VLOOKUP($A41,'Occupancy Raw Data'!$B$8:$BE$45,'Occupancy Raw Data'!AV$3,FALSE)</f>
        <v>13.7283957914266</v>
      </c>
      <c r="P41" s="48">
        <f>VLOOKUP($A41,'Occupancy Raw Data'!$B$8:$BE$45,'Occupancy Raw Data'!AW$3,FALSE)</f>
        <v>13.375889430637701</v>
      </c>
      <c r="Q41" s="48">
        <f>VLOOKUP($A41,'Occupancy Raw Data'!$B$8:$BE$45,'Occupancy Raw Data'!AX$3,FALSE)</f>
        <v>13.537047831996301</v>
      </c>
      <c r="R41" s="49">
        <f>VLOOKUP($A41,'Occupancy Raw Data'!$B$8:$BE$45,'Occupancy Raw Data'!AY$3,FALSE)</f>
        <v>12.775655666127699</v>
      </c>
      <c r="S41" s="48">
        <f>VLOOKUP($A41,'Occupancy Raw Data'!$B$8:$BE$45,'Occupancy Raw Data'!BA$3,FALSE)</f>
        <v>15.2120104499683</v>
      </c>
      <c r="T41" s="48">
        <f>VLOOKUP($A41,'Occupancy Raw Data'!$B$8:$BE$45,'Occupancy Raw Data'!BB$3,FALSE)</f>
        <v>9.3083682994355392</v>
      </c>
      <c r="U41" s="49">
        <f>VLOOKUP($A41,'Occupancy Raw Data'!$B$8:$BE$45,'Occupancy Raw Data'!BC$3,FALSE)</f>
        <v>12.251632530824301</v>
      </c>
      <c r="V41" s="50">
        <f>VLOOKUP($A41,'Occupancy Raw Data'!$B$8:$BE$45,'Occupancy Raw Data'!BE$3,FALSE)</f>
        <v>12.6319572132258</v>
      </c>
      <c r="X41" s="51">
        <f>VLOOKUP($A41,'ADR Raw Data'!$B$6:$BE$43,'ADR Raw Data'!AG$1,FALSE)</f>
        <v>81.120061039211805</v>
      </c>
      <c r="Y41" s="52">
        <f>VLOOKUP($A41,'ADR Raw Data'!$B$6:$BE$43,'ADR Raw Data'!AH$1,FALSE)</f>
        <v>86.6313785438455</v>
      </c>
      <c r="Z41" s="52">
        <f>VLOOKUP($A41,'ADR Raw Data'!$B$6:$BE$43,'ADR Raw Data'!AI$1,FALSE)</f>
        <v>87.752924320391998</v>
      </c>
      <c r="AA41" s="52">
        <f>VLOOKUP($A41,'ADR Raw Data'!$B$6:$BE$43,'ADR Raw Data'!AJ$1,FALSE)</f>
        <v>87.043811591100194</v>
      </c>
      <c r="AB41" s="52">
        <f>VLOOKUP($A41,'ADR Raw Data'!$B$6:$BE$43,'ADR Raw Data'!AK$1,FALSE)</f>
        <v>83.760255711947593</v>
      </c>
      <c r="AC41" s="53">
        <f>VLOOKUP($A41,'ADR Raw Data'!$B$6:$BE$43,'ADR Raw Data'!AL$1,FALSE)</f>
        <v>85.452012080075804</v>
      </c>
      <c r="AD41" s="52">
        <f>VLOOKUP($A41,'ADR Raw Data'!$B$6:$BE$43,'ADR Raw Data'!AN$1,FALSE)</f>
        <v>85.383470924698202</v>
      </c>
      <c r="AE41" s="52">
        <f>VLOOKUP($A41,'ADR Raw Data'!$B$6:$BE$43,'ADR Raw Data'!AO$1,FALSE)</f>
        <v>84.843147639828899</v>
      </c>
      <c r="AF41" s="53">
        <f>VLOOKUP($A41,'ADR Raw Data'!$B$6:$BE$43,'ADR Raw Data'!AP$1,FALSE)</f>
        <v>85.119630364442799</v>
      </c>
      <c r="AG41" s="54">
        <f>VLOOKUP($A41,'ADR Raw Data'!$B$6:$BE$43,'ADR Raw Data'!AR$1,FALSE)</f>
        <v>85.361173614148498</v>
      </c>
      <c r="AI41" s="47">
        <f>VLOOKUP($A41,'ADR Raw Data'!$B$6:$BE$43,'ADR Raw Data'!AT$1,FALSE)</f>
        <v>3.21088775515235</v>
      </c>
      <c r="AJ41" s="48">
        <f>VLOOKUP($A41,'ADR Raw Data'!$B$6:$BE$43,'ADR Raw Data'!AU$1,FALSE)</f>
        <v>4.2824277453320203</v>
      </c>
      <c r="AK41" s="48">
        <f>VLOOKUP($A41,'ADR Raw Data'!$B$6:$BE$43,'ADR Raw Data'!AV$1,FALSE)</f>
        <v>3.29939482767031</v>
      </c>
      <c r="AL41" s="48">
        <f>VLOOKUP($A41,'ADR Raw Data'!$B$6:$BE$43,'ADR Raw Data'!AW$1,FALSE)</f>
        <v>3.0974332941232898</v>
      </c>
      <c r="AM41" s="48">
        <f>VLOOKUP($A41,'ADR Raw Data'!$B$6:$BE$43,'ADR Raw Data'!AX$1,FALSE)</f>
        <v>3.3493444197330602</v>
      </c>
      <c r="AN41" s="49">
        <f>VLOOKUP($A41,'ADR Raw Data'!$B$6:$BE$43,'ADR Raw Data'!AY$1,FALSE)</f>
        <v>3.4707072778611199</v>
      </c>
      <c r="AO41" s="48">
        <f>VLOOKUP($A41,'ADR Raw Data'!$B$6:$BE$43,'ADR Raw Data'!BA$1,FALSE)</f>
        <v>2.9883754868666399</v>
      </c>
      <c r="AP41" s="48">
        <f>VLOOKUP($A41,'ADR Raw Data'!$B$6:$BE$43,'ADR Raw Data'!BB$1,FALSE)</f>
        <v>1.0184570963645401</v>
      </c>
      <c r="AQ41" s="49">
        <f>VLOOKUP($A41,'ADR Raw Data'!$B$6:$BE$43,'ADR Raw Data'!BC$1,FALSE)</f>
        <v>2.0026898576224101</v>
      </c>
      <c r="AR41" s="50">
        <f>VLOOKUP($A41,'ADR Raw Data'!$B$6:$BE$43,'ADR Raw Data'!BE$1,FALSE)</f>
        <v>3.0654734464104401</v>
      </c>
      <c r="AT41" s="51">
        <f>VLOOKUP($A41,'RevPAR Raw Data'!$B$6:$BE$43,'RevPAR Raw Data'!AG$1,FALSE)</f>
        <v>39.596318687535302</v>
      </c>
      <c r="AU41" s="52">
        <f>VLOOKUP($A41,'RevPAR Raw Data'!$B$6:$BE$43,'RevPAR Raw Data'!AH$1,FALSE)</f>
        <v>50.765040321516103</v>
      </c>
      <c r="AV41" s="52">
        <f>VLOOKUP($A41,'RevPAR Raw Data'!$B$6:$BE$43,'RevPAR Raw Data'!AI$1,FALSE)</f>
        <v>54.024393678106698</v>
      </c>
      <c r="AW41" s="52">
        <f>VLOOKUP($A41,'RevPAR Raw Data'!$B$6:$BE$43,'RevPAR Raw Data'!AJ$1,FALSE)</f>
        <v>53.669904384310698</v>
      </c>
      <c r="AX41" s="52">
        <f>VLOOKUP($A41,'RevPAR Raw Data'!$B$6:$BE$43,'RevPAR Raw Data'!AK$1,FALSE)</f>
        <v>48.253362474071203</v>
      </c>
      <c r="AY41" s="53">
        <f>VLOOKUP($A41,'RevPAR Raw Data'!$B$6:$BE$43,'RevPAR Raw Data'!AL$1,FALSE)</f>
        <v>49.261803909108004</v>
      </c>
      <c r="AZ41" s="52">
        <f>VLOOKUP($A41,'RevPAR Raw Data'!$B$6:$BE$43,'RevPAR Raw Data'!AN$1,FALSE)</f>
        <v>47.361018239675602</v>
      </c>
      <c r="BA41" s="52">
        <f>VLOOKUP($A41,'RevPAR Raw Data'!$B$6:$BE$43,'RevPAR Raw Data'!AO$1,FALSE)</f>
        <v>44.909431534037303</v>
      </c>
      <c r="BB41" s="53">
        <f>VLOOKUP($A41,'RevPAR Raw Data'!$B$6:$BE$43,'RevPAR Raw Data'!AP$1,FALSE)</f>
        <v>46.135224886856399</v>
      </c>
      <c r="BC41" s="54">
        <f>VLOOKUP($A41,'RevPAR Raw Data'!$B$6:$BE$43,'RevPAR Raw Data'!AR$1,FALSE)</f>
        <v>48.368495617036103</v>
      </c>
      <c r="BE41" s="47">
        <f>VLOOKUP($A41,'RevPAR Raw Data'!$B$6:$BE$43,'RevPAR Raw Data'!AT$1,FALSE)</f>
        <v>14.4421155604139</v>
      </c>
      <c r="BF41" s="48">
        <f>VLOOKUP($A41,'RevPAR Raw Data'!$B$6:$BE$43,'RevPAR Raw Data'!AU$1,FALSE)</f>
        <v>16.818126043430102</v>
      </c>
      <c r="BG41" s="48">
        <f>VLOOKUP($A41,'RevPAR Raw Data'!$B$6:$BE$43,'RevPAR Raw Data'!AV$1,FALSE)</f>
        <v>17.480744599761302</v>
      </c>
      <c r="BH41" s="48">
        <f>VLOOKUP($A41,'RevPAR Raw Data'!$B$6:$BE$43,'RevPAR Raw Data'!AW$1,FALSE)</f>
        <v>16.887631977370599</v>
      </c>
      <c r="BI41" s="48">
        <f>VLOOKUP($A41,'RevPAR Raw Data'!$B$6:$BE$43,'RevPAR Raw Data'!AX$1,FALSE)</f>
        <v>17.339794607886901</v>
      </c>
      <c r="BJ41" s="49">
        <f>VLOOKUP($A41,'RevPAR Raw Data'!$B$6:$BE$43,'RevPAR Raw Data'!AY$1,FALSE)</f>
        <v>16.689768554987602</v>
      </c>
      <c r="BK41" s="48">
        <f>VLOOKUP($A41,'RevPAR Raw Data'!$B$6:$BE$43,'RevPAR Raw Data'!BA$1,FALSE)</f>
        <v>18.654977928181399</v>
      </c>
      <c r="BL41" s="48">
        <f>VLOOKUP($A41,'RevPAR Raw Data'!$B$6:$BE$43,'RevPAR Raw Data'!BB$1,FALSE)</f>
        <v>10.421627133301399</v>
      </c>
      <c r="BM41" s="49">
        <f>VLOOKUP($A41,'RevPAR Raw Data'!$B$6:$BE$43,'RevPAR Raw Data'!BC$1,FALSE)</f>
        <v>14.4996845905347</v>
      </c>
      <c r="BN41" s="50">
        <f>VLOOKUP($A41,'RevPAR Raw Data'!$B$6:$BE$43,'RevPAR Raw Data'!BE$1,FALSE)</f>
        <v>16.084659953769599</v>
      </c>
    </row>
    <row r="42" spans="1:66" x14ac:dyDescent="0.45">
      <c r="A42" s="63" t="s">
        <v>109</v>
      </c>
      <c r="B42" s="47">
        <f>VLOOKUP($A42,'Occupancy Raw Data'!$B$8:$BE$45,'Occupancy Raw Data'!AG$3,FALSE)</f>
        <v>38.570966698997701</v>
      </c>
      <c r="C42" s="48">
        <f>VLOOKUP($A42,'Occupancy Raw Data'!$B$8:$BE$45,'Occupancy Raw Data'!AH$3,FALSE)</f>
        <v>51.729712253475498</v>
      </c>
      <c r="D42" s="48">
        <f>VLOOKUP($A42,'Occupancy Raw Data'!$B$8:$BE$45,'Occupancy Raw Data'!AI$3,FALSE)</f>
        <v>63.473973488522397</v>
      </c>
      <c r="E42" s="48">
        <f>VLOOKUP($A42,'Occupancy Raw Data'!$B$8:$BE$45,'Occupancy Raw Data'!AJ$3,FALSE)</f>
        <v>62.164565147106302</v>
      </c>
      <c r="F42" s="48">
        <f>VLOOKUP($A42,'Occupancy Raw Data'!$B$8:$BE$45,'Occupancy Raw Data'!AK$3,FALSE)</f>
        <v>53.815066278693799</v>
      </c>
      <c r="G42" s="49">
        <f>VLOOKUP($A42,'Occupancy Raw Data'!$B$8:$BE$45,'Occupancy Raw Data'!AL$3,FALSE)</f>
        <v>53.950856773359099</v>
      </c>
      <c r="H42" s="48">
        <f>VLOOKUP($A42,'Occupancy Raw Data'!$B$8:$BE$45,'Occupancy Raw Data'!AN$3,FALSE)</f>
        <v>57.686711930164797</v>
      </c>
      <c r="I42" s="48">
        <f>VLOOKUP($A42,'Occupancy Raw Data'!$B$8:$BE$45,'Occupancy Raw Data'!AO$3,FALSE)</f>
        <v>61.2269641125121</v>
      </c>
      <c r="J42" s="49">
        <f>VLOOKUP($A42,'Occupancy Raw Data'!$B$8:$BE$45,'Occupancy Raw Data'!AP$3,FALSE)</f>
        <v>59.456838021338498</v>
      </c>
      <c r="K42" s="50">
        <f>VLOOKUP($A42,'Occupancy Raw Data'!$B$8:$BE$45,'Occupancy Raw Data'!AR$3,FALSE)</f>
        <v>55.523994272781799</v>
      </c>
      <c r="M42" s="47">
        <f>VLOOKUP($A42,'Occupancy Raw Data'!$B$8:$BE$45,'Occupancy Raw Data'!AT$3,FALSE)</f>
        <v>23.5629207664422</v>
      </c>
      <c r="N42" s="48">
        <f>VLOOKUP($A42,'Occupancy Raw Data'!$B$8:$BE$45,'Occupancy Raw Data'!AU$3,FALSE)</f>
        <v>14.0210226260466</v>
      </c>
      <c r="O42" s="48">
        <f>VLOOKUP($A42,'Occupancy Raw Data'!$B$8:$BE$45,'Occupancy Raw Data'!AV$3,FALSE)</f>
        <v>17.683200959088801</v>
      </c>
      <c r="P42" s="48">
        <f>VLOOKUP($A42,'Occupancy Raw Data'!$B$8:$BE$45,'Occupancy Raw Data'!AW$3,FALSE)</f>
        <v>13.789022044681101</v>
      </c>
      <c r="Q42" s="48">
        <f>VLOOKUP($A42,'Occupancy Raw Data'!$B$8:$BE$45,'Occupancy Raw Data'!AX$3,FALSE)</f>
        <v>14.065444577694</v>
      </c>
      <c r="R42" s="49">
        <f>VLOOKUP($A42,'Occupancy Raw Data'!$B$8:$BE$45,'Occupancy Raw Data'!AY$3,FALSE)</f>
        <v>16.107709435012499</v>
      </c>
      <c r="S42" s="48">
        <f>VLOOKUP($A42,'Occupancy Raw Data'!$B$8:$BE$45,'Occupancy Raw Data'!BA$3,FALSE)</f>
        <v>16.294606485253301</v>
      </c>
      <c r="T42" s="48">
        <f>VLOOKUP($A42,'Occupancy Raw Data'!$B$8:$BE$45,'Occupancy Raw Data'!BB$3,FALSE)</f>
        <v>18.027422873169201</v>
      </c>
      <c r="U42" s="49">
        <f>VLOOKUP($A42,'Occupancy Raw Data'!$B$8:$BE$45,'Occupancy Raw Data'!BC$3,FALSE)</f>
        <v>17.180406212664199</v>
      </c>
      <c r="V42" s="50">
        <f>VLOOKUP($A42,'Occupancy Raw Data'!$B$8:$BE$45,'Occupancy Raw Data'!BE$3,FALSE)</f>
        <v>16.433811956705899</v>
      </c>
      <c r="X42" s="51">
        <f>VLOOKUP($A42,'ADR Raw Data'!$B$6:$BE$43,'ADR Raw Data'!AG$1,FALSE)</f>
        <v>155.21473805532199</v>
      </c>
      <c r="Y42" s="52">
        <f>VLOOKUP($A42,'ADR Raw Data'!$B$6:$BE$43,'ADR Raw Data'!AH$1,FALSE)</f>
        <v>164.03258124999999</v>
      </c>
      <c r="Z42" s="52">
        <f>VLOOKUP($A42,'ADR Raw Data'!$B$6:$BE$43,'ADR Raw Data'!AI$1,FALSE)</f>
        <v>173.73551126957801</v>
      </c>
      <c r="AA42" s="52">
        <f>VLOOKUP($A42,'ADR Raw Data'!$B$6:$BE$43,'ADR Raw Data'!AJ$1,FALSE)</f>
        <v>172.04754908334399</v>
      </c>
      <c r="AB42" s="52">
        <f>VLOOKUP($A42,'ADR Raw Data'!$B$6:$BE$43,'ADR Raw Data'!AK$1,FALSE)</f>
        <v>166.691210573745</v>
      </c>
      <c r="AC42" s="53">
        <f>VLOOKUP($A42,'ADR Raw Data'!$B$6:$BE$43,'ADR Raw Data'!AL$1,FALSE)</f>
        <v>167.43231257865401</v>
      </c>
      <c r="AD42" s="52">
        <f>VLOOKUP($A42,'ADR Raw Data'!$B$6:$BE$43,'ADR Raw Data'!AN$1,FALSE)</f>
        <v>182.25815188454499</v>
      </c>
      <c r="AE42" s="52">
        <f>VLOOKUP($A42,'ADR Raw Data'!$B$6:$BE$43,'ADR Raw Data'!AO$1,FALSE)</f>
        <v>184.370051485148</v>
      </c>
      <c r="AF42" s="53">
        <f>VLOOKUP($A42,'ADR Raw Data'!$B$6:$BE$43,'ADR Raw Data'!AP$1,FALSE)</f>
        <v>183.34553901576899</v>
      </c>
      <c r="AG42" s="54">
        <f>VLOOKUP($A42,'ADR Raw Data'!$B$6:$BE$43,'ADR Raw Data'!AR$1,FALSE)</f>
        <v>172.30099342843999</v>
      </c>
      <c r="AI42" s="47">
        <f>VLOOKUP($A42,'ADR Raw Data'!$B$6:$BE$43,'ADR Raw Data'!AT$1,FALSE)</f>
        <v>1.79730222062113</v>
      </c>
      <c r="AJ42" s="48">
        <f>VLOOKUP($A42,'ADR Raw Data'!$B$6:$BE$43,'ADR Raw Data'!AU$1,FALSE)</f>
        <v>-1.3259565998927301</v>
      </c>
      <c r="AK42" s="48">
        <f>VLOOKUP($A42,'ADR Raw Data'!$B$6:$BE$43,'ADR Raw Data'!AV$1,FALSE)</f>
        <v>3.8862220047117799</v>
      </c>
      <c r="AL42" s="48">
        <f>VLOOKUP($A42,'ADR Raw Data'!$B$6:$BE$43,'ADR Raw Data'!AW$1,FALSE)</f>
        <v>0.56380118366106902</v>
      </c>
      <c r="AM42" s="48">
        <f>VLOOKUP($A42,'ADR Raw Data'!$B$6:$BE$43,'ADR Raw Data'!AX$1,FALSE)</f>
        <v>2.6205040887823698</v>
      </c>
      <c r="AN42" s="49">
        <f>VLOOKUP($A42,'ADR Raw Data'!$B$6:$BE$43,'ADR Raw Data'!AY$1,FALSE)</f>
        <v>1.4820085858371399</v>
      </c>
      <c r="AO42" s="48">
        <f>VLOOKUP($A42,'ADR Raw Data'!$B$6:$BE$43,'ADR Raw Data'!BA$1,FALSE)</f>
        <v>2.2249028749472601</v>
      </c>
      <c r="AP42" s="48">
        <f>VLOOKUP($A42,'ADR Raw Data'!$B$6:$BE$43,'ADR Raw Data'!BB$1,FALSE)</f>
        <v>1.8141155505672899</v>
      </c>
      <c r="AQ42" s="49">
        <f>VLOOKUP($A42,'ADR Raw Data'!$B$6:$BE$43,'ADR Raw Data'!BC$1,FALSE)</f>
        <v>2.0176587201003402</v>
      </c>
      <c r="AR42" s="50">
        <f>VLOOKUP($A42,'ADR Raw Data'!$B$6:$BE$43,'ADR Raw Data'!BE$1,FALSE)</f>
        <v>1.6730047493848299</v>
      </c>
      <c r="AT42" s="51">
        <f>VLOOKUP($A42,'RevPAR Raw Data'!$B$6:$BE$43,'RevPAR Raw Data'!AG$1,FALSE)</f>
        <v>59.867824927255</v>
      </c>
      <c r="AU42" s="52">
        <f>VLOOKUP($A42,'RevPAR Raw Data'!$B$6:$BE$43,'RevPAR Raw Data'!AH$1,FALSE)</f>
        <v>84.853582282573498</v>
      </c>
      <c r="AV42" s="52">
        <f>VLOOKUP($A42,'RevPAR Raw Data'!$B$6:$BE$43,'RevPAR Raw Data'!AI$1,FALSE)</f>
        <v>110.276832363401</v>
      </c>
      <c r="AW42" s="52">
        <f>VLOOKUP($A42,'RevPAR Raw Data'!$B$6:$BE$43,'RevPAR Raw Data'!AJ$1,FALSE)</f>
        <v>106.95261073391499</v>
      </c>
      <c r="AX42" s="52">
        <f>VLOOKUP($A42,'RevPAR Raw Data'!$B$6:$BE$43,'RevPAR Raw Data'!AK$1,FALSE)</f>
        <v>89.704985451018402</v>
      </c>
      <c r="AY42" s="53">
        <f>VLOOKUP($A42,'RevPAR Raw Data'!$B$6:$BE$43,'RevPAR Raw Data'!AL$1,FALSE)</f>
        <v>90.331167151632698</v>
      </c>
      <c r="AZ42" s="52">
        <f>VLOOKUP($A42,'RevPAR Raw Data'!$B$6:$BE$43,'RevPAR Raw Data'!AN$1,FALSE)</f>
        <v>105.13873504688</v>
      </c>
      <c r="BA42" s="52">
        <f>VLOOKUP($A42,'RevPAR Raw Data'!$B$6:$BE$43,'RevPAR Raw Data'!AO$1,FALSE)</f>
        <v>112.884185257032</v>
      </c>
      <c r="BB42" s="53">
        <f>VLOOKUP($A42,'RevPAR Raw Data'!$B$6:$BE$43,'RevPAR Raw Data'!AP$1,FALSE)</f>
        <v>109.011460151956</v>
      </c>
      <c r="BC42" s="54">
        <f>VLOOKUP($A42,'RevPAR Raw Data'!$B$6:$BE$43,'RevPAR Raw Data'!AR$1,FALSE)</f>
        <v>95.668393723153599</v>
      </c>
      <c r="BE42" s="47">
        <f>VLOOKUP($A42,'RevPAR Raw Data'!$B$6:$BE$43,'RevPAR Raw Data'!AT$1,FALSE)</f>
        <v>25.783719885241801</v>
      </c>
      <c r="BF42" s="48">
        <f>VLOOKUP($A42,'RevPAR Raw Data'!$B$6:$BE$43,'RevPAR Raw Data'!AU$1,FALSE)</f>
        <v>12.509153351271401</v>
      </c>
      <c r="BG42" s="48">
        <f>VLOOKUP($A42,'RevPAR Raw Data'!$B$6:$BE$43,'RevPAR Raw Data'!AV$1,FALSE)</f>
        <v>22.256631410610101</v>
      </c>
      <c r="BH42" s="48">
        <f>VLOOKUP($A42,'RevPAR Raw Data'!$B$6:$BE$43,'RevPAR Raw Data'!AW$1,FALSE)</f>
        <v>14.430565897845399</v>
      </c>
      <c r="BI42" s="48">
        <f>VLOOKUP($A42,'RevPAR Raw Data'!$B$6:$BE$43,'RevPAR Raw Data'!AX$1,FALSE)</f>
        <v>17.054534216740201</v>
      </c>
      <c r="BJ42" s="49">
        <f>VLOOKUP($A42,'RevPAR Raw Data'!$B$6:$BE$43,'RevPAR Raw Data'!AY$1,FALSE)</f>
        <v>17.828435657658201</v>
      </c>
      <c r="BK42" s="48">
        <f>VLOOKUP($A42,'RevPAR Raw Data'!$B$6:$BE$43,'RevPAR Raw Data'!BA$1,FALSE)</f>
        <v>18.8820485283523</v>
      </c>
      <c r="BL42" s="48">
        <f>VLOOKUP($A42,'RevPAR Raw Data'!$B$6:$BE$43,'RevPAR Raw Data'!BB$1,FALSE)</f>
        <v>20.168576705445101</v>
      </c>
      <c r="BM42" s="49">
        <f>VLOOKUP($A42,'RevPAR Raw Data'!$B$6:$BE$43,'RevPAR Raw Data'!BC$1,FALSE)</f>
        <v>19.544706896863101</v>
      </c>
      <c r="BN42" s="50">
        <f>VLOOKUP($A42,'RevPAR Raw Data'!$B$6:$BE$43,'RevPAR Raw Data'!BE$1,FALSE)</f>
        <v>18.3817551606314</v>
      </c>
    </row>
    <row r="43" spans="1:66" x14ac:dyDescent="0.45">
      <c r="A43" s="63" t="s">
        <v>94</v>
      </c>
      <c r="B43" s="47">
        <f>VLOOKUP($A43,'Occupancy Raw Data'!$B$8:$BE$45,'Occupancy Raw Data'!AG$3,FALSE)</f>
        <v>38.929784824461997</v>
      </c>
      <c r="C43" s="48">
        <f>VLOOKUP($A43,'Occupancy Raw Data'!$B$8:$BE$45,'Occupancy Raw Data'!AH$3,FALSE)</f>
        <v>53.139864099660201</v>
      </c>
      <c r="D43" s="48">
        <f>VLOOKUP($A43,'Occupancy Raw Data'!$B$8:$BE$45,'Occupancy Raw Data'!AI$3,FALSE)</f>
        <v>60.492638731596799</v>
      </c>
      <c r="E43" s="48">
        <f>VLOOKUP($A43,'Occupancy Raw Data'!$B$8:$BE$45,'Occupancy Raw Data'!AJ$3,FALSE)</f>
        <v>60.048131370328399</v>
      </c>
      <c r="F43" s="48">
        <f>VLOOKUP($A43,'Occupancy Raw Data'!$B$8:$BE$45,'Occupancy Raw Data'!AK$3,FALSE)</f>
        <v>53.309739524348799</v>
      </c>
      <c r="G43" s="49">
        <f>VLOOKUP($A43,'Occupancy Raw Data'!$B$8:$BE$45,'Occupancy Raw Data'!AL$3,FALSE)</f>
        <v>53.184031710079203</v>
      </c>
      <c r="H43" s="48">
        <f>VLOOKUP($A43,'Occupancy Raw Data'!$B$8:$BE$45,'Occupancy Raw Data'!AN$3,FALSE)</f>
        <v>55.048131370328399</v>
      </c>
      <c r="I43" s="48">
        <f>VLOOKUP($A43,'Occupancy Raw Data'!$B$8:$BE$45,'Occupancy Raw Data'!AO$3,FALSE)</f>
        <v>59.190260475651101</v>
      </c>
      <c r="J43" s="49">
        <f>VLOOKUP($A43,'Occupancy Raw Data'!$B$8:$BE$45,'Occupancy Raw Data'!AP$3,FALSE)</f>
        <v>57.119195922989803</v>
      </c>
      <c r="K43" s="50">
        <f>VLOOKUP($A43,'Occupancy Raw Data'!$B$8:$BE$45,'Occupancy Raw Data'!AR$3,FALSE)</f>
        <v>54.308364342339402</v>
      </c>
      <c r="M43" s="47">
        <f>VLOOKUP($A43,'Occupancy Raw Data'!$B$8:$BE$45,'Occupancy Raw Data'!AT$3,FALSE)</f>
        <v>-1.76001130186874</v>
      </c>
      <c r="N43" s="48">
        <f>VLOOKUP($A43,'Occupancy Raw Data'!$B$8:$BE$45,'Occupancy Raw Data'!AU$3,FALSE)</f>
        <v>-8.7686544514288006E-2</v>
      </c>
      <c r="O43" s="48">
        <f>VLOOKUP($A43,'Occupancy Raw Data'!$B$8:$BE$45,'Occupancy Raw Data'!AV$3,FALSE)</f>
        <v>3.12011709774205</v>
      </c>
      <c r="P43" s="48">
        <f>VLOOKUP($A43,'Occupancy Raw Data'!$B$8:$BE$45,'Occupancy Raw Data'!AW$3,FALSE)</f>
        <v>5.0150850385983503</v>
      </c>
      <c r="Q43" s="48">
        <f>VLOOKUP($A43,'Occupancy Raw Data'!$B$8:$BE$45,'Occupancy Raw Data'!AX$3,FALSE)</f>
        <v>2.3651283786428801</v>
      </c>
      <c r="R43" s="49">
        <f>VLOOKUP($A43,'Occupancy Raw Data'!$B$8:$BE$45,'Occupancy Raw Data'!AY$3,FALSE)</f>
        <v>1.9888478974491399</v>
      </c>
      <c r="S43" s="48">
        <f>VLOOKUP($A43,'Occupancy Raw Data'!$B$8:$BE$45,'Occupancy Raw Data'!BA$3,FALSE)</f>
        <v>4.1976024491940196</v>
      </c>
      <c r="T43" s="48">
        <f>VLOOKUP($A43,'Occupancy Raw Data'!$B$8:$BE$45,'Occupancy Raw Data'!BB$3,FALSE)</f>
        <v>5.0137037203953696</v>
      </c>
      <c r="U43" s="49">
        <f>VLOOKUP($A43,'Occupancy Raw Data'!$B$8:$BE$45,'Occupancy Raw Data'!BC$3,FALSE)</f>
        <v>4.6188585719814297</v>
      </c>
      <c r="V43" s="50">
        <f>VLOOKUP($A43,'Occupancy Raw Data'!$B$8:$BE$45,'Occupancy Raw Data'!BE$3,FALSE)</f>
        <v>2.7651679207590698</v>
      </c>
      <c r="X43" s="51">
        <f>VLOOKUP($A43,'ADR Raw Data'!$B$6:$BE$43,'ADR Raw Data'!AG$1,FALSE)</f>
        <v>86.765056000000001</v>
      </c>
      <c r="Y43" s="52">
        <f>VLOOKUP($A43,'ADR Raw Data'!$B$6:$BE$43,'ADR Raw Data'!AH$1,FALSE)</f>
        <v>98.181845596462196</v>
      </c>
      <c r="Z43" s="52">
        <f>VLOOKUP($A43,'ADR Raw Data'!$B$6:$BE$43,'ADR Raw Data'!AI$1,FALSE)</f>
        <v>103.294297950014</v>
      </c>
      <c r="AA43" s="52">
        <f>VLOOKUP($A43,'ADR Raw Data'!$B$6:$BE$43,'ADR Raw Data'!AJ$1,FALSE)</f>
        <v>100.06073082182</v>
      </c>
      <c r="AB43" s="52">
        <f>VLOOKUP($A43,'ADR Raw Data'!$B$6:$BE$43,'ADR Raw Data'!AK$1,FALSE)</f>
        <v>95.971729778533103</v>
      </c>
      <c r="AC43" s="53">
        <f>VLOOKUP($A43,'ADR Raw Data'!$B$6:$BE$43,'ADR Raw Data'!AL$1,FALSE)</f>
        <v>97.654677661488606</v>
      </c>
      <c r="AD43" s="52">
        <f>VLOOKUP($A43,'ADR Raw Data'!$B$6:$BE$43,'ADR Raw Data'!AN$1,FALSE)</f>
        <v>98.548367535873993</v>
      </c>
      <c r="AE43" s="52">
        <f>VLOOKUP($A43,'ADR Raw Data'!$B$6:$BE$43,'ADR Raw Data'!AO$1,FALSE)</f>
        <v>101.787148665454</v>
      </c>
      <c r="AF43" s="53">
        <f>VLOOKUP($A43,'ADR Raw Data'!$B$6:$BE$43,'ADR Raw Data'!AP$1,FALSE)</f>
        <v>100.22647500557601</v>
      </c>
      <c r="AG43" s="54">
        <f>VLOOKUP($A43,'ADR Raw Data'!$B$6:$BE$43,'ADR Raw Data'!AR$1,FALSE)</f>
        <v>98.427507819947493</v>
      </c>
      <c r="AI43" s="47">
        <f>VLOOKUP($A43,'ADR Raw Data'!$B$6:$BE$43,'ADR Raw Data'!AT$1,FALSE)</f>
        <v>0.84953637761082701</v>
      </c>
      <c r="AJ43" s="48">
        <f>VLOOKUP($A43,'ADR Raw Data'!$B$6:$BE$43,'ADR Raw Data'!AU$1,FALSE)</f>
        <v>4.2584925786430396</v>
      </c>
      <c r="AK43" s="48">
        <f>VLOOKUP($A43,'ADR Raw Data'!$B$6:$BE$43,'ADR Raw Data'!AV$1,FALSE)</f>
        <v>4.9795372742455903</v>
      </c>
      <c r="AL43" s="48">
        <f>VLOOKUP($A43,'ADR Raw Data'!$B$6:$BE$43,'ADR Raw Data'!AW$1,FALSE)</f>
        <v>3.3917457695017599</v>
      </c>
      <c r="AM43" s="48">
        <f>VLOOKUP($A43,'ADR Raw Data'!$B$6:$BE$43,'ADR Raw Data'!AX$1,FALSE)</f>
        <v>4.7794709071886698</v>
      </c>
      <c r="AN43" s="49">
        <f>VLOOKUP($A43,'ADR Raw Data'!$B$6:$BE$43,'ADR Raw Data'!AY$1,FALSE)</f>
        <v>3.9523091896509199</v>
      </c>
      <c r="AO43" s="48">
        <f>VLOOKUP($A43,'ADR Raw Data'!$B$6:$BE$43,'ADR Raw Data'!BA$1,FALSE)</f>
        <v>2.0056458865948201</v>
      </c>
      <c r="AP43" s="48">
        <f>VLOOKUP($A43,'ADR Raw Data'!$B$6:$BE$43,'ADR Raw Data'!BB$1,FALSE)</f>
        <v>3.0179071730332701</v>
      </c>
      <c r="AQ43" s="49">
        <f>VLOOKUP($A43,'ADR Raw Data'!$B$6:$BE$43,'ADR Raw Data'!BC$1,FALSE)</f>
        <v>2.5402873907589298</v>
      </c>
      <c r="AR43" s="50">
        <f>VLOOKUP($A43,'ADR Raw Data'!$B$6:$BE$43,'ADR Raw Data'!BE$1,FALSE)</f>
        <v>3.5381684360480699</v>
      </c>
      <c r="AT43" s="51">
        <f>VLOOKUP($A43,'RevPAR Raw Data'!$B$6:$BE$43,'RevPAR Raw Data'!AG$1,FALSE)</f>
        <v>33.777449603624</v>
      </c>
      <c r="AU43" s="52">
        <f>VLOOKUP($A43,'RevPAR Raw Data'!$B$6:$BE$43,'RevPAR Raw Data'!AH$1,FALSE)</f>
        <v>52.173699320498301</v>
      </c>
      <c r="AV43" s="52">
        <f>VLOOKUP($A43,'RevPAR Raw Data'!$B$6:$BE$43,'RevPAR Raw Data'!AI$1,FALSE)</f>
        <v>62.485446489241198</v>
      </c>
      <c r="AW43" s="52">
        <f>VLOOKUP($A43,'RevPAR Raw Data'!$B$6:$BE$43,'RevPAR Raw Data'!AJ$1,FALSE)</f>
        <v>60.084599093997703</v>
      </c>
      <c r="AX43" s="52">
        <f>VLOOKUP($A43,'RevPAR Raw Data'!$B$6:$BE$43,'RevPAR Raw Data'!AK$1,FALSE)</f>
        <v>51.1622791619479</v>
      </c>
      <c r="AY43" s="53">
        <f>VLOOKUP($A43,'RevPAR Raw Data'!$B$6:$BE$43,'RevPAR Raw Data'!AL$1,FALSE)</f>
        <v>51.936694733861799</v>
      </c>
      <c r="AZ43" s="52">
        <f>VLOOKUP($A43,'RevPAR Raw Data'!$B$6:$BE$43,'RevPAR Raw Data'!AN$1,FALSE)</f>
        <v>54.249034824462001</v>
      </c>
      <c r="BA43" s="52">
        <f>VLOOKUP($A43,'RevPAR Raw Data'!$B$6:$BE$43,'RevPAR Raw Data'!AO$1,FALSE)</f>
        <v>60.248078425820999</v>
      </c>
      <c r="BB43" s="53">
        <f>VLOOKUP($A43,'RevPAR Raw Data'!$B$6:$BE$43,'RevPAR Raw Data'!AP$1,FALSE)</f>
        <v>57.248556625141497</v>
      </c>
      <c r="BC43" s="54">
        <f>VLOOKUP($A43,'RevPAR Raw Data'!$B$6:$BE$43,'RevPAR Raw Data'!AR$1,FALSE)</f>
        <v>53.454369559941703</v>
      </c>
      <c r="BE43" s="47">
        <f>VLOOKUP($A43,'RevPAR Raw Data'!$B$6:$BE$43,'RevPAR Raw Data'!AT$1,FALSE)</f>
        <v>-0.92542686051735401</v>
      </c>
      <c r="BF43" s="48">
        <f>VLOOKUP($A43,'RevPAR Raw Data'!$B$6:$BE$43,'RevPAR Raw Data'!AU$1,FALSE)</f>
        <v>4.1670719091381496</v>
      </c>
      <c r="BG43" s="48">
        <f>VLOOKUP($A43,'RevPAR Raw Data'!$B$6:$BE$43,'RevPAR Raw Data'!AV$1,FALSE)</f>
        <v>8.2550217658698095</v>
      </c>
      <c r="BH43" s="48">
        <f>VLOOKUP($A43,'RevPAR Raw Data'!$B$6:$BE$43,'RevPAR Raw Data'!AW$1,FALSE)</f>
        <v>8.5769297427337001</v>
      </c>
      <c r="BI43" s="48">
        <f>VLOOKUP($A43,'RevPAR Raw Data'!$B$6:$BE$43,'RevPAR Raw Data'!AX$1,FALSE)</f>
        <v>7.2576399086064596</v>
      </c>
      <c r="BJ43" s="49">
        <f>VLOOKUP($A43,'RevPAR Raw Data'!$B$6:$BE$43,'RevPAR Raw Data'!AY$1,FALSE)</f>
        <v>6.0197625053191199</v>
      </c>
      <c r="BK43" s="48">
        <f>VLOOKUP($A43,'RevPAR Raw Data'!$B$6:$BE$43,'RevPAR Raw Data'!BA$1,FALSE)</f>
        <v>6.28743737664671</v>
      </c>
      <c r="BL43" s="48">
        <f>VLOOKUP($A43,'RevPAR Raw Data'!$B$6:$BE$43,'RevPAR Raw Data'!BB$1,FALSE)</f>
        <v>8.1829198176410909</v>
      </c>
      <c r="BM43" s="49">
        <f>VLOOKUP($A43,'RevPAR Raw Data'!$B$6:$BE$43,'RevPAR Raw Data'!BC$1,FALSE)</f>
        <v>7.2764782446413996</v>
      </c>
      <c r="BN43" s="50">
        <f>VLOOKUP($A43,'RevPAR Raw Data'!$B$6:$BE$43,'RevPAR Raw Data'!BE$1,FALSE)</f>
        <v>6.4011726553831698</v>
      </c>
    </row>
    <row r="44" spans="1:66" x14ac:dyDescent="0.45">
      <c r="A44" s="63" t="s">
        <v>44</v>
      </c>
      <c r="B44" s="47">
        <f>VLOOKUP($A44,'Occupancy Raw Data'!$B$8:$BE$45,'Occupancy Raw Data'!AG$3,FALSE)</f>
        <v>41.994863013698598</v>
      </c>
      <c r="C44" s="48">
        <f>VLOOKUP($A44,'Occupancy Raw Data'!$B$8:$BE$45,'Occupancy Raw Data'!AH$3,FALSE)</f>
        <v>53.005136986301302</v>
      </c>
      <c r="D44" s="48">
        <f>VLOOKUP($A44,'Occupancy Raw Data'!$B$8:$BE$45,'Occupancy Raw Data'!AI$3,FALSE)</f>
        <v>57.833904109589</v>
      </c>
      <c r="E44" s="48">
        <f>VLOOKUP($A44,'Occupancy Raw Data'!$B$8:$BE$45,'Occupancy Raw Data'!AJ$3,FALSE)</f>
        <v>57.414383561643803</v>
      </c>
      <c r="F44" s="48">
        <f>VLOOKUP($A44,'Occupancy Raw Data'!$B$8:$BE$45,'Occupancy Raw Data'!AK$3,FALSE)</f>
        <v>53.595890410958901</v>
      </c>
      <c r="G44" s="49">
        <f>VLOOKUP($A44,'Occupancy Raw Data'!$B$8:$BE$45,'Occupancy Raw Data'!AL$3,FALSE)</f>
        <v>52.768835616438302</v>
      </c>
      <c r="H44" s="48">
        <f>VLOOKUP($A44,'Occupancy Raw Data'!$B$8:$BE$45,'Occupancy Raw Data'!AN$3,FALSE)</f>
        <v>57.345890410958901</v>
      </c>
      <c r="I44" s="48">
        <f>VLOOKUP($A44,'Occupancy Raw Data'!$B$8:$BE$45,'Occupancy Raw Data'!AO$3,FALSE)</f>
        <v>62.217465753424598</v>
      </c>
      <c r="J44" s="49">
        <f>VLOOKUP($A44,'Occupancy Raw Data'!$B$8:$BE$45,'Occupancy Raw Data'!AP$3,FALSE)</f>
        <v>59.781678082191704</v>
      </c>
      <c r="K44" s="50">
        <f>VLOOKUP($A44,'Occupancy Raw Data'!$B$8:$BE$45,'Occupancy Raw Data'!AR$3,FALSE)</f>
        <v>54.772504892367898</v>
      </c>
      <c r="M44" s="47">
        <f>VLOOKUP($A44,'Occupancy Raw Data'!$B$8:$BE$45,'Occupancy Raw Data'!AT$3,FALSE)</f>
        <v>-2.8520499108734398</v>
      </c>
      <c r="N44" s="48">
        <f>VLOOKUP($A44,'Occupancy Raw Data'!$B$8:$BE$45,'Occupancy Raw Data'!AU$3,FALSE)</f>
        <v>-3.40146668747074</v>
      </c>
      <c r="O44" s="48">
        <f>VLOOKUP($A44,'Occupancy Raw Data'!$B$8:$BE$45,'Occupancy Raw Data'!AV$3,FALSE)</f>
        <v>-0.20682523267838601</v>
      </c>
      <c r="P44" s="48">
        <f>VLOOKUP($A44,'Occupancy Raw Data'!$B$8:$BE$45,'Occupancy Raw Data'!AW$3,FALSE)</f>
        <v>-3.1624548736462001</v>
      </c>
      <c r="Q44" s="48">
        <f>VLOOKUP($A44,'Occupancy Raw Data'!$B$8:$BE$45,'Occupancy Raw Data'!AX$3,FALSE)</f>
        <v>-3.1409562122853099</v>
      </c>
      <c r="R44" s="49">
        <f>VLOOKUP($A44,'Occupancy Raw Data'!$B$8:$BE$45,'Occupancy Raw Data'!AY$3,FALSE)</f>
        <v>-2.5241182982761301</v>
      </c>
      <c r="S44" s="48">
        <f>VLOOKUP($A44,'Occupancy Raw Data'!$B$8:$BE$45,'Occupancy Raw Data'!BA$3,FALSE)</f>
        <v>-3.3059044319330102</v>
      </c>
      <c r="T44" s="48">
        <f>VLOOKUP($A44,'Occupancy Raw Data'!$B$8:$BE$45,'Occupancy Raw Data'!BB$3,FALSE)</f>
        <v>-3.7610912461925499</v>
      </c>
      <c r="U44" s="49">
        <f>VLOOKUP($A44,'Occupancy Raw Data'!$B$8:$BE$45,'Occupancy Raw Data'!BC$3,FALSE)</f>
        <v>-3.54330708661417</v>
      </c>
      <c r="V44" s="50">
        <f>VLOOKUP($A44,'Occupancy Raw Data'!$B$8:$BE$45,'Occupancy Raw Data'!BE$3,FALSE)</f>
        <v>-2.8442496691471502</v>
      </c>
      <c r="X44" s="51">
        <f>VLOOKUP($A44,'ADR Raw Data'!$B$6:$BE$43,'ADR Raw Data'!AG$1,FALSE)</f>
        <v>83.717572803261902</v>
      </c>
      <c r="Y44" s="52">
        <f>VLOOKUP($A44,'ADR Raw Data'!$B$6:$BE$43,'ADR Raw Data'!AH$1,FALSE)</f>
        <v>89.898228832175704</v>
      </c>
      <c r="Z44" s="52">
        <f>VLOOKUP($A44,'ADR Raw Data'!$B$6:$BE$43,'ADR Raw Data'!AI$1,FALSE)</f>
        <v>92.105270806809699</v>
      </c>
      <c r="AA44" s="52">
        <f>VLOOKUP($A44,'ADR Raw Data'!$B$6:$BE$43,'ADR Raw Data'!AJ$1,FALSE)</f>
        <v>90.375105651655204</v>
      </c>
      <c r="AB44" s="52">
        <f>VLOOKUP($A44,'ADR Raw Data'!$B$6:$BE$43,'ADR Raw Data'!AK$1,FALSE)</f>
        <v>88.817255734824201</v>
      </c>
      <c r="AC44" s="53">
        <f>VLOOKUP($A44,'ADR Raw Data'!$B$6:$BE$43,'ADR Raw Data'!AL$1,FALSE)</f>
        <v>89.282448421325796</v>
      </c>
      <c r="AD44" s="52">
        <f>VLOOKUP($A44,'ADR Raw Data'!$B$6:$BE$43,'ADR Raw Data'!AN$1,FALSE)</f>
        <v>99.066074559569998</v>
      </c>
      <c r="AE44" s="52">
        <f>VLOOKUP($A44,'ADR Raw Data'!$B$6:$BE$43,'ADR Raw Data'!AO$1,FALSE)</f>
        <v>103.88679062887</v>
      </c>
      <c r="AF44" s="53">
        <f>VLOOKUP($A44,'ADR Raw Data'!$B$6:$BE$43,'ADR Raw Data'!AP$1,FALSE)</f>
        <v>101.574641954887</v>
      </c>
      <c r="AG44" s="54">
        <f>VLOOKUP($A44,'ADR Raw Data'!$B$6:$BE$43,'ADR Raw Data'!AR$1,FALSE)</f>
        <v>93.115695768389003</v>
      </c>
      <c r="AI44" s="47">
        <f>VLOOKUP($A44,'ADR Raw Data'!$B$6:$BE$43,'ADR Raw Data'!AT$1,FALSE)</f>
        <v>1.46567880485635</v>
      </c>
      <c r="AJ44" s="48">
        <f>VLOOKUP($A44,'ADR Raw Data'!$B$6:$BE$43,'ADR Raw Data'!AU$1,FALSE)</f>
        <v>3.6631122204083102</v>
      </c>
      <c r="AK44" s="48">
        <f>VLOOKUP($A44,'ADR Raw Data'!$B$6:$BE$43,'ADR Raw Data'!AV$1,FALSE)</f>
        <v>3.79098681539275</v>
      </c>
      <c r="AL44" s="48">
        <f>VLOOKUP($A44,'ADR Raw Data'!$B$6:$BE$43,'ADR Raw Data'!AW$1,FALSE)</f>
        <v>1.9171134143045401</v>
      </c>
      <c r="AM44" s="48">
        <f>VLOOKUP($A44,'ADR Raw Data'!$B$6:$BE$43,'ADR Raw Data'!AX$1,FALSE)</f>
        <v>2.7871155580888498</v>
      </c>
      <c r="AN44" s="49">
        <f>VLOOKUP($A44,'ADR Raw Data'!$B$6:$BE$43,'ADR Raw Data'!AY$1,FALSE)</f>
        <v>2.8065748127796102</v>
      </c>
      <c r="AO44" s="48">
        <f>VLOOKUP($A44,'ADR Raw Data'!$B$6:$BE$43,'ADR Raw Data'!BA$1,FALSE)</f>
        <v>2.6623408501961401</v>
      </c>
      <c r="AP44" s="48">
        <f>VLOOKUP($A44,'ADR Raw Data'!$B$6:$BE$43,'ADR Raw Data'!BB$1,FALSE)</f>
        <v>2.5489362558179098</v>
      </c>
      <c r="AQ44" s="49">
        <f>VLOOKUP($A44,'ADR Raw Data'!$B$6:$BE$43,'ADR Raw Data'!BC$1,FALSE)</f>
        <v>2.5960866734084802</v>
      </c>
      <c r="AR44" s="50">
        <f>VLOOKUP($A44,'ADR Raw Data'!$B$6:$BE$43,'ADR Raw Data'!BE$1,FALSE)</f>
        <v>2.7037362784857399</v>
      </c>
      <c r="AT44" s="51">
        <f>VLOOKUP($A44,'RevPAR Raw Data'!$B$6:$BE$43,'RevPAR Raw Data'!AG$1,FALSE)</f>
        <v>35.157080017123199</v>
      </c>
      <c r="AU44" s="52">
        <f>VLOOKUP($A44,'RevPAR Raw Data'!$B$6:$BE$43,'RevPAR Raw Data'!AH$1,FALSE)</f>
        <v>47.650679340753399</v>
      </c>
      <c r="AV44" s="52">
        <f>VLOOKUP($A44,'RevPAR Raw Data'!$B$6:$BE$43,'RevPAR Raw Data'!AI$1,FALSE)</f>
        <v>53.268073998287598</v>
      </c>
      <c r="AW44" s="52">
        <f>VLOOKUP($A44,'RevPAR Raw Data'!$B$6:$BE$43,'RevPAR Raw Data'!AJ$1,FALSE)</f>
        <v>51.888309803082102</v>
      </c>
      <c r="AX44" s="52">
        <f>VLOOKUP($A44,'RevPAR Raw Data'!$B$6:$BE$43,'RevPAR Raw Data'!AK$1,FALSE)</f>
        <v>47.6023990496575</v>
      </c>
      <c r="AY44" s="53">
        <f>VLOOKUP($A44,'RevPAR Raw Data'!$B$6:$BE$43,'RevPAR Raw Data'!AL$1,FALSE)</f>
        <v>47.113308441780802</v>
      </c>
      <c r="AZ44" s="52">
        <f>VLOOKUP($A44,'RevPAR Raw Data'!$B$6:$BE$43,'RevPAR Raw Data'!AN$1,FALSE)</f>
        <v>56.810322551369801</v>
      </c>
      <c r="BA44" s="52">
        <f>VLOOKUP($A44,'RevPAR Raw Data'!$B$6:$BE$43,'RevPAR Raw Data'!AO$1,FALSE)</f>
        <v>64.635728381849304</v>
      </c>
      <c r="BB44" s="53">
        <f>VLOOKUP($A44,'RevPAR Raw Data'!$B$6:$BE$43,'RevPAR Raw Data'!AP$1,FALSE)</f>
        <v>60.723025466609499</v>
      </c>
      <c r="BC44" s="54">
        <f>VLOOKUP($A44,'RevPAR Raw Data'!$B$6:$BE$43,'RevPAR Raw Data'!AR$1,FALSE)</f>
        <v>51.001799020303302</v>
      </c>
      <c r="BE44" s="47">
        <f>VLOOKUP($A44,'RevPAR Raw Data'!$B$6:$BE$43,'RevPAR Raw Data'!AT$1,FALSE)</f>
        <v>-1.4281729970646699</v>
      </c>
      <c r="BF44" s="48">
        <f>VLOOKUP($A44,'RevPAR Raw Data'!$B$6:$BE$43,'RevPAR Raw Data'!AU$1,FALSE)</f>
        <v>0.13704599103571599</v>
      </c>
      <c r="BG44" s="48">
        <f>VLOOKUP($A44,'RevPAR Raw Data'!$B$6:$BE$43,'RevPAR Raw Data'!AV$1,FALSE)</f>
        <v>3.5763208654126202</v>
      </c>
      <c r="BH44" s="48">
        <f>VLOOKUP($A44,'RevPAR Raw Data'!$B$6:$BE$43,'RevPAR Raw Data'!AW$1,FALSE)</f>
        <v>-1.3059693059456601</v>
      </c>
      <c r="BI44" s="48">
        <f>VLOOKUP($A44,'RevPAR Raw Data'!$B$6:$BE$43,'RevPAR Raw Data'!AX$1,FALSE)</f>
        <v>-0.441382733461822</v>
      </c>
      <c r="BJ44" s="49">
        <f>VLOOKUP($A44,'RevPAR Raw Data'!$B$6:$BE$43,'RevPAR Raw Data'!AY$1,FALSE)</f>
        <v>0.21161524609929599</v>
      </c>
      <c r="BK44" s="48">
        <f>VLOOKUP($A44,'RevPAR Raw Data'!$B$6:$BE$43,'RevPAR Raw Data'!BA$1,FALSE)</f>
        <v>-0.73157802589666798</v>
      </c>
      <c r="BL44" s="48">
        <f>VLOOKUP($A44,'RevPAR Raw Data'!$B$6:$BE$43,'RevPAR Raw Data'!BB$1,FALSE)</f>
        <v>-1.30802280876324</v>
      </c>
      <c r="BM44" s="49">
        <f>VLOOKUP($A44,'RevPAR Raw Data'!$B$6:$BE$43,'RevPAR Raw Data'!BC$1,FALSE)</f>
        <v>-1.03920773627922</v>
      </c>
      <c r="BN44" s="50">
        <f>VLOOKUP($A44,'RevPAR Raw Data'!$B$6:$BE$43,'RevPAR Raw Data'!BE$1,FALSE)</f>
        <v>-0.217414400816859</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40.367100913863503</v>
      </c>
      <c r="C47" s="48">
        <f>VLOOKUP($A47,'Occupancy Raw Data'!$B$8:$BE$45,'Occupancy Raw Data'!AH$3,FALSE)</f>
        <v>53.412405210966298</v>
      </c>
      <c r="D47" s="48">
        <f>VLOOKUP($A47,'Occupancy Raw Data'!$B$8:$BE$45,'Occupancy Raw Data'!AI$3,FALSE)</f>
        <v>59.603344351545701</v>
      </c>
      <c r="E47" s="48">
        <f>VLOOKUP($A47,'Occupancy Raw Data'!$B$8:$BE$45,'Occupancy Raw Data'!AJ$3,FALSE)</f>
        <v>58.837254520707702</v>
      </c>
      <c r="F47" s="48">
        <f>VLOOKUP($A47,'Occupancy Raw Data'!$B$8:$BE$45,'Occupancy Raw Data'!AK$3,FALSE)</f>
        <v>53.496402877697797</v>
      </c>
      <c r="G47" s="49">
        <f>VLOOKUP($A47,'Occupancy Raw Data'!$B$8:$BE$45,'Occupancy Raw Data'!AL$3,FALSE)</f>
        <v>53.143301574956197</v>
      </c>
      <c r="H47" s="48">
        <f>VLOOKUP($A47,'Occupancy Raw Data'!$B$8:$BE$45,'Occupancy Raw Data'!AN$3,FALSE)</f>
        <v>54.339807638434898</v>
      </c>
      <c r="I47" s="48">
        <f>VLOOKUP($A47,'Occupancy Raw Data'!$B$8:$BE$45,'Occupancy Raw Data'!AO$3,FALSE)</f>
        <v>55.117969309303703</v>
      </c>
      <c r="J47" s="49">
        <f>VLOOKUP($A47,'Occupancy Raw Data'!$B$8:$BE$45,'Occupancy Raw Data'!AP$3,FALSE)</f>
        <v>54.728888473869297</v>
      </c>
      <c r="K47" s="50">
        <f>VLOOKUP($A47,'Occupancy Raw Data'!$B$8:$BE$45,'Occupancy Raw Data'!AR$3,FALSE)</f>
        <v>53.596157756883798</v>
      </c>
      <c r="M47" s="47">
        <f>VLOOKUP($A47,'Occupancy Raw Data'!$B$8:$BE$45,'Occupancy Raw Data'!AT$3,FALSE)</f>
        <v>3.5845318836665299</v>
      </c>
      <c r="N47" s="48">
        <f>VLOOKUP($A47,'Occupancy Raw Data'!$B$8:$BE$45,'Occupancy Raw Data'!AU$3,FALSE)</f>
        <v>3.9587112665266502</v>
      </c>
      <c r="O47" s="48">
        <f>VLOOKUP($A47,'Occupancy Raw Data'!$B$8:$BE$45,'Occupancy Raw Data'!AV$3,FALSE)</f>
        <v>6.67055643066643</v>
      </c>
      <c r="P47" s="48">
        <f>VLOOKUP($A47,'Occupancy Raw Data'!$B$8:$BE$45,'Occupancy Raw Data'!AW$3,FALSE)</f>
        <v>6.4386541560847901</v>
      </c>
      <c r="Q47" s="48">
        <f>VLOOKUP($A47,'Occupancy Raw Data'!$B$8:$BE$45,'Occupancy Raw Data'!AX$3,FALSE)</f>
        <v>4.9928015424648402</v>
      </c>
      <c r="R47" s="49">
        <f>VLOOKUP($A47,'Occupancy Raw Data'!$B$8:$BE$45,'Occupancy Raw Data'!AY$3,FALSE)</f>
        <v>5.2529876441705001</v>
      </c>
      <c r="S47" s="48">
        <f>VLOOKUP($A47,'Occupancy Raw Data'!$B$8:$BE$45,'Occupancy Raw Data'!BA$3,FALSE)</f>
        <v>5.2259539837082301</v>
      </c>
      <c r="T47" s="48">
        <f>VLOOKUP($A47,'Occupancy Raw Data'!$B$8:$BE$45,'Occupancy Raw Data'!BB$3,FALSE)</f>
        <v>2.6528048222585201</v>
      </c>
      <c r="U47" s="49">
        <f>VLOOKUP($A47,'Occupancy Raw Data'!$B$8:$BE$45,'Occupancy Raw Data'!BC$3,FALSE)</f>
        <v>3.91430966050096</v>
      </c>
      <c r="V47" s="50">
        <f>VLOOKUP($A47,'Occupancy Raw Data'!$B$8:$BE$45,'Occupancy Raw Data'!BE$3,FALSE)</f>
        <v>4.85892918696885</v>
      </c>
      <c r="X47" s="51">
        <f>VLOOKUP($A47,'ADR Raw Data'!$B$6:$BE$43,'ADR Raw Data'!AG$1,FALSE)</f>
        <v>98.213969789218098</v>
      </c>
      <c r="Y47" s="52">
        <f>VLOOKUP($A47,'ADR Raw Data'!$B$6:$BE$43,'ADR Raw Data'!AH$1,FALSE)</f>
        <v>105.07726144885299</v>
      </c>
      <c r="Z47" s="52">
        <f>VLOOKUP($A47,'ADR Raw Data'!$B$6:$BE$43,'ADR Raw Data'!AI$1,FALSE)</f>
        <v>110.108844653226</v>
      </c>
      <c r="AA47" s="52">
        <f>VLOOKUP($A47,'ADR Raw Data'!$B$6:$BE$43,'ADR Raw Data'!AJ$1,FALSE)</f>
        <v>107.658471381361</v>
      </c>
      <c r="AB47" s="52">
        <f>VLOOKUP($A47,'ADR Raw Data'!$B$6:$BE$43,'ADR Raw Data'!AK$1,FALSE)</f>
        <v>105.10399357399299</v>
      </c>
      <c r="AC47" s="53">
        <f>VLOOKUP($A47,'ADR Raw Data'!$B$6:$BE$43,'ADR Raw Data'!AL$1,FALSE)</f>
        <v>105.740183670183</v>
      </c>
      <c r="AD47" s="52">
        <f>VLOOKUP($A47,'ADR Raw Data'!$B$6:$BE$43,'ADR Raw Data'!AN$1,FALSE)</f>
        <v>114.90124443298799</v>
      </c>
      <c r="AE47" s="52">
        <f>VLOOKUP($A47,'ADR Raw Data'!$B$6:$BE$43,'ADR Raw Data'!AO$1,FALSE)</f>
        <v>117.103890528158</v>
      </c>
      <c r="AF47" s="53">
        <f>VLOOKUP($A47,'ADR Raw Data'!$B$6:$BE$43,'ADR Raw Data'!AP$1,FALSE)</f>
        <v>116.010397051087</v>
      </c>
      <c r="AG47" s="54">
        <f>VLOOKUP($A47,'ADR Raw Data'!$B$6:$BE$43,'ADR Raw Data'!AR$1,FALSE)</f>
        <v>108.735431001416</v>
      </c>
      <c r="AI47" s="47">
        <f>VLOOKUP($A47,'ADR Raw Data'!$B$6:$BE$43,'ADR Raw Data'!AT$1,FALSE)</f>
        <v>4.4776812449541001</v>
      </c>
      <c r="AJ47" s="48">
        <f>VLOOKUP($A47,'ADR Raw Data'!$B$6:$BE$43,'ADR Raw Data'!AU$1,FALSE)</f>
        <v>4.2934873210520603</v>
      </c>
      <c r="AK47" s="48">
        <f>VLOOKUP($A47,'ADR Raw Data'!$B$6:$BE$43,'ADR Raw Data'!AV$1,FALSE)</f>
        <v>5.2348881269845302</v>
      </c>
      <c r="AL47" s="48">
        <f>VLOOKUP($A47,'ADR Raw Data'!$B$6:$BE$43,'ADR Raw Data'!AW$1,FALSE)</f>
        <v>3.47597643891701</v>
      </c>
      <c r="AM47" s="48">
        <f>VLOOKUP($A47,'ADR Raw Data'!$B$6:$BE$43,'ADR Raw Data'!AX$1,FALSE)</f>
        <v>4.4081077675414004</v>
      </c>
      <c r="AN47" s="49">
        <f>VLOOKUP($A47,'ADR Raw Data'!$B$6:$BE$43,'ADR Raw Data'!AY$1,FALSE)</f>
        <v>4.4118498013748697</v>
      </c>
      <c r="AO47" s="48">
        <f>VLOOKUP($A47,'ADR Raw Data'!$B$6:$BE$43,'ADR Raw Data'!BA$1,FALSE)</f>
        <v>4.7009327672322199</v>
      </c>
      <c r="AP47" s="48">
        <f>VLOOKUP($A47,'ADR Raw Data'!$B$6:$BE$43,'ADR Raw Data'!BB$1,FALSE)</f>
        <v>4.1405916098615396</v>
      </c>
      <c r="AQ47" s="49">
        <f>VLOOKUP($A47,'ADR Raw Data'!$B$6:$BE$43,'ADR Raw Data'!BC$1,FALSE)</f>
        <v>4.3996271839901704</v>
      </c>
      <c r="AR47" s="50">
        <f>VLOOKUP($A47,'ADR Raw Data'!$B$6:$BE$43,'ADR Raw Data'!BE$1,FALSE)</f>
        <v>4.3816665418856697</v>
      </c>
      <c r="AT47" s="51">
        <f>VLOOKUP($A47,'RevPAR Raw Data'!$B$6:$BE$43,'RevPAR Raw Data'!AG$1,FALSE)</f>
        <v>39.646132296325099</v>
      </c>
      <c r="AU47" s="52">
        <f>VLOOKUP($A47,'RevPAR Raw Data'!$B$6:$BE$43,'RevPAR Raw Data'!AH$1,FALSE)</f>
        <v>56.124292669648</v>
      </c>
      <c r="AV47" s="52">
        <f>VLOOKUP($A47,'RevPAR Raw Data'!$B$6:$BE$43,'RevPAR Raw Data'!AI$1,FALSE)</f>
        <v>65.628553840171094</v>
      </c>
      <c r="AW47" s="52">
        <f>VLOOKUP($A47,'RevPAR Raw Data'!$B$6:$BE$43,'RevPAR Raw Data'!AJ$1,FALSE)</f>
        <v>63.343288819755003</v>
      </c>
      <c r="AX47" s="52">
        <f>VLOOKUP($A47,'RevPAR Raw Data'!$B$6:$BE$43,'RevPAR Raw Data'!AK$1,FALSE)</f>
        <v>56.226855842893201</v>
      </c>
      <c r="AY47" s="53">
        <f>VLOOKUP($A47,'RevPAR Raw Data'!$B$6:$BE$43,'RevPAR Raw Data'!AL$1,FALSE)</f>
        <v>56.193824693758501</v>
      </c>
      <c r="AZ47" s="52">
        <f>VLOOKUP($A47,'RevPAR Raw Data'!$B$6:$BE$43,'RevPAR Raw Data'!AN$1,FALSE)</f>
        <v>62.4371151990537</v>
      </c>
      <c r="BA47" s="52">
        <f>VLOOKUP($A47,'RevPAR Raw Data'!$B$6:$BE$43,'RevPAR Raw Data'!AO$1,FALSE)</f>
        <v>64.545286441311006</v>
      </c>
      <c r="BB47" s="53">
        <f>VLOOKUP($A47,'RevPAR Raw Data'!$B$6:$BE$43,'RevPAR Raw Data'!AP$1,FALSE)</f>
        <v>63.491200820182399</v>
      </c>
      <c r="BC47" s="54">
        <f>VLOOKUP($A47,'RevPAR Raw Data'!$B$6:$BE$43,'RevPAR Raw Data'!AR$1,FALSE)</f>
        <v>58.278013137146601</v>
      </c>
      <c r="BE47" s="47">
        <f>VLOOKUP($A47,'RevPAR Raw Data'!$B$6:$BE$43,'RevPAR Raw Data'!AT$1,FALSE)</f>
        <v>8.2227170404949703</v>
      </c>
      <c r="BF47" s="48">
        <f>VLOOKUP($A47,'RevPAR Raw Data'!$B$6:$BE$43,'RevPAR Raw Data'!AU$1,FALSE)</f>
        <v>8.4221653538841004</v>
      </c>
      <c r="BG47" s="48">
        <f>VLOOKUP($A47,'RevPAR Raw Data'!$B$6:$BE$43,'RevPAR Raw Data'!AV$1,FALSE)</f>
        <v>12.2546407242437</v>
      </c>
      <c r="BH47" s="48">
        <f>VLOOKUP($A47,'RevPAR Raw Data'!$B$6:$BE$43,'RevPAR Raw Data'!AW$1,FALSE)</f>
        <v>10.138436696450601</v>
      </c>
      <c r="BI47" s="48">
        <f>VLOOKUP($A47,'RevPAR Raw Data'!$B$6:$BE$43,'RevPAR Raw Data'!AX$1,FALSE)</f>
        <v>9.6209973826175599</v>
      </c>
      <c r="BJ47" s="49">
        <f>VLOOKUP($A47,'RevPAR Raw Data'!$B$6:$BE$43,'RevPAR Raw Data'!AY$1,FALSE)</f>
        <v>9.8965913704909507</v>
      </c>
      <c r="BK47" s="48">
        <f>VLOOKUP($A47,'RevPAR Raw Data'!$B$6:$BE$43,'RevPAR Raw Data'!BA$1,FALSE)</f>
        <v>10.172555334161</v>
      </c>
      <c r="BL47" s="48">
        <f>VLOOKUP($A47,'RevPAR Raw Data'!$B$6:$BE$43,'RevPAR Raw Data'!BB$1,FALSE)</f>
        <v>6.9032382460164996</v>
      </c>
      <c r="BM47" s="49">
        <f>VLOOKUP($A47,'RevPAR Raw Data'!$B$6:$BE$43,'RevPAR Raw Data'!BC$1,FALSE)</f>
        <v>8.4861518763800898</v>
      </c>
      <c r="BN47" s="50">
        <f>VLOOKUP($A47,'RevPAR Raw Data'!$B$6:$BE$43,'RevPAR Raw Data'!BE$1,FALSE)</f>
        <v>9.4534978033338604</v>
      </c>
    </row>
    <row r="48" spans="1:66" x14ac:dyDescent="0.45">
      <c r="A48" s="63" t="s">
        <v>78</v>
      </c>
      <c r="B48" s="47">
        <f>VLOOKUP($A48,'Occupancy Raw Data'!$B$8:$BE$45,'Occupancy Raw Data'!AG$3,FALSE)</f>
        <v>36.856264411990701</v>
      </c>
      <c r="C48" s="48">
        <f>VLOOKUP($A48,'Occupancy Raw Data'!$B$8:$BE$45,'Occupancy Raw Data'!AH$3,FALSE)</f>
        <v>51.998462720983802</v>
      </c>
      <c r="D48" s="48">
        <f>VLOOKUP($A48,'Occupancy Raw Data'!$B$8:$BE$45,'Occupancy Raw Data'!AI$3,FALSE)</f>
        <v>55.457340507302</v>
      </c>
      <c r="E48" s="48">
        <f>VLOOKUP($A48,'Occupancy Raw Data'!$B$8:$BE$45,'Occupancy Raw Data'!AJ$3,FALSE)</f>
        <v>54.035357417371202</v>
      </c>
      <c r="F48" s="48">
        <f>VLOOKUP($A48,'Occupancy Raw Data'!$B$8:$BE$45,'Occupancy Raw Data'!AK$3,FALSE)</f>
        <v>50.249807840122898</v>
      </c>
      <c r="G48" s="49">
        <f>VLOOKUP($A48,'Occupancy Raw Data'!$B$8:$BE$45,'Occupancy Raw Data'!AL$3,FALSE)</f>
        <v>49.719446579554102</v>
      </c>
      <c r="H48" s="48">
        <f>VLOOKUP($A48,'Occupancy Raw Data'!$B$8:$BE$45,'Occupancy Raw Data'!AN$3,FALSE)</f>
        <v>46.329746348962303</v>
      </c>
      <c r="I48" s="48">
        <f>VLOOKUP($A48,'Occupancy Raw Data'!$B$8:$BE$45,'Occupancy Raw Data'!AO$3,FALSE)</f>
        <v>44.734819369715602</v>
      </c>
      <c r="J48" s="49">
        <f>VLOOKUP($A48,'Occupancy Raw Data'!$B$8:$BE$45,'Occupancy Raw Data'!AP$3,FALSE)</f>
        <v>45.532282859338899</v>
      </c>
      <c r="K48" s="50">
        <f>VLOOKUP($A48,'Occupancy Raw Data'!$B$8:$BE$45,'Occupancy Raw Data'!AR$3,FALSE)</f>
        <v>48.523114088064098</v>
      </c>
      <c r="M48" s="47">
        <f>VLOOKUP($A48,'Occupancy Raw Data'!$B$8:$BE$45,'Occupancy Raw Data'!AT$3,FALSE)</f>
        <v>0.62959076600209796</v>
      </c>
      <c r="N48" s="48">
        <f>VLOOKUP($A48,'Occupancy Raw Data'!$B$8:$BE$45,'Occupancy Raw Data'!AU$3,FALSE)</f>
        <v>1.12107623318385</v>
      </c>
      <c r="O48" s="48">
        <f>VLOOKUP($A48,'Occupancy Raw Data'!$B$8:$BE$45,'Occupancy Raw Data'!AV$3,FALSE)</f>
        <v>2.05091937765205</v>
      </c>
      <c r="P48" s="48">
        <f>VLOOKUP($A48,'Occupancy Raw Data'!$B$8:$BE$45,'Occupancy Raw Data'!AW$3,FALSE)</f>
        <v>8.4040092521202698</v>
      </c>
      <c r="Q48" s="48">
        <f>VLOOKUP($A48,'Occupancy Raw Data'!$B$8:$BE$45,'Occupancy Raw Data'!AX$3,FALSE)</f>
        <v>12.376450365277099</v>
      </c>
      <c r="R48" s="49">
        <f>VLOOKUP($A48,'Occupancy Raw Data'!$B$8:$BE$45,'Occupancy Raw Data'!AY$3,FALSE)</f>
        <v>4.9144432730516501</v>
      </c>
      <c r="S48" s="48">
        <f>VLOOKUP($A48,'Occupancy Raw Data'!$B$8:$BE$45,'Occupancy Raw Data'!BA$3,FALSE)</f>
        <v>5.0544662309368098</v>
      </c>
      <c r="T48" s="48">
        <f>VLOOKUP($A48,'Occupancy Raw Data'!$B$8:$BE$45,'Occupancy Raw Data'!BB$3,FALSE)</f>
        <v>-3.3222591362126201</v>
      </c>
      <c r="U48" s="49">
        <f>VLOOKUP($A48,'Occupancy Raw Data'!$B$8:$BE$45,'Occupancy Raw Data'!BC$3,FALSE)</f>
        <v>0.76546884967042295</v>
      </c>
      <c r="V48" s="50">
        <f>VLOOKUP($A48,'Occupancy Raw Data'!$B$8:$BE$45,'Occupancy Raw Data'!BE$3,FALSE)</f>
        <v>3.7689327227897098</v>
      </c>
      <c r="X48" s="51">
        <f>VLOOKUP($A48,'ADR Raw Data'!$B$6:$BE$43,'ADR Raw Data'!AG$1,FALSE)</f>
        <v>86.439217935349305</v>
      </c>
      <c r="Y48" s="52">
        <f>VLOOKUP($A48,'ADR Raw Data'!$B$6:$BE$43,'ADR Raw Data'!AH$1,FALSE)</f>
        <v>91.927442719881697</v>
      </c>
      <c r="Z48" s="52">
        <f>VLOOKUP($A48,'ADR Raw Data'!$B$6:$BE$43,'ADR Raw Data'!AI$1,FALSE)</f>
        <v>92.273115038114994</v>
      </c>
      <c r="AA48" s="52">
        <f>VLOOKUP($A48,'ADR Raw Data'!$B$6:$BE$43,'ADR Raw Data'!AJ$1,FALSE)</f>
        <v>91.136233997155003</v>
      </c>
      <c r="AB48" s="52">
        <f>VLOOKUP($A48,'ADR Raw Data'!$B$6:$BE$43,'ADR Raw Data'!AK$1,FALSE)</f>
        <v>94.893189292542999</v>
      </c>
      <c r="AC48" s="53">
        <f>VLOOKUP($A48,'ADR Raw Data'!$B$6:$BE$43,'ADR Raw Data'!AL$1,FALSE)</f>
        <v>91.618386797557307</v>
      </c>
      <c r="AD48" s="52">
        <f>VLOOKUP($A48,'ADR Raw Data'!$B$6:$BE$43,'ADR Raw Data'!AN$1,FALSE)</f>
        <v>105.474985483201</v>
      </c>
      <c r="AE48" s="52">
        <f>VLOOKUP($A48,'ADR Raw Data'!$B$6:$BE$43,'ADR Raw Data'!AO$1,FALSE)</f>
        <v>106.143337628865</v>
      </c>
      <c r="AF48" s="53">
        <f>VLOOKUP($A48,'ADR Raw Data'!$B$6:$BE$43,'ADR Raw Data'!AP$1,FALSE)</f>
        <v>105.803308714918</v>
      </c>
      <c r="AG48" s="54">
        <f>VLOOKUP($A48,'ADR Raw Data'!$B$6:$BE$43,'ADR Raw Data'!AR$1,FALSE)</f>
        <v>95.421416044353904</v>
      </c>
      <c r="AI48" s="47">
        <f>VLOOKUP($A48,'ADR Raw Data'!$B$6:$BE$43,'ADR Raw Data'!AT$1,FALSE)</f>
        <v>-6.0425065356804604</v>
      </c>
      <c r="AJ48" s="48">
        <f>VLOOKUP($A48,'ADR Raw Data'!$B$6:$BE$43,'ADR Raw Data'!AU$1,FALSE)</f>
        <v>-4.4042823844596803</v>
      </c>
      <c r="AK48" s="48">
        <f>VLOOKUP($A48,'ADR Raw Data'!$B$6:$BE$43,'ADR Raw Data'!AV$1,FALSE)</f>
        <v>-2.8406816900512601</v>
      </c>
      <c r="AL48" s="48">
        <f>VLOOKUP($A48,'ADR Raw Data'!$B$6:$BE$43,'ADR Raw Data'!AW$1,FALSE)</f>
        <v>-2.4608510607998899</v>
      </c>
      <c r="AM48" s="48">
        <f>VLOOKUP($A48,'ADR Raw Data'!$B$6:$BE$43,'ADR Raw Data'!AX$1,FALSE)</f>
        <v>0.85731994370114795</v>
      </c>
      <c r="AN48" s="49">
        <f>VLOOKUP($A48,'ADR Raw Data'!$B$6:$BE$43,'ADR Raw Data'!AY$1,FALSE)</f>
        <v>-2.8232956373646299</v>
      </c>
      <c r="AO48" s="48">
        <f>VLOOKUP($A48,'ADR Raw Data'!$B$6:$BE$43,'ADR Raw Data'!BA$1,FALSE)</f>
        <v>-1.76789650193829</v>
      </c>
      <c r="AP48" s="48">
        <f>VLOOKUP($A48,'ADR Raw Data'!$B$6:$BE$43,'ADR Raw Data'!BB$1,FALSE)</f>
        <v>-2.4771441817839199</v>
      </c>
      <c r="AQ48" s="49">
        <f>VLOOKUP($A48,'ADR Raw Data'!$B$6:$BE$43,'ADR Raw Data'!BC$1,FALSE)</f>
        <v>-2.1462831332214298</v>
      </c>
      <c r="AR48" s="50">
        <f>VLOOKUP($A48,'ADR Raw Data'!$B$6:$BE$43,'ADR Raw Data'!BE$1,FALSE)</f>
        <v>-2.7328288919271602</v>
      </c>
      <c r="AT48" s="51">
        <f>VLOOKUP($A48,'RevPAR Raw Data'!$B$6:$BE$43,'RevPAR Raw Data'!AG$1,FALSE)</f>
        <v>31.858266717909299</v>
      </c>
      <c r="AU48" s="52">
        <f>VLOOKUP($A48,'RevPAR Raw Data'!$B$6:$BE$43,'RevPAR Raw Data'!AH$1,FALSE)</f>
        <v>47.8008570330514</v>
      </c>
      <c r="AV48" s="52">
        <f>VLOOKUP($A48,'RevPAR Raw Data'!$B$6:$BE$43,'RevPAR Raw Data'!AI$1,FALSE)</f>
        <v>51.172215603382</v>
      </c>
      <c r="AW48" s="52">
        <f>VLOOKUP($A48,'RevPAR Raw Data'!$B$6:$BE$43,'RevPAR Raw Data'!AJ$1,FALSE)</f>
        <v>49.245789777094501</v>
      </c>
      <c r="AX48" s="52">
        <f>VLOOKUP($A48,'RevPAR Raw Data'!$B$6:$BE$43,'RevPAR Raw Data'!AK$1,FALSE)</f>
        <v>47.683645272866997</v>
      </c>
      <c r="AY48" s="53">
        <f>VLOOKUP($A48,'RevPAR Raw Data'!$B$6:$BE$43,'RevPAR Raw Data'!AL$1,FALSE)</f>
        <v>45.552154880860797</v>
      </c>
      <c r="AZ48" s="52">
        <f>VLOOKUP($A48,'RevPAR Raw Data'!$B$6:$BE$43,'RevPAR Raw Data'!AN$1,FALSE)</f>
        <v>48.8662932359723</v>
      </c>
      <c r="BA48" s="52">
        <f>VLOOKUP($A48,'RevPAR Raw Data'!$B$6:$BE$43,'RevPAR Raw Data'!AO$1,FALSE)</f>
        <v>47.483030361260496</v>
      </c>
      <c r="BB48" s="53">
        <f>VLOOKUP($A48,'RevPAR Raw Data'!$B$6:$BE$43,'RevPAR Raw Data'!AP$1,FALSE)</f>
        <v>48.174661798616398</v>
      </c>
      <c r="BC48" s="54">
        <f>VLOOKUP($A48,'RevPAR Raw Data'!$B$6:$BE$43,'RevPAR Raw Data'!AR$1,FALSE)</f>
        <v>46.301442571648103</v>
      </c>
      <c r="BE48" s="47">
        <f>VLOOKUP($A48,'RevPAR Raw Data'!$B$6:$BE$43,'RevPAR Raw Data'!AT$1,FALSE)</f>
        <v>-5.4509588328620797</v>
      </c>
      <c r="BF48" s="48">
        <f>VLOOKUP($A48,'RevPAR Raw Data'!$B$6:$BE$43,'RevPAR Raw Data'!AU$1,FALSE)</f>
        <v>-3.3325815143303101</v>
      </c>
      <c r="BG48" s="48">
        <f>VLOOKUP($A48,'RevPAR Raw Data'!$B$6:$BE$43,'RevPAR Raw Data'!AV$1,FALSE)</f>
        <v>-0.84802240363788794</v>
      </c>
      <c r="BH48" s="48">
        <f>VLOOKUP($A48,'RevPAR Raw Data'!$B$6:$BE$43,'RevPAR Raw Data'!AW$1,FALSE)</f>
        <v>5.7363480404898501</v>
      </c>
      <c r="BI48" s="48">
        <f>VLOOKUP($A48,'RevPAR Raw Data'!$B$6:$BE$43,'RevPAR Raw Data'!AX$1,FALSE)</f>
        <v>13.3398760862821</v>
      </c>
      <c r="BJ48" s="49">
        <f>VLOOKUP($A48,'RevPAR Raw Data'!$B$6:$BE$43,'RevPAR Raw Data'!AY$1,FALSE)</f>
        <v>1.95239837315819</v>
      </c>
      <c r="BK48" s="48">
        <f>VLOOKUP($A48,'RevPAR Raw Data'!$B$6:$BE$43,'RevPAR Raw Data'!BA$1,FALSE)</f>
        <v>3.1972119973101298</v>
      </c>
      <c r="BL48" s="48">
        <f>VLOOKUP($A48,'RevPAR Raw Data'!$B$6:$BE$43,'RevPAR Raw Data'!BB$1,FALSE)</f>
        <v>-5.7171061691000702</v>
      </c>
      <c r="BM48" s="49">
        <f>VLOOKUP($A48,'RevPAR Raw Data'!$B$6:$BE$43,'RevPAR Raw Data'!BC$1,FALSE)</f>
        <v>-1.39724341236155</v>
      </c>
      <c r="BN48" s="50">
        <f>VLOOKUP($A48,'RevPAR Raw Data'!$B$6:$BE$43,'RevPAR Raw Data'!BE$1,FALSE)</f>
        <v>0.933105348496856</v>
      </c>
    </row>
    <row r="49" spans="1:66" x14ac:dyDescent="0.45">
      <c r="A49" s="63" t="s">
        <v>79</v>
      </c>
      <c r="B49" s="47">
        <f>VLOOKUP($A49,'Occupancy Raw Data'!$B$8:$BE$45,'Occupancy Raw Data'!AG$3,FALSE)</f>
        <v>29.178910976663701</v>
      </c>
      <c r="C49" s="48">
        <f>VLOOKUP($A49,'Occupancy Raw Data'!$B$8:$BE$45,'Occupancy Raw Data'!AH$3,FALSE)</f>
        <v>40.691443388072599</v>
      </c>
      <c r="D49" s="48">
        <f>VLOOKUP($A49,'Occupancy Raw Data'!$B$8:$BE$45,'Occupancy Raw Data'!AI$3,FALSE)</f>
        <v>43.699222126188403</v>
      </c>
      <c r="E49" s="48">
        <f>VLOOKUP($A49,'Occupancy Raw Data'!$B$8:$BE$45,'Occupancy Raw Data'!AJ$3,FALSE)</f>
        <v>42.921348314606703</v>
      </c>
      <c r="F49" s="48">
        <f>VLOOKUP($A49,'Occupancy Raw Data'!$B$8:$BE$45,'Occupancy Raw Data'!AK$3,FALSE)</f>
        <v>39.343128781331004</v>
      </c>
      <c r="G49" s="49">
        <f>VLOOKUP($A49,'Occupancy Raw Data'!$B$8:$BE$45,'Occupancy Raw Data'!AL$3,FALSE)</f>
        <v>39.166810717372499</v>
      </c>
      <c r="H49" s="48">
        <f>VLOOKUP($A49,'Occupancy Raw Data'!$B$8:$BE$45,'Occupancy Raw Data'!AN$3,FALSE)</f>
        <v>39.362813370473503</v>
      </c>
      <c r="I49" s="48">
        <f>VLOOKUP($A49,'Occupancy Raw Data'!$B$8:$BE$45,'Occupancy Raw Data'!AO$3,FALSE)</f>
        <v>36.542479108635</v>
      </c>
      <c r="J49" s="49">
        <f>VLOOKUP($A49,'Occupancy Raw Data'!$B$8:$BE$45,'Occupancy Raw Data'!AP$3,FALSE)</f>
        <v>37.952646239554298</v>
      </c>
      <c r="K49" s="50">
        <f>VLOOKUP($A49,'Occupancy Raw Data'!$B$8:$BE$45,'Occupancy Raw Data'!AR$3,FALSE)</f>
        <v>38.8216662954989</v>
      </c>
      <c r="M49" s="47">
        <f>VLOOKUP($A49,'Occupancy Raw Data'!$B$8:$BE$45,'Occupancy Raw Data'!AT$3,FALSE)</f>
        <v>-4.0952920255516103</v>
      </c>
      <c r="N49" s="48">
        <f>VLOOKUP($A49,'Occupancy Raw Data'!$B$8:$BE$45,'Occupancy Raw Data'!AU$3,FALSE)</f>
        <v>1.75529721748456</v>
      </c>
      <c r="O49" s="48">
        <f>VLOOKUP($A49,'Occupancy Raw Data'!$B$8:$BE$45,'Occupancy Raw Data'!AV$3,FALSE)</f>
        <v>3.6135370396648199</v>
      </c>
      <c r="P49" s="48">
        <f>VLOOKUP($A49,'Occupancy Raw Data'!$B$8:$BE$45,'Occupancy Raw Data'!AW$3,FALSE)</f>
        <v>3.2242182553557401</v>
      </c>
      <c r="Q49" s="48">
        <f>VLOOKUP($A49,'Occupancy Raw Data'!$B$8:$BE$45,'Occupancy Raw Data'!AX$3,FALSE)</f>
        <v>3.8864315533185301</v>
      </c>
      <c r="R49" s="49">
        <f>VLOOKUP($A49,'Occupancy Raw Data'!$B$8:$BE$45,'Occupancy Raw Data'!AY$3,FALSE)</f>
        <v>1.9716619571195</v>
      </c>
      <c r="S49" s="48">
        <f>VLOOKUP($A49,'Occupancy Raw Data'!$B$8:$BE$45,'Occupancy Raw Data'!BA$3,FALSE)</f>
        <v>-3.1668021900904599</v>
      </c>
      <c r="T49" s="48">
        <f>VLOOKUP($A49,'Occupancy Raw Data'!$B$8:$BE$45,'Occupancy Raw Data'!BB$3,FALSE)</f>
        <v>-11.6246553425147</v>
      </c>
      <c r="U49" s="49">
        <f>VLOOKUP($A49,'Occupancy Raw Data'!$B$8:$BE$45,'Occupancy Raw Data'!BC$3,FALSE)</f>
        <v>-7.4317809962788504</v>
      </c>
      <c r="V49" s="50">
        <f>VLOOKUP($A49,'Occupancy Raw Data'!$B$8:$BE$45,'Occupancy Raw Data'!BE$3,FALSE)</f>
        <v>-0.84116466495003805</v>
      </c>
      <c r="X49" s="51">
        <f>VLOOKUP($A49,'ADR Raw Data'!$B$6:$BE$43,'ADR Raw Data'!AG$1,FALSE)</f>
        <v>89.145011848341198</v>
      </c>
      <c r="Y49" s="52">
        <f>VLOOKUP($A49,'ADR Raw Data'!$B$6:$BE$43,'ADR Raw Data'!AH$1,FALSE)</f>
        <v>94.662349192863203</v>
      </c>
      <c r="Z49" s="52">
        <f>VLOOKUP($A49,'ADR Raw Data'!$B$6:$BE$43,'ADR Raw Data'!AI$1,FALSE)</f>
        <v>95.745336234177202</v>
      </c>
      <c r="AA49" s="52">
        <f>VLOOKUP($A49,'ADR Raw Data'!$B$6:$BE$43,'ADR Raw Data'!AJ$1,FALSE)</f>
        <v>93.176306886830403</v>
      </c>
      <c r="AB49" s="52">
        <f>VLOOKUP($A49,'ADR Raw Data'!$B$6:$BE$43,'ADR Raw Data'!AK$1,FALSE)</f>
        <v>91.465883128295204</v>
      </c>
      <c r="AC49" s="53">
        <f>VLOOKUP($A49,'ADR Raw Data'!$B$6:$BE$43,'ADR Raw Data'!AL$1,FALSE)</f>
        <v>93.114068320239994</v>
      </c>
      <c r="AD49" s="52">
        <f>VLOOKUP($A49,'ADR Raw Data'!$B$6:$BE$43,'ADR Raw Data'!AN$1,FALSE)</f>
        <v>108.364595311808</v>
      </c>
      <c r="AE49" s="52">
        <f>VLOOKUP($A49,'ADR Raw Data'!$B$6:$BE$43,'ADR Raw Data'!AO$1,FALSE)</f>
        <v>106.30542639351999</v>
      </c>
      <c r="AF49" s="53">
        <f>VLOOKUP($A49,'ADR Raw Data'!$B$6:$BE$43,'ADR Raw Data'!AP$1,FALSE)</f>
        <v>107.37326605504499</v>
      </c>
      <c r="AG49" s="54">
        <f>VLOOKUP($A49,'ADR Raw Data'!$B$6:$BE$43,'ADR Raw Data'!AR$1,FALSE)</f>
        <v>97.076723819236406</v>
      </c>
      <c r="AI49" s="47">
        <f>VLOOKUP($A49,'ADR Raw Data'!$B$6:$BE$43,'ADR Raw Data'!AT$1,FALSE)</f>
        <v>-2.0451916496125002</v>
      </c>
      <c r="AJ49" s="48">
        <f>VLOOKUP($A49,'ADR Raw Data'!$B$6:$BE$43,'ADR Raw Data'!AU$1,FALSE)</f>
        <v>1.93171148574072</v>
      </c>
      <c r="AK49" s="48">
        <f>VLOOKUP($A49,'ADR Raw Data'!$B$6:$BE$43,'ADR Raw Data'!AV$1,FALSE)</f>
        <v>1.4358094457166599</v>
      </c>
      <c r="AL49" s="48">
        <f>VLOOKUP($A49,'ADR Raw Data'!$B$6:$BE$43,'ADR Raw Data'!AW$1,FALSE)</f>
        <v>-1.0794146565754199</v>
      </c>
      <c r="AM49" s="48">
        <f>VLOOKUP($A49,'ADR Raw Data'!$B$6:$BE$43,'ADR Raw Data'!AX$1,FALSE)</f>
        <v>-2.40105765732135</v>
      </c>
      <c r="AN49" s="49">
        <f>VLOOKUP($A49,'ADR Raw Data'!$B$6:$BE$43,'ADR Raw Data'!AY$1,FALSE)</f>
        <v>-0.264241803403375</v>
      </c>
      <c r="AO49" s="48">
        <f>VLOOKUP($A49,'ADR Raw Data'!$B$6:$BE$43,'ADR Raw Data'!BA$1,FALSE)</f>
        <v>-4.7037527236973897</v>
      </c>
      <c r="AP49" s="48">
        <f>VLOOKUP($A49,'ADR Raw Data'!$B$6:$BE$43,'ADR Raw Data'!BB$1,FALSE)</f>
        <v>-8.00568513931551</v>
      </c>
      <c r="AQ49" s="49">
        <f>VLOOKUP($A49,'ADR Raw Data'!$B$6:$BE$43,'ADR Raw Data'!BC$1,FALSE)</f>
        <v>-6.3410387784804696</v>
      </c>
      <c r="AR49" s="50">
        <f>VLOOKUP($A49,'ADR Raw Data'!$B$6:$BE$43,'ADR Raw Data'!BE$1,FALSE)</f>
        <v>-2.6710897668735498</v>
      </c>
      <c r="AT49" s="51">
        <f>VLOOKUP($A49,'RevPAR Raw Data'!$B$6:$BE$43,'RevPAR Raw Data'!AG$1,FALSE)</f>
        <v>26.011543647363801</v>
      </c>
      <c r="AU49" s="52">
        <f>VLOOKUP($A49,'RevPAR Raw Data'!$B$6:$BE$43,'RevPAR Raw Data'!AH$1,FALSE)</f>
        <v>38.519476231633497</v>
      </c>
      <c r="AV49" s="52">
        <f>VLOOKUP($A49,'RevPAR Raw Data'!$B$6:$BE$43,'RevPAR Raw Data'!AI$1,FALSE)</f>
        <v>41.839967156439002</v>
      </c>
      <c r="AW49" s="52">
        <f>VLOOKUP($A49,'RevPAR Raw Data'!$B$6:$BE$43,'RevPAR Raw Data'!AJ$1,FALSE)</f>
        <v>39.992527225583402</v>
      </c>
      <c r="AX49" s="52">
        <f>VLOOKUP($A49,'RevPAR Raw Data'!$B$6:$BE$43,'RevPAR Raw Data'!AK$1,FALSE)</f>
        <v>35.985540190146899</v>
      </c>
      <c r="AY49" s="53">
        <f>VLOOKUP($A49,'RevPAR Raw Data'!$B$6:$BE$43,'RevPAR Raw Data'!AL$1,FALSE)</f>
        <v>36.469810890233298</v>
      </c>
      <c r="AZ49" s="52">
        <f>VLOOKUP($A49,'RevPAR Raw Data'!$B$6:$BE$43,'RevPAR Raw Data'!AN$1,FALSE)</f>
        <v>42.655353412256197</v>
      </c>
      <c r="BA49" s="52">
        <f>VLOOKUP($A49,'RevPAR Raw Data'!$B$6:$BE$43,'RevPAR Raw Data'!AO$1,FALSE)</f>
        <v>38.846638231197701</v>
      </c>
      <c r="BB49" s="53">
        <f>VLOOKUP($A49,'RevPAR Raw Data'!$B$6:$BE$43,'RevPAR Raw Data'!AP$1,FALSE)</f>
        <v>40.750995821727003</v>
      </c>
      <c r="BC49" s="54">
        <f>VLOOKUP($A49,'RevPAR Raw Data'!$B$6:$BE$43,'RevPAR Raw Data'!AR$1,FALSE)</f>
        <v>37.686801771707103</v>
      </c>
      <c r="BE49" s="47">
        <f>VLOOKUP($A49,'RevPAR Raw Data'!$B$6:$BE$43,'RevPAR Raw Data'!AT$1,FALSE)</f>
        <v>-6.0567271046302897</v>
      </c>
      <c r="BF49" s="48">
        <f>VLOOKUP($A49,'RevPAR Raw Data'!$B$6:$BE$43,'RevPAR Raw Data'!AU$1,FALSE)</f>
        <v>3.7209159811843202</v>
      </c>
      <c r="BG49" s="48">
        <f>VLOOKUP($A49,'RevPAR Raw Data'!$B$6:$BE$43,'RevPAR Raw Data'!AV$1,FALSE)</f>
        <v>5.1012299915214596</v>
      </c>
      <c r="BH49" s="48">
        <f>VLOOKUP($A49,'RevPAR Raw Data'!$B$6:$BE$43,'RevPAR Raw Data'!AW$1,FALSE)</f>
        <v>2.1100009143720202</v>
      </c>
      <c r="BI49" s="48">
        <f>VLOOKUP($A49,'RevPAR Raw Data'!$B$6:$BE$43,'RevPAR Raw Data'!AX$1,FALSE)</f>
        <v>1.39205843358967</v>
      </c>
      <c r="BJ49" s="49">
        <f>VLOOKUP($A49,'RevPAR Raw Data'!$B$6:$BE$43,'RevPAR Raw Data'!AY$1,FALSE)</f>
        <v>1.70221019860361</v>
      </c>
      <c r="BK49" s="48">
        <f>VLOOKUP($A49,'RevPAR Raw Data'!$B$6:$BE$43,'RevPAR Raw Data'!BA$1,FALSE)</f>
        <v>-7.7215963695173597</v>
      </c>
      <c r="BL49" s="48">
        <f>VLOOKUP($A49,'RevPAR Raw Data'!$B$6:$BE$43,'RevPAR Raw Data'!BB$1,FALSE)</f>
        <v>-18.699707176577899</v>
      </c>
      <c r="BM49" s="49">
        <f>VLOOKUP($A49,'RevPAR Raw Data'!$B$6:$BE$43,'RevPAR Raw Data'!BC$1,FALSE)</f>
        <v>-13.3015676598535</v>
      </c>
      <c r="BN49" s="50">
        <f>VLOOKUP($A49,'RevPAR Raw Data'!$B$6:$BE$43,'RevPAR Raw Data'!BE$1,FALSE)</f>
        <v>-3.48978616853555</v>
      </c>
    </row>
    <row r="50" spans="1:66" x14ac:dyDescent="0.45">
      <c r="A50" s="63" t="s">
        <v>80</v>
      </c>
      <c r="B50" s="47">
        <f>VLOOKUP($A50,'Occupancy Raw Data'!$B$8:$BE$45,'Occupancy Raw Data'!AG$3,FALSE)</f>
        <v>37.394849563915898</v>
      </c>
      <c r="C50" s="48">
        <f>VLOOKUP($A50,'Occupancy Raw Data'!$B$8:$BE$45,'Occupancy Raw Data'!AH$3,FALSE)</f>
        <v>45.1030861330443</v>
      </c>
      <c r="D50" s="48">
        <f>VLOOKUP($A50,'Occupancy Raw Data'!$B$8:$BE$45,'Occupancy Raw Data'!AI$3,FALSE)</f>
        <v>47.964081127109402</v>
      </c>
      <c r="E50" s="48">
        <f>VLOOKUP($A50,'Occupancy Raw Data'!$B$8:$BE$45,'Occupancy Raw Data'!AJ$3,FALSE)</f>
        <v>47.7795840429375</v>
      </c>
      <c r="F50" s="48">
        <f>VLOOKUP($A50,'Occupancy Raw Data'!$B$8:$BE$45,'Occupancy Raw Data'!AK$3,FALSE)</f>
        <v>46.597770552717101</v>
      </c>
      <c r="G50" s="49">
        <f>VLOOKUP($A50,'Occupancy Raw Data'!$B$8:$BE$45,'Occupancy Raw Data'!AL$3,FALSE)</f>
        <v>44.967874283944802</v>
      </c>
      <c r="H50" s="48">
        <f>VLOOKUP($A50,'Occupancy Raw Data'!$B$8:$BE$45,'Occupancy Raw Data'!AN$3,FALSE)</f>
        <v>54.240207462455402</v>
      </c>
      <c r="I50" s="48">
        <f>VLOOKUP($A50,'Occupancy Raw Data'!$B$8:$BE$45,'Occupancy Raw Data'!AO$3,FALSE)</f>
        <v>58.742968467771</v>
      </c>
      <c r="J50" s="49">
        <f>VLOOKUP($A50,'Occupancy Raw Data'!$B$8:$BE$45,'Occupancy Raw Data'!AP$3,FALSE)</f>
        <v>56.491587965113197</v>
      </c>
      <c r="K50" s="50">
        <f>VLOOKUP($A50,'Occupancy Raw Data'!$B$8:$BE$45,'Occupancy Raw Data'!AR$3,FALSE)</f>
        <v>48.260363907135797</v>
      </c>
      <c r="M50" s="47">
        <f>VLOOKUP($A50,'Occupancy Raw Data'!$B$8:$BE$45,'Occupancy Raw Data'!AT$3,FALSE)</f>
        <v>-10.405553743731801</v>
      </c>
      <c r="N50" s="48">
        <f>VLOOKUP($A50,'Occupancy Raw Data'!$B$8:$BE$45,'Occupancy Raw Data'!AU$3,FALSE)</f>
        <v>-5.5785631085029204</v>
      </c>
      <c r="O50" s="48">
        <f>VLOOKUP($A50,'Occupancy Raw Data'!$B$8:$BE$45,'Occupancy Raw Data'!AV$3,FALSE)</f>
        <v>-2.6796686738520599</v>
      </c>
      <c r="P50" s="48">
        <f>VLOOKUP($A50,'Occupancy Raw Data'!$B$8:$BE$45,'Occupancy Raw Data'!AW$3,FALSE)</f>
        <v>-2.7720678049116798</v>
      </c>
      <c r="Q50" s="48">
        <f>VLOOKUP($A50,'Occupancy Raw Data'!$B$8:$BE$45,'Occupancy Raw Data'!AX$3,FALSE)</f>
        <v>-2.7154383268793998</v>
      </c>
      <c r="R50" s="49">
        <f>VLOOKUP($A50,'Occupancy Raw Data'!$B$8:$BE$45,'Occupancy Raw Data'!AY$3,FALSE)</f>
        <v>-4.6607088847112097</v>
      </c>
      <c r="S50" s="48">
        <f>VLOOKUP($A50,'Occupancy Raw Data'!$B$8:$BE$45,'Occupancy Raw Data'!BA$3,FALSE)</f>
        <v>-3.7710641951167099</v>
      </c>
      <c r="T50" s="48">
        <f>VLOOKUP($A50,'Occupancy Raw Data'!$B$8:$BE$45,'Occupancy Raw Data'!BB$3,FALSE)</f>
        <v>-2.2039040667416199</v>
      </c>
      <c r="U50" s="49">
        <f>VLOOKUP($A50,'Occupancy Raw Data'!$B$8:$BE$45,'Occupancy Raw Data'!BC$3,FALSE)</f>
        <v>-2.9625768590020698</v>
      </c>
      <c r="V50" s="50">
        <f>VLOOKUP($A50,'Occupancy Raw Data'!$B$8:$BE$45,'Occupancy Raw Data'!BE$3,FALSE)</f>
        <v>-4.0994302241553502</v>
      </c>
      <c r="X50" s="51">
        <f>VLOOKUP($A50,'ADR Raw Data'!$B$6:$BE$43,'ADR Raw Data'!AG$1,FALSE)</f>
        <v>92.407943003036095</v>
      </c>
      <c r="Y50" s="52">
        <f>VLOOKUP($A50,'ADR Raw Data'!$B$6:$BE$43,'ADR Raw Data'!AH$1,FALSE)</f>
        <v>95.677920820401297</v>
      </c>
      <c r="Z50" s="52">
        <f>VLOOKUP($A50,'ADR Raw Data'!$B$6:$BE$43,'ADR Raw Data'!AI$1,FALSE)</f>
        <v>97.821230094684694</v>
      </c>
      <c r="AA50" s="52">
        <f>VLOOKUP($A50,'ADR Raw Data'!$B$6:$BE$43,'ADR Raw Data'!AJ$1,FALSE)</f>
        <v>97.582128912051402</v>
      </c>
      <c r="AB50" s="52">
        <f>VLOOKUP($A50,'ADR Raw Data'!$B$6:$BE$43,'ADR Raw Data'!AK$1,FALSE)</f>
        <v>96.037935459755701</v>
      </c>
      <c r="AC50" s="53">
        <f>VLOOKUP($A50,'ADR Raw Data'!$B$6:$BE$43,'ADR Raw Data'!AL$1,FALSE)</f>
        <v>96.070555263860001</v>
      </c>
      <c r="AD50" s="52">
        <f>VLOOKUP($A50,'ADR Raw Data'!$B$6:$BE$43,'ADR Raw Data'!AN$1,FALSE)</f>
        <v>114.617527622173</v>
      </c>
      <c r="AE50" s="52">
        <f>VLOOKUP($A50,'ADR Raw Data'!$B$6:$BE$43,'ADR Raw Data'!AO$1,FALSE)</f>
        <v>122.419155181691</v>
      </c>
      <c r="AF50" s="53">
        <f>VLOOKUP($A50,'ADR Raw Data'!$B$6:$BE$43,'ADR Raw Data'!AP$1,FALSE)</f>
        <v>118.67380200066199</v>
      </c>
      <c r="AG50" s="54">
        <f>VLOOKUP($A50,'ADR Raw Data'!$B$6:$BE$43,'ADR Raw Data'!AR$1,FALSE)</f>
        <v>103.630105751805</v>
      </c>
      <c r="AI50" s="47">
        <f>VLOOKUP($A50,'ADR Raw Data'!$B$6:$BE$43,'ADR Raw Data'!AT$1,FALSE)</f>
        <v>0.68108796324979803</v>
      </c>
      <c r="AJ50" s="48">
        <f>VLOOKUP($A50,'ADR Raw Data'!$B$6:$BE$43,'ADR Raw Data'!AU$1,FALSE)</f>
        <v>3.35794007817357</v>
      </c>
      <c r="AK50" s="48">
        <f>VLOOKUP($A50,'ADR Raw Data'!$B$6:$BE$43,'ADR Raw Data'!AV$1,FALSE)</f>
        <v>3.9858690609137302</v>
      </c>
      <c r="AL50" s="48">
        <f>VLOOKUP($A50,'ADR Raw Data'!$B$6:$BE$43,'ADR Raw Data'!AW$1,FALSE)</f>
        <v>3.4538796822478801</v>
      </c>
      <c r="AM50" s="48">
        <f>VLOOKUP($A50,'ADR Raw Data'!$B$6:$BE$43,'ADR Raw Data'!AX$1,FALSE)</f>
        <v>2.2733957409376102</v>
      </c>
      <c r="AN50" s="49">
        <f>VLOOKUP($A50,'ADR Raw Data'!$B$6:$BE$43,'ADR Raw Data'!AY$1,FALSE)</f>
        <v>2.8805000379920598</v>
      </c>
      <c r="AO50" s="48">
        <f>VLOOKUP($A50,'ADR Raw Data'!$B$6:$BE$43,'ADR Raw Data'!BA$1,FALSE)</f>
        <v>1.26890001104271</v>
      </c>
      <c r="AP50" s="48">
        <f>VLOOKUP($A50,'ADR Raw Data'!$B$6:$BE$43,'ADR Raw Data'!BB$1,FALSE)</f>
        <v>2.1982142175781498</v>
      </c>
      <c r="AQ50" s="49">
        <f>VLOOKUP($A50,'ADR Raw Data'!$B$6:$BE$43,'ADR Raw Data'!BC$1,FALSE)</f>
        <v>1.78846489759442</v>
      </c>
      <c r="AR50" s="50">
        <f>VLOOKUP($A50,'ADR Raw Data'!$B$6:$BE$43,'ADR Raw Data'!BE$1,FALSE)</f>
        <v>2.5516989293600898</v>
      </c>
      <c r="AT50" s="51">
        <f>VLOOKUP($A50,'RevPAR Raw Data'!$B$6:$BE$43,'RevPAR Raw Data'!AG$1,FALSE)</f>
        <v>34.555811271094498</v>
      </c>
      <c r="AU50" s="52">
        <f>VLOOKUP($A50,'RevPAR Raw Data'!$B$6:$BE$43,'RevPAR Raw Data'!AH$1,FALSE)</f>
        <v>43.153695037931499</v>
      </c>
      <c r="AV50" s="52">
        <f>VLOOKUP($A50,'RevPAR Raw Data'!$B$6:$BE$43,'RevPAR Raw Data'!AI$1,FALSE)</f>
        <v>46.919054162150999</v>
      </c>
      <c r="AW50" s="52">
        <f>VLOOKUP($A50,'RevPAR Raw Data'!$B$6:$BE$43,'RevPAR Raw Data'!AJ$1,FALSE)</f>
        <v>46.624335294421201</v>
      </c>
      <c r="AX50" s="52">
        <f>VLOOKUP($A50,'RevPAR Raw Data'!$B$6:$BE$43,'RevPAR Raw Data'!AK$1,FALSE)</f>
        <v>44.751536809103499</v>
      </c>
      <c r="AY50" s="53">
        <f>VLOOKUP($A50,'RevPAR Raw Data'!$B$6:$BE$43,'RevPAR Raw Data'!AL$1,FALSE)</f>
        <v>43.200886514940301</v>
      </c>
      <c r="AZ50" s="52">
        <f>VLOOKUP($A50,'RevPAR Raw Data'!$B$6:$BE$43,'RevPAR Raw Data'!AN$1,FALSE)</f>
        <v>62.168784770604297</v>
      </c>
      <c r="BA50" s="52">
        <f>VLOOKUP($A50,'RevPAR Raw Data'!$B$6:$BE$43,'RevPAR Raw Data'!AO$1,FALSE)</f>
        <v>71.912645726892706</v>
      </c>
      <c r="BB50" s="53">
        <f>VLOOKUP($A50,'RevPAR Raw Data'!$B$6:$BE$43,'RevPAR Raw Data'!AP$1,FALSE)</f>
        <v>67.040715248748498</v>
      </c>
      <c r="BC50" s="54">
        <f>VLOOKUP($A50,'RevPAR Raw Data'!$B$6:$BE$43,'RevPAR Raw Data'!AR$1,FALSE)</f>
        <v>50.012266153171197</v>
      </c>
      <c r="BE50" s="47">
        <f>VLOOKUP($A50,'RevPAR Raw Data'!$B$6:$BE$43,'RevPAR Raw Data'!AT$1,FALSE)</f>
        <v>-9.7953367545401093</v>
      </c>
      <c r="BF50" s="48">
        <f>VLOOKUP($A50,'RevPAR Raw Data'!$B$6:$BE$43,'RevPAR Raw Data'!AU$1,FALSE)</f>
        <v>-2.4079478367359699</v>
      </c>
      <c r="BG50" s="48">
        <f>VLOOKUP($A50,'RevPAR Raw Data'!$B$6:$BE$43,'RevPAR Raw Data'!AV$1,FALSE)</f>
        <v>1.1993923024555999</v>
      </c>
      <c r="BH50" s="48">
        <f>VLOOKUP($A50,'RevPAR Raw Data'!$B$6:$BE$43,'RevPAR Raw Data'!AW$1,FALSE)</f>
        <v>0.58606799064422099</v>
      </c>
      <c r="BI50" s="48">
        <f>VLOOKUP($A50,'RevPAR Raw Data'!$B$6:$BE$43,'RevPAR Raw Data'!AX$1,FALSE)</f>
        <v>-0.50377524521285799</v>
      </c>
      <c r="BJ50" s="49">
        <f>VLOOKUP($A50,'RevPAR Raw Data'!$B$6:$BE$43,'RevPAR Raw Data'!AY$1,FALSE)</f>
        <v>-1.9144605679139499</v>
      </c>
      <c r="BK50" s="48">
        <f>VLOOKUP($A50,'RevPAR Raw Data'!$B$6:$BE$43,'RevPAR Raw Data'!BA$1,FALSE)</f>
        <v>-2.5500152180622599</v>
      </c>
      <c r="BL50" s="48">
        <f>VLOOKUP($A50,'RevPAR Raw Data'!$B$6:$BE$43,'RevPAR Raw Data'!BB$1,FALSE)</f>
        <v>-5.4136381700365603E-2</v>
      </c>
      <c r="BM50" s="49">
        <f>VLOOKUP($A50,'RevPAR Raw Data'!$B$6:$BE$43,'RevPAR Raw Data'!BC$1,FALSE)</f>
        <v>-1.22709660859516</v>
      </c>
      <c r="BN50" s="50">
        <f>VLOOKUP($A50,'RevPAR Raw Data'!$B$6:$BE$43,'RevPAR Raw Data'!BE$1,FALSE)</f>
        <v>-1.65233641193489</v>
      </c>
    </row>
    <row r="51" spans="1:66" x14ac:dyDescent="0.45">
      <c r="A51" s="66" t="s">
        <v>81</v>
      </c>
      <c r="B51" s="47">
        <f>VLOOKUP($A51,'Occupancy Raw Data'!$B$8:$BE$45,'Occupancy Raw Data'!AG$3,FALSE)</f>
        <v>42.3084965829269</v>
      </c>
      <c r="C51" s="48">
        <f>VLOOKUP($A51,'Occupancy Raw Data'!$B$8:$BE$45,'Occupancy Raw Data'!AH$3,FALSE)</f>
        <v>57.1050405391276</v>
      </c>
      <c r="D51" s="48">
        <f>VLOOKUP($A51,'Occupancy Raw Data'!$B$8:$BE$45,'Occupancy Raw Data'!AI$3,FALSE)</f>
        <v>63.787105420741902</v>
      </c>
      <c r="E51" s="48">
        <f>VLOOKUP($A51,'Occupancy Raw Data'!$B$8:$BE$45,'Occupancy Raw Data'!AJ$3,FALSE)</f>
        <v>62.411721653502099</v>
      </c>
      <c r="F51" s="48">
        <f>VLOOKUP($A51,'Occupancy Raw Data'!$B$8:$BE$45,'Occupancy Raw Data'!AK$3,FALSE)</f>
        <v>54.056764283745302</v>
      </c>
      <c r="G51" s="49">
        <f>VLOOKUP($A51,'Occupancy Raw Data'!$B$8:$BE$45,'Occupancy Raw Data'!AL$3,FALSE)</f>
        <v>55.933825696008803</v>
      </c>
      <c r="H51" s="48">
        <f>VLOOKUP($A51,'Occupancy Raw Data'!$B$8:$BE$45,'Occupancy Raw Data'!AN$3,FALSE)</f>
        <v>50.957757862457498</v>
      </c>
      <c r="I51" s="48">
        <f>VLOOKUP($A51,'Occupancy Raw Data'!$B$8:$BE$45,'Occupancy Raw Data'!AO$3,FALSE)</f>
        <v>53.397961318296701</v>
      </c>
      <c r="J51" s="49">
        <f>VLOOKUP($A51,'Occupancy Raw Data'!$B$8:$BE$45,'Occupancy Raw Data'!AP$3,FALSE)</f>
        <v>52.177850889183098</v>
      </c>
      <c r="K51" s="50">
        <f>VLOOKUP($A51,'Occupancy Raw Data'!$B$8:$BE$45,'Occupancy Raw Data'!AR$3,FALSE)</f>
        <v>54.860983325603897</v>
      </c>
      <c r="M51" s="47">
        <f>VLOOKUP($A51,'Occupancy Raw Data'!$B$8:$BE$45,'Occupancy Raw Data'!AT$3,FALSE)</f>
        <v>5.1324806605243599E-2</v>
      </c>
      <c r="N51" s="48">
        <f>VLOOKUP($A51,'Occupancy Raw Data'!$B$8:$BE$45,'Occupancy Raw Data'!AU$3,FALSE)</f>
        <v>5.0964457202534401</v>
      </c>
      <c r="O51" s="48">
        <f>VLOOKUP($A51,'Occupancy Raw Data'!$B$8:$BE$45,'Occupancy Raw Data'!AV$3,FALSE)</f>
        <v>6.3889914944690904</v>
      </c>
      <c r="P51" s="48">
        <f>VLOOKUP($A51,'Occupancy Raw Data'!$B$8:$BE$45,'Occupancy Raw Data'!AW$3,FALSE)</f>
        <v>4.1534882630528598</v>
      </c>
      <c r="Q51" s="48">
        <f>VLOOKUP($A51,'Occupancy Raw Data'!$B$8:$BE$45,'Occupancy Raw Data'!AX$3,FALSE)</f>
        <v>2.4236970100071E-2</v>
      </c>
      <c r="R51" s="49">
        <f>VLOOKUP($A51,'Occupancy Raw Data'!$B$8:$BE$45,'Occupancy Raw Data'!AY$3,FALSE)</f>
        <v>3.3722599760043699</v>
      </c>
      <c r="S51" s="48">
        <f>VLOOKUP($A51,'Occupancy Raw Data'!$B$8:$BE$45,'Occupancy Raw Data'!BA$3,FALSE)</f>
        <v>-1.7802068868108301</v>
      </c>
      <c r="T51" s="48">
        <f>VLOOKUP($A51,'Occupancy Raw Data'!$B$8:$BE$45,'Occupancy Raw Data'!BB$3,FALSE)</f>
        <v>-0.192164275351138</v>
      </c>
      <c r="U51" s="49">
        <f>VLOOKUP($A51,'Occupancy Raw Data'!$B$8:$BE$45,'Occupancy Raw Data'!BC$3,FALSE)</f>
        <v>-0.97400029166740398</v>
      </c>
      <c r="V51" s="50">
        <f>VLOOKUP($A51,'Occupancy Raw Data'!$B$8:$BE$45,'Occupancy Raw Data'!BE$3,FALSE)</f>
        <v>2.15443863780582</v>
      </c>
      <c r="X51" s="51">
        <f>VLOOKUP($A51,'ADR Raw Data'!$B$6:$BE$43,'ADR Raw Data'!AG$1,FALSE)</f>
        <v>117.849913617829</v>
      </c>
      <c r="Y51" s="52">
        <f>VLOOKUP($A51,'ADR Raw Data'!$B$6:$BE$43,'ADR Raw Data'!AH$1,FALSE)</f>
        <v>137.36374460081299</v>
      </c>
      <c r="Z51" s="52">
        <f>VLOOKUP($A51,'ADR Raw Data'!$B$6:$BE$43,'ADR Raw Data'!AI$1,FALSE)</f>
        <v>145.26152469508301</v>
      </c>
      <c r="AA51" s="52">
        <f>VLOOKUP($A51,'ADR Raw Data'!$B$6:$BE$43,'ADR Raw Data'!AJ$1,FALSE)</f>
        <v>141.249747568971</v>
      </c>
      <c r="AB51" s="52">
        <f>VLOOKUP($A51,'ADR Raw Data'!$B$6:$BE$43,'ADR Raw Data'!AK$1,FALSE)</f>
        <v>128.13565793059701</v>
      </c>
      <c r="AC51" s="53">
        <f>VLOOKUP($A51,'ADR Raw Data'!$B$6:$BE$43,'ADR Raw Data'!AL$1,FALSE)</f>
        <v>135.296542212509</v>
      </c>
      <c r="AD51" s="52">
        <f>VLOOKUP($A51,'ADR Raw Data'!$B$6:$BE$43,'ADR Raw Data'!AN$1,FALSE)</f>
        <v>115.438086712321</v>
      </c>
      <c r="AE51" s="52">
        <f>VLOOKUP($A51,'ADR Raw Data'!$B$6:$BE$43,'ADR Raw Data'!AO$1,FALSE)</f>
        <v>115.07140348846499</v>
      </c>
      <c r="AF51" s="53">
        <f>VLOOKUP($A51,'ADR Raw Data'!$B$6:$BE$43,'ADR Raw Data'!AP$1,FALSE)</f>
        <v>115.250459235973</v>
      </c>
      <c r="AG51" s="54">
        <f>VLOOKUP($A51,'ADR Raw Data'!$B$6:$BE$43,'ADR Raw Data'!AR$1,FALSE)</f>
        <v>129.850696038655</v>
      </c>
      <c r="AI51" s="47">
        <f>VLOOKUP($A51,'ADR Raw Data'!$B$6:$BE$43,'ADR Raw Data'!AT$1,FALSE)</f>
        <v>4.5978740612068396</v>
      </c>
      <c r="AJ51" s="48">
        <f>VLOOKUP($A51,'ADR Raw Data'!$B$6:$BE$43,'ADR Raw Data'!AU$1,FALSE)</f>
        <v>6.8801192710588799</v>
      </c>
      <c r="AK51" s="48">
        <f>VLOOKUP($A51,'ADR Raw Data'!$B$6:$BE$43,'ADR Raw Data'!AV$1,FALSE)</f>
        <v>6.87486289160488</v>
      </c>
      <c r="AL51" s="48">
        <f>VLOOKUP($A51,'ADR Raw Data'!$B$6:$BE$43,'ADR Raw Data'!AW$1,FALSE)</f>
        <v>5.6772542993748898</v>
      </c>
      <c r="AM51" s="48">
        <f>VLOOKUP($A51,'ADR Raw Data'!$B$6:$BE$43,'ADR Raw Data'!AX$1,FALSE)</f>
        <v>4.1924348306737604</v>
      </c>
      <c r="AN51" s="49">
        <f>VLOOKUP($A51,'ADR Raw Data'!$B$6:$BE$43,'ADR Raw Data'!AY$1,FALSE)</f>
        <v>5.9369280195098897</v>
      </c>
      <c r="AO51" s="48">
        <f>VLOOKUP($A51,'ADR Raw Data'!$B$6:$BE$43,'ADR Raw Data'!BA$1,FALSE)</f>
        <v>2.33674671977175</v>
      </c>
      <c r="AP51" s="48">
        <f>VLOOKUP($A51,'ADR Raw Data'!$B$6:$BE$43,'ADR Raw Data'!BB$1,FALSE)</f>
        <v>2.04669761849543</v>
      </c>
      <c r="AQ51" s="49">
        <f>VLOOKUP($A51,'ADR Raw Data'!$B$6:$BE$43,'ADR Raw Data'!BC$1,FALSE)</f>
        <v>2.1882164379552398</v>
      </c>
      <c r="AR51" s="50">
        <f>VLOOKUP($A51,'ADR Raw Data'!$B$6:$BE$43,'ADR Raw Data'!BE$1,FALSE)</f>
        <v>5.1180042248218101</v>
      </c>
      <c r="AT51" s="51">
        <f>VLOOKUP($A51,'RevPAR Raw Data'!$B$6:$BE$43,'RevPAR Raw Data'!AG$1,FALSE)</f>
        <v>49.860526675981603</v>
      </c>
      <c r="AU51" s="52">
        <f>VLOOKUP($A51,'RevPAR Raw Data'!$B$6:$BE$43,'RevPAR Raw Data'!AH$1,FALSE)</f>
        <v>78.441622040358496</v>
      </c>
      <c r="AV51" s="52">
        <f>VLOOKUP($A51,'RevPAR Raw Data'!$B$6:$BE$43,'RevPAR Raw Data'!AI$1,FALSE)</f>
        <v>92.6581218930299</v>
      </c>
      <c r="AW51" s="52">
        <f>VLOOKUP($A51,'RevPAR Raw Data'!$B$6:$BE$43,'RevPAR Raw Data'!AJ$1,FALSE)</f>
        <v>88.156399289020598</v>
      </c>
      <c r="AX51" s="52">
        <f>VLOOKUP($A51,'RevPAR Raw Data'!$B$6:$BE$43,'RevPAR Raw Data'!AK$1,FALSE)</f>
        <v>69.265990570969606</v>
      </c>
      <c r="AY51" s="53">
        <f>VLOOKUP($A51,'RevPAR Raw Data'!$B$6:$BE$43,'RevPAR Raw Data'!AL$1,FALSE)</f>
        <v>75.676532093871998</v>
      </c>
      <c r="AZ51" s="52">
        <f>VLOOKUP($A51,'RevPAR Raw Data'!$B$6:$BE$43,'RevPAR Raw Data'!AN$1,FALSE)</f>
        <v>58.824660707918298</v>
      </c>
      <c r="BA51" s="52">
        <f>VLOOKUP($A51,'RevPAR Raw Data'!$B$6:$BE$43,'RevPAR Raw Data'!AO$1,FALSE)</f>
        <v>61.445783523191899</v>
      </c>
      <c r="BB51" s="53">
        <f>VLOOKUP($A51,'RevPAR Raw Data'!$B$6:$BE$43,'RevPAR Raw Data'!AP$1,FALSE)</f>
        <v>60.135212769245001</v>
      </c>
      <c r="BC51" s="54">
        <f>VLOOKUP($A51,'RevPAR Raw Data'!$B$6:$BE$43,'RevPAR Raw Data'!AR$1,FALSE)</f>
        <v>71.237368701947403</v>
      </c>
      <c r="BE51" s="47">
        <f>VLOOKUP($A51,'RevPAR Raw Data'!$B$6:$BE$43,'RevPAR Raw Data'!AT$1,FALSE)</f>
        <v>4.65155871778195</v>
      </c>
      <c r="BF51" s="48">
        <f>VLOOKUP($A51,'RevPAR Raw Data'!$B$6:$BE$43,'RevPAR Raw Data'!AU$1,FALSE)</f>
        <v>12.3272065354505</v>
      </c>
      <c r="BG51" s="48">
        <f>VLOOKUP($A51,'RevPAR Raw Data'!$B$6:$BE$43,'RevPAR Raw Data'!AV$1,FALSE)</f>
        <v>13.703088791475</v>
      </c>
      <c r="BH51" s="48">
        <f>VLOOKUP($A51,'RevPAR Raw Data'!$B$6:$BE$43,'RevPAR Raw Data'!AW$1,FALSE)</f>
        <v>10.0665466534159</v>
      </c>
      <c r="BI51" s="48">
        <f>VLOOKUP($A51,'RevPAR Raw Data'!$B$6:$BE$43,'RevPAR Raw Data'!AX$1,FALSE)</f>
        <v>4.21768791995021</v>
      </c>
      <c r="BJ51" s="49">
        <f>VLOOKUP($A51,'RevPAR Raw Data'!$B$6:$BE$43,'RevPAR Raw Data'!AY$1,FALSE)</f>
        <v>9.5093966429203807</v>
      </c>
      <c r="BK51" s="48">
        <f>VLOOKUP($A51,'RevPAR Raw Data'!$B$6:$BE$43,'RevPAR Raw Data'!BA$1,FALSE)</f>
        <v>0.51494090692821004</v>
      </c>
      <c r="BL51" s="48">
        <f>VLOOKUP($A51,'RevPAR Raw Data'!$B$6:$BE$43,'RevPAR Raw Data'!BB$1,FALSE)</f>
        <v>1.8506003214970801</v>
      </c>
      <c r="BM51" s="49">
        <f>VLOOKUP($A51,'RevPAR Raw Data'!$B$6:$BE$43,'RevPAR Raw Data'!BC$1,FALSE)</f>
        <v>1.19290291179984</v>
      </c>
      <c r="BN51" s="50">
        <f>VLOOKUP($A51,'RevPAR Raw Data'!$B$6:$BE$43,'RevPAR Raw Data'!BE$1,FALSE)</f>
        <v>7.3827071231317296</v>
      </c>
    </row>
    <row r="52" spans="1:66" x14ac:dyDescent="0.45">
      <c r="A52" s="63" t="s">
        <v>82</v>
      </c>
      <c r="B52" s="47">
        <f>VLOOKUP($A52,'Occupancy Raw Data'!$B$8:$BE$45,'Occupancy Raw Data'!AG$3,FALSE)</f>
        <v>32.182758400544699</v>
      </c>
      <c r="C52" s="48">
        <f>VLOOKUP($A52,'Occupancy Raw Data'!$B$8:$BE$45,'Occupancy Raw Data'!AH$3,FALSE)</f>
        <v>42.625183545785298</v>
      </c>
      <c r="D52" s="48">
        <f>VLOOKUP($A52,'Occupancy Raw Data'!$B$8:$BE$45,'Occupancy Raw Data'!AI$3,FALSE)</f>
        <v>44.093549828690598</v>
      </c>
      <c r="E52" s="48">
        <f>VLOOKUP($A52,'Occupancy Raw Data'!$B$8:$BE$45,'Occupancy Raw Data'!AJ$3,FALSE)</f>
        <v>45.2086569768679</v>
      </c>
      <c r="F52" s="48">
        <f>VLOOKUP($A52,'Occupancy Raw Data'!$B$8:$BE$45,'Occupancy Raw Data'!AK$3,FALSE)</f>
        <v>43.1763529186439</v>
      </c>
      <c r="G52" s="49">
        <f>VLOOKUP($A52,'Occupancy Raw Data'!$B$8:$BE$45,'Occupancy Raw Data'!AL$3,FALSE)</f>
        <v>41.457300334106499</v>
      </c>
      <c r="H52" s="48">
        <f>VLOOKUP($A52,'Occupancy Raw Data'!$B$8:$BE$45,'Occupancy Raw Data'!AN$3,FALSE)</f>
        <v>45.925609234715601</v>
      </c>
      <c r="I52" s="48">
        <f>VLOOKUP($A52,'Occupancy Raw Data'!$B$8:$BE$45,'Occupancy Raw Data'!AO$3,FALSE)</f>
        <v>41.519880290722497</v>
      </c>
      <c r="J52" s="49">
        <f>VLOOKUP($A52,'Occupancy Raw Data'!$B$8:$BE$45,'Occupancy Raw Data'!AP$3,FALSE)</f>
        <v>43.722744762719103</v>
      </c>
      <c r="K52" s="50">
        <f>VLOOKUP($A52,'Occupancy Raw Data'!$B$8:$BE$45,'Occupancy Raw Data'!AR$3,FALSE)</f>
        <v>42.102491514847102</v>
      </c>
      <c r="M52" s="47">
        <f>VLOOKUP($A52,'Occupancy Raw Data'!$B$8:$BE$45,'Occupancy Raw Data'!AT$3,FALSE)</f>
        <v>-10.7099639269991</v>
      </c>
      <c r="N52" s="48">
        <f>VLOOKUP($A52,'Occupancy Raw Data'!$B$8:$BE$45,'Occupancy Raw Data'!AU$3,FALSE)</f>
        <v>-7.9281913967998801</v>
      </c>
      <c r="O52" s="48">
        <f>VLOOKUP($A52,'Occupancy Raw Data'!$B$8:$BE$45,'Occupancy Raw Data'!AV$3,FALSE)</f>
        <v>-9.8071635110579507</v>
      </c>
      <c r="P52" s="48">
        <f>VLOOKUP($A52,'Occupancy Raw Data'!$B$8:$BE$45,'Occupancy Raw Data'!AW$3,FALSE)</f>
        <v>-5.8400350294569199</v>
      </c>
      <c r="Q52" s="48">
        <f>VLOOKUP($A52,'Occupancy Raw Data'!$B$8:$BE$45,'Occupancy Raw Data'!AX$3,FALSE)</f>
        <v>-6.3938590163572</v>
      </c>
      <c r="R52" s="49">
        <f>VLOOKUP($A52,'Occupancy Raw Data'!$B$8:$BE$45,'Occupancy Raw Data'!AY$3,FALSE)</f>
        <v>-8.02029135831833</v>
      </c>
      <c r="S52" s="48">
        <f>VLOOKUP($A52,'Occupancy Raw Data'!$B$8:$BE$45,'Occupancy Raw Data'!BA$3,FALSE)</f>
        <v>-0.90205348854925604</v>
      </c>
      <c r="T52" s="48">
        <f>VLOOKUP($A52,'Occupancy Raw Data'!$B$8:$BE$45,'Occupancy Raw Data'!BB$3,FALSE)</f>
        <v>-6.7786000270517803</v>
      </c>
      <c r="U52" s="49">
        <f>VLOOKUP($A52,'Occupancy Raw Data'!$B$8:$BE$45,'Occupancy Raw Data'!BC$3,FALSE)</f>
        <v>-3.7819815987743501</v>
      </c>
      <c r="V52" s="50">
        <f>VLOOKUP($A52,'Occupancy Raw Data'!$B$8:$BE$45,'Occupancy Raw Data'!BE$3,FALSE)</f>
        <v>-6.8064105643158701</v>
      </c>
      <c r="X52" s="51">
        <f>VLOOKUP($A52,'ADR Raw Data'!$B$6:$BE$43,'ADR Raw Data'!AG$1,FALSE)</f>
        <v>85.711287442967603</v>
      </c>
      <c r="Y52" s="52">
        <f>VLOOKUP($A52,'ADR Raw Data'!$B$6:$BE$43,'ADR Raw Data'!AH$1,FALSE)</f>
        <v>90.401314528207607</v>
      </c>
      <c r="Z52" s="52">
        <f>VLOOKUP($A52,'ADR Raw Data'!$B$6:$BE$43,'ADR Raw Data'!AI$1,FALSE)</f>
        <v>90.847568532818499</v>
      </c>
      <c r="AA52" s="52">
        <f>VLOOKUP($A52,'ADR Raw Data'!$B$6:$BE$43,'ADR Raw Data'!AJ$1,FALSE)</f>
        <v>90.601545848239496</v>
      </c>
      <c r="AB52" s="52">
        <f>VLOOKUP($A52,'ADR Raw Data'!$B$6:$BE$43,'ADR Raw Data'!AK$1,FALSE)</f>
        <v>89.915973680319297</v>
      </c>
      <c r="AC52" s="53">
        <f>VLOOKUP($A52,'ADR Raw Data'!$B$6:$BE$43,'ADR Raw Data'!AL$1,FALSE)</f>
        <v>89.710656222409199</v>
      </c>
      <c r="AD52" s="52">
        <f>VLOOKUP($A52,'ADR Raw Data'!$B$6:$BE$43,'ADR Raw Data'!AN$1,FALSE)</f>
        <v>100.05401321913899</v>
      </c>
      <c r="AE52" s="52">
        <f>VLOOKUP($A52,'ADR Raw Data'!$B$6:$BE$43,'ADR Raw Data'!AO$1,FALSE)</f>
        <v>99.936167430365998</v>
      </c>
      <c r="AF52" s="53">
        <f>VLOOKUP($A52,'ADR Raw Data'!$B$6:$BE$43,'ADR Raw Data'!AP$1,FALSE)</f>
        <v>99.998059011904999</v>
      </c>
      <c r="AG52" s="54">
        <f>VLOOKUP($A52,'ADR Raw Data'!$B$6:$BE$43,'ADR Raw Data'!AR$1,FALSE)</f>
        <v>92.753224787257807</v>
      </c>
      <c r="AI52" s="47">
        <f>VLOOKUP($A52,'ADR Raw Data'!$B$6:$BE$43,'ADR Raw Data'!AT$1,FALSE)</f>
        <v>-3.0123389688872</v>
      </c>
      <c r="AJ52" s="48">
        <f>VLOOKUP($A52,'ADR Raw Data'!$B$6:$BE$43,'ADR Raw Data'!AU$1,FALSE)</f>
        <v>-0.78739403692332699</v>
      </c>
      <c r="AK52" s="48">
        <f>VLOOKUP($A52,'ADR Raw Data'!$B$6:$BE$43,'ADR Raw Data'!AV$1,FALSE)</f>
        <v>-2.5917969420270199</v>
      </c>
      <c r="AL52" s="48">
        <f>VLOOKUP($A52,'ADR Raw Data'!$B$6:$BE$43,'ADR Raw Data'!AW$1,FALSE)</f>
        <v>-0.98387062920188395</v>
      </c>
      <c r="AM52" s="48">
        <f>VLOOKUP($A52,'ADR Raw Data'!$B$6:$BE$43,'ADR Raw Data'!AX$1,FALSE)</f>
        <v>-2.0451735929987098</v>
      </c>
      <c r="AN52" s="49">
        <f>VLOOKUP($A52,'ADR Raw Data'!$B$6:$BE$43,'ADR Raw Data'!AY$1,FALSE)</f>
        <v>-1.81025295282278</v>
      </c>
      <c r="AO52" s="48">
        <f>VLOOKUP($A52,'ADR Raw Data'!$B$6:$BE$43,'ADR Raw Data'!BA$1,FALSE)</f>
        <v>-3.6361517400507801</v>
      </c>
      <c r="AP52" s="48">
        <f>VLOOKUP($A52,'ADR Raw Data'!$B$6:$BE$43,'ADR Raw Data'!BB$1,FALSE)</f>
        <v>-4.2938526848823004</v>
      </c>
      <c r="AQ52" s="49">
        <f>VLOOKUP($A52,'ADR Raw Data'!$B$6:$BE$43,'ADR Raw Data'!BC$1,FALSE)</f>
        <v>-3.9576767214289701</v>
      </c>
      <c r="AR52" s="50">
        <f>VLOOKUP($A52,'ADR Raw Data'!$B$6:$BE$43,'ADR Raw Data'!BE$1,FALSE)</f>
        <v>-2.3876369844857801</v>
      </c>
      <c r="AT52" s="51">
        <f>VLOOKUP($A52,'RevPAR Raw Data'!$B$6:$BE$43,'RevPAR Raw Data'!AG$1,FALSE)</f>
        <v>27.5842565597667</v>
      </c>
      <c r="AU52" s="52">
        <f>VLOOKUP($A52,'RevPAR Raw Data'!$B$6:$BE$43,'RevPAR Raw Data'!AH$1,FALSE)</f>
        <v>38.533726245451199</v>
      </c>
      <c r="AV52" s="52">
        <f>VLOOKUP($A52,'RevPAR Raw Data'!$B$6:$BE$43,'RevPAR Raw Data'!AI$1,FALSE)</f>
        <v>40.057917899172097</v>
      </c>
      <c r="AW52" s="52">
        <f>VLOOKUP($A52,'RevPAR Raw Data'!$B$6:$BE$43,'RevPAR Raw Data'!AJ$1,FALSE)</f>
        <v>40.959742078270303</v>
      </c>
      <c r="AX52" s="52">
        <f>VLOOKUP($A52,'RevPAR Raw Data'!$B$6:$BE$43,'RevPAR Raw Data'!AK$1,FALSE)</f>
        <v>38.822438126449697</v>
      </c>
      <c r="AY52" s="53">
        <f>VLOOKUP($A52,'RevPAR Raw Data'!$B$6:$BE$43,'RevPAR Raw Data'!AL$1,FALSE)</f>
        <v>37.191616181821999</v>
      </c>
      <c r="AZ52" s="52">
        <f>VLOOKUP($A52,'RevPAR Raw Data'!$B$6:$BE$43,'RevPAR Raw Data'!AN$1,FALSE)</f>
        <v>45.950415134672902</v>
      </c>
      <c r="BA52" s="52">
        <f>VLOOKUP($A52,'RevPAR Raw Data'!$B$6:$BE$43,'RevPAR Raw Data'!AO$1,FALSE)</f>
        <v>41.493377084224001</v>
      </c>
      <c r="BB52" s="53">
        <f>VLOOKUP($A52,'RevPAR Raw Data'!$B$6:$BE$43,'RevPAR Raw Data'!AP$1,FALSE)</f>
        <v>43.721896109448402</v>
      </c>
      <c r="BC52" s="54">
        <f>VLOOKUP($A52,'RevPAR Raw Data'!$B$6:$BE$43,'RevPAR Raw Data'!AR$1,FALSE)</f>
        <v>39.051418595802303</v>
      </c>
      <c r="BE52" s="47">
        <f>VLOOKUP($A52,'RevPAR Raw Data'!$B$6:$BE$43,'RevPAR Raw Data'!AT$1,FALSE)</f>
        <v>-13.3996824789595</v>
      </c>
      <c r="BF52" s="48">
        <f>VLOOKUP($A52,'RevPAR Raw Data'!$B$6:$BE$43,'RevPAR Raw Data'!AU$1,FALSE)</f>
        <v>-8.6531593274289396</v>
      </c>
      <c r="BG52" s="48">
        <f>VLOOKUP($A52,'RevPAR Raw Data'!$B$6:$BE$43,'RevPAR Raw Data'!AV$1,FALSE)</f>
        <v>-12.144778689105699</v>
      </c>
      <c r="BH52" s="48">
        <f>VLOOKUP($A52,'RevPAR Raw Data'!$B$6:$BE$43,'RevPAR Raw Data'!AW$1,FALSE)</f>
        <v>-6.7664472692688697</v>
      </c>
      <c r="BI52" s="48">
        <f>VLOOKUP($A52,'RevPAR Raw Data'!$B$6:$BE$43,'RevPAR Raw Data'!AX$1,FALSE)</f>
        <v>-8.3082670931798095</v>
      </c>
      <c r="BJ52" s="49">
        <f>VLOOKUP($A52,'RevPAR Raw Data'!$B$6:$BE$43,'RevPAR Raw Data'!AY$1,FALSE)</f>
        <v>-9.6853567500021693</v>
      </c>
      <c r="BK52" s="48">
        <f>VLOOKUP($A52,'RevPAR Raw Data'!$B$6:$BE$43,'RevPAR Raw Data'!BA$1,FALSE)</f>
        <v>-4.5054051949799696</v>
      </c>
      <c r="BL52" s="48">
        <f>VLOOKUP($A52,'RevPAR Raw Data'!$B$6:$BE$43,'RevPAR Raw Data'!BB$1,FALSE)</f>
        <v>-10.781389612675</v>
      </c>
      <c r="BM52" s="49">
        <f>VLOOKUP($A52,'RevPAR Raw Data'!$B$6:$BE$43,'RevPAR Raw Data'!BC$1,FALSE)</f>
        <v>-7.5899797148599104</v>
      </c>
      <c r="BN52" s="50">
        <f>VLOOKUP($A52,'RevPAR Raw Data'!$B$6:$BE$43,'RevPAR Raw Data'!BE$1,FALSE)</f>
        <v>-9.0315351728521005</v>
      </c>
    </row>
    <row r="53" spans="1:66" x14ac:dyDescent="0.45">
      <c r="A53" s="63" t="s">
        <v>83</v>
      </c>
      <c r="B53" s="47">
        <f>VLOOKUP($A53,'Occupancy Raw Data'!$B$8:$BE$45,'Occupancy Raw Data'!AG$3,FALSE)</f>
        <v>41.920036923786903</v>
      </c>
      <c r="C53" s="48">
        <f>VLOOKUP($A53,'Occupancy Raw Data'!$B$8:$BE$45,'Occupancy Raw Data'!AH$3,FALSE)</f>
        <v>58.478047654762499</v>
      </c>
      <c r="D53" s="48">
        <f>VLOOKUP($A53,'Occupancy Raw Data'!$B$8:$BE$45,'Occupancy Raw Data'!AI$3,FALSE)</f>
        <v>61.414642589280497</v>
      </c>
      <c r="E53" s="48">
        <f>VLOOKUP($A53,'Occupancy Raw Data'!$B$8:$BE$45,'Occupancy Raw Data'!AJ$3,FALSE)</f>
        <v>60.393469105175001</v>
      </c>
      <c r="F53" s="48">
        <f>VLOOKUP($A53,'Occupancy Raw Data'!$B$8:$BE$45,'Occupancy Raw Data'!AK$3,FALSE)</f>
        <v>54.508740552702903</v>
      </c>
      <c r="G53" s="49">
        <f>VLOOKUP($A53,'Occupancy Raw Data'!$B$8:$BE$45,'Occupancy Raw Data'!AL$3,FALSE)</f>
        <v>55.342987365141603</v>
      </c>
      <c r="H53" s="48">
        <f>VLOOKUP($A53,'Occupancy Raw Data'!$B$8:$BE$45,'Occupancy Raw Data'!AN$3,FALSE)</f>
        <v>48.667205169628403</v>
      </c>
      <c r="I53" s="48">
        <f>VLOOKUP($A53,'Occupancy Raw Data'!$B$8:$BE$45,'Occupancy Raw Data'!AO$3,FALSE)</f>
        <v>46.659358412185497</v>
      </c>
      <c r="J53" s="49">
        <f>VLOOKUP($A53,'Occupancy Raw Data'!$B$8:$BE$45,'Occupancy Raw Data'!AP$3,FALSE)</f>
        <v>47.6632817909069</v>
      </c>
      <c r="K53" s="50">
        <f>VLOOKUP($A53,'Occupancy Raw Data'!$B$8:$BE$45,'Occupancy Raw Data'!AR$3,FALSE)</f>
        <v>53.148876196127802</v>
      </c>
      <c r="M53" s="47">
        <f>VLOOKUP($A53,'Occupancy Raw Data'!$B$8:$BE$45,'Occupancy Raw Data'!AT$3,FALSE)</f>
        <v>8.6612314236255994</v>
      </c>
      <c r="N53" s="48">
        <f>VLOOKUP($A53,'Occupancy Raw Data'!$B$8:$BE$45,'Occupancy Raw Data'!AU$3,FALSE)</f>
        <v>7.74611585554704</v>
      </c>
      <c r="O53" s="48">
        <f>VLOOKUP($A53,'Occupancy Raw Data'!$B$8:$BE$45,'Occupancy Raw Data'!AV$3,FALSE)</f>
        <v>10.264432375475099</v>
      </c>
      <c r="P53" s="48">
        <f>VLOOKUP($A53,'Occupancy Raw Data'!$B$8:$BE$45,'Occupancy Raw Data'!AW$3,FALSE)</f>
        <v>11.681840729739701</v>
      </c>
      <c r="Q53" s="48">
        <f>VLOOKUP($A53,'Occupancy Raw Data'!$B$8:$BE$45,'Occupancy Raw Data'!AX$3,FALSE)</f>
        <v>18.229644154479502</v>
      </c>
      <c r="R53" s="49">
        <f>VLOOKUP($A53,'Occupancy Raw Data'!$B$8:$BE$45,'Occupancy Raw Data'!AY$3,FALSE)</f>
        <v>11.247333472809499</v>
      </c>
      <c r="S53" s="48">
        <f>VLOOKUP($A53,'Occupancy Raw Data'!$B$8:$BE$45,'Occupancy Raw Data'!BA$3,FALSE)</f>
        <v>10.5587044811297</v>
      </c>
      <c r="T53" s="48">
        <f>VLOOKUP($A53,'Occupancy Raw Data'!$B$8:$BE$45,'Occupancy Raw Data'!BB$3,FALSE)</f>
        <v>4.77762555957242</v>
      </c>
      <c r="U53" s="49">
        <f>VLOOKUP($A53,'Occupancy Raw Data'!$B$8:$BE$45,'Occupancy Raw Data'!BC$3,FALSE)</f>
        <v>7.6514369214066598</v>
      </c>
      <c r="V53" s="50">
        <f>VLOOKUP($A53,'Occupancy Raw Data'!$B$8:$BE$45,'Occupancy Raw Data'!BE$3,FALSE)</f>
        <v>10.2990627826872</v>
      </c>
      <c r="X53" s="51">
        <f>VLOOKUP($A53,'ADR Raw Data'!$B$6:$BE$43,'ADR Raw Data'!AG$1,FALSE)</f>
        <v>87.915418387007904</v>
      </c>
      <c r="Y53" s="52">
        <f>VLOOKUP($A53,'ADR Raw Data'!$B$6:$BE$43,'ADR Raw Data'!AH$1,FALSE)</f>
        <v>98.771197711128593</v>
      </c>
      <c r="Z53" s="52">
        <f>VLOOKUP($A53,'ADR Raw Data'!$B$6:$BE$43,'ADR Raw Data'!AI$1,FALSE)</f>
        <v>100.749741662752</v>
      </c>
      <c r="AA53" s="52">
        <f>VLOOKUP($A53,'ADR Raw Data'!$B$6:$BE$43,'ADR Raw Data'!AJ$1,FALSE)</f>
        <v>99.336960259839501</v>
      </c>
      <c r="AB53" s="52">
        <f>VLOOKUP($A53,'ADR Raw Data'!$B$6:$BE$43,'ADR Raw Data'!AK$1,FALSE)</f>
        <v>94.144961896697694</v>
      </c>
      <c r="AC53" s="53">
        <f>VLOOKUP($A53,'ADR Raw Data'!$B$6:$BE$43,'ADR Raw Data'!AL$1,FALSE)</f>
        <v>96.777936951399994</v>
      </c>
      <c r="AD53" s="52">
        <f>VLOOKUP($A53,'ADR Raw Data'!$B$6:$BE$43,'ADR Raw Data'!AN$1,FALSE)</f>
        <v>95.782161232957904</v>
      </c>
      <c r="AE53" s="52">
        <f>VLOOKUP($A53,'ADR Raw Data'!$B$6:$BE$43,'ADR Raw Data'!AO$1,FALSE)</f>
        <v>95.365400024731002</v>
      </c>
      <c r="AF53" s="53">
        <f>VLOOKUP($A53,'ADR Raw Data'!$B$6:$BE$43,'ADR Raw Data'!AP$1,FALSE)</f>
        <v>95.578169713109702</v>
      </c>
      <c r="AG53" s="54">
        <f>VLOOKUP($A53,'ADR Raw Data'!$B$6:$BE$43,'ADR Raw Data'!AR$1,FALSE)</f>
        <v>96.470539040086805</v>
      </c>
      <c r="AI53" s="47">
        <f>VLOOKUP($A53,'ADR Raw Data'!$B$6:$BE$43,'ADR Raw Data'!AT$1,FALSE)</f>
        <v>4.1544400804972303</v>
      </c>
      <c r="AJ53" s="48">
        <f>VLOOKUP($A53,'ADR Raw Data'!$B$6:$BE$43,'ADR Raw Data'!AU$1,FALSE)</f>
        <v>8.8949797681051006</v>
      </c>
      <c r="AK53" s="48">
        <f>VLOOKUP($A53,'ADR Raw Data'!$B$6:$BE$43,'ADR Raw Data'!AV$1,FALSE)</f>
        <v>9.5114878851925795</v>
      </c>
      <c r="AL53" s="48">
        <f>VLOOKUP($A53,'ADR Raw Data'!$B$6:$BE$43,'ADR Raw Data'!AW$1,FALSE)</f>
        <v>8.8175546516125696</v>
      </c>
      <c r="AM53" s="48">
        <f>VLOOKUP($A53,'ADR Raw Data'!$B$6:$BE$43,'ADR Raw Data'!AX$1,FALSE)</f>
        <v>8.9842406914993802</v>
      </c>
      <c r="AN53" s="49">
        <f>VLOOKUP($A53,'ADR Raw Data'!$B$6:$BE$43,'ADR Raw Data'!AY$1,FALSE)</f>
        <v>8.3196448530017992</v>
      </c>
      <c r="AO53" s="48">
        <f>VLOOKUP($A53,'ADR Raw Data'!$B$6:$BE$43,'ADR Raw Data'!BA$1,FALSE)</f>
        <v>7.7061544201350998</v>
      </c>
      <c r="AP53" s="48">
        <f>VLOOKUP($A53,'ADR Raw Data'!$B$6:$BE$43,'ADR Raw Data'!BB$1,FALSE)</f>
        <v>4.5363926527258904</v>
      </c>
      <c r="AQ53" s="49">
        <f>VLOOKUP($A53,'ADR Raw Data'!$B$6:$BE$43,'ADR Raw Data'!BC$1,FALSE)</f>
        <v>6.0980998271744902</v>
      </c>
      <c r="AR53" s="50">
        <f>VLOOKUP($A53,'ADR Raw Data'!$B$6:$BE$43,'ADR Raw Data'!BE$1,FALSE)</f>
        <v>7.7416206657181803</v>
      </c>
      <c r="AT53" s="51">
        <f>VLOOKUP($A53,'RevPAR Raw Data'!$B$6:$BE$43,'RevPAR Raw Data'!AG$1,FALSE)</f>
        <v>36.854175849535501</v>
      </c>
      <c r="AU53" s="52">
        <f>VLOOKUP($A53,'RevPAR Raw Data'!$B$6:$BE$43,'RevPAR Raw Data'!AH$1,FALSE)</f>
        <v>57.759468066693501</v>
      </c>
      <c r="AV53" s="52">
        <f>VLOOKUP($A53,'RevPAR Raw Data'!$B$6:$BE$43,'RevPAR Raw Data'!AI$1,FALSE)</f>
        <v>61.8750937518029</v>
      </c>
      <c r="AW53" s="52">
        <f>VLOOKUP($A53,'RevPAR Raw Data'!$B$6:$BE$43,'RevPAR Raw Data'!AJ$1,FALSE)</f>
        <v>59.993036404546203</v>
      </c>
      <c r="AX53" s="52">
        <f>VLOOKUP($A53,'RevPAR Raw Data'!$B$6:$BE$43,'RevPAR Raw Data'!AK$1,FALSE)</f>
        <v>51.3172330237119</v>
      </c>
      <c r="AY53" s="53">
        <f>VLOOKUP($A53,'RevPAR Raw Data'!$B$6:$BE$43,'RevPAR Raw Data'!AL$1,FALSE)</f>
        <v>53.559801419258001</v>
      </c>
      <c r="AZ53" s="52">
        <f>VLOOKUP($A53,'RevPAR Raw Data'!$B$6:$BE$43,'RevPAR Raw Data'!AN$1,FALSE)</f>
        <v>46.614500923147901</v>
      </c>
      <c r="BA53" s="52">
        <f>VLOOKUP($A53,'RevPAR Raw Data'!$B$6:$BE$43,'RevPAR Raw Data'!AO$1,FALSE)</f>
        <v>44.4968837987537</v>
      </c>
      <c r="BB53" s="53">
        <f>VLOOKUP($A53,'RevPAR Raw Data'!$B$6:$BE$43,'RevPAR Raw Data'!AP$1,FALSE)</f>
        <v>45.5556923609508</v>
      </c>
      <c r="BC53" s="54">
        <f>VLOOKUP($A53,'RevPAR Raw Data'!$B$6:$BE$43,'RevPAR Raw Data'!AR$1,FALSE)</f>
        <v>51.273007360152903</v>
      </c>
      <c r="BE53" s="47">
        <f>VLOOKUP($A53,'RevPAR Raw Data'!$B$6:$BE$43,'RevPAR Raw Data'!AT$1,FALSE)</f>
        <v>13.1754971738505</v>
      </c>
      <c r="BF53" s="48">
        <f>VLOOKUP($A53,'RevPAR Raw Data'!$B$6:$BE$43,'RevPAR Raw Data'!AU$1,FALSE)</f>
        <v>17.330111061817</v>
      </c>
      <c r="BG53" s="48">
        <f>VLOOKUP($A53,'RevPAR Raw Data'!$B$6:$BE$43,'RevPAR Raw Data'!AV$1,FALSE)</f>
        <v>20.752220502544802</v>
      </c>
      <c r="BH53" s="48">
        <f>VLOOKUP($A53,'RevPAR Raw Data'!$B$6:$BE$43,'RevPAR Raw Data'!AW$1,FALSE)</f>
        <v>21.529448072011402</v>
      </c>
      <c r="BI53" s="48">
        <f>VLOOKUP($A53,'RevPAR Raw Data'!$B$6:$BE$43,'RevPAR Raw Data'!AX$1,FALSE)</f>
        <v>28.851679954021201</v>
      </c>
      <c r="BJ53" s="49">
        <f>VLOOKUP($A53,'RevPAR Raw Data'!$B$6:$BE$43,'RevPAR Raw Data'!AY$1,FALSE)</f>
        <v>20.5027165261818</v>
      </c>
      <c r="BK53" s="48">
        <f>VLOOKUP($A53,'RevPAR Raw Data'!$B$6:$BE$43,'RevPAR Raw Data'!BA$1,FALSE)</f>
        <v>19.078528973346302</v>
      </c>
      <c r="BL53" s="48">
        <f>VLOOKUP($A53,'RevPAR Raw Data'!$B$6:$BE$43,'RevPAR Raw Data'!BB$1,FALSE)</f>
        <v>9.5307500671575092</v>
      </c>
      <c r="BM53" s="49">
        <f>VLOOKUP($A53,'RevPAR Raw Data'!$B$6:$BE$43,'RevPAR Raw Data'!BC$1,FALSE)</f>
        <v>14.216129010261801</v>
      </c>
      <c r="BN53" s="50">
        <f>VLOOKUP($A53,'RevPAR Raw Data'!$B$6:$BE$43,'RevPAR Raw Data'!BE$1,FALSE)</f>
        <v>18.837997821165199</v>
      </c>
    </row>
    <row r="54" spans="1:66" x14ac:dyDescent="0.45">
      <c r="A54" s="66" t="s">
        <v>84</v>
      </c>
      <c r="B54" s="47">
        <f>VLOOKUP($A54,'Occupancy Raw Data'!$B$8:$BE$45,'Occupancy Raw Data'!AG$3,FALSE)</f>
        <v>31.685386884501899</v>
      </c>
      <c r="C54" s="48">
        <f>VLOOKUP($A54,'Occupancy Raw Data'!$B$8:$BE$45,'Occupancy Raw Data'!AH$3,FALSE)</f>
        <v>42.058089403222098</v>
      </c>
      <c r="D54" s="48">
        <f>VLOOKUP($A54,'Occupancy Raw Data'!$B$8:$BE$45,'Occupancy Raw Data'!AI$3,FALSE)</f>
        <v>44.588155207624197</v>
      </c>
      <c r="E54" s="48">
        <f>VLOOKUP($A54,'Occupancy Raw Data'!$B$8:$BE$45,'Occupancy Raw Data'!AJ$3,FALSE)</f>
        <v>45.839006126616702</v>
      </c>
      <c r="F54" s="48">
        <f>VLOOKUP($A54,'Occupancy Raw Data'!$B$8:$BE$45,'Occupancy Raw Data'!AK$3,FALSE)</f>
        <v>46.514068527342801</v>
      </c>
      <c r="G54" s="49">
        <f>VLOOKUP($A54,'Occupancy Raw Data'!$B$8:$BE$45,'Occupancy Raw Data'!AL$3,FALSE)</f>
        <v>42.136941229861499</v>
      </c>
      <c r="H54" s="48">
        <f>VLOOKUP($A54,'Occupancy Raw Data'!$B$8:$BE$45,'Occupancy Raw Data'!AN$3,FALSE)</f>
        <v>44.599500794191002</v>
      </c>
      <c r="I54" s="48">
        <f>VLOOKUP($A54,'Occupancy Raw Data'!$B$8:$BE$45,'Occupancy Raw Data'!AO$3,FALSE)</f>
        <v>37.823349217154501</v>
      </c>
      <c r="J54" s="49">
        <f>VLOOKUP($A54,'Occupancy Raw Data'!$B$8:$BE$45,'Occupancy Raw Data'!AP$3,FALSE)</f>
        <v>41.211425005672702</v>
      </c>
      <c r="K54" s="50">
        <f>VLOOKUP($A54,'Occupancy Raw Data'!$B$8:$BE$45,'Occupancy Raw Data'!AR$3,FALSE)</f>
        <v>41.872508022950498</v>
      </c>
      <c r="M54" s="47">
        <f>VLOOKUP($A54,'Occupancy Raw Data'!$B$8:$BE$45,'Occupancy Raw Data'!AT$3,FALSE)</f>
        <v>-0.76969924981956905</v>
      </c>
      <c r="N54" s="48">
        <f>VLOOKUP($A54,'Occupancy Raw Data'!$B$8:$BE$45,'Occupancy Raw Data'!AU$3,FALSE)</f>
        <v>-1.82164648605872</v>
      </c>
      <c r="O54" s="48">
        <f>VLOOKUP($A54,'Occupancy Raw Data'!$B$8:$BE$45,'Occupancy Raw Data'!AV$3,FALSE)</f>
        <v>0.48401146403734402</v>
      </c>
      <c r="P54" s="48">
        <f>VLOOKUP($A54,'Occupancy Raw Data'!$B$8:$BE$45,'Occupancy Raw Data'!AW$3,FALSE)</f>
        <v>1.7563223896159901</v>
      </c>
      <c r="Q54" s="48">
        <f>VLOOKUP($A54,'Occupancy Raw Data'!$B$8:$BE$45,'Occupancy Raw Data'!AX$3,FALSE)</f>
        <v>6.6468422396942799</v>
      </c>
      <c r="R54" s="49">
        <f>VLOOKUP($A54,'Occupancy Raw Data'!$B$8:$BE$45,'Occupancy Raw Data'!AY$3,FALSE)</f>
        <v>1.3836915097631699</v>
      </c>
      <c r="S54" s="48">
        <f>VLOOKUP($A54,'Occupancy Raw Data'!$B$8:$BE$45,'Occupancy Raw Data'!BA$3,FALSE)</f>
        <v>6.5612925154044204</v>
      </c>
      <c r="T54" s="48">
        <f>VLOOKUP($A54,'Occupancy Raw Data'!$B$8:$BE$45,'Occupancy Raw Data'!BB$3,FALSE)</f>
        <v>-4.0393696615656802</v>
      </c>
      <c r="U54" s="49">
        <f>VLOOKUP($A54,'Occupancy Raw Data'!$B$8:$BE$45,'Occupancy Raw Data'!BC$3,FALSE)</f>
        <v>1.4199600025328001</v>
      </c>
      <c r="V54" s="50">
        <f>VLOOKUP($A54,'Occupancy Raw Data'!$B$8:$BE$45,'Occupancy Raw Data'!BE$3,FALSE)</f>
        <v>1.3945032985855099</v>
      </c>
      <c r="X54" s="51">
        <f>VLOOKUP($A54,'ADR Raw Data'!$B$6:$BE$43,'ADR Raw Data'!AG$1,FALSE)</f>
        <v>93.095125772088394</v>
      </c>
      <c r="Y54" s="52">
        <f>VLOOKUP($A54,'ADR Raw Data'!$B$6:$BE$43,'ADR Raw Data'!AH$1,FALSE)</f>
        <v>96.032914081467396</v>
      </c>
      <c r="Z54" s="52">
        <f>VLOOKUP($A54,'ADR Raw Data'!$B$6:$BE$43,'ADR Raw Data'!AI$1,FALSE)</f>
        <v>96.4199281170483</v>
      </c>
      <c r="AA54" s="52">
        <f>VLOOKUP($A54,'ADR Raw Data'!$B$6:$BE$43,'ADR Raw Data'!AJ$1,FALSE)</f>
        <v>95.035093125425405</v>
      </c>
      <c r="AB54" s="52">
        <f>VLOOKUP($A54,'ADR Raw Data'!$B$6:$BE$43,'ADR Raw Data'!AK$1,FALSE)</f>
        <v>103.80622416000899</v>
      </c>
      <c r="AC54" s="53">
        <f>VLOOKUP($A54,'ADR Raw Data'!$B$6:$BE$43,'ADR Raw Data'!AL$1,FALSE)</f>
        <v>97.172059128421196</v>
      </c>
      <c r="AD54" s="52">
        <f>VLOOKUP($A54,'ADR Raw Data'!$B$6:$BE$43,'ADR Raw Data'!AN$1,FALSE)</f>
        <v>113.735192699058</v>
      </c>
      <c r="AE54" s="52">
        <f>VLOOKUP($A54,'ADR Raw Data'!$B$6:$BE$43,'ADR Raw Data'!AO$1,FALSE)</f>
        <v>108.933820772403</v>
      </c>
      <c r="AF54" s="53">
        <f>VLOOKUP($A54,'ADR Raw Data'!$B$6:$BE$43,'ADR Raw Data'!AP$1,FALSE)</f>
        <v>111.53187205340799</v>
      </c>
      <c r="AG54" s="54">
        <f>VLOOKUP($A54,'ADR Raw Data'!$B$6:$BE$43,'ADR Raw Data'!AR$1,FALSE)</f>
        <v>101.21008777022899</v>
      </c>
      <c r="AI54" s="47">
        <f>VLOOKUP($A54,'ADR Raw Data'!$B$6:$BE$43,'ADR Raw Data'!AT$1,FALSE)</f>
        <v>-0.22007918985868999</v>
      </c>
      <c r="AJ54" s="48">
        <f>VLOOKUP($A54,'ADR Raw Data'!$B$6:$BE$43,'ADR Raw Data'!AU$1,FALSE)</f>
        <v>2.5005996704839899</v>
      </c>
      <c r="AK54" s="48">
        <f>VLOOKUP($A54,'ADR Raw Data'!$B$6:$BE$43,'ADR Raw Data'!AV$1,FALSE)</f>
        <v>2.40847075732857</v>
      </c>
      <c r="AL54" s="48">
        <f>VLOOKUP($A54,'ADR Raw Data'!$B$6:$BE$43,'ADR Raw Data'!AW$1,FALSE)</f>
        <v>-0.338137718592465</v>
      </c>
      <c r="AM54" s="48">
        <f>VLOOKUP($A54,'ADR Raw Data'!$B$6:$BE$43,'ADR Raw Data'!AX$1,FALSE)</f>
        <v>1.0235726067439599</v>
      </c>
      <c r="AN54" s="49">
        <f>VLOOKUP($A54,'ADR Raw Data'!$B$6:$BE$43,'ADR Raw Data'!AY$1,FALSE)</f>
        <v>1.2259591961360901</v>
      </c>
      <c r="AO54" s="48">
        <f>VLOOKUP($A54,'ADR Raw Data'!$B$6:$BE$43,'ADR Raw Data'!BA$1,FALSE)</f>
        <v>0.84558684835664</v>
      </c>
      <c r="AP54" s="48">
        <f>VLOOKUP($A54,'ADR Raw Data'!$B$6:$BE$43,'ADR Raw Data'!BB$1,FALSE)</f>
        <v>-1.5341129801151301</v>
      </c>
      <c r="AQ54" s="49">
        <f>VLOOKUP($A54,'ADR Raw Data'!$B$6:$BE$43,'ADR Raw Data'!BC$1,FALSE)</f>
        <v>-0.18494916410408099</v>
      </c>
      <c r="AR54" s="50">
        <f>VLOOKUP($A54,'ADR Raw Data'!$B$6:$BE$43,'ADR Raw Data'!BE$1,FALSE)</f>
        <v>0.78141058168805</v>
      </c>
      <c r="AT54" s="51">
        <f>VLOOKUP($A54,'RevPAR Raw Data'!$B$6:$BE$43,'RevPAR Raw Data'!AG$1,FALSE)</f>
        <v>29.4975507714998</v>
      </c>
      <c r="AU54" s="52">
        <f>VLOOKUP($A54,'RevPAR Raw Data'!$B$6:$BE$43,'RevPAR Raw Data'!AH$1,FALSE)</f>
        <v>40.389608860903103</v>
      </c>
      <c r="AV54" s="52">
        <f>VLOOKUP($A54,'RevPAR Raw Data'!$B$6:$BE$43,'RevPAR Raw Data'!AI$1,FALSE)</f>
        <v>42.991867199909201</v>
      </c>
      <c r="AW54" s="52">
        <f>VLOOKUP($A54,'RevPAR Raw Data'!$B$6:$BE$43,'RevPAR Raw Data'!AJ$1,FALSE)</f>
        <v>43.563142160199597</v>
      </c>
      <c r="AX54" s="52">
        <f>VLOOKUP($A54,'RevPAR Raw Data'!$B$6:$BE$43,'RevPAR Raw Data'!AK$1,FALSE)</f>
        <v>48.284498241434001</v>
      </c>
      <c r="AY54" s="53">
        <f>VLOOKUP($A54,'RevPAR Raw Data'!$B$6:$BE$43,'RevPAR Raw Data'!AL$1,FALSE)</f>
        <v>40.9453334467891</v>
      </c>
      <c r="AZ54" s="52">
        <f>VLOOKUP($A54,'RevPAR Raw Data'!$B$6:$BE$43,'RevPAR Raw Data'!AN$1,FALSE)</f>
        <v>50.725328171091398</v>
      </c>
      <c r="BA54" s="52">
        <f>VLOOKUP($A54,'RevPAR Raw Data'!$B$6:$BE$43,'RevPAR Raw Data'!AO$1,FALSE)</f>
        <v>41.202419446335298</v>
      </c>
      <c r="BB54" s="53">
        <f>VLOOKUP($A54,'RevPAR Raw Data'!$B$6:$BE$43,'RevPAR Raw Data'!AP$1,FALSE)</f>
        <v>45.963873808713402</v>
      </c>
      <c r="BC54" s="54">
        <f>VLOOKUP($A54,'RevPAR Raw Data'!$B$6:$BE$43,'RevPAR Raw Data'!AR$1,FALSE)</f>
        <v>42.379202121624601</v>
      </c>
      <c r="BE54" s="47">
        <f>VLOOKUP($A54,'RevPAR Raw Data'!$B$6:$BE$43,'RevPAR Raw Data'!AT$1,FALSE)</f>
        <v>-0.98808449180490898</v>
      </c>
      <c r="BF54" s="48">
        <f>VLOOKUP($A54,'RevPAR Raw Data'!$B$6:$BE$43,'RevPAR Raw Data'!AU$1,FALSE)</f>
        <v>0.63340109839750103</v>
      </c>
      <c r="BG54" s="48">
        <f>VLOOKUP($A54,'RevPAR Raw Data'!$B$6:$BE$43,'RevPAR Raw Data'!AV$1,FALSE)</f>
        <v>2.9041394959393698</v>
      </c>
      <c r="BH54" s="48">
        <f>VLOOKUP($A54,'RevPAR Raw Data'!$B$6:$BE$43,'RevPAR Raw Data'!AW$1,FALSE)</f>
        <v>1.41224588256415</v>
      </c>
      <c r="BI54" s="48">
        <f>VLOOKUP($A54,'RevPAR Raw Data'!$B$6:$BE$43,'RevPAR Raw Data'!AX$1,FALSE)</f>
        <v>7.7384501028172403</v>
      </c>
      <c r="BJ54" s="49">
        <f>VLOOKUP($A54,'RevPAR Raw Data'!$B$6:$BE$43,'RevPAR Raw Data'!AY$1,FALSE)</f>
        <v>2.6266141992093601</v>
      </c>
      <c r="BK54" s="48">
        <f>VLOOKUP($A54,'RevPAR Raw Data'!$B$6:$BE$43,'RevPAR Raw Data'!BA$1,FALSE)</f>
        <v>7.4623607903535198</v>
      </c>
      <c r="BL54" s="48">
        <f>VLOOKUP($A54,'RevPAR Raw Data'!$B$6:$BE$43,'RevPAR Raw Data'!BB$1,FALSE)</f>
        <v>-5.5115141473879099</v>
      </c>
      <c r="BM54" s="49">
        <f>VLOOKUP($A54,'RevPAR Raw Data'!$B$6:$BE$43,'RevPAR Raw Data'!BC$1,FALSE)</f>
        <v>1.2323846342734199</v>
      </c>
      <c r="BN54" s="50">
        <f>VLOOKUP($A54,'RevPAR Raw Data'!$B$6:$BE$43,'RevPAR Raw Data'!BE$1,FALSE)</f>
        <v>2.1868106766106998</v>
      </c>
    </row>
    <row r="55" spans="1:66" x14ac:dyDescent="0.45">
      <c r="A55" s="63" t="s">
        <v>85</v>
      </c>
      <c r="B55" s="47">
        <f>VLOOKUP($A55,'Occupancy Raw Data'!$B$8:$BE$45,'Occupancy Raw Data'!AG$3,FALSE)</f>
        <v>35.925671025464503</v>
      </c>
      <c r="C55" s="48">
        <f>VLOOKUP($A55,'Occupancy Raw Data'!$B$8:$BE$45,'Occupancy Raw Data'!AH$3,FALSE)</f>
        <v>53.011011699931103</v>
      </c>
      <c r="D55" s="48">
        <f>VLOOKUP($A55,'Occupancy Raw Data'!$B$8:$BE$45,'Occupancy Raw Data'!AI$3,FALSE)</f>
        <v>55.006882312456902</v>
      </c>
      <c r="E55" s="48">
        <f>VLOOKUP($A55,'Occupancy Raw Data'!$B$8:$BE$45,'Occupancy Raw Data'!AJ$3,FALSE)</f>
        <v>53.7164487267721</v>
      </c>
      <c r="F55" s="48">
        <f>VLOOKUP($A55,'Occupancy Raw Data'!$B$8:$BE$45,'Occupancy Raw Data'!AK$3,FALSE)</f>
        <v>45.664143152099101</v>
      </c>
      <c r="G55" s="49">
        <f>VLOOKUP($A55,'Occupancy Raw Data'!$B$8:$BE$45,'Occupancy Raw Data'!AL$3,FALSE)</f>
        <v>48.664831383344797</v>
      </c>
      <c r="H55" s="48">
        <f>VLOOKUP($A55,'Occupancy Raw Data'!$B$8:$BE$45,'Occupancy Raw Data'!AN$3,FALSE)</f>
        <v>46.094287680660699</v>
      </c>
      <c r="I55" s="48">
        <f>VLOOKUP($A55,'Occupancy Raw Data'!$B$8:$BE$45,'Occupancy Raw Data'!AO$3,FALSE)</f>
        <v>40.089470061940801</v>
      </c>
      <c r="J55" s="49">
        <f>VLOOKUP($A55,'Occupancy Raw Data'!$B$8:$BE$45,'Occupancy Raw Data'!AP$3,FALSE)</f>
        <v>43.0918788713007</v>
      </c>
      <c r="K55" s="50">
        <f>VLOOKUP($A55,'Occupancy Raw Data'!$B$8:$BE$45,'Occupancy Raw Data'!AR$3,FALSE)</f>
        <v>47.072559237046498</v>
      </c>
      <c r="M55" s="47">
        <f>VLOOKUP($A55,'Occupancy Raw Data'!$B$8:$BE$45,'Occupancy Raw Data'!AT$3,FALSE)</f>
        <v>7.4074074074074003</v>
      </c>
      <c r="N55" s="48">
        <f>VLOOKUP($A55,'Occupancy Raw Data'!$B$8:$BE$45,'Occupancy Raw Data'!AU$3,FALSE)</f>
        <v>12.4452554744525</v>
      </c>
      <c r="O55" s="48">
        <f>VLOOKUP($A55,'Occupancy Raw Data'!$B$8:$BE$45,'Occupancy Raw Data'!AV$3,FALSE)</f>
        <v>11.3549285963079</v>
      </c>
      <c r="P55" s="48">
        <f>VLOOKUP($A55,'Occupancy Raw Data'!$B$8:$BE$45,'Occupancy Raw Data'!AW$3,FALSE)</f>
        <v>13.115942028985501</v>
      </c>
      <c r="Q55" s="48">
        <f>VLOOKUP($A55,'Occupancy Raw Data'!$B$8:$BE$45,'Occupancy Raw Data'!AX$3,FALSE)</f>
        <v>9.6694214876032998</v>
      </c>
      <c r="R55" s="49">
        <f>VLOOKUP($A55,'Occupancy Raw Data'!$B$8:$BE$45,'Occupancy Raw Data'!AY$3,FALSE)</f>
        <v>11.0482921083627</v>
      </c>
      <c r="S55" s="48">
        <f>VLOOKUP($A55,'Occupancy Raw Data'!$B$8:$BE$45,'Occupancy Raw Data'!BA$3,FALSE)</f>
        <v>5.3480141565080599</v>
      </c>
      <c r="T55" s="48">
        <f>VLOOKUP($A55,'Occupancy Raw Data'!$B$8:$BE$45,'Occupancy Raw Data'!BB$3,FALSE)</f>
        <v>1.52505446623093</v>
      </c>
      <c r="U55" s="49">
        <f>VLOOKUP($A55,'Occupancy Raw Data'!$B$8:$BE$45,'Occupancy Raw Data'!BC$3,FALSE)</f>
        <v>3.5345183960314102</v>
      </c>
      <c r="V55" s="50">
        <f>VLOOKUP($A55,'Occupancy Raw Data'!$B$8:$BE$45,'Occupancy Raw Data'!BE$3,FALSE)</f>
        <v>8.97968474364081</v>
      </c>
      <c r="X55" s="51">
        <f>VLOOKUP($A55,'ADR Raw Data'!$B$6:$BE$43,'ADR Raw Data'!AG$1,FALSE)</f>
        <v>79.968136973179995</v>
      </c>
      <c r="Y55" s="52">
        <f>VLOOKUP($A55,'ADR Raw Data'!$B$6:$BE$43,'ADR Raw Data'!AH$1,FALSE)</f>
        <v>86.740327815644207</v>
      </c>
      <c r="Z55" s="52">
        <f>VLOOKUP($A55,'ADR Raw Data'!$B$6:$BE$43,'ADR Raw Data'!AI$1,FALSE)</f>
        <v>85.974063184235206</v>
      </c>
      <c r="AA55" s="52">
        <f>VLOOKUP($A55,'ADR Raw Data'!$B$6:$BE$43,'ADR Raw Data'!AJ$1,FALSE)</f>
        <v>85.593709160794305</v>
      </c>
      <c r="AB55" s="52">
        <f>VLOOKUP($A55,'ADR Raw Data'!$B$6:$BE$43,'ADR Raw Data'!AK$1,FALSE)</f>
        <v>82.808364732479205</v>
      </c>
      <c r="AC55" s="53">
        <f>VLOOKUP($A55,'ADR Raw Data'!$B$6:$BE$43,'ADR Raw Data'!AL$1,FALSE)</f>
        <v>84.576188657898399</v>
      </c>
      <c r="AD55" s="52">
        <f>VLOOKUP($A55,'ADR Raw Data'!$B$6:$BE$43,'ADR Raw Data'!AN$1,FALSE)</f>
        <v>87.387211646136606</v>
      </c>
      <c r="AE55" s="52">
        <f>VLOOKUP($A55,'ADR Raw Data'!$B$6:$BE$43,'ADR Raw Data'!AO$1,FALSE)</f>
        <v>83.716725321888404</v>
      </c>
      <c r="AF55" s="53">
        <f>VLOOKUP($A55,'ADR Raw Data'!$B$6:$BE$43,'ADR Raw Data'!AP$1,FALSE)</f>
        <v>85.679838291075995</v>
      </c>
      <c r="AG55" s="54">
        <f>VLOOKUP($A55,'ADR Raw Data'!$B$6:$BE$43,'ADR Raw Data'!AR$1,FALSE)</f>
        <v>84.864851443788794</v>
      </c>
      <c r="AI55" s="47">
        <f>VLOOKUP($A55,'ADR Raw Data'!$B$6:$BE$43,'ADR Raw Data'!AT$1,FALSE)</f>
        <v>5.1448494077544398</v>
      </c>
      <c r="AJ55" s="48">
        <f>VLOOKUP($A55,'ADR Raw Data'!$B$6:$BE$43,'ADR Raw Data'!AU$1,FALSE)</f>
        <v>8.1024389381856796</v>
      </c>
      <c r="AK55" s="48">
        <f>VLOOKUP($A55,'ADR Raw Data'!$B$6:$BE$43,'ADR Raw Data'!AV$1,FALSE)</f>
        <v>4.9298732049376097</v>
      </c>
      <c r="AL55" s="48">
        <f>VLOOKUP($A55,'ADR Raw Data'!$B$6:$BE$43,'ADR Raw Data'!AW$1,FALSE)</f>
        <v>5.0793823551788302</v>
      </c>
      <c r="AM55" s="48">
        <f>VLOOKUP($A55,'ADR Raw Data'!$B$6:$BE$43,'ADR Raw Data'!AX$1,FALSE)</f>
        <v>4.6566188784651903</v>
      </c>
      <c r="AN55" s="49">
        <f>VLOOKUP($A55,'ADR Raw Data'!$B$6:$BE$43,'ADR Raw Data'!AY$1,FALSE)</f>
        <v>5.67460219336348</v>
      </c>
      <c r="AO55" s="48">
        <f>VLOOKUP($A55,'ADR Raw Data'!$B$6:$BE$43,'ADR Raw Data'!BA$1,FALSE)</f>
        <v>5.7696075911363396</v>
      </c>
      <c r="AP55" s="48">
        <f>VLOOKUP($A55,'ADR Raw Data'!$B$6:$BE$43,'ADR Raw Data'!BB$1,FALSE)</f>
        <v>2.0017934943351299</v>
      </c>
      <c r="AQ55" s="49">
        <f>VLOOKUP($A55,'ADR Raw Data'!$B$6:$BE$43,'ADR Raw Data'!BC$1,FALSE)</f>
        <v>4.0295369197469704</v>
      </c>
      <c r="AR55" s="50">
        <f>VLOOKUP($A55,'ADR Raw Data'!$B$6:$BE$43,'ADR Raw Data'!BE$1,FALSE)</f>
        <v>5.1934181424838197</v>
      </c>
      <c r="AT55" s="51">
        <f>VLOOKUP($A55,'RevPAR Raw Data'!$B$6:$BE$43,'RevPAR Raw Data'!AG$1,FALSE)</f>
        <v>28.729089814177499</v>
      </c>
      <c r="AU55" s="52">
        <f>VLOOKUP($A55,'RevPAR Raw Data'!$B$6:$BE$43,'RevPAR Raw Data'!AH$1,FALSE)</f>
        <v>45.981925326909803</v>
      </c>
      <c r="AV55" s="52">
        <f>VLOOKUP($A55,'RevPAR Raw Data'!$B$6:$BE$43,'RevPAR Raw Data'!AI$1,FALSE)</f>
        <v>47.291651754989601</v>
      </c>
      <c r="AW55" s="52">
        <f>VLOOKUP($A55,'RevPAR Raw Data'!$B$6:$BE$43,'RevPAR Raw Data'!AJ$1,FALSE)</f>
        <v>45.977900894700603</v>
      </c>
      <c r="AX55" s="52">
        <f>VLOOKUP($A55,'RevPAR Raw Data'!$B$6:$BE$43,'RevPAR Raw Data'!AK$1,FALSE)</f>
        <v>37.813730213351597</v>
      </c>
      <c r="AY55" s="53">
        <f>VLOOKUP($A55,'RevPAR Raw Data'!$B$6:$BE$43,'RevPAR Raw Data'!AL$1,FALSE)</f>
        <v>41.158859600825799</v>
      </c>
      <c r="AZ55" s="52">
        <f>VLOOKUP($A55,'RevPAR Raw Data'!$B$6:$BE$43,'RevPAR Raw Data'!AN$1,FALSE)</f>
        <v>40.280512732277998</v>
      </c>
      <c r="BA55" s="52">
        <f>VLOOKUP($A55,'RevPAR Raw Data'!$B$6:$BE$43,'RevPAR Raw Data'!AO$1,FALSE)</f>
        <v>33.5615915347556</v>
      </c>
      <c r="BB55" s="53">
        <f>VLOOKUP($A55,'RevPAR Raw Data'!$B$6:$BE$43,'RevPAR Raw Data'!AP$1,FALSE)</f>
        <v>36.921052133516802</v>
      </c>
      <c r="BC55" s="54">
        <f>VLOOKUP($A55,'RevPAR Raw Data'!$B$6:$BE$43,'RevPAR Raw Data'!AR$1,FALSE)</f>
        <v>39.948057467308999</v>
      </c>
      <c r="BE55" s="47">
        <f>VLOOKUP($A55,'RevPAR Raw Data'!$B$6:$BE$43,'RevPAR Raw Data'!AT$1,FALSE)</f>
        <v>12.9333567712918</v>
      </c>
      <c r="BF55" s="48">
        <f>VLOOKUP($A55,'RevPAR Raw Data'!$B$6:$BE$43,'RevPAR Raw Data'!AU$1,FALSE)</f>
        <v>21.5560636381569</v>
      </c>
      <c r="BG55" s="48">
        <f>VLOOKUP($A55,'RevPAR Raw Data'!$B$6:$BE$43,'RevPAR Raw Data'!AV$1,FALSE)</f>
        <v>16.844585383554701</v>
      </c>
      <c r="BH55" s="48">
        <f>VLOOKUP($A55,'RevPAR Raw Data'!$B$6:$BE$43,'RevPAR Raw Data'!AW$1,FALSE)</f>
        <v>18.8615332293001</v>
      </c>
      <c r="BI55" s="48">
        <f>VLOOKUP($A55,'RevPAR Raw Data'!$B$6:$BE$43,'RevPAR Raw Data'!AX$1,FALSE)</f>
        <v>14.7763084724986</v>
      </c>
      <c r="BJ55" s="49">
        <f>VLOOKUP($A55,'RevPAR Raw Data'!$B$6:$BE$43,'RevPAR Raw Data'!AY$1,FALSE)</f>
        <v>17.349840928036599</v>
      </c>
      <c r="BK55" s="48">
        <f>VLOOKUP($A55,'RevPAR Raw Data'!$B$6:$BE$43,'RevPAR Raw Data'!BA$1,FALSE)</f>
        <v>11.4261811783933</v>
      </c>
      <c r="BL55" s="48">
        <f>VLOOKUP($A55,'RevPAR Raw Data'!$B$6:$BE$43,'RevPAR Raw Data'!BB$1,FALSE)</f>
        <v>3.5573764016561502</v>
      </c>
      <c r="BM55" s="49">
        <f>VLOOKUP($A55,'RevPAR Raw Data'!$B$6:$BE$43,'RevPAR Raw Data'!BC$1,FALSE)</f>
        <v>7.7064800394817201</v>
      </c>
      <c r="BN55" s="50">
        <f>VLOOKUP($A55,'RevPAR Raw Data'!$B$6:$BE$43,'RevPAR Raw Data'!BE$1,FALSE)</f>
        <v>14.639455462738701</v>
      </c>
    </row>
    <row r="56" spans="1:66" ht="16.5" thickBot="1" x14ac:dyDescent="0.5">
      <c r="A56" s="63" t="s">
        <v>86</v>
      </c>
      <c r="B56" s="67">
        <f>VLOOKUP($A56,'Occupancy Raw Data'!$B$8:$BE$45,'Occupancy Raw Data'!AG$3,FALSE)</f>
        <v>41.871402498946999</v>
      </c>
      <c r="C56" s="68">
        <f>VLOOKUP($A56,'Occupancy Raw Data'!$B$8:$BE$45,'Occupancy Raw Data'!AH$3,FALSE)</f>
        <v>54.503018391127299</v>
      </c>
      <c r="D56" s="68">
        <f>VLOOKUP($A56,'Occupancy Raw Data'!$B$8:$BE$45,'Occupancy Raw Data'!AI$3,FALSE)</f>
        <v>55.784079741681801</v>
      </c>
      <c r="E56" s="68">
        <f>VLOOKUP($A56,'Occupancy Raw Data'!$B$8:$BE$45,'Occupancy Raw Data'!AJ$3,FALSE)</f>
        <v>56.693106837006802</v>
      </c>
      <c r="F56" s="68">
        <f>VLOOKUP($A56,'Occupancy Raw Data'!$B$8:$BE$45,'Occupancy Raw Data'!AK$3,FALSE)</f>
        <v>54.3064719921381</v>
      </c>
      <c r="G56" s="69">
        <f>VLOOKUP($A56,'Occupancy Raw Data'!$B$8:$BE$45,'Occupancy Raw Data'!AL$3,FALSE)</f>
        <v>52.6316158921802</v>
      </c>
      <c r="H56" s="68">
        <f>VLOOKUP($A56,'Occupancy Raw Data'!$B$8:$BE$45,'Occupancy Raw Data'!AN$3,FALSE)</f>
        <v>54.324020777762101</v>
      </c>
      <c r="I56" s="68">
        <f>VLOOKUP($A56,'Occupancy Raw Data'!$B$8:$BE$45,'Occupancy Raw Data'!AO$3,FALSE)</f>
        <v>51.526744349291</v>
      </c>
      <c r="J56" s="69">
        <f>VLOOKUP($A56,'Occupancy Raw Data'!$B$8:$BE$45,'Occupancy Raw Data'!AP$3,FALSE)</f>
        <v>52.925382563526597</v>
      </c>
      <c r="K56" s="70">
        <f>VLOOKUP($A56,'Occupancy Raw Data'!$B$8:$BE$45,'Occupancy Raw Data'!AR$3,FALSE)</f>
        <v>52.715549226850598</v>
      </c>
      <c r="M56" s="67">
        <f>VLOOKUP($A56,'Occupancy Raw Data'!$B$8:$BE$45,'Occupancy Raw Data'!AT$3,FALSE)</f>
        <v>14.7360827714708</v>
      </c>
      <c r="N56" s="68">
        <f>VLOOKUP($A56,'Occupancy Raw Data'!$B$8:$BE$45,'Occupancy Raw Data'!AU$3,FALSE)</f>
        <v>14.8246973767443</v>
      </c>
      <c r="O56" s="68">
        <f>VLOOKUP($A56,'Occupancy Raw Data'!$B$8:$BE$45,'Occupancy Raw Data'!AV$3,FALSE)</f>
        <v>9.5974653776760697</v>
      </c>
      <c r="P56" s="68">
        <f>VLOOKUP($A56,'Occupancy Raw Data'!$B$8:$BE$45,'Occupancy Raw Data'!AW$3,FALSE)</f>
        <v>11.997873328974</v>
      </c>
      <c r="Q56" s="68">
        <f>VLOOKUP($A56,'Occupancy Raw Data'!$B$8:$BE$45,'Occupancy Raw Data'!AX$3,FALSE)</f>
        <v>16.2963275654276</v>
      </c>
      <c r="R56" s="69">
        <f>VLOOKUP($A56,'Occupancy Raw Data'!$B$8:$BE$45,'Occupancy Raw Data'!AY$3,FALSE)</f>
        <v>13.3444884606005</v>
      </c>
      <c r="S56" s="68">
        <f>VLOOKUP($A56,'Occupancy Raw Data'!$B$8:$BE$45,'Occupancy Raw Data'!BA$3,FALSE)</f>
        <v>6.3730692263409301</v>
      </c>
      <c r="T56" s="68">
        <f>VLOOKUP($A56,'Occupancy Raw Data'!$B$8:$BE$45,'Occupancy Raw Data'!BB$3,FALSE)</f>
        <v>3.2715392172944999</v>
      </c>
      <c r="U56" s="69">
        <f>VLOOKUP($A56,'Occupancy Raw Data'!$B$8:$BE$45,'Occupancy Raw Data'!BC$3,FALSE)</f>
        <v>4.8403503622892803</v>
      </c>
      <c r="V56" s="70">
        <f>VLOOKUP($A56,'Occupancy Raw Data'!$B$8:$BE$45,'Occupancy Raw Data'!BE$3,FALSE)</f>
        <v>10.7671581579045</v>
      </c>
      <c r="X56" s="71">
        <f>VLOOKUP($A56,'ADR Raw Data'!$B$6:$BE$43,'ADR Raw Data'!AG$1,FALSE)</f>
        <v>102.589108130762</v>
      </c>
      <c r="Y56" s="72">
        <f>VLOOKUP($A56,'ADR Raw Data'!$B$6:$BE$43,'ADR Raw Data'!AH$1,FALSE)</f>
        <v>106.919271041277</v>
      </c>
      <c r="Z56" s="72">
        <f>VLOOKUP($A56,'ADR Raw Data'!$B$6:$BE$43,'ADR Raw Data'!AI$1,FALSE)</f>
        <v>106.162825594563</v>
      </c>
      <c r="AA56" s="72">
        <f>VLOOKUP($A56,'ADR Raw Data'!$B$6:$BE$43,'ADR Raw Data'!AJ$1,FALSE)</f>
        <v>101.69719494830601</v>
      </c>
      <c r="AB56" s="72">
        <f>VLOOKUP($A56,'ADR Raw Data'!$B$6:$BE$43,'ADR Raw Data'!AK$1,FALSE)</f>
        <v>102.198554902087</v>
      </c>
      <c r="AC56" s="73">
        <f>VLOOKUP($A56,'ADR Raw Data'!$B$6:$BE$43,'ADR Raw Data'!AL$1,FALSE)</f>
        <v>103.97074380826599</v>
      </c>
      <c r="AD56" s="72">
        <f>VLOOKUP($A56,'ADR Raw Data'!$B$6:$BE$43,'ADR Raw Data'!AN$1,FALSE)</f>
        <v>119.685348882284</v>
      </c>
      <c r="AE56" s="72">
        <f>VLOOKUP($A56,'ADR Raw Data'!$B$6:$BE$43,'ADR Raw Data'!AO$1,FALSE)</f>
        <v>127.412756624208</v>
      </c>
      <c r="AF56" s="73">
        <f>VLOOKUP($A56,'ADR Raw Data'!$B$6:$BE$43,'ADR Raw Data'!AP$1,FALSE)</f>
        <v>123.44694817467401</v>
      </c>
      <c r="AG56" s="74">
        <f>VLOOKUP($A56,'ADR Raw Data'!$B$6:$BE$43,'ADR Raw Data'!AR$1,FALSE)</f>
        <v>109.557523540489</v>
      </c>
      <c r="AI56" s="67">
        <f>VLOOKUP($A56,'ADR Raw Data'!$B$6:$BE$43,'ADR Raw Data'!AT$1,FALSE)</f>
        <v>11.179162342979099</v>
      </c>
      <c r="AJ56" s="68">
        <f>VLOOKUP($A56,'ADR Raw Data'!$B$6:$BE$43,'ADR Raw Data'!AU$1,FALSE)</f>
        <v>10.5522374303668</v>
      </c>
      <c r="AK56" s="68">
        <f>VLOOKUP($A56,'ADR Raw Data'!$B$6:$BE$43,'ADR Raw Data'!AV$1,FALSE)</f>
        <v>5.4400406766274703</v>
      </c>
      <c r="AL56" s="68">
        <f>VLOOKUP($A56,'ADR Raw Data'!$B$6:$BE$43,'ADR Raw Data'!AW$1,FALSE)</f>
        <v>3.3398897004984902</v>
      </c>
      <c r="AM56" s="68">
        <f>VLOOKUP($A56,'ADR Raw Data'!$B$6:$BE$43,'ADR Raw Data'!AX$1,FALSE)</f>
        <v>3.2979808048187902</v>
      </c>
      <c r="AN56" s="69">
        <f>VLOOKUP($A56,'ADR Raw Data'!$B$6:$BE$43,'ADR Raw Data'!AY$1,FALSE)</f>
        <v>6.4146908896999602</v>
      </c>
      <c r="AO56" s="68">
        <f>VLOOKUP($A56,'ADR Raw Data'!$B$6:$BE$43,'ADR Raw Data'!BA$1,FALSE)</f>
        <v>3.17248528449552</v>
      </c>
      <c r="AP56" s="68">
        <f>VLOOKUP($A56,'ADR Raw Data'!$B$6:$BE$43,'ADR Raw Data'!BB$1,FALSE)</f>
        <v>7.9743154907510601</v>
      </c>
      <c r="AQ56" s="69">
        <f>VLOOKUP($A56,'ADR Raw Data'!$B$6:$BE$43,'ADR Raw Data'!BC$1,FALSE)</f>
        <v>5.5171137582782901</v>
      </c>
      <c r="AR56" s="70">
        <f>VLOOKUP($A56,'ADR Raw Data'!$B$6:$BE$43,'ADR Raw Data'!BE$1,FALSE)</f>
        <v>5.8023437277551499</v>
      </c>
      <c r="AT56" s="71">
        <f>VLOOKUP($A56,'RevPAR Raw Data'!$B$6:$BE$43,'RevPAR Raw Data'!AG$1,FALSE)</f>
        <v>42.955498385511703</v>
      </c>
      <c r="AU56" s="72">
        <f>VLOOKUP($A56,'RevPAR Raw Data'!$B$6:$BE$43,'RevPAR Raw Data'!AH$1,FALSE)</f>
        <v>58.274229959286799</v>
      </c>
      <c r="AV56" s="72">
        <f>VLOOKUP($A56,'RevPAR Raw Data'!$B$6:$BE$43,'RevPAR Raw Data'!AI$1,FALSE)</f>
        <v>59.2219552856942</v>
      </c>
      <c r="AW56" s="72">
        <f>VLOOKUP($A56,'RevPAR Raw Data'!$B$6:$BE$43,'RevPAR Raw Data'!AJ$1,FALSE)</f>
        <v>57.655299382282699</v>
      </c>
      <c r="AX56" s="72">
        <f>VLOOKUP($A56,'RevPAR Raw Data'!$B$6:$BE$43,'RevPAR Raw Data'!AK$1,FALSE)</f>
        <v>55.500429594271999</v>
      </c>
      <c r="AY56" s="73">
        <f>VLOOKUP($A56,'RevPAR Raw Data'!$B$6:$BE$43,'RevPAR Raw Data'!AL$1,FALSE)</f>
        <v>54.721482521409499</v>
      </c>
      <c r="AZ56" s="72">
        <f>VLOOKUP($A56,'RevPAR Raw Data'!$B$6:$BE$43,'RevPAR Raw Data'!AN$1,FALSE)</f>
        <v>65.017893794749398</v>
      </c>
      <c r="BA56" s="72">
        <f>VLOOKUP($A56,'RevPAR Raw Data'!$B$6:$BE$43,'RevPAR Raw Data'!AO$1,FALSE)</f>
        <v>65.651645374140102</v>
      </c>
      <c r="BB56" s="73">
        <f>VLOOKUP($A56,'RevPAR Raw Data'!$B$6:$BE$43,'RevPAR Raw Data'!AP$1,FALSE)</f>
        <v>65.3347695844447</v>
      </c>
      <c r="BC56" s="74">
        <f>VLOOKUP($A56,'RevPAR Raw Data'!$B$6:$BE$43,'RevPAR Raw Data'!AR$1,FALSE)</f>
        <v>57.753850253705302</v>
      </c>
      <c r="BE56" s="67">
        <f>VLOOKUP($A56,'RevPAR Raw Data'!$B$6:$BE$43,'RevPAR Raw Data'!AT$1,FALSE)</f>
        <v>27.562615730468501</v>
      </c>
      <c r="BF56" s="68">
        <f>VLOOKUP($A56,'RevPAR Raw Data'!$B$6:$BE$43,'RevPAR Raw Data'!AU$1,FALSE)</f>
        <v>26.941272072638601</v>
      </c>
      <c r="BG56" s="68">
        <f>VLOOKUP($A56,'RevPAR Raw Data'!$B$6:$BE$43,'RevPAR Raw Data'!AV$1,FALSE)</f>
        <v>15.5596120747743</v>
      </c>
      <c r="BH56" s="68">
        <f>VLOOKUP($A56,'RevPAR Raw Data'!$B$6:$BE$43,'RevPAR Raw Data'!AW$1,FALSE)</f>
        <v>15.7384787650657</v>
      </c>
      <c r="BI56" s="68">
        <f>VLOOKUP($A56,'RevPAR Raw Data'!$B$6:$BE$43,'RevPAR Raw Data'!AX$1,FALSE)</f>
        <v>20.131758125244598</v>
      </c>
      <c r="BJ56" s="69">
        <f>VLOOKUP($A56,'RevPAR Raw Data'!$B$6:$BE$43,'RevPAR Raw Data'!AY$1,FALSE)</f>
        <v>20.615187035859702</v>
      </c>
      <c r="BK56" s="68">
        <f>VLOOKUP($A56,'RevPAR Raw Data'!$B$6:$BE$43,'RevPAR Raw Data'!BA$1,FALSE)</f>
        <v>9.74773919421283</v>
      </c>
      <c r="BL56" s="68">
        <f>VLOOKUP($A56,'RevPAR Raw Data'!$B$6:$BE$43,'RevPAR Raw Data'!BB$1,FALSE)</f>
        <v>11.5067375666362</v>
      </c>
      <c r="BM56" s="69">
        <f>VLOOKUP($A56,'RevPAR Raw Data'!$B$6:$BE$43,'RevPAR Raw Data'!BC$1,FALSE)</f>
        <v>10.6245117563543</v>
      </c>
      <c r="BN56" s="70">
        <f>VLOOKUP($A56,'RevPAR Raw Data'!$B$6:$BE$43,'RevPAR Raw Data'!BE$1,FALSE)</f>
        <v>17.194249411692301</v>
      </c>
    </row>
    <row r="57" spans="1:66" ht="14.25" customHeight="1" x14ac:dyDescent="0.45">
      <c r="A57" s="172" t="s">
        <v>151</v>
      </c>
      <c r="B57" s="172"/>
      <c r="C57" s="172"/>
      <c r="D57" s="172"/>
      <c r="E57" s="172"/>
      <c r="F57" s="172"/>
      <c r="G57" s="172"/>
      <c r="H57" s="172"/>
      <c r="I57" s="172"/>
      <c r="J57" s="172"/>
      <c r="K57" s="172"/>
    </row>
    <row r="58" spans="1:66" x14ac:dyDescent="0.45">
      <c r="A58" s="172"/>
      <c r="B58" s="172"/>
      <c r="C58" s="172"/>
      <c r="D58" s="172"/>
      <c r="E58" s="172"/>
      <c r="F58" s="172"/>
      <c r="G58" s="172"/>
      <c r="H58" s="172"/>
      <c r="I58" s="172"/>
      <c r="J58" s="172"/>
      <c r="K58" s="172"/>
    </row>
    <row r="59" spans="1:66" x14ac:dyDescent="0.45">
      <c r="A59" s="172"/>
      <c r="B59" s="172"/>
      <c r="C59" s="172"/>
      <c r="D59" s="172"/>
      <c r="E59" s="172"/>
      <c r="F59" s="172"/>
      <c r="G59" s="172"/>
      <c r="H59" s="172"/>
      <c r="I59" s="172"/>
      <c r="J59" s="172"/>
      <c r="K59" s="172"/>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4" sqref="AE1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127</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5" t="s">
        <v>128</v>
      </c>
      <c r="E8" s="175"/>
      <c r="F8" s="175"/>
      <c r="G8" s="175"/>
      <c r="H8" s="175"/>
      <c r="I8" s="175"/>
      <c r="J8" s="175"/>
      <c r="K8" s="84"/>
      <c r="L8" s="84"/>
      <c r="M8" s="84"/>
      <c r="N8" s="84"/>
      <c r="O8" s="118"/>
      <c r="P8" s="175" t="s">
        <v>129</v>
      </c>
      <c r="Q8" s="175"/>
      <c r="R8" s="175"/>
      <c r="S8" s="175"/>
      <c r="T8" s="175"/>
      <c r="U8" s="175"/>
      <c r="V8" s="175"/>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110</v>
      </c>
      <c r="D10" s="91">
        <v>26</v>
      </c>
      <c r="E10" s="92">
        <v>27</v>
      </c>
      <c r="F10" s="92">
        <v>28</v>
      </c>
      <c r="G10" s="92">
        <v>29</v>
      </c>
      <c r="H10" s="92">
        <v>30</v>
      </c>
      <c r="I10" s="92">
        <v>1</v>
      </c>
      <c r="J10" s="93">
        <v>2</v>
      </c>
      <c r="K10" s="120"/>
      <c r="L10" s="120"/>
      <c r="M10" s="177" t="s">
        <v>101</v>
      </c>
      <c r="N10" s="178"/>
      <c r="O10" s="90" t="s">
        <v>110</v>
      </c>
      <c r="P10" s="91">
        <v>27</v>
      </c>
      <c r="Q10" s="92">
        <v>28</v>
      </c>
      <c r="R10" s="92">
        <v>29</v>
      </c>
      <c r="S10" s="92">
        <v>30</v>
      </c>
      <c r="T10" s="92">
        <v>1</v>
      </c>
      <c r="U10" s="92">
        <v>2</v>
      </c>
      <c r="V10" s="93">
        <v>3</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111</v>
      </c>
      <c r="D11" s="94">
        <v>3</v>
      </c>
      <c r="E11" s="95">
        <v>4</v>
      </c>
      <c r="F11" s="95">
        <v>5</v>
      </c>
      <c r="G11" s="95">
        <v>6</v>
      </c>
      <c r="H11" s="95">
        <v>7</v>
      </c>
      <c r="I11" s="95">
        <v>8</v>
      </c>
      <c r="J11" s="96">
        <v>9</v>
      </c>
      <c r="K11" s="120"/>
      <c r="L11" s="120"/>
      <c r="M11" s="177" t="s">
        <v>101</v>
      </c>
      <c r="N11" s="178"/>
      <c r="O11" s="90" t="s">
        <v>111</v>
      </c>
      <c r="P11" s="94">
        <v>4</v>
      </c>
      <c r="Q11" s="95">
        <v>5</v>
      </c>
      <c r="R11" s="95">
        <v>6</v>
      </c>
      <c r="S11" s="95">
        <v>7</v>
      </c>
      <c r="T11" s="95">
        <v>8</v>
      </c>
      <c r="U11" s="95">
        <v>9</v>
      </c>
      <c r="V11" s="96">
        <v>10</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111</v>
      </c>
      <c r="D12" s="97">
        <v>10</v>
      </c>
      <c r="E12" s="98">
        <v>11</v>
      </c>
      <c r="F12" s="98">
        <v>12</v>
      </c>
      <c r="G12" s="98">
        <v>13</v>
      </c>
      <c r="H12" s="98">
        <v>14</v>
      </c>
      <c r="I12" s="98">
        <v>15</v>
      </c>
      <c r="J12" s="99">
        <v>16</v>
      </c>
      <c r="K12" s="120"/>
      <c r="L12" s="120"/>
      <c r="M12" s="177" t="s">
        <v>101</v>
      </c>
      <c r="N12" s="178"/>
      <c r="O12" s="90" t="s">
        <v>111</v>
      </c>
      <c r="P12" s="97">
        <v>11</v>
      </c>
      <c r="Q12" s="98">
        <v>12</v>
      </c>
      <c r="R12" s="98">
        <v>13</v>
      </c>
      <c r="S12" s="98">
        <v>14</v>
      </c>
      <c r="T12" s="98">
        <v>15</v>
      </c>
      <c r="U12" s="98">
        <v>16</v>
      </c>
      <c r="V12" s="99">
        <v>17</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111</v>
      </c>
      <c r="D13" s="111">
        <v>17</v>
      </c>
      <c r="E13" s="112">
        <v>18</v>
      </c>
      <c r="F13" s="112">
        <v>19</v>
      </c>
      <c r="G13" s="112">
        <v>20</v>
      </c>
      <c r="H13" s="112">
        <v>21</v>
      </c>
      <c r="I13" s="112">
        <v>22</v>
      </c>
      <c r="J13" s="113">
        <v>23</v>
      </c>
      <c r="K13" s="120"/>
      <c r="L13" s="120"/>
      <c r="M13" s="177" t="s">
        <v>101</v>
      </c>
      <c r="N13" s="178"/>
      <c r="O13" s="90" t="s">
        <v>111</v>
      </c>
      <c r="P13" s="111">
        <v>18</v>
      </c>
      <c r="Q13" s="112">
        <v>19</v>
      </c>
      <c r="R13" s="112">
        <v>20</v>
      </c>
      <c r="S13" s="112">
        <v>21</v>
      </c>
      <c r="T13" s="112">
        <v>22</v>
      </c>
      <c r="U13" s="112">
        <v>23</v>
      </c>
      <c r="V13" s="113">
        <v>24</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111</v>
      </c>
      <c r="D14" s="100">
        <v>24</v>
      </c>
      <c r="E14" s="101">
        <v>25</v>
      </c>
      <c r="F14" s="101">
        <v>26</v>
      </c>
      <c r="G14" s="101">
        <v>27</v>
      </c>
      <c r="H14" s="101">
        <v>28</v>
      </c>
      <c r="I14" s="101">
        <v>29</v>
      </c>
      <c r="J14" s="102">
        <v>30</v>
      </c>
      <c r="K14" s="120"/>
      <c r="L14" s="120"/>
      <c r="M14" s="177" t="s">
        <v>101</v>
      </c>
      <c r="N14" s="178"/>
      <c r="O14" s="90" t="s">
        <v>111</v>
      </c>
      <c r="P14" s="100">
        <v>25</v>
      </c>
      <c r="Q14" s="101">
        <v>26</v>
      </c>
      <c r="R14" s="101">
        <v>27</v>
      </c>
      <c r="S14" s="101">
        <v>28</v>
      </c>
      <c r="T14" s="101">
        <v>29</v>
      </c>
      <c r="U14" s="101">
        <v>30</v>
      </c>
      <c r="V14" s="102">
        <v>31</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130</v>
      </c>
      <c r="D15" s="114">
        <v>31</v>
      </c>
      <c r="E15" s="115">
        <v>1</v>
      </c>
      <c r="F15" s="115">
        <v>2</v>
      </c>
      <c r="G15" s="115">
        <v>3</v>
      </c>
      <c r="H15" s="115">
        <v>4</v>
      </c>
      <c r="I15" s="115">
        <v>5</v>
      </c>
      <c r="J15" s="116">
        <v>6</v>
      </c>
      <c r="K15" s="120"/>
      <c r="L15" s="120"/>
      <c r="M15" s="177" t="s">
        <v>101</v>
      </c>
      <c r="N15" s="178"/>
      <c r="O15" s="90" t="s">
        <v>131</v>
      </c>
      <c r="P15" s="114">
        <v>1</v>
      </c>
      <c r="Q15" s="115">
        <v>2</v>
      </c>
      <c r="R15" s="115">
        <v>3</v>
      </c>
      <c r="S15" s="115">
        <v>4</v>
      </c>
      <c r="T15" s="115">
        <v>5</v>
      </c>
      <c r="U15" s="115">
        <v>6</v>
      </c>
      <c r="V15" s="116">
        <v>7</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6" t="s">
        <v>112</v>
      </c>
      <c r="D19" s="176"/>
      <c r="E19" s="176"/>
      <c r="F19" s="176"/>
      <c r="G19" s="118"/>
      <c r="H19" s="118" t="s">
        <v>113</v>
      </c>
      <c r="I19" s="118"/>
      <c r="J19" s="118"/>
      <c r="K19" s="118"/>
      <c r="L19" s="118"/>
      <c r="M19" s="118"/>
      <c r="N19" s="118"/>
      <c r="O19" s="176" t="s">
        <v>114</v>
      </c>
      <c r="P19" s="176"/>
      <c r="Q19" s="176"/>
      <c r="R19" s="176"/>
      <c r="S19" s="118"/>
      <c r="T19" s="118" t="s">
        <v>113</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6" t="s">
        <v>115</v>
      </c>
      <c r="D20" s="176"/>
      <c r="E20" s="176"/>
      <c r="F20" s="176"/>
      <c r="G20" s="7"/>
      <c r="H20" s="7" t="s">
        <v>116</v>
      </c>
      <c r="I20" s="7"/>
      <c r="J20" s="7"/>
      <c r="K20" s="103"/>
      <c r="L20" s="103"/>
      <c r="M20" s="103"/>
      <c r="N20" s="103"/>
      <c r="O20" s="176" t="s">
        <v>117</v>
      </c>
      <c r="P20" s="176"/>
      <c r="Q20" s="176"/>
      <c r="R20" s="176"/>
      <c r="S20" s="7"/>
      <c r="T20" s="7" t="s">
        <v>116</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6" t="s">
        <v>118</v>
      </c>
      <c r="D21" s="176"/>
      <c r="E21" s="176"/>
      <c r="F21" s="176"/>
      <c r="G21" s="7"/>
      <c r="H21" s="7" t="s">
        <v>119</v>
      </c>
      <c r="I21" s="7"/>
      <c r="J21" s="7"/>
      <c r="K21" s="103"/>
      <c r="L21" s="103"/>
      <c r="M21" s="103"/>
      <c r="N21" s="103"/>
      <c r="O21" s="176" t="s">
        <v>120</v>
      </c>
      <c r="P21" s="176"/>
      <c r="Q21" s="176"/>
      <c r="R21" s="176"/>
      <c r="S21" s="106"/>
      <c r="T21" s="106" t="s">
        <v>119</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6" t="s">
        <v>121</v>
      </c>
      <c r="D22" s="176"/>
      <c r="E22" s="176"/>
      <c r="F22" s="176"/>
      <c r="G22" s="7"/>
      <c r="H22" s="7" t="s">
        <v>122</v>
      </c>
      <c r="I22" s="7"/>
      <c r="J22" s="7"/>
      <c r="K22" s="103"/>
      <c r="L22" s="103"/>
      <c r="M22" s="103"/>
      <c r="N22" s="103"/>
      <c r="O22" s="176" t="s">
        <v>123</v>
      </c>
      <c r="P22" s="176"/>
      <c r="Q22" s="176"/>
      <c r="R22" s="176"/>
      <c r="S22" s="7"/>
      <c r="T22" s="7" t="s">
        <v>122</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6" t="s">
        <v>132</v>
      </c>
      <c r="D23" s="176"/>
      <c r="E23" s="176"/>
      <c r="F23" s="176"/>
      <c r="G23" s="7"/>
      <c r="H23" s="7" t="s">
        <v>125</v>
      </c>
      <c r="I23" s="7"/>
      <c r="J23" s="103"/>
      <c r="K23" s="103"/>
      <c r="L23" s="103"/>
      <c r="M23" s="103"/>
      <c r="N23" s="103"/>
      <c r="O23" s="176" t="s">
        <v>124</v>
      </c>
      <c r="P23" s="176"/>
      <c r="Q23" s="176"/>
      <c r="R23" s="176"/>
      <c r="S23" s="7"/>
      <c r="T23" s="7" t="s">
        <v>125</v>
      </c>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6" t="s">
        <v>133</v>
      </c>
      <c r="D24" s="176"/>
      <c r="E24" s="176"/>
      <c r="F24" s="176"/>
      <c r="G24" s="7"/>
      <c r="H24" s="7" t="s">
        <v>134</v>
      </c>
      <c r="I24" s="7"/>
      <c r="J24" s="118"/>
      <c r="K24" s="118"/>
      <c r="L24" s="118"/>
      <c r="M24" s="118"/>
      <c r="N24" s="118"/>
      <c r="O24" s="176" t="s">
        <v>135</v>
      </c>
      <c r="P24" s="176"/>
      <c r="Q24" s="176"/>
      <c r="R24" s="176"/>
      <c r="S24" s="7"/>
      <c r="T24" s="7" t="s">
        <v>134</v>
      </c>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6"/>
      <c r="D26" s="176"/>
      <c r="E26" s="176"/>
      <c r="F26" s="176"/>
      <c r="G26" s="7"/>
      <c r="H26" s="7"/>
      <c r="I26" s="7"/>
      <c r="J26" s="118"/>
      <c r="K26" s="118"/>
      <c r="L26" s="118"/>
      <c r="M26" s="118"/>
      <c r="N26" s="118"/>
      <c r="O26" s="176"/>
      <c r="P26" s="176"/>
      <c r="Q26" s="176"/>
      <c r="R26" s="176"/>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6"/>
      <c r="D27" s="181"/>
      <c r="E27" s="181"/>
      <c r="F27" s="7"/>
      <c r="G27" s="7"/>
      <c r="H27" s="7"/>
      <c r="I27" s="7"/>
      <c r="J27" s="118"/>
      <c r="K27" s="118"/>
      <c r="L27" s="118"/>
      <c r="M27" s="118"/>
      <c r="N27" s="118"/>
      <c r="O27" s="176"/>
      <c r="P27" s="181"/>
      <c r="Q27" s="181"/>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6"/>
      <c r="D28" s="181"/>
      <c r="E28" s="181"/>
      <c r="F28" s="118"/>
      <c r="G28" s="118"/>
      <c r="H28" s="118"/>
      <c r="I28" s="118"/>
      <c r="J28" s="118"/>
      <c r="K28" s="118"/>
      <c r="L28" s="118"/>
      <c r="M28" s="118"/>
      <c r="N28" s="118"/>
      <c r="O28" s="176"/>
      <c r="P28" s="181"/>
      <c r="Q28" s="181"/>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6"/>
      <c r="D29" s="181"/>
      <c r="E29" s="181"/>
      <c r="F29" s="118"/>
      <c r="G29" s="118"/>
      <c r="H29" s="118"/>
      <c r="I29" s="118"/>
      <c r="J29" s="118"/>
      <c r="K29" s="118"/>
      <c r="L29" s="118"/>
      <c r="M29" s="118"/>
      <c r="N29" s="118"/>
      <c r="O29" s="176"/>
      <c r="P29" s="181"/>
      <c r="Q29" s="181"/>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136</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80" t="s">
        <v>137</v>
      </c>
      <c r="C44" s="180"/>
      <c r="D44" s="180"/>
      <c r="E44" s="180"/>
      <c r="F44" s="180"/>
      <c r="G44" s="180"/>
      <c r="H44" s="180"/>
      <c r="I44" s="180"/>
      <c r="J44" s="180"/>
      <c r="K44" s="180"/>
      <c r="L44" s="180"/>
      <c r="M44" s="180"/>
      <c r="N44" s="180"/>
      <c r="O44" s="180"/>
      <c r="P44" s="180"/>
      <c r="Q44" s="180"/>
      <c r="R44" s="180"/>
      <c r="S44" s="180"/>
      <c r="T44" s="180"/>
      <c r="U44" s="180"/>
      <c r="V44" s="180"/>
      <c r="W44" s="180"/>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7" zoomScale="85" zoomScaleNormal="85" workbookViewId="0">
      <selection activeCell="AI58" sqref="AI58"/>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126</v>
      </c>
    </row>
    <row r="2" spans="1:57" ht="54" x14ac:dyDescent="0.4">
      <c r="A2" s="79" t="s">
        <v>107</v>
      </c>
      <c r="B2" s="80" t="s">
        <v>138</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2" t="s">
        <v>5</v>
      </c>
      <c r="E4" s="183"/>
      <c r="G4" s="184" t="s">
        <v>6</v>
      </c>
      <c r="H4" s="185"/>
      <c r="I4" s="185"/>
      <c r="J4" s="185"/>
      <c r="K4" s="185"/>
      <c r="L4" s="185"/>
      <c r="M4" s="185"/>
      <c r="N4" s="185"/>
      <c r="O4" s="185"/>
      <c r="P4" s="185"/>
      <c r="Q4" s="185"/>
      <c r="R4" s="185"/>
      <c r="T4" s="184" t="s">
        <v>7</v>
      </c>
      <c r="U4" s="185"/>
      <c r="V4" s="185"/>
      <c r="W4" s="185"/>
      <c r="X4" s="185"/>
      <c r="Y4" s="185"/>
      <c r="Z4" s="185"/>
      <c r="AA4" s="185"/>
      <c r="AB4" s="185"/>
      <c r="AC4" s="185"/>
      <c r="AD4" s="185"/>
      <c r="AE4" s="185"/>
      <c r="AF4" s="4"/>
      <c r="AG4" s="184" t="s">
        <v>34</v>
      </c>
      <c r="AH4" s="185"/>
      <c r="AI4" s="185"/>
      <c r="AJ4" s="185"/>
      <c r="AK4" s="185"/>
      <c r="AL4" s="185"/>
      <c r="AM4" s="185"/>
      <c r="AN4" s="185"/>
      <c r="AO4" s="185"/>
      <c r="AP4" s="185"/>
      <c r="AQ4" s="185"/>
      <c r="AR4" s="185"/>
      <c r="AT4" s="184" t="s">
        <v>35</v>
      </c>
      <c r="AU4" s="185"/>
      <c r="AV4" s="185"/>
      <c r="AW4" s="185"/>
      <c r="AX4" s="185"/>
      <c r="AY4" s="185"/>
      <c r="AZ4" s="185"/>
      <c r="BA4" s="185"/>
      <c r="BB4" s="185"/>
      <c r="BC4" s="185"/>
      <c r="BD4" s="185"/>
      <c r="BE4" s="185"/>
    </row>
    <row r="5" spans="1:57" ht="13" x14ac:dyDescent="0.25">
      <c r="A5" s="32"/>
      <c r="B5" s="32"/>
      <c r="C5" s="3"/>
      <c r="D5" s="186" t="s">
        <v>8</v>
      </c>
      <c r="E5" s="188" t="s">
        <v>9</v>
      </c>
      <c r="F5" s="5"/>
      <c r="G5" s="190" t="s">
        <v>0</v>
      </c>
      <c r="H5" s="192" t="s">
        <v>1</v>
      </c>
      <c r="I5" s="192" t="s">
        <v>10</v>
      </c>
      <c r="J5" s="192" t="s">
        <v>2</v>
      </c>
      <c r="K5" s="192" t="s">
        <v>11</v>
      </c>
      <c r="L5" s="194" t="s">
        <v>12</v>
      </c>
      <c r="M5" s="5"/>
      <c r="N5" s="190" t="s">
        <v>3</v>
      </c>
      <c r="O5" s="192" t="s">
        <v>4</v>
      </c>
      <c r="P5" s="194" t="s">
        <v>13</v>
      </c>
      <c r="Q5" s="2"/>
      <c r="R5" s="196" t="s">
        <v>14</v>
      </c>
      <c r="S5" s="2"/>
      <c r="T5" s="190" t="s">
        <v>0</v>
      </c>
      <c r="U5" s="192" t="s">
        <v>1</v>
      </c>
      <c r="V5" s="192" t="s">
        <v>10</v>
      </c>
      <c r="W5" s="192" t="s">
        <v>2</v>
      </c>
      <c r="X5" s="192" t="s">
        <v>11</v>
      </c>
      <c r="Y5" s="194" t="s">
        <v>12</v>
      </c>
      <c r="Z5" s="2"/>
      <c r="AA5" s="190" t="s">
        <v>3</v>
      </c>
      <c r="AB5" s="192" t="s">
        <v>4</v>
      </c>
      <c r="AC5" s="194" t="s">
        <v>13</v>
      </c>
      <c r="AD5" s="1"/>
      <c r="AE5" s="198" t="s">
        <v>14</v>
      </c>
      <c r="AF5" s="38"/>
      <c r="AG5" s="190" t="s">
        <v>0</v>
      </c>
      <c r="AH5" s="192" t="s">
        <v>1</v>
      </c>
      <c r="AI5" s="192" t="s">
        <v>10</v>
      </c>
      <c r="AJ5" s="192" t="s">
        <v>2</v>
      </c>
      <c r="AK5" s="192" t="s">
        <v>11</v>
      </c>
      <c r="AL5" s="194" t="s">
        <v>12</v>
      </c>
      <c r="AM5" s="5"/>
      <c r="AN5" s="190" t="s">
        <v>3</v>
      </c>
      <c r="AO5" s="192" t="s">
        <v>4</v>
      </c>
      <c r="AP5" s="194" t="s">
        <v>13</v>
      </c>
      <c r="AQ5" s="2"/>
      <c r="AR5" s="196" t="s">
        <v>14</v>
      </c>
      <c r="AS5" s="2"/>
      <c r="AT5" s="190" t="s">
        <v>0</v>
      </c>
      <c r="AU5" s="192" t="s">
        <v>1</v>
      </c>
      <c r="AV5" s="192" t="s">
        <v>10</v>
      </c>
      <c r="AW5" s="192" t="s">
        <v>2</v>
      </c>
      <c r="AX5" s="192" t="s">
        <v>11</v>
      </c>
      <c r="AY5" s="194" t="s">
        <v>12</v>
      </c>
      <c r="AZ5" s="2"/>
      <c r="BA5" s="190" t="s">
        <v>3</v>
      </c>
      <c r="BB5" s="192" t="s">
        <v>4</v>
      </c>
      <c r="BC5" s="194" t="s">
        <v>13</v>
      </c>
      <c r="BD5" s="1"/>
      <c r="BE5" s="198" t="s">
        <v>14</v>
      </c>
    </row>
    <row r="6" spans="1:57" ht="13" x14ac:dyDescent="0.25">
      <c r="A6" s="32"/>
      <c r="B6" s="32"/>
      <c r="C6" s="3"/>
      <c r="D6" s="187"/>
      <c r="E6" s="189"/>
      <c r="F6" s="5"/>
      <c r="G6" s="191"/>
      <c r="H6" s="193"/>
      <c r="I6" s="193"/>
      <c r="J6" s="193"/>
      <c r="K6" s="193"/>
      <c r="L6" s="195"/>
      <c r="M6" s="5"/>
      <c r="N6" s="191"/>
      <c r="O6" s="193"/>
      <c r="P6" s="195"/>
      <c r="Q6" s="2"/>
      <c r="R6" s="197"/>
      <c r="S6" s="2"/>
      <c r="T6" s="191"/>
      <c r="U6" s="193"/>
      <c r="V6" s="193"/>
      <c r="W6" s="193"/>
      <c r="X6" s="193"/>
      <c r="Y6" s="195"/>
      <c r="Z6" s="2"/>
      <c r="AA6" s="191"/>
      <c r="AB6" s="193"/>
      <c r="AC6" s="195"/>
      <c r="AD6" s="1"/>
      <c r="AE6" s="199"/>
      <c r="AF6" s="39"/>
      <c r="AG6" s="191"/>
      <c r="AH6" s="193"/>
      <c r="AI6" s="193"/>
      <c r="AJ6" s="193"/>
      <c r="AK6" s="193"/>
      <c r="AL6" s="195"/>
      <c r="AM6" s="5"/>
      <c r="AN6" s="191"/>
      <c r="AO6" s="193"/>
      <c r="AP6" s="195"/>
      <c r="AQ6" s="2"/>
      <c r="AR6" s="197"/>
      <c r="AS6" s="2"/>
      <c r="AT6" s="191"/>
      <c r="AU6" s="193"/>
      <c r="AV6" s="193"/>
      <c r="AW6" s="193"/>
      <c r="AX6" s="193"/>
      <c r="AY6" s="195"/>
      <c r="AZ6" s="2"/>
      <c r="BA6" s="191"/>
      <c r="BB6" s="193"/>
      <c r="BC6" s="195"/>
      <c r="BD6" s="1"/>
      <c r="BE6" s="199"/>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40.512246246448299</v>
      </c>
      <c r="H8" s="123">
        <v>44.617872297777303</v>
      </c>
      <c r="I8" s="123">
        <v>45.096486703480402</v>
      </c>
      <c r="J8" s="123">
        <v>43.937971354598197</v>
      </c>
      <c r="K8" s="123">
        <v>42.838936564325998</v>
      </c>
      <c r="L8" s="124">
        <v>43.400693351522598</v>
      </c>
      <c r="M8" s="125"/>
      <c r="N8" s="126">
        <v>44.872251235627402</v>
      </c>
      <c r="O8" s="127">
        <v>44.912116364229803</v>
      </c>
      <c r="P8" s="128">
        <v>44.892183642968099</v>
      </c>
      <c r="Q8" s="125"/>
      <c r="R8" s="129">
        <v>43.826840745489598</v>
      </c>
      <c r="S8" s="130"/>
      <c r="T8" s="122">
        <v>-4.4760778204921898</v>
      </c>
      <c r="U8" s="123">
        <v>-0.57994800487903797</v>
      </c>
      <c r="V8" s="123">
        <v>0.81340133227723499</v>
      </c>
      <c r="W8" s="123">
        <v>1.0478630555717201</v>
      </c>
      <c r="X8" s="123">
        <v>-0.15150205226562299</v>
      </c>
      <c r="Y8" s="124">
        <v>-0.64289727164963595</v>
      </c>
      <c r="Z8" s="125"/>
      <c r="AA8" s="126">
        <v>2.3191917141317999</v>
      </c>
      <c r="AB8" s="127">
        <v>3.3074727854489399</v>
      </c>
      <c r="AC8" s="128">
        <v>2.8111728036103201</v>
      </c>
      <c r="AD8" s="125"/>
      <c r="AE8" s="129">
        <v>0.34372465700293398</v>
      </c>
      <c r="AF8" s="29"/>
      <c r="AG8" s="122">
        <v>41.954818239148203</v>
      </c>
      <c r="AH8" s="123">
        <v>51.326436948563398</v>
      </c>
      <c r="AI8" s="123">
        <v>55.294280214976098</v>
      </c>
      <c r="AJ8" s="123">
        <v>55.217174701097498</v>
      </c>
      <c r="AK8" s="123">
        <v>52.698008682795702</v>
      </c>
      <c r="AL8" s="124">
        <v>51.298123836460903</v>
      </c>
      <c r="AM8" s="125"/>
      <c r="AN8" s="126">
        <v>55.973521686242201</v>
      </c>
      <c r="AO8" s="127">
        <v>57.591749482537303</v>
      </c>
      <c r="AP8" s="128">
        <v>56.782639584567399</v>
      </c>
      <c r="AQ8" s="125"/>
      <c r="AR8" s="129">
        <v>52.8652953297807</v>
      </c>
      <c r="AS8" s="130"/>
      <c r="AT8" s="122">
        <v>-2.5775593445297602</v>
      </c>
      <c r="AU8" s="123">
        <v>6.2920285541034099E-2</v>
      </c>
      <c r="AV8" s="123">
        <v>0.99987147472497195</v>
      </c>
      <c r="AW8" s="123">
        <v>0.922346673135784</v>
      </c>
      <c r="AX8" s="123">
        <v>-0.72717838194213902</v>
      </c>
      <c r="AY8" s="124">
        <v>-0.160047605573989</v>
      </c>
      <c r="AZ8" s="125"/>
      <c r="BA8" s="126">
        <v>-0.70832038940947395</v>
      </c>
      <c r="BB8" s="127">
        <v>-1.0823688215967899</v>
      </c>
      <c r="BC8" s="128">
        <v>-0.89835019955579398</v>
      </c>
      <c r="BD8" s="125"/>
      <c r="BE8" s="129">
        <v>-0.38719128779313799</v>
      </c>
    </row>
    <row r="9" spans="1:57" x14ac:dyDescent="0.25">
      <c r="A9" s="20" t="s">
        <v>18</v>
      </c>
      <c r="B9" s="3" t="str">
        <f>TRIM(A9)</f>
        <v>Virginia</v>
      </c>
      <c r="C9" s="10"/>
      <c r="D9" s="24" t="s">
        <v>16</v>
      </c>
      <c r="E9" s="27" t="s">
        <v>17</v>
      </c>
      <c r="F9" s="3"/>
      <c r="G9" s="131">
        <v>35.729430657666903</v>
      </c>
      <c r="H9" s="125">
        <v>41.932225930293797</v>
      </c>
      <c r="I9" s="125">
        <v>43.063257471206597</v>
      </c>
      <c r="J9" s="125">
        <v>42.306099917195603</v>
      </c>
      <c r="K9" s="125">
        <v>40.632449250997396</v>
      </c>
      <c r="L9" s="132">
        <v>40.732692645472099</v>
      </c>
      <c r="M9" s="125"/>
      <c r="N9" s="133">
        <v>41.193260231350202</v>
      </c>
      <c r="O9" s="134">
        <v>39.512081900986097</v>
      </c>
      <c r="P9" s="135">
        <v>40.352671066168099</v>
      </c>
      <c r="Q9" s="125"/>
      <c r="R9" s="136">
        <v>40.624115051385203</v>
      </c>
      <c r="S9" s="130"/>
      <c r="T9" s="131">
        <v>-4.2456122830708498</v>
      </c>
      <c r="U9" s="125">
        <v>0.28124180839131202</v>
      </c>
      <c r="V9" s="125">
        <v>2.3287642186739799</v>
      </c>
      <c r="W9" s="125">
        <v>3.1970536658556501</v>
      </c>
      <c r="X9" s="125">
        <v>5.12141777013042</v>
      </c>
      <c r="Y9" s="132">
        <v>1.3958240918345799</v>
      </c>
      <c r="Z9" s="125"/>
      <c r="AA9" s="133">
        <v>2.52319074790362</v>
      </c>
      <c r="AB9" s="134">
        <v>0.947542253799455</v>
      </c>
      <c r="AC9" s="135">
        <v>1.74567858420632</v>
      </c>
      <c r="AD9" s="125"/>
      <c r="AE9" s="136">
        <v>1.4948698550228701</v>
      </c>
      <c r="AF9" s="30"/>
      <c r="AG9" s="131">
        <v>39.124676749471</v>
      </c>
      <c r="AH9" s="125">
        <v>51.229527466499398</v>
      </c>
      <c r="AI9" s="125">
        <v>55.831047723532599</v>
      </c>
      <c r="AJ9" s="125">
        <v>55.3078912310947</v>
      </c>
      <c r="AK9" s="125">
        <v>50.677846563748901</v>
      </c>
      <c r="AL9" s="132">
        <v>50.434197946869297</v>
      </c>
      <c r="AM9" s="125"/>
      <c r="AN9" s="133">
        <v>51.602051906136701</v>
      </c>
      <c r="AO9" s="134">
        <v>52.6897285022457</v>
      </c>
      <c r="AP9" s="135">
        <v>52.145888924871699</v>
      </c>
      <c r="AQ9" s="125"/>
      <c r="AR9" s="136">
        <v>50.923033203756098</v>
      </c>
      <c r="AS9" s="130"/>
      <c r="AT9" s="131">
        <v>-1.76274168572834</v>
      </c>
      <c r="AU9" s="125">
        <v>1.74287190916638</v>
      </c>
      <c r="AV9" s="125">
        <v>3.39650477390563</v>
      </c>
      <c r="AW9" s="125">
        <v>3.00915756613013</v>
      </c>
      <c r="AX9" s="125">
        <v>1.6393585627917699</v>
      </c>
      <c r="AY9" s="132">
        <v>1.7933885345835101</v>
      </c>
      <c r="AZ9" s="125"/>
      <c r="BA9" s="133">
        <v>0.252405143138551</v>
      </c>
      <c r="BB9" s="134">
        <v>-0.57734819231060797</v>
      </c>
      <c r="BC9" s="135">
        <v>-0.16852455797626101</v>
      </c>
      <c r="BD9" s="125"/>
      <c r="BE9" s="136">
        <v>1.2112997328925099</v>
      </c>
    </row>
    <row r="10" spans="1:57" x14ac:dyDescent="0.25">
      <c r="A10" s="21" t="s">
        <v>19</v>
      </c>
      <c r="B10" s="3" t="str">
        <f t="shared" ref="B10:B45" si="0">TRIM(A10)</f>
        <v>Norfolk/Virginia Beach, VA</v>
      </c>
      <c r="C10" s="3"/>
      <c r="D10" s="24" t="s">
        <v>16</v>
      </c>
      <c r="E10" s="27" t="s">
        <v>17</v>
      </c>
      <c r="F10" s="3"/>
      <c r="G10" s="131">
        <v>36.0195581311119</v>
      </c>
      <c r="H10" s="125">
        <v>39.142132767630699</v>
      </c>
      <c r="I10" s="125">
        <v>39.0231282661561</v>
      </c>
      <c r="J10" s="125">
        <v>38.182335592694102</v>
      </c>
      <c r="K10" s="125">
        <v>38.298753039788799</v>
      </c>
      <c r="L10" s="132">
        <v>38.133181559476299</v>
      </c>
      <c r="M10" s="125"/>
      <c r="N10" s="133">
        <v>39.6931753505458</v>
      </c>
      <c r="O10" s="134">
        <v>42.888187509701403</v>
      </c>
      <c r="P10" s="135">
        <v>41.290681430123598</v>
      </c>
      <c r="Q10" s="125"/>
      <c r="R10" s="136">
        <v>39.035324379661297</v>
      </c>
      <c r="S10" s="130"/>
      <c r="T10" s="131">
        <v>-9.0793963076108906</v>
      </c>
      <c r="U10" s="125">
        <v>-7.9021343701359603</v>
      </c>
      <c r="V10" s="125">
        <v>-5.4522956545971599</v>
      </c>
      <c r="W10" s="125">
        <v>-2.6469651219357</v>
      </c>
      <c r="X10" s="125">
        <v>3.5809637772137202</v>
      </c>
      <c r="Y10" s="132">
        <v>-4.4691798531869198</v>
      </c>
      <c r="Z10" s="125"/>
      <c r="AA10" s="133">
        <v>-4.3601287206527202</v>
      </c>
      <c r="AB10" s="134">
        <v>0.51149720264201404</v>
      </c>
      <c r="AC10" s="135">
        <v>-1.8905394742827399</v>
      </c>
      <c r="AD10" s="125"/>
      <c r="AE10" s="136">
        <v>-3.7042648886582801</v>
      </c>
      <c r="AF10" s="30"/>
      <c r="AG10" s="131">
        <v>37.337015574067301</v>
      </c>
      <c r="AH10" s="125">
        <v>45.078129042272401</v>
      </c>
      <c r="AI10" s="125">
        <v>47.962694675842002</v>
      </c>
      <c r="AJ10" s="125">
        <v>47.736327417602297</v>
      </c>
      <c r="AK10" s="125">
        <v>46.548869457235902</v>
      </c>
      <c r="AL10" s="132">
        <v>44.932607233403999</v>
      </c>
      <c r="AM10" s="125"/>
      <c r="AN10" s="133">
        <v>54.231127438298699</v>
      </c>
      <c r="AO10" s="134">
        <v>58.773994929373401</v>
      </c>
      <c r="AP10" s="135">
        <v>56.502561183836001</v>
      </c>
      <c r="AQ10" s="125"/>
      <c r="AR10" s="136">
        <v>48.238308362098898</v>
      </c>
      <c r="AS10" s="130"/>
      <c r="AT10" s="131">
        <v>-10.428034077350601</v>
      </c>
      <c r="AU10" s="125">
        <v>-5.6218934691788398</v>
      </c>
      <c r="AV10" s="125">
        <v>-2.69680573248342</v>
      </c>
      <c r="AW10" s="125">
        <v>-2.8711210215179599</v>
      </c>
      <c r="AX10" s="125">
        <v>-2.8275656993710601</v>
      </c>
      <c r="AY10" s="132">
        <v>-4.7189872496431002</v>
      </c>
      <c r="AZ10" s="125"/>
      <c r="BA10" s="133">
        <v>-3.84324451025656</v>
      </c>
      <c r="BB10" s="134">
        <v>-2.29238593351063</v>
      </c>
      <c r="BC10" s="135">
        <v>-3.0428377182054498</v>
      </c>
      <c r="BD10" s="125"/>
      <c r="BE10" s="136">
        <v>-4.1645311620916301</v>
      </c>
    </row>
    <row r="11" spans="1:57" x14ac:dyDescent="0.25">
      <c r="A11" s="21" t="s">
        <v>20</v>
      </c>
      <c r="B11" s="2" t="s">
        <v>71</v>
      </c>
      <c r="C11" s="3"/>
      <c r="D11" s="24" t="s">
        <v>16</v>
      </c>
      <c r="E11" s="27" t="s">
        <v>17</v>
      </c>
      <c r="F11" s="3"/>
      <c r="G11" s="131">
        <v>40.448248477896399</v>
      </c>
      <c r="H11" s="125">
        <v>46.770493249801397</v>
      </c>
      <c r="I11" s="125">
        <v>49.135268684373003</v>
      </c>
      <c r="J11" s="125">
        <v>48.491132092120303</v>
      </c>
      <c r="K11" s="125">
        <v>44.701314744551297</v>
      </c>
      <c r="L11" s="132">
        <v>45.909291449748501</v>
      </c>
      <c r="M11" s="125"/>
      <c r="N11" s="133">
        <v>45.318979969999099</v>
      </c>
      <c r="O11" s="134">
        <v>42.588017294626297</v>
      </c>
      <c r="P11" s="135">
        <v>43.953498632312701</v>
      </c>
      <c r="Q11" s="125"/>
      <c r="R11" s="136">
        <v>45.350493501909703</v>
      </c>
      <c r="S11" s="130"/>
      <c r="T11" s="131">
        <v>3.86299300194477</v>
      </c>
      <c r="U11" s="125">
        <v>6.5188134096767296</v>
      </c>
      <c r="V11" s="125">
        <v>10.336778672804099</v>
      </c>
      <c r="W11" s="125">
        <v>9.1853305385491399</v>
      </c>
      <c r="X11" s="125">
        <v>6.3730119690065097</v>
      </c>
      <c r="Y11" s="132">
        <v>7.3554636348092801</v>
      </c>
      <c r="Z11" s="125"/>
      <c r="AA11" s="133">
        <v>7.8313975746771396</v>
      </c>
      <c r="AB11" s="134">
        <v>4.8234186784484399</v>
      </c>
      <c r="AC11" s="135">
        <v>6.3528692375563196</v>
      </c>
      <c r="AD11" s="125"/>
      <c r="AE11" s="136">
        <v>7.0759446148293001</v>
      </c>
      <c r="AF11" s="30"/>
      <c r="AG11" s="131">
        <v>42.574781611223798</v>
      </c>
      <c r="AH11" s="125">
        <v>54.965587223153598</v>
      </c>
      <c r="AI11" s="125">
        <v>61.304376599311702</v>
      </c>
      <c r="AJ11" s="125">
        <v>60.899585281919997</v>
      </c>
      <c r="AK11" s="125">
        <v>55.0858113473925</v>
      </c>
      <c r="AL11" s="132">
        <v>54.966028412600302</v>
      </c>
      <c r="AM11" s="125"/>
      <c r="AN11" s="133">
        <v>55.595385158387003</v>
      </c>
      <c r="AO11" s="134">
        <v>57.634783375981598</v>
      </c>
      <c r="AP11" s="135">
        <v>56.615084267184301</v>
      </c>
      <c r="AQ11" s="125"/>
      <c r="AR11" s="136">
        <v>55.437187228195697</v>
      </c>
      <c r="AS11" s="130"/>
      <c r="AT11" s="131">
        <v>4.7621140803622302</v>
      </c>
      <c r="AU11" s="125">
        <v>4.48793064403975</v>
      </c>
      <c r="AV11" s="125">
        <v>6.9540874177189398</v>
      </c>
      <c r="AW11" s="125">
        <v>6.5377765090947797</v>
      </c>
      <c r="AX11" s="125">
        <v>5.94605585048118</v>
      </c>
      <c r="AY11" s="132">
        <v>5.8181635163048204</v>
      </c>
      <c r="AZ11" s="125"/>
      <c r="BA11" s="133">
        <v>6.43351473396788</v>
      </c>
      <c r="BB11" s="134">
        <v>5.3496142187942901</v>
      </c>
      <c r="BC11" s="135">
        <v>5.8790308322040401</v>
      </c>
      <c r="BD11" s="125"/>
      <c r="BE11" s="136">
        <v>5.8359164526184504</v>
      </c>
    </row>
    <row r="12" spans="1:57" x14ac:dyDescent="0.25">
      <c r="A12" s="21" t="s">
        <v>21</v>
      </c>
      <c r="B12" s="3" t="str">
        <f t="shared" si="0"/>
        <v>Virginia Area</v>
      </c>
      <c r="C12" s="3"/>
      <c r="D12" s="24" t="s">
        <v>16</v>
      </c>
      <c r="E12" s="27" t="s">
        <v>17</v>
      </c>
      <c r="F12" s="3"/>
      <c r="G12" s="131">
        <v>32.6425714019908</v>
      </c>
      <c r="H12" s="125">
        <v>42.252767699320799</v>
      </c>
      <c r="I12" s="125">
        <v>44.4971625267466</v>
      </c>
      <c r="J12" s="125">
        <v>45.171643873848701</v>
      </c>
      <c r="K12" s="125">
        <v>44.0226997860266</v>
      </c>
      <c r="L12" s="132">
        <v>41.717369057586701</v>
      </c>
      <c r="M12" s="125"/>
      <c r="N12" s="133">
        <v>41.206158712438302</v>
      </c>
      <c r="O12" s="134">
        <v>32.786770862405803</v>
      </c>
      <c r="P12" s="135">
        <v>36.996464787421999</v>
      </c>
      <c r="Q12" s="125"/>
      <c r="R12" s="136">
        <v>40.3685392661111</v>
      </c>
      <c r="S12" s="130"/>
      <c r="T12" s="131">
        <v>-4.8629317215641796</v>
      </c>
      <c r="U12" s="125">
        <v>-1.17285949384958</v>
      </c>
      <c r="V12" s="125">
        <v>-0.92670494836545403</v>
      </c>
      <c r="W12" s="125">
        <v>4.6723736123703503</v>
      </c>
      <c r="X12" s="125">
        <v>15.502356889962201</v>
      </c>
      <c r="Y12" s="132">
        <v>2.6267283933554499</v>
      </c>
      <c r="Z12" s="125"/>
      <c r="AA12" s="133">
        <v>10.147627069330801</v>
      </c>
      <c r="AB12" s="134">
        <v>-7.4003133371091296</v>
      </c>
      <c r="AC12" s="135">
        <v>1.61499794025879</v>
      </c>
      <c r="AD12" s="125"/>
      <c r="AE12" s="136">
        <v>2.3598669257403699</v>
      </c>
      <c r="AF12" s="30"/>
      <c r="AG12" s="131">
        <v>35.4327235583619</v>
      </c>
      <c r="AH12" s="125">
        <v>47.991340885876099</v>
      </c>
      <c r="AI12" s="125">
        <v>50.798008171603598</v>
      </c>
      <c r="AJ12" s="125">
        <v>50.9825656978363</v>
      </c>
      <c r="AK12" s="125">
        <v>48.378447395301301</v>
      </c>
      <c r="AL12" s="132">
        <v>46.716617141795801</v>
      </c>
      <c r="AM12" s="125"/>
      <c r="AN12" s="133">
        <v>48.314378081682001</v>
      </c>
      <c r="AO12" s="134">
        <v>44.353544515768903</v>
      </c>
      <c r="AP12" s="135">
        <v>46.333961298725399</v>
      </c>
      <c r="AQ12" s="125"/>
      <c r="AR12" s="136">
        <v>46.607432010936598</v>
      </c>
      <c r="AS12" s="130"/>
      <c r="AT12" s="131">
        <v>0.33364566563238202</v>
      </c>
      <c r="AU12" s="125">
        <v>1.7727488897016801</v>
      </c>
      <c r="AV12" s="125">
        <v>1.7511573102648299</v>
      </c>
      <c r="AW12" s="125">
        <v>4.2064964821388404</v>
      </c>
      <c r="AX12" s="125">
        <v>5.0441846136310904</v>
      </c>
      <c r="AY12" s="132">
        <v>2.7312017729783502</v>
      </c>
      <c r="AZ12" s="125"/>
      <c r="BA12" s="133">
        <v>3.6959401707096999</v>
      </c>
      <c r="BB12" s="134">
        <v>-2.78440823365945</v>
      </c>
      <c r="BC12" s="135">
        <v>0.48979418561661497</v>
      </c>
      <c r="BD12" s="125"/>
      <c r="BE12" s="136">
        <v>2.0850455863709101</v>
      </c>
    </row>
    <row r="13" spans="1:57" x14ac:dyDescent="0.25">
      <c r="A13" s="34" t="s">
        <v>22</v>
      </c>
      <c r="B13" s="2" t="s">
        <v>87</v>
      </c>
      <c r="C13" s="3"/>
      <c r="D13" s="24" t="s">
        <v>16</v>
      </c>
      <c r="E13" s="27" t="s">
        <v>17</v>
      </c>
      <c r="F13" s="3"/>
      <c r="G13" s="131">
        <v>34.539667986141097</v>
      </c>
      <c r="H13" s="125">
        <v>37.8721490976734</v>
      </c>
      <c r="I13" s="125">
        <v>38.0846168087526</v>
      </c>
      <c r="J13" s="125">
        <v>35.428329615883001</v>
      </c>
      <c r="K13" s="125">
        <v>33.7999982367824</v>
      </c>
      <c r="L13" s="132">
        <v>35.944952349046503</v>
      </c>
      <c r="M13" s="125"/>
      <c r="N13" s="133">
        <v>38.221266166500598</v>
      </c>
      <c r="O13" s="134">
        <v>40.190780135591403</v>
      </c>
      <c r="P13" s="135">
        <v>39.206023151045997</v>
      </c>
      <c r="Q13" s="125"/>
      <c r="R13" s="136">
        <v>36.876686863903501</v>
      </c>
      <c r="S13" s="130"/>
      <c r="T13" s="131">
        <v>-8.1049651325854999</v>
      </c>
      <c r="U13" s="125">
        <v>4.4200330815819999</v>
      </c>
      <c r="V13" s="125">
        <v>9.3907558864343308</v>
      </c>
      <c r="W13" s="125">
        <v>4.8877121935714696</v>
      </c>
      <c r="X13" s="125">
        <v>-0.59132715188169105</v>
      </c>
      <c r="Y13" s="132">
        <v>1.85666809255506</v>
      </c>
      <c r="Z13" s="125"/>
      <c r="AA13" s="133">
        <v>2.1912590175403599</v>
      </c>
      <c r="AB13" s="134">
        <v>11.0594592720576</v>
      </c>
      <c r="AC13" s="135">
        <v>6.5522606964249199</v>
      </c>
      <c r="AD13" s="125"/>
      <c r="AE13" s="136">
        <v>3.2386517836008402</v>
      </c>
      <c r="AF13" s="30"/>
      <c r="AG13" s="131">
        <v>41.917769580297801</v>
      </c>
      <c r="AH13" s="125">
        <v>55.535943305171003</v>
      </c>
      <c r="AI13" s="125">
        <v>61.990577305320798</v>
      </c>
      <c r="AJ13" s="125">
        <v>59.879946584162902</v>
      </c>
      <c r="AK13" s="125">
        <v>52.734256210913202</v>
      </c>
      <c r="AL13" s="132">
        <v>54.4116985971731</v>
      </c>
      <c r="AM13" s="125"/>
      <c r="AN13" s="133">
        <v>52.192436287658197</v>
      </c>
      <c r="AO13" s="134">
        <v>54.9890239709421</v>
      </c>
      <c r="AP13" s="135">
        <v>53.590725506510097</v>
      </c>
      <c r="AQ13" s="125"/>
      <c r="AR13" s="136">
        <v>54.177164579676798</v>
      </c>
      <c r="AS13" s="130"/>
      <c r="AT13" s="131">
        <v>-1.85439567433426</v>
      </c>
      <c r="AU13" s="125">
        <v>4.0967444259323802</v>
      </c>
      <c r="AV13" s="125">
        <v>5.0179271446183504</v>
      </c>
      <c r="AW13" s="125">
        <v>2.6083218475376899</v>
      </c>
      <c r="AX13" s="125">
        <v>-0.59966323690152701</v>
      </c>
      <c r="AY13" s="132">
        <v>2.08618227188262</v>
      </c>
      <c r="AZ13" s="125"/>
      <c r="BA13" s="133">
        <v>-7.5278238118184904E-2</v>
      </c>
      <c r="BB13" s="134">
        <v>1.0574390112442</v>
      </c>
      <c r="BC13" s="135">
        <v>0.502658952047773</v>
      </c>
      <c r="BD13" s="125"/>
      <c r="BE13" s="136">
        <v>1.63366380814347</v>
      </c>
    </row>
    <row r="14" spans="1:57" x14ac:dyDescent="0.25">
      <c r="A14" s="21" t="s">
        <v>23</v>
      </c>
      <c r="B14" s="3" t="str">
        <f t="shared" si="0"/>
        <v>Arlington, VA</v>
      </c>
      <c r="C14" s="3"/>
      <c r="D14" s="24" t="s">
        <v>16</v>
      </c>
      <c r="E14" s="27" t="s">
        <v>17</v>
      </c>
      <c r="F14" s="3"/>
      <c r="G14" s="131">
        <v>32.315311597193499</v>
      </c>
      <c r="H14" s="125">
        <v>34.224102352455603</v>
      </c>
      <c r="I14" s="125">
        <v>32.501031778786597</v>
      </c>
      <c r="J14" s="125">
        <v>30.468427569129101</v>
      </c>
      <c r="K14" s="125">
        <v>26.619892695006101</v>
      </c>
      <c r="L14" s="132">
        <v>31.225753198514202</v>
      </c>
      <c r="M14" s="125"/>
      <c r="N14" s="133">
        <v>30.685101114321</v>
      </c>
      <c r="O14" s="134">
        <v>32.573256293850498</v>
      </c>
      <c r="P14" s="135">
        <v>31.629178704085799</v>
      </c>
      <c r="Q14" s="125"/>
      <c r="R14" s="136">
        <v>31.341017628677498</v>
      </c>
      <c r="S14" s="130"/>
      <c r="T14" s="131">
        <v>1.29366106080206</v>
      </c>
      <c r="U14" s="125">
        <v>7.2074983839689697</v>
      </c>
      <c r="V14" s="125">
        <v>8.6581579855122399</v>
      </c>
      <c r="W14" s="125">
        <v>7.9707495429615998</v>
      </c>
      <c r="X14" s="125">
        <v>-22.615476904619001</v>
      </c>
      <c r="Y14" s="132">
        <v>-0.14517619110465799</v>
      </c>
      <c r="Z14" s="125"/>
      <c r="AA14" s="133">
        <v>-10.0967351874244</v>
      </c>
      <c r="AB14" s="134">
        <v>5.3035356904602997</v>
      </c>
      <c r="AC14" s="135">
        <v>-2.7751347922613299</v>
      </c>
      <c r="AD14" s="125"/>
      <c r="AE14" s="136">
        <v>-0.91798695246971096</v>
      </c>
      <c r="AF14" s="30"/>
      <c r="AG14" s="131">
        <v>43.878972348328503</v>
      </c>
      <c r="AH14" s="125">
        <v>62.358130416838598</v>
      </c>
      <c r="AI14" s="125">
        <v>69.516095749071297</v>
      </c>
      <c r="AJ14" s="125">
        <v>66.895377631035899</v>
      </c>
      <c r="AK14" s="125">
        <v>56.234523318200502</v>
      </c>
      <c r="AL14" s="132">
        <v>59.776619892695003</v>
      </c>
      <c r="AM14" s="125"/>
      <c r="AN14" s="133">
        <v>49.128146925299198</v>
      </c>
      <c r="AO14" s="134">
        <v>49.239063144861703</v>
      </c>
      <c r="AP14" s="135">
        <v>49.183605035080397</v>
      </c>
      <c r="AQ14" s="125"/>
      <c r="AR14" s="136">
        <v>56.750044219090803</v>
      </c>
      <c r="AS14" s="130"/>
      <c r="AT14" s="131">
        <v>3.70031699585466</v>
      </c>
      <c r="AU14" s="125">
        <v>9.2754147267549598</v>
      </c>
      <c r="AV14" s="125">
        <v>8.2938198183717695</v>
      </c>
      <c r="AW14" s="125">
        <v>5.9871674363480301</v>
      </c>
      <c r="AX14" s="125">
        <v>-1.63779101245262</v>
      </c>
      <c r="AY14" s="132">
        <v>5.2932410083056096</v>
      </c>
      <c r="AZ14" s="125"/>
      <c r="BA14" s="133">
        <v>-5.72687224669603</v>
      </c>
      <c r="BB14" s="134">
        <v>-1.6993665997219201</v>
      </c>
      <c r="BC14" s="135">
        <v>-3.7529655242037201</v>
      </c>
      <c r="BD14" s="125"/>
      <c r="BE14" s="136">
        <v>2.89841515888499</v>
      </c>
    </row>
    <row r="15" spans="1:57" x14ac:dyDescent="0.25">
      <c r="A15" s="21" t="s">
        <v>24</v>
      </c>
      <c r="B15" s="3" t="str">
        <f t="shared" si="0"/>
        <v>Suburban Virginia Area</v>
      </c>
      <c r="C15" s="3"/>
      <c r="D15" s="24" t="s">
        <v>16</v>
      </c>
      <c r="E15" s="27" t="s">
        <v>17</v>
      </c>
      <c r="F15" s="3"/>
      <c r="G15" s="131">
        <v>34.959959959959903</v>
      </c>
      <c r="H15" s="125">
        <v>41.416416416416403</v>
      </c>
      <c r="I15" s="125">
        <v>42.992992992992903</v>
      </c>
      <c r="J15" s="125">
        <v>40.928428428428397</v>
      </c>
      <c r="K15" s="125">
        <v>36.836836836836802</v>
      </c>
      <c r="L15" s="132">
        <v>39.426926926926903</v>
      </c>
      <c r="M15" s="125"/>
      <c r="N15" s="133">
        <v>36.3113113113113</v>
      </c>
      <c r="O15" s="134">
        <v>37.825325325325302</v>
      </c>
      <c r="P15" s="135">
        <v>37.068318318318298</v>
      </c>
      <c r="Q15" s="125"/>
      <c r="R15" s="136">
        <v>38.753038753038702</v>
      </c>
      <c r="S15" s="130"/>
      <c r="T15" s="131">
        <v>-4.0771457306735099</v>
      </c>
      <c r="U15" s="125">
        <v>-0.44900736371730798</v>
      </c>
      <c r="V15" s="125">
        <v>2.6317641372510998</v>
      </c>
      <c r="W15" s="125">
        <v>2.5937307491142501</v>
      </c>
      <c r="X15" s="125">
        <v>2.8564866511116001</v>
      </c>
      <c r="Y15" s="132">
        <v>0.76027547482867197</v>
      </c>
      <c r="Z15" s="125"/>
      <c r="AA15" s="133">
        <v>-5.1189797154511796</v>
      </c>
      <c r="AB15" s="134">
        <v>-0.93977065854417197</v>
      </c>
      <c r="AC15" s="135">
        <v>-3.0317309981909699</v>
      </c>
      <c r="AD15" s="125"/>
      <c r="AE15" s="136">
        <v>-0.30519405948369499</v>
      </c>
      <c r="AF15" s="30"/>
      <c r="AG15" s="131">
        <v>39.4139857084906</v>
      </c>
      <c r="AH15" s="125">
        <v>53.3466471120541</v>
      </c>
      <c r="AI15" s="125">
        <v>57.278372390551297</v>
      </c>
      <c r="AJ15" s="125">
        <v>56.414016912659498</v>
      </c>
      <c r="AK15" s="125">
        <v>49.549099759727802</v>
      </c>
      <c r="AL15" s="132">
        <v>51.200424376696702</v>
      </c>
      <c r="AM15" s="125"/>
      <c r="AN15" s="133">
        <v>49.036536536536502</v>
      </c>
      <c r="AO15" s="134">
        <v>51.263763763763698</v>
      </c>
      <c r="AP15" s="135">
        <v>50.150150150150097</v>
      </c>
      <c r="AQ15" s="125"/>
      <c r="AR15" s="136">
        <v>50.900874778628797</v>
      </c>
      <c r="AS15" s="130"/>
      <c r="AT15" s="131">
        <v>-5.2212610702812103</v>
      </c>
      <c r="AU15" s="125">
        <v>2.7947434040163501</v>
      </c>
      <c r="AV15" s="125">
        <v>4.6495407376976701</v>
      </c>
      <c r="AW15" s="125">
        <v>5.3727703036219197</v>
      </c>
      <c r="AX15" s="125">
        <v>0.35972457335154101</v>
      </c>
      <c r="AY15" s="132">
        <v>1.9424664520074599</v>
      </c>
      <c r="AZ15" s="125"/>
      <c r="BA15" s="133">
        <v>-4.6793267716194196</v>
      </c>
      <c r="BB15" s="134">
        <v>-3.4831132437461401</v>
      </c>
      <c r="BC15" s="135">
        <v>-4.0716668992696796</v>
      </c>
      <c r="BD15" s="125"/>
      <c r="BE15" s="136">
        <v>0.17556950354401399</v>
      </c>
    </row>
    <row r="16" spans="1:57" x14ac:dyDescent="0.25">
      <c r="A16" s="21" t="s">
        <v>25</v>
      </c>
      <c r="B16" s="3" t="str">
        <f t="shared" si="0"/>
        <v>Alexandria, VA</v>
      </c>
      <c r="C16" s="3"/>
      <c r="D16" s="24" t="s">
        <v>16</v>
      </c>
      <c r="E16" s="27" t="s">
        <v>17</v>
      </c>
      <c r="F16" s="3"/>
      <c r="G16" s="131">
        <v>33.519163763066203</v>
      </c>
      <c r="H16" s="125">
        <v>35.807200929152103</v>
      </c>
      <c r="I16" s="125">
        <v>36.120789779326302</v>
      </c>
      <c r="J16" s="125">
        <v>33.519163763066203</v>
      </c>
      <c r="K16" s="125">
        <v>32.334494773519097</v>
      </c>
      <c r="L16" s="132">
        <v>34.260162601626</v>
      </c>
      <c r="M16" s="125"/>
      <c r="N16" s="133">
        <v>38.408826945412301</v>
      </c>
      <c r="O16" s="134">
        <v>42.380952380952301</v>
      </c>
      <c r="P16" s="135">
        <v>40.394889663182298</v>
      </c>
      <c r="Q16" s="125"/>
      <c r="R16" s="136">
        <v>36.012941762070596</v>
      </c>
      <c r="S16" s="130"/>
      <c r="T16" s="131">
        <v>-6.1016492450638697</v>
      </c>
      <c r="U16" s="125">
        <v>4.0538439172180603</v>
      </c>
      <c r="V16" s="125">
        <v>8.4527035746547892</v>
      </c>
      <c r="W16" s="125">
        <v>1.7316909587606899</v>
      </c>
      <c r="X16" s="125">
        <v>-7.7599816440410496</v>
      </c>
      <c r="Y16" s="132">
        <v>-6.8580277639510995E-2</v>
      </c>
      <c r="Z16" s="125"/>
      <c r="AA16" s="133">
        <v>-4.44411437263319</v>
      </c>
      <c r="AB16" s="134">
        <v>5.46921048549713</v>
      </c>
      <c r="AC16" s="135">
        <v>0.51181427961049097</v>
      </c>
      <c r="AD16" s="125"/>
      <c r="AE16" s="136">
        <v>0.116692877420446</v>
      </c>
      <c r="AF16" s="30"/>
      <c r="AG16" s="131">
        <v>39.325842696629202</v>
      </c>
      <c r="AH16" s="125">
        <v>51.043753447725202</v>
      </c>
      <c r="AI16" s="125">
        <v>58.508260023807402</v>
      </c>
      <c r="AJ16" s="125">
        <v>56.908515518392697</v>
      </c>
      <c r="AK16" s="125">
        <v>49.696600180007501</v>
      </c>
      <c r="AL16" s="132">
        <v>51.096594373312399</v>
      </c>
      <c r="AM16" s="125"/>
      <c r="AN16" s="133">
        <v>51.731846819382703</v>
      </c>
      <c r="AO16" s="134">
        <v>55.821718931474997</v>
      </c>
      <c r="AP16" s="135">
        <v>53.776693814148601</v>
      </c>
      <c r="AQ16" s="125"/>
      <c r="AR16" s="136">
        <v>51.862313250213603</v>
      </c>
      <c r="AS16" s="130"/>
      <c r="AT16" s="131">
        <v>1.81589094962166</v>
      </c>
      <c r="AU16" s="125">
        <v>4.83179471522062</v>
      </c>
      <c r="AV16" s="125">
        <v>7.2183639860614504</v>
      </c>
      <c r="AW16" s="125">
        <v>3.5361074669204502</v>
      </c>
      <c r="AX16" s="125">
        <v>-4.6841495035582899</v>
      </c>
      <c r="AY16" s="132">
        <v>2.6083104213423298</v>
      </c>
      <c r="AZ16" s="125"/>
      <c r="BA16" s="133">
        <v>-4.6329716106185597</v>
      </c>
      <c r="BB16" s="134">
        <v>-2.8473774993287799</v>
      </c>
      <c r="BC16" s="135">
        <v>-3.7146556987259398</v>
      </c>
      <c r="BD16" s="125"/>
      <c r="BE16" s="136">
        <v>0.65010025182898201</v>
      </c>
    </row>
    <row r="17" spans="1:57" x14ac:dyDescent="0.25">
      <c r="A17" s="21" t="s">
        <v>26</v>
      </c>
      <c r="B17" s="3" t="str">
        <f t="shared" si="0"/>
        <v>Fairfax/Tysons Corner, VA</v>
      </c>
      <c r="C17" s="3"/>
      <c r="D17" s="24" t="s">
        <v>16</v>
      </c>
      <c r="E17" s="27" t="s">
        <v>17</v>
      </c>
      <c r="F17" s="3"/>
      <c r="G17" s="131">
        <v>35.366839976891903</v>
      </c>
      <c r="H17" s="125">
        <v>41.039861351819702</v>
      </c>
      <c r="I17" s="125">
        <v>42.3570190641247</v>
      </c>
      <c r="J17" s="125">
        <v>39.017908723281302</v>
      </c>
      <c r="K17" s="125">
        <v>37.3310225303292</v>
      </c>
      <c r="L17" s="132">
        <v>39.022530329289403</v>
      </c>
      <c r="M17" s="125"/>
      <c r="N17" s="133">
        <v>42.692085499711098</v>
      </c>
      <c r="O17" s="134">
        <v>47.059503177354102</v>
      </c>
      <c r="P17" s="135">
        <v>44.8757943385326</v>
      </c>
      <c r="Q17" s="125"/>
      <c r="R17" s="136">
        <v>40.694891474787397</v>
      </c>
      <c r="S17" s="130"/>
      <c r="T17" s="131">
        <v>-3.48009045726171</v>
      </c>
      <c r="U17" s="125">
        <v>6.9755904032072804</v>
      </c>
      <c r="V17" s="125">
        <v>20.737036554985401</v>
      </c>
      <c r="W17" s="125">
        <v>13.043515932801</v>
      </c>
      <c r="X17" s="125">
        <v>8.3012634855748093</v>
      </c>
      <c r="Y17" s="132">
        <v>8.9568876136254403</v>
      </c>
      <c r="Z17" s="125"/>
      <c r="AA17" s="133">
        <v>3.3158019895135</v>
      </c>
      <c r="AB17" s="134">
        <v>13.5991465820983</v>
      </c>
      <c r="AC17" s="135">
        <v>8.4639363791820799</v>
      </c>
      <c r="AD17" s="125"/>
      <c r="AE17" s="136">
        <v>8.8010917009302005</v>
      </c>
      <c r="AF17" s="30"/>
      <c r="AG17" s="131">
        <v>40.392836510687403</v>
      </c>
      <c r="AH17" s="125">
        <v>57.619872905834697</v>
      </c>
      <c r="AI17" s="125">
        <v>67.4292316580011</v>
      </c>
      <c r="AJ17" s="125">
        <v>65.785673021374905</v>
      </c>
      <c r="AK17" s="125">
        <v>54.208549971114898</v>
      </c>
      <c r="AL17" s="132">
        <v>57.087232813402601</v>
      </c>
      <c r="AM17" s="125"/>
      <c r="AN17" s="133">
        <v>51.481802426343101</v>
      </c>
      <c r="AO17" s="134">
        <v>54.872905834777498</v>
      </c>
      <c r="AP17" s="135">
        <v>53.177354130560303</v>
      </c>
      <c r="AQ17" s="125"/>
      <c r="AR17" s="136">
        <v>55.970124618304801</v>
      </c>
      <c r="AS17" s="130"/>
      <c r="AT17" s="131">
        <v>3.1149283668110002</v>
      </c>
      <c r="AU17" s="125">
        <v>10.1059630421405</v>
      </c>
      <c r="AV17" s="125">
        <v>14.609166408394699</v>
      </c>
      <c r="AW17" s="125">
        <v>12.2067926734621</v>
      </c>
      <c r="AX17" s="125">
        <v>8.4358951632542905</v>
      </c>
      <c r="AY17" s="132">
        <v>10.2247660707012</v>
      </c>
      <c r="AZ17" s="125"/>
      <c r="BA17" s="133">
        <v>7.0326770444621296</v>
      </c>
      <c r="BB17" s="134">
        <v>5.9445874491974298</v>
      </c>
      <c r="BC17" s="135">
        <v>6.4685092445401899</v>
      </c>
      <c r="BD17" s="125"/>
      <c r="BE17" s="136">
        <v>9.1791405289863697</v>
      </c>
    </row>
    <row r="18" spans="1:57" x14ac:dyDescent="0.25">
      <c r="A18" s="21" t="s">
        <v>27</v>
      </c>
      <c r="B18" s="3" t="str">
        <f t="shared" si="0"/>
        <v>I-95 Fredericksburg, VA</v>
      </c>
      <c r="C18" s="3"/>
      <c r="D18" s="24" t="s">
        <v>16</v>
      </c>
      <c r="E18" s="27" t="s">
        <v>17</v>
      </c>
      <c r="F18" s="3"/>
      <c r="G18" s="131">
        <v>36.639508796788199</v>
      </c>
      <c r="H18" s="125">
        <v>41.492502066359599</v>
      </c>
      <c r="I18" s="125">
        <v>45.176526154209398</v>
      </c>
      <c r="J18" s="125">
        <v>47.951351989609101</v>
      </c>
      <c r="K18" s="125">
        <v>48.624394851812397</v>
      </c>
      <c r="L18" s="132">
        <v>43.976856771755799</v>
      </c>
      <c r="M18" s="125"/>
      <c r="N18" s="133">
        <v>49.521785334750199</v>
      </c>
      <c r="O18" s="134">
        <v>44.090211359074203</v>
      </c>
      <c r="P18" s="135">
        <v>46.805998346912197</v>
      </c>
      <c r="Q18" s="125"/>
      <c r="R18" s="136">
        <v>44.785182936086201</v>
      </c>
      <c r="S18" s="130"/>
      <c r="T18" s="131">
        <v>-9.5671287004432806</v>
      </c>
      <c r="U18" s="125">
        <v>-2.63790201403503</v>
      </c>
      <c r="V18" s="125">
        <v>1.35076582587378</v>
      </c>
      <c r="W18" s="125">
        <v>-3.6256056581199698</v>
      </c>
      <c r="X18" s="125">
        <v>3.1990260130816401</v>
      </c>
      <c r="Y18" s="132">
        <v>-2.09054133391844</v>
      </c>
      <c r="Z18" s="125"/>
      <c r="AA18" s="133">
        <v>15.587627681583401</v>
      </c>
      <c r="AB18" s="134">
        <v>9.9237204032634398</v>
      </c>
      <c r="AC18" s="135">
        <v>12.848999324243501</v>
      </c>
      <c r="AD18" s="125"/>
      <c r="AE18" s="136">
        <v>1.9392260767471601</v>
      </c>
      <c r="AF18" s="30"/>
      <c r="AG18" s="131">
        <v>40.913921360255003</v>
      </c>
      <c r="AH18" s="125">
        <v>48.9520604557799</v>
      </c>
      <c r="AI18" s="125">
        <v>52.2169087259416</v>
      </c>
      <c r="AJ18" s="125">
        <v>54.734915574447903</v>
      </c>
      <c r="AK18" s="125">
        <v>50.788168614948603</v>
      </c>
      <c r="AL18" s="132">
        <v>49.521194946274598</v>
      </c>
      <c r="AM18" s="125"/>
      <c r="AN18" s="133">
        <v>53.465580351871502</v>
      </c>
      <c r="AO18" s="134">
        <v>53.748966820167603</v>
      </c>
      <c r="AP18" s="135">
        <v>53.607273586019602</v>
      </c>
      <c r="AQ18" s="125"/>
      <c r="AR18" s="136">
        <v>50.688645986201699</v>
      </c>
      <c r="AS18" s="130"/>
      <c r="AT18" s="131">
        <v>-6.6178273319647003</v>
      </c>
      <c r="AU18" s="125">
        <v>-2.4162269169925001</v>
      </c>
      <c r="AV18" s="125">
        <v>-0.97435182586148195</v>
      </c>
      <c r="AW18" s="125">
        <v>-0.44739993114025101</v>
      </c>
      <c r="AX18" s="125">
        <v>-2.5420940356374402</v>
      </c>
      <c r="AY18" s="132">
        <v>-2.4413127169599802</v>
      </c>
      <c r="AZ18" s="125"/>
      <c r="BA18" s="133">
        <v>2.2559741113305498</v>
      </c>
      <c r="BB18" s="134">
        <v>0.290699421437704</v>
      </c>
      <c r="BC18" s="135">
        <v>1.2612054411378699</v>
      </c>
      <c r="BD18" s="125"/>
      <c r="BE18" s="136">
        <v>-1.3514043250232799</v>
      </c>
    </row>
    <row r="19" spans="1:57" x14ac:dyDescent="0.25">
      <c r="A19" s="21" t="s">
        <v>28</v>
      </c>
      <c r="B19" s="3" t="str">
        <f t="shared" si="0"/>
        <v>Dulles Airport Area, VA</v>
      </c>
      <c r="C19" s="3"/>
      <c r="D19" s="24" t="s">
        <v>16</v>
      </c>
      <c r="E19" s="27" t="s">
        <v>17</v>
      </c>
      <c r="F19" s="3"/>
      <c r="G19" s="131">
        <v>42.980459115917199</v>
      </c>
      <c r="H19" s="125">
        <v>52.523240371845901</v>
      </c>
      <c r="I19" s="125">
        <v>52.077404667046103</v>
      </c>
      <c r="J19" s="125">
        <v>47.1162967178903</v>
      </c>
      <c r="K19" s="125">
        <v>43.350407892240497</v>
      </c>
      <c r="L19" s="132">
        <v>47.609561752988</v>
      </c>
      <c r="M19" s="125"/>
      <c r="N19" s="133">
        <v>42.6199962056535</v>
      </c>
      <c r="O19" s="134">
        <v>44.204135837601903</v>
      </c>
      <c r="P19" s="135">
        <v>43.412066021627702</v>
      </c>
      <c r="Q19" s="125"/>
      <c r="R19" s="136">
        <v>46.410277258313599</v>
      </c>
      <c r="S19" s="130"/>
      <c r="T19" s="131">
        <v>-0.54872695346795397</v>
      </c>
      <c r="U19" s="125">
        <v>10.6735958424945</v>
      </c>
      <c r="V19" s="125">
        <v>8.1134304844426897</v>
      </c>
      <c r="W19" s="125">
        <v>5.3893486102270298</v>
      </c>
      <c r="X19" s="125">
        <v>-2.3295575977773</v>
      </c>
      <c r="Y19" s="132">
        <v>4.4363061300927997</v>
      </c>
      <c r="Z19" s="125"/>
      <c r="AA19" s="133">
        <v>-10.104041616646599</v>
      </c>
      <c r="AB19" s="134">
        <v>-2.14195716085678</v>
      </c>
      <c r="AC19" s="135">
        <v>-6.2192622950819603</v>
      </c>
      <c r="AD19" s="125"/>
      <c r="AE19" s="136">
        <v>1.3584302583681001</v>
      </c>
      <c r="AF19" s="30"/>
      <c r="AG19" s="131">
        <v>47.654619616771001</v>
      </c>
      <c r="AH19" s="125">
        <v>65.374217416050001</v>
      </c>
      <c r="AI19" s="125">
        <v>72.559760956175197</v>
      </c>
      <c r="AJ19" s="125">
        <v>69.332195029406094</v>
      </c>
      <c r="AK19" s="125">
        <v>60.894517169417497</v>
      </c>
      <c r="AL19" s="132">
        <v>63.163062037564004</v>
      </c>
      <c r="AM19" s="125"/>
      <c r="AN19" s="133">
        <v>51.522481502561099</v>
      </c>
      <c r="AO19" s="134">
        <v>55.565831910453397</v>
      </c>
      <c r="AP19" s="135">
        <v>53.544156706507302</v>
      </c>
      <c r="AQ19" s="125"/>
      <c r="AR19" s="136">
        <v>60.414803371547798</v>
      </c>
      <c r="AS19" s="130"/>
      <c r="AT19" s="131">
        <v>2.2386161282116501</v>
      </c>
      <c r="AU19" s="125">
        <v>6.1943834508263</v>
      </c>
      <c r="AV19" s="125">
        <v>5.8097312999273703</v>
      </c>
      <c r="AW19" s="125">
        <v>1.3414676418593301</v>
      </c>
      <c r="AX19" s="125">
        <v>1.9453708114975301</v>
      </c>
      <c r="AY19" s="132">
        <v>3.5817621803247999</v>
      </c>
      <c r="AZ19" s="125"/>
      <c r="BA19" s="133">
        <v>-3.0522088353413599</v>
      </c>
      <c r="BB19" s="134">
        <v>1.2750691562932199</v>
      </c>
      <c r="BC19" s="135">
        <v>-0.85408158784525501</v>
      </c>
      <c r="BD19" s="125"/>
      <c r="BE19" s="136">
        <v>2.4214020699082202</v>
      </c>
    </row>
    <row r="20" spans="1:57" x14ac:dyDescent="0.25">
      <c r="A20" s="21" t="s">
        <v>29</v>
      </c>
      <c r="B20" s="3" t="str">
        <f t="shared" si="0"/>
        <v>Williamsburg, VA</v>
      </c>
      <c r="C20" s="3"/>
      <c r="D20" s="24" t="s">
        <v>16</v>
      </c>
      <c r="E20" s="27" t="s">
        <v>17</v>
      </c>
      <c r="F20" s="3"/>
      <c r="G20" s="131">
        <v>32.536260290082303</v>
      </c>
      <c r="H20" s="125">
        <v>35.868286946295498</v>
      </c>
      <c r="I20" s="125">
        <v>36.012021429504699</v>
      </c>
      <c r="J20" s="125">
        <v>37.841369397621797</v>
      </c>
      <c r="K20" s="125">
        <v>43.1334117339605</v>
      </c>
      <c r="L20" s="132">
        <v>37.078269959492999</v>
      </c>
      <c r="M20" s="125"/>
      <c r="N20" s="133">
        <v>45.550764406115199</v>
      </c>
      <c r="O20" s="134">
        <v>45.7336992029269</v>
      </c>
      <c r="P20" s="135">
        <v>45.642231804521103</v>
      </c>
      <c r="Q20" s="125"/>
      <c r="R20" s="136">
        <v>39.525116200929602</v>
      </c>
      <c r="S20" s="130"/>
      <c r="T20" s="131">
        <v>-21.852064988126699</v>
      </c>
      <c r="U20" s="125">
        <v>-20.747969887318199</v>
      </c>
      <c r="V20" s="125">
        <v>-16.650468741933899</v>
      </c>
      <c r="W20" s="125">
        <v>-6.42375148638195</v>
      </c>
      <c r="X20" s="125">
        <v>21.8052103917931</v>
      </c>
      <c r="Y20" s="132">
        <v>-9.9821741679774192</v>
      </c>
      <c r="Z20" s="125"/>
      <c r="AA20" s="133">
        <v>15.004848933510999</v>
      </c>
      <c r="AB20" s="134">
        <v>15.3910247342286</v>
      </c>
      <c r="AC20" s="135">
        <v>15.198000141378101</v>
      </c>
      <c r="AD20" s="125"/>
      <c r="AE20" s="136">
        <v>-2.98576971835233</v>
      </c>
      <c r="AF20" s="30"/>
      <c r="AG20" s="131">
        <v>32.601594146086498</v>
      </c>
      <c r="AH20" s="125">
        <v>35.195348229452499</v>
      </c>
      <c r="AI20" s="125">
        <v>36.508558735136504</v>
      </c>
      <c r="AJ20" s="125">
        <v>37.919770024826803</v>
      </c>
      <c r="AK20" s="125">
        <v>40.402456552985697</v>
      </c>
      <c r="AL20" s="132">
        <v>36.525545537697603</v>
      </c>
      <c r="AM20" s="125"/>
      <c r="AN20" s="133">
        <v>56.040114987586499</v>
      </c>
      <c r="AO20" s="134">
        <v>64.442048869724204</v>
      </c>
      <c r="AP20" s="135">
        <v>60.241081928655397</v>
      </c>
      <c r="AQ20" s="125"/>
      <c r="AR20" s="136">
        <v>43.301413077971198</v>
      </c>
      <c r="AS20" s="130"/>
      <c r="AT20" s="131">
        <v>-10.1764238594939</v>
      </c>
      <c r="AU20" s="125">
        <v>-5.1518324276823497</v>
      </c>
      <c r="AV20" s="125">
        <v>-3.0552310648219501</v>
      </c>
      <c r="AW20" s="125">
        <v>-1.85546283899564</v>
      </c>
      <c r="AX20" s="125">
        <v>4.3422328423666299</v>
      </c>
      <c r="AY20" s="132">
        <v>-3.0736497124353099</v>
      </c>
      <c r="AZ20" s="125"/>
      <c r="BA20" s="133">
        <v>1.9248210689761101</v>
      </c>
      <c r="BB20" s="134">
        <v>2.83476206449784</v>
      </c>
      <c r="BC20" s="135">
        <v>2.4095066939302101</v>
      </c>
      <c r="BD20" s="125"/>
      <c r="BE20" s="136">
        <v>-0.96600547007508297</v>
      </c>
    </row>
    <row r="21" spans="1:57" x14ac:dyDescent="0.25">
      <c r="A21" s="21" t="s">
        <v>30</v>
      </c>
      <c r="B21" s="3" t="str">
        <f t="shared" si="0"/>
        <v>Virginia Beach, VA</v>
      </c>
      <c r="C21" s="3"/>
      <c r="D21" s="24" t="s">
        <v>16</v>
      </c>
      <c r="E21" s="27" t="s">
        <v>17</v>
      </c>
      <c r="F21" s="3"/>
      <c r="G21" s="131">
        <v>27.801689781603599</v>
      </c>
      <c r="H21" s="125">
        <v>30.0255061374143</v>
      </c>
      <c r="I21" s="125">
        <v>30.344332855093199</v>
      </c>
      <c r="J21" s="125">
        <v>29.5791487326637</v>
      </c>
      <c r="K21" s="125">
        <v>30.336362187151199</v>
      </c>
      <c r="L21" s="132">
        <v>29.617407938785199</v>
      </c>
      <c r="M21" s="125"/>
      <c r="N21" s="133">
        <v>33.285509325681403</v>
      </c>
      <c r="O21" s="134">
        <v>37.238960624900301</v>
      </c>
      <c r="P21" s="135">
        <v>35.262234975290902</v>
      </c>
      <c r="Q21" s="125"/>
      <c r="R21" s="136">
        <v>31.230215663501099</v>
      </c>
      <c r="S21" s="130"/>
      <c r="T21" s="131">
        <v>-5.8837547624138598</v>
      </c>
      <c r="U21" s="125">
        <v>-0.59548236850122205</v>
      </c>
      <c r="V21" s="125">
        <v>3.0352360644690801</v>
      </c>
      <c r="W21" s="125">
        <v>2.5571441704715201</v>
      </c>
      <c r="X21" s="125">
        <v>3.2928816427630299</v>
      </c>
      <c r="Y21" s="132">
        <v>0.46171275893379099</v>
      </c>
      <c r="Z21" s="125"/>
      <c r="AA21" s="133">
        <v>-3.2458260068262601</v>
      </c>
      <c r="AB21" s="134">
        <v>1.8079795690518401</v>
      </c>
      <c r="AC21" s="135">
        <v>-0.64147468879026504</v>
      </c>
      <c r="AD21" s="125"/>
      <c r="AE21" s="136">
        <v>0.103155310214349</v>
      </c>
      <c r="AF21" s="30"/>
      <c r="AG21" s="131">
        <v>29.800334768053499</v>
      </c>
      <c r="AH21" s="125">
        <v>36.748764546468898</v>
      </c>
      <c r="AI21" s="125">
        <v>40.694245177745799</v>
      </c>
      <c r="AJ21" s="125">
        <v>40.168181093575598</v>
      </c>
      <c r="AK21" s="125">
        <v>39.1379722620755</v>
      </c>
      <c r="AL21" s="132">
        <v>37.309899569583898</v>
      </c>
      <c r="AM21" s="125"/>
      <c r="AN21" s="133">
        <v>47.341782241351801</v>
      </c>
      <c r="AO21" s="134">
        <v>52.170014347202198</v>
      </c>
      <c r="AP21" s="135">
        <v>49.755898294277003</v>
      </c>
      <c r="AQ21" s="125"/>
      <c r="AR21" s="136">
        <v>40.865899205210503</v>
      </c>
      <c r="AS21" s="130"/>
      <c r="AT21" s="131">
        <v>-10.170594235602399</v>
      </c>
      <c r="AU21" s="125">
        <v>-3.6586442970947899</v>
      </c>
      <c r="AV21" s="125">
        <v>3.9204822439161799</v>
      </c>
      <c r="AW21" s="125">
        <v>3.3105742244915302</v>
      </c>
      <c r="AX21" s="125">
        <v>-0.126218478195992</v>
      </c>
      <c r="AY21" s="132">
        <v>-1.05897171444774</v>
      </c>
      <c r="AZ21" s="125"/>
      <c r="BA21" s="133">
        <v>-3.6107073082864001</v>
      </c>
      <c r="BB21" s="134">
        <v>-3.1119878275076198</v>
      </c>
      <c r="BC21" s="135">
        <v>-3.34989083083487</v>
      </c>
      <c r="BD21" s="125"/>
      <c r="BE21" s="136">
        <v>-1.8681290097555601</v>
      </c>
    </row>
    <row r="22" spans="1:57" x14ac:dyDescent="0.25">
      <c r="A22" s="34" t="s">
        <v>31</v>
      </c>
      <c r="B22" s="3" t="str">
        <f t="shared" si="0"/>
        <v>Norfolk/Portsmouth, VA</v>
      </c>
      <c r="C22" s="3"/>
      <c r="D22" s="24" t="s">
        <v>16</v>
      </c>
      <c r="E22" s="27" t="s">
        <v>17</v>
      </c>
      <c r="F22" s="3"/>
      <c r="G22" s="131">
        <v>37.941331459687298</v>
      </c>
      <c r="H22" s="125">
        <v>40.945020200245899</v>
      </c>
      <c r="I22" s="125">
        <v>39.5397857017389</v>
      </c>
      <c r="J22" s="125">
        <v>37.677849991217201</v>
      </c>
      <c r="K22" s="125">
        <v>37.080625329351797</v>
      </c>
      <c r="L22" s="132">
        <v>38.636922536448203</v>
      </c>
      <c r="M22" s="125"/>
      <c r="N22" s="133">
        <v>36.782012998419098</v>
      </c>
      <c r="O22" s="134">
        <v>40.716669594238503</v>
      </c>
      <c r="P22" s="135">
        <v>38.749341296328801</v>
      </c>
      <c r="Q22" s="125"/>
      <c r="R22" s="136">
        <v>38.6690421821284</v>
      </c>
      <c r="S22" s="130"/>
      <c r="T22" s="131">
        <v>-8.2184196053802303</v>
      </c>
      <c r="U22" s="125">
        <v>-7.1107792029494803</v>
      </c>
      <c r="V22" s="125">
        <v>-8.2883210210683504</v>
      </c>
      <c r="W22" s="125">
        <v>-4.9790331634874603</v>
      </c>
      <c r="X22" s="125">
        <v>-4.3665974740957596</v>
      </c>
      <c r="Y22" s="132">
        <v>-6.6547694917387297</v>
      </c>
      <c r="Z22" s="125"/>
      <c r="AA22" s="133">
        <v>-15.7152906654583</v>
      </c>
      <c r="AB22" s="134">
        <v>-0.44704324295285103</v>
      </c>
      <c r="AC22" s="135">
        <v>-8.32865724908409</v>
      </c>
      <c r="AD22" s="125"/>
      <c r="AE22" s="136">
        <v>-7.1402292246428898</v>
      </c>
      <c r="AF22" s="30"/>
      <c r="AG22" s="131">
        <v>41.713507816616797</v>
      </c>
      <c r="AH22" s="125">
        <v>51.769717196557103</v>
      </c>
      <c r="AI22" s="125">
        <v>53.8073072193922</v>
      </c>
      <c r="AJ22" s="125">
        <v>53.346214649569603</v>
      </c>
      <c r="AK22" s="125">
        <v>51.370103636044199</v>
      </c>
      <c r="AL22" s="132">
        <v>50.401370103635998</v>
      </c>
      <c r="AM22" s="125"/>
      <c r="AN22" s="133">
        <v>54.452836817143798</v>
      </c>
      <c r="AO22" s="134">
        <v>56.266467591779303</v>
      </c>
      <c r="AP22" s="135">
        <v>55.359652204461597</v>
      </c>
      <c r="AQ22" s="125"/>
      <c r="AR22" s="136">
        <v>51.818022132443303</v>
      </c>
      <c r="AS22" s="130"/>
      <c r="AT22" s="131">
        <v>-12.313438651210999</v>
      </c>
      <c r="AU22" s="125">
        <v>-6.9771193172430097</v>
      </c>
      <c r="AV22" s="125">
        <v>-5.9146938966959102</v>
      </c>
      <c r="AW22" s="125">
        <v>-6.7567468799783699</v>
      </c>
      <c r="AX22" s="125">
        <v>-4.8026599718821501</v>
      </c>
      <c r="AY22" s="132">
        <v>-7.2096389973651203</v>
      </c>
      <c r="AZ22" s="125"/>
      <c r="BA22" s="133">
        <v>-7.75430143952891</v>
      </c>
      <c r="BB22" s="134">
        <v>-3.5843355061614401</v>
      </c>
      <c r="BC22" s="135">
        <v>-5.6812540583543099</v>
      </c>
      <c r="BD22" s="125"/>
      <c r="BE22" s="136">
        <v>-6.7483898807582001</v>
      </c>
    </row>
    <row r="23" spans="1:57" x14ac:dyDescent="0.25">
      <c r="A23" s="35" t="s">
        <v>32</v>
      </c>
      <c r="B23" s="3" t="str">
        <f t="shared" si="0"/>
        <v>Newport News/Hampton, VA</v>
      </c>
      <c r="C23" s="3"/>
      <c r="D23" s="24" t="s">
        <v>16</v>
      </c>
      <c r="E23" s="27" t="s">
        <v>17</v>
      </c>
      <c r="F23" s="3"/>
      <c r="G23" s="131">
        <v>46.106232906290401</v>
      </c>
      <c r="H23" s="125">
        <v>46.451705772275801</v>
      </c>
      <c r="I23" s="125">
        <v>46.509284583273299</v>
      </c>
      <c r="J23" s="125">
        <v>44.263710954368698</v>
      </c>
      <c r="K23" s="125">
        <v>42.032532028213602</v>
      </c>
      <c r="L23" s="132">
        <v>45.072693248884399</v>
      </c>
      <c r="M23" s="125"/>
      <c r="N23" s="133">
        <v>43.1265294371671</v>
      </c>
      <c r="O23" s="134">
        <v>46.825968043759801</v>
      </c>
      <c r="P23" s="135">
        <v>44.976248740463497</v>
      </c>
      <c r="Q23" s="125"/>
      <c r="R23" s="136">
        <v>45.045137675049801</v>
      </c>
      <c r="S23" s="130"/>
      <c r="T23" s="131">
        <v>1.43955232200959</v>
      </c>
      <c r="U23" s="125">
        <v>-2.5818135509289801</v>
      </c>
      <c r="V23" s="125">
        <v>-1.71943148279097</v>
      </c>
      <c r="W23" s="125">
        <v>-4.4893590959768996</v>
      </c>
      <c r="X23" s="125">
        <v>-2.2289814087618902</v>
      </c>
      <c r="Y23" s="132">
        <v>-1.92751074369006</v>
      </c>
      <c r="Z23" s="125"/>
      <c r="AA23" s="133">
        <v>-10.5275824038706</v>
      </c>
      <c r="AB23" s="134">
        <v>-9.0193439686678492</v>
      </c>
      <c r="AC23" s="135">
        <v>-9.7487433216633992</v>
      </c>
      <c r="AD23" s="125"/>
      <c r="AE23" s="136">
        <v>-4.2935950389355897</v>
      </c>
      <c r="AF23" s="30"/>
      <c r="AG23" s="131">
        <v>44.745933496473199</v>
      </c>
      <c r="AH23" s="125">
        <v>52.393119332085703</v>
      </c>
      <c r="AI23" s="125">
        <v>55.347632071397697</v>
      </c>
      <c r="AJ23" s="125">
        <v>54.894198934791902</v>
      </c>
      <c r="AK23" s="125">
        <v>53.857780336836001</v>
      </c>
      <c r="AL23" s="132">
        <v>52.247732834316899</v>
      </c>
      <c r="AM23" s="125"/>
      <c r="AN23" s="133">
        <v>62.494601986468901</v>
      </c>
      <c r="AO23" s="134">
        <v>66.435151864114005</v>
      </c>
      <c r="AP23" s="135">
        <v>64.464876925291406</v>
      </c>
      <c r="AQ23" s="125"/>
      <c r="AR23" s="136">
        <v>55.738345431738203</v>
      </c>
      <c r="AS23" s="130"/>
      <c r="AT23" s="131">
        <v>-5.8394045783307398</v>
      </c>
      <c r="AU23" s="125">
        <v>-4.1402519764760797</v>
      </c>
      <c r="AV23" s="125">
        <v>-3.5839669970988002</v>
      </c>
      <c r="AW23" s="125">
        <v>-5.0936499660504397</v>
      </c>
      <c r="AX23" s="125">
        <v>-5.0304275666932696</v>
      </c>
      <c r="AY23" s="132">
        <v>-4.7036245730021298</v>
      </c>
      <c r="AZ23" s="125"/>
      <c r="BA23" s="133">
        <v>-2.4460807454535001</v>
      </c>
      <c r="BB23" s="134">
        <v>-1.1475671588255401</v>
      </c>
      <c r="BC23" s="135">
        <v>-1.7812696942217401</v>
      </c>
      <c r="BD23" s="125"/>
      <c r="BE23" s="136">
        <v>-3.75737182657085</v>
      </c>
    </row>
    <row r="24" spans="1:57" x14ac:dyDescent="0.25">
      <c r="A24" s="36" t="s">
        <v>33</v>
      </c>
      <c r="B24" s="3" t="str">
        <f t="shared" si="0"/>
        <v>Chesapeake/Suffolk, VA</v>
      </c>
      <c r="C24" s="3"/>
      <c r="D24" s="25" t="s">
        <v>16</v>
      </c>
      <c r="E24" s="28" t="s">
        <v>17</v>
      </c>
      <c r="F24" s="3"/>
      <c r="G24" s="137">
        <v>44.402407566637997</v>
      </c>
      <c r="H24" s="138">
        <v>52.622527944969903</v>
      </c>
      <c r="I24" s="138">
        <v>52.261392949269101</v>
      </c>
      <c r="J24" s="138">
        <v>50.421324161650901</v>
      </c>
      <c r="K24" s="138">
        <v>45.846947549441097</v>
      </c>
      <c r="L24" s="139">
        <v>49.1109200343938</v>
      </c>
      <c r="M24" s="125"/>
      <c r="N24" s="140">
        <v>44.557179707652601</v>
      </c>
      <c r="O24" s="141">
        <v>48.7532244196044</v>
      </c>
      <c r="P24" s="142">
        <v>46.655202063628501</v>
      </c>
      <c r="Q24" s="125"/>
      <c r="R24" s="143">
        <v>48.409286328460801</v>
      </c>
      <c r="S24" s="130"/>
      <c r="T24" s="137">
        <v>-10.8214010078676</v>
      </c>
      <c r="U24" s="138">
        <v>-8.3029230027700294</v>
      </c>
      <c r="V24" s="138">
        <v>-4.8796134686856103</v>
      </c>
      <c r="W24" s="138">
        <v>-0.82016415334487403</v>
      </c>
      <c r="X24" s="138">
        <v>-1.0852970353806499</v>
      </c>
      <c r="Y24" s="139">
        <v>-5.3040382149316496</v>
      </c>
      <c r="Z24" s="125"/>
      <c r="AA24" s="140">
        <v>-9.2048359409185299</v>
      </c>
      <c r="AB24" s="141">
        <v>-4.2986071214757597</v>
      </c>
      <c r="AC24" s="142">
        <v>-6.7058889413874398</v>
      </c>
      <c r="AD24" s="125"/>
      <c r="AE24" s="143">
        <v>-5.6942398727888701</v>
      </c>
      <c r="AF24" s="31"/>
      <c r="AG24" s="137">
        <v>46.693895098882201</v>
      </c>
      <c r="AH24" s="138">
        <v>60.7652622527944</v>
      </c>
      <c r="AI24" s="138">
        <v>64.174548581255294</v>
      </c>
      <c r="AJ24" s="138">
        <v>62.940670679277702</v>
      </c>
      <c r="AK24" s="138">
        <v>57.175408426483202</v>
      </c>
      <c r="AL24" s="139">
        <v>58.349957007738602</v>
      </c>
      <c r="AM24" s="125"/>
      <c r="AN24" s="140">
        <v>56.625107480653398</v>
      </c>
      <c r="AO24" s="141">
        <v>58.865004299226101</v>
      </c>
      <c r="AP24" s="142">
        <v>57.745055889939799</v>
      </c>
      <c r="AQ24" s="125"/>
      <c r="AR24" s="143">
        <v>58.177128116938903</v>
      </c>
      <c r="AS24" s="75"/>
      <c r="AT24" s="137">
        <v>-14.0084446936722</v>
      </c>
      <c r="AU24" s="138">
        <v>-8.7305681265653305</v>
      </c>
      <c r="AV24" s="138">
        <v>-7.0418757459478103</v>
      </c>
      <c r="AW24" s="138">
        <v>-5.7782273700537798</v>
      </c>
      <c r="AX24" s="138">
        <v>-8.2115683325035391</v>
      </c>
      <c r="AY24" s="139">
        <v>-8.5439392797341291</v>
      </c>
      <c r="AZ24" s="125"/>
      <c r="BA24" s="140">
        <v>-8.75605306480319</v>
      </c>
      <c r="BB24" s="141">
        <v>-7.40082016006349</v>
      </c>
      <c r="BC24" s="142">
        <v>-8.07028844768322</v>
      </c>
      <c r="BD24" s="125"/>
      <c r="BE24" s="143">
        <v>-8.4101120716759894</v>
      </c>
    </row>
    <row r="25" spans="1:57" ht="13" x14ac:dyDescent="0.3">
      <c r="A25" s="35" t="s">
        <v>109</v>
      </c>
      <c r="B25" s="3" t="s">
        <v>109</v>
      </c>
      <c r="C25" s="9"/>
      <c r="D25" s="23" t="s">
        <v>16</v>
      </c>
      <c r="E25" s="26" t="s">
        <v>17</v>
      </c>
      <c r="F25" s="3"/>
      <c r="G25" s="122">
        <v>30.908503071451602</v>
      </c>
      <c r="H25" s="123">
        <v>36.146136437115999</v>
      </c>
      <c r="I25" s="123">
        <v>39.573229873908801</v>
      </c>
      <c r="J25" s="123">
        <v>37.019075331393402</v>
      </c>
      <c r="K25" s="123">
        <v>34.432589718719598</v>
      </c>
      <c r="L25" s="124">
        <v>35.615906886517898</v>
      </c>
      <c r="M25" s="125"/>
      <c r="N25" s="126">
        <v>36.825088910442901</v>
      </c>
      <c r="O25" s="127">
        <v>32.395732298738999</v>
      </c>
      <c r="P25" s="128">
        <v>34.610410604591003</v>
      </c>
      <c r="Q25" s="125"/>
      <c r="R25" s="129">
        <v>35.328622234538798</v>
      </c>
      <c r="S25" s="130"/>
      <c r="T25" s="122">
        <v>17.733990147783199</v>
      </c>
      <c r="U25" s="123">
        <v>24.360400444938801</v>
      </c>
      <c r="V25" s="123">
        <v>34.357848518111901</v>
      </c>
      <c r="W25" s="123">
        <v>29.671574178935401</v>
      </c>
      <c r="X25" s="123">
        <v>21.436716077537</v>
      </c>
      <c r="Y25" s="124">
        <v>25.696029210406198</v>
      </c>
      <c r="Z25" s="125"/>
      <c r="AA25" s="126">
        <v>34.952606635071</v>
      </c>
      <c r="AB25" s="127">
        <v>26.196473551637201</v>
      </c>
      <c r="AC25" s="128">
        <v>30.708180708180699</v>
      </c>
      <c r="AD25" s="125"/>
      <c r="AE25" s="129">
        <v>27.059800664451799</v>
      </c>
      <c r="AF25" s="29"/>
      <c r="AG25" s="122">
        <v>38.570966698997701</v>
      </c>
      <c r="AH25" s="123">
        <v>51.729712253475498</v>
      </c>
      <c r="AI25" s="123">
        <v>63.473973488522397</v>
      </c>
      <c r="AJ25" s="123">
        <v>62.164565147106302</v>
      </c>
      <c r="AK25" s="123">
        <v>53.815066278693799</v>
      </c>
      <c r="AL25" s="124">
        <v>53.950856773359099</v>
      </c>
      <c r="AM25" s="125"/>
      <c r="AN25" s="126">
        <v>57.686711930164797</v>
      </c>
      <c r="AO25" s="127">
        <v>61.2269641125121</v>
      </c>
      <c r="AP25" s="128">
        <v>59.456838021338498</v>
      </c>
      <c r="AQ25" s="125"/>
      <c r="AR25" s="129">
        <v>55.523994272781799</v>
      </c>
      <c r="AS25" s="130"/>
      <c r="AT25" s="122">
        <v>23.5629207664422</v>
      </c>
      <c r="AU25" s="123">
        <v>14.0210226260466</v>
      </c>
      <c r="AV25" s="123">
        <v>17.683200959088801</v>
      </c>
      <c r="AW25" s="123">
        <v>13.789022044681101</v>
      </c>
      <c r="AX25" s="123">
        <v>14.065444577694</v>
      </c>
      <c r="AY25" s="124">
        <v>16.107709435012499</v>
      </c>
      <c r="AZ25" s="125"/>
      <c r="BA25" s="126">
        <v>16.294606485253301</v>
      </c>
      <c r="BB25" s="127">
        <v>18.027422873169201</v>
      </c>
      <c r="BC25" s="128">
        <v>17.180406212664199</v>
      </c>
      <c r="BD25" s="125"/>
      <c r="BE25" s="129">
        <v>16.433811956705899</v>
      </c>
    </row>
    <row r="26" spans="1:57" x14ac:dyDescent="0.25">
      <c r="A26" s="35" t="s">
        <v>43</v>
      </c>
      <c r="B26" s="3" t="str">
        <f t="shared" si="0"/>
        <v>Richmond North/Glen Allen, VA</v>
      </c>
      <c r="C26" s="10"/>
      <c r="D26" s="24" t="s">
        <v>16</v>
      </c>
      <c r="E26" s="27" t="s">
        <v>17</v>
      </c>
      <c r="F26" s="3"/>
      <c r="G26" s="131">
        <v>37.610419026047502</v>
      </c>
      <c r="H26" s="125">
        <v>44.994337485843701</v>
      </c>
      <c r="I26" s="125">
        <v>48.720271800679498</v>
      </c>
      <c r="J26" s="125">
        <v>47.870894677236599</v>
      </c>
      <c r="K26" s="125">
        <v>43.9524348810872</v>
      </c>
      <c r="L26" s="132">
        <v>44.6296715741789</v>
      </c>
      <c r="M26" s="125"/>
      <c r="N26" s="133">
        <v>46.704416761041898</v>
      </c>
      <c r="O26" s="134">
        <v>44.2355605889014</v>
      </c>
      <c r="P26" s="135">
        <v>45.469988674971603</v>
      </c>
      <c r="Q26" s="125"/>
      <c r="R26" s="136">
        <v>44.869762174405402</v>
      </c>
      <c r="S26" s="130"/>
      <c r="T26" s="131">
        <v>-5.1725628876243803</v>
      </c>
      <c r="U26" s="125">
        <v>-0.77582660129741898</v>
      </c>
      <c r="V26" s="125">
        <v>4.1439514511926498</v>
      </c>
      <c r="W26" s="125">
        <v>3.68826184101568</v>
      </c>
      <c r="X26" s="125">
        <v>0.97370545288065302</v>
      </c>
      <c r="Y26" s="132">
        <v>0.75034054405123396</v>
      </c>
      <c r="Z26" s="125"/>
      <c r="AA26" s="133">
        <v>7.0397325502467298</v>
      </c>
      <c r="AB26" s="134">
        <v>3.7487842429896499</v>
      </c>
      <c r="AC26" s="135">
        <v>5.41324803392523</v>
      </c>
      <c r="AD26" s="125"/>
      <c r="AE26" s="136">
        <v>2.0574420567859999</v>
      </c>
      <c r="AF26" s="30"/>
      <c r="AG26" s="131">
        <v>38.929784824461997</v>
      </c>
      <c r="AH26" s="125">
        <v>53.139864099660201</v>
      </c>
      <c r="AI26" s="125">
        <v>60.492638731596799</v>
      </c>
      <c r="AJ26" s="125">
        <v>60.048131370328399</v>
      </c>
      <c r="AK26" s="125">
        <v>53.309739524348799</v>
      </c>
      <c r="AL26" s="132">
        <v>53.184031710079203</v>
      </c>
      <c r="AM26" s="125"/>
      <c r="AN26" s="133">
        <v>55.048131370328399</v>
      </c>
      <c r="AO26" s="134">
        <v>59.190260475651101</v>
      </c>
      <c r="AP26" s="135">
        <v>57.119195922989803</v>
      </c>
      <c r="AQ26" s="125"/>
      <c r="AR26" s="136">
        <v>54.308364342339402</v>
      </c>
      <c r="AS26" s="130"/>
      <c r="AT26" s="131">
        <v>-1.76001130186874</v>
      </c>
      <c r="AU26" s="125">
        <v>-8.7686544514288006E-2</v>
      </c>
      <c r="AV26" s="125">
        <v>3.12011709774205</v>
      </c>
      <c r="AW26" s="125">
        <v>5.0150850385983503</v>
      </c>
      <c r="AX26" s="125">
        <v>2.3651283786428801</v>
      </c>
      <c r="AY26" s="132">
        <v>1.9888478974491399</v>
      </c>
      <c r="AZ26" s="125"/>
      <c r="BA26" s="133">
        <v>4.1976024491940196</v>
      </c>
      <c r="BB26" s="134">
        <v>5.0137037203953696</v>
      </c>
      <c r="BC26" s="135">
        <v>4.6188585719814297</v>
      </c>
      <c r="BD26" s="125"/>
      <c r="BE26" s="136">
        <v>2.7651679207590698</v>
      </c>
    </row>
    <row r="27" spans="1:57" x14ac:dyDescent="0.25">
      <c r="A27" s="21" t="s">
        <v>44</v>
      </c>
      <c r="B27" s="3" t="str">
        <f t="shared" si="0"/>
        <v>Richmond West/Midlothian, VA</v>
      </c>
      <c r="C27" s="3"/>
      <c r="D27" s="24" t="s">
        <v>16</v>
      </c>
      <c r="E27" s="27" t="s">
        <v>17</v>
      </c>
      <c r="F27" s="3"/>
      <c r="G27" s="131">
        <v>41.986301369863</v>
      </c>
      <c r="H27" s="125">
        <v>45.616438356164302</v>
      </c>
      <c r="I27" s="125">
        <v>48.287671232876697</v>
      </c>
      <c r="J27" s="125">
        <v>49.246575342465697</v>
      </c>
      <c r="K27" s="125">
        <v>46.061643835616401</v>
      </c>
      <c r="L27" s="132">
        <v>46.239726027397197</v>
      </c>
      <c r="M27" s="125"/>
      <c r="N27" s="133">
        <v>46.232876712328697</v>
      </c>
      <c r="O27" s="134">
        <v>49.143835616438302</v>
      </c>
      <c r="P27" s="135">
        <v>47.688356164383499</v>
      </c>
      <c r="Q27" s="125"/>
      <c r="R27" s="136">
        <v>46.6536203522504</v>
      </c>
      <c r="S27" s="130"/>
      <c r="T27" s="131">
        <v>0.16339869281045699</v>
      </c>
      <c r="U27" s="125">
        <v>-5.2631578947368398</v>
      </c>
      <c r="V27" s="125">
        <v>1.3659237958303301</v>
      </c>
      <c r="W27" s="125">
        <v>-0.62197650310988195</v>
      </c>
      <c r="X27" s="125">
        <v>-4.7450424929178396</v>
      </c>
      <c r="Y27" s="132">
        <v>-1.87499999999999</v>
      </c>
      <c r="Z27" s="125"/>
      <c r="AA27" s="133">
        <v>-7.08878183069511</v>
      </c>
      <c r="AB27" s="134">
        <v>-6.6970091027308101</v>
      </c>
      <c r="AC27" s="135">
        <v>-6.8873286526245403</v>
      </c>
      <c r="AD27" s="125"/>
      <c r="AE27" s="136">
        <v>-3.3937797588896701</v>
      </c>
      <c r="AF27" s="30"/>
      <c r="AG27" s="131">
        <v>41.994863013698598</v>
      </c>
      <c r="AH27" s="125">
        <v>53.005136986301302</v>
      </c>
      <c r="AI27" s="125">
        <v>57.833904109589</v>
      </c>
      <c r="AJ27" s="125">
        <v>57.414383561643803</v>
      </c>
      <c r="AK27" s="125">
        <v>53.595890410958901</v>
      </c>
      <c r="AL27" s="132">
        <v>52.768835616438302</v>
      </c>
      <c r="AM27" s="125"/>
      <c r="AN27" s="133">
        <v>57.345890410958901</v>
      </c>
      <c r="AO27" s="134">
        <v>62.217465753424598</v>
      </c>
      <c r="AP27" s="135">
        <v>59.781678082191704</v>
      </c>
      <c r="AQ27" s="125"/>
      <c r="AR27" s="136">
        <v>54.772504892367898</v>
      </c>
      <c r="AS27" s="130"/>
      <c r="AT27" s="131">
        <v>-2.8520499108734398</v>
      </c>
      <c r="AU27" s="125">
        <v>-3.40146668747074</v>
      </c>
      <c r="AV27" s="125">
        <v>-0.20682523267838601</v>
      </c>
      <c r="AW27" s="125">
        <v>-3.1624548736462001</v>
      </c>
      <c r="AX27" s="125">
        <v>-3.1409562122853099</v>
      </c>
      <c r="AY27" s="132">
        <v>-2.5241182982761301</v>
      </c>
      <c r="AZ27" s="125"/>
      <c r="BA27" s="133">
        <v>-3.3059044319330102</v>
      </c>
      <c r="BB27" s="134">
        <v>-3.7610912461925499</v>
      </c>
      <c r="BC27" s="135">
        <v>-3.54330708661417</v>
      </c>
      <c r="BD27" s="125"/>
      <c r="BE27" s="136">
        <v>-2.8442496691471502</v>
      </c>
    </row>
    <row r="28" spans="1:57" x14ac:dyDescent="0.25">
      <c r="A28" s="21" t="s">
        <v>45</v>
      </c>
      <c r="B28" s="3" t="str">
        <f t="shared" si="0"/>
        <v>Petersburg/Chester, VA</v>
      </c>
      <c r="C28" s="3"/>
      <c r="D28" s="24" t="s">
        <v>16</v>
      </c>
      <c r="E28" s="27" t="s">
        <v>17</v>
      </c>
      <c r="F28" s="3"/>
      <c r="G28" s="131">
        <v>48.048274561568903</v>
      </c>
      <c r="H28" s="125">
        <v>52.385442202526797</v>
      </c>
      <c r="I28" s="125">
        <v>52.951159720912599</v>
      </c>
      <c r="J28" s="125">
        <v>53.422590986234198</v>
      </c>
      <c r="K28" s="125">
        <v>49.669998114274897</v>
      </c>
      <c r="L28" s="132">
        <v>51.295493117103497</v>
      </c>
      <c r="M28" s="125"/>
      <c r="N28" s="133">
        <v>48.859136337921903</v>
      </c>
      <c r="O28" s="134">
        <v>43.805393173675199</v>
      </c>
      <c r="P28" s="135">
        <v>46.332264755798597</v>
      </c>
      <c r="Q28" s="125"/>
      <c r="R28" s="136">
        <v>49.877427871016401</v>
      </c>
      <c r="S28" s="130"/>
      <c r="T28" s="131">
        <v>13.885001648630899</v>
      </c>
      <c r="U28" s="125">
        <v>15.4407758114237</v>
      </c>
      <c r="V28" s="125">
        <v>15.479991957569901</v>
      </c>
      <c r="W28" s="125">
        <v>16.5563693194484</v>
      </c>
      <c r="X28" s="125">
        <v>16.367816835978001</v>
      </c>
      <c r="Y28" s="132">
        <v>15.5618065820157</v>
      </c>
      <c r="Z28" s="125"/>
      <c r="AA28" s="133">
        <v>13.6595096532055</v>
      </c>
      <c r="AB28" s="134">
        <v>13.476212700145</v>
      </c>
      <c r="AC28" s="135">
        <v>13.572785763341599</v>
      </c>
      <c r="AD28" s="125"/>
      <c r="AE28" s="136">
        <v>15.02714763751</v>
      </c>
      <c r="AF28" s="30"/>
      <c r="AG28" s="131">
        <v>48.811993211389698</v>
      </c>
      <c r="AH28" s="125">
        <v>58.598906279464401</v>
      </c>
      <c r="AI28" s="125">
        <v>61.564208938336698</v>
      </c>
      <c r="AJ28" s="125">
        <v>61.658495191401002</v>
      </c>
      <c r="AK28" s="125">
        <v>57.608900622289198</v>
      </c>
      <c r="AL28" s="132">
        <v>57.648500848576198</v>
      </c>
      <c r="AM28" s="125"/>
      <c r="AN28" s="133">
        <v>55.4686026777295</v>
      </c>
      <c r="AO28" s="134">
        <v>52.932302470299803</v>
      </c>
      <c r="AP28" s="135">
        <v>54.200452574014697</v>
      </c>
      <c r="AQ28" s="125"/>
      <c r="AR28" s="136">
        <v>56.663344198701502</v>
      </c>
      <c r="AS28" s="130"/>
      <c r="AT28" s="131">
        <v>10.881824630658601</v>
      </c>
      <c r="AU28" s="125">
        <v>12.0209114508837</v>
      </c>
      <c r="AV28" s="125">
        <v>13.7283957914266</v>
      </c>
      <c r="AW28" s="125">
        <v>13.375889430637701</v>
      </c>
      <c r="AX28" s="125">
        <v>13.537047831996301</v>
      </c>
      <c r="AY28" s="132">
        <v>12.775655666127699</v>
      </c>
      <c r="AZ28" s="125"/>
      <c r="BA28" s="133">
        <v>15.2120104499683</v>
      </c>
      <c r="BB28" s="134">
        <v>9.3083682994355392</v>
      </c>
      <c r="BC28" s="135">
        <v>12.251632530824301</v>
      </c>
      <c r="BD28" s="125"/>
      <c r="BE28" s="136">
        <v>12.6319572132258</v>
      </c>
    </row>
    <row r="29" spans="1:57" x14ac:dyDescent="0.25">
      <c r="A29" s="77" t="s">
        <v>97</v>
      </c>
      <c r="B29" s="37" t="s">
        <v>70</v>
      </c>
      <c r="C29" s="3"/>
      <c r="D29" s="24" t="s">
        <v>16</v>
      </c>
      <c r="E29" s="27" t="s">
        <v>17</v>
      </c>
      <c r="F29" s="3"/>
      <c r="G29" s="131">
        <v>33.380098726942002</v>
      </c>
      <c r="H29" s="125">
        <v>42.899454403741203</v>
      </c>
      <c r="I29" s="125">
        <v>45.8612626656274</v>
      </c>
      <c r="J29" s="125">
        <v>46.017147310989799</v>
      </c>
      <c r="K29" s="125">
        <v>44.016627695505299</v>
      </c>
      <c r="L29" s="132">
        <v>42.434918160561097</v>
      </c>
      <c r="M29" s="125"/>
      <c r="N29" s="133">
        <v>39.475188360613103</v>
      </c>
      <c r="O29" s="134">
        <v>31.660171473109799</v>
      </c>
      <c r="P29" s="135">
        <v>35.567679916861501</v>
      </c>
      <c r="Q29" s="125"/>
      <c r="R29" s="136">
        <v>40.472850090932702</v>
      </c>
      <c r="S29" s="130"/>
      <c r="T29" s="131">
        <v>-5.0887433510334699</v>
      </c>
      <c r="U29" s="125">
        <v>-2.3338819118987302</v>
      </c>
      <c r="V29" s="125">
        <v>3.1168939188153102</v>
      </c>
      <c r="W29" s="125">
        <v>10.6364822615534</v>
      </c>
      <c r="X29" s="125">
        <v>21.2692726981461</v>
      </c>
      <c r="Y29" s="132">
        <v>5.3189233621268697</v>
      </c>
      <c r="Z29" s="125"/>
      <c r="AA29" s="133">
        <v>12.5574737116801</v>
      </c>
      <c r="AB29" s="134">
        <v>-2.46175296286187</v>
      </c>
      <c r="AC29" s="135">
        <v>5.3383129317830296</v>
      </c>
      <c r="AD29" s="125"/>
      <c r="AE29" s="136">
        <v>5.32379115397619</v>
      </c>
      <c r="AF29" s="30"/>
      <c r="AG29" s="131">
        <v>35.635187580853803</v>
      </c>
      <c r="AH29" s="125">
        <v>48.169469598965001</v>
      </c>
      <c r="AI29" s="125">
        <v>50.672703751617</v>
      </c>
      <c r="AJ29" s="125">
        <v>50.315653298835699</v>
      </c>
      <c r="AK29" s="125">
        <v>46.404915912031001</v>
      </c>
      <c r="AL29" s="132">
        <v>46.239586028460501</v>
      </c>
      <c r="AM29" s="125"/>
      <c r="AN29" s="133">
        <v>45.1260067550012</v>
      </c>
      <c r="AO29" s="134">
        <v>42.504546635489703</v>
      </c>
      <c r="AP29" s="135">
        <v>43.815276695245501</v>
      </c>
      <c r="AQ29" s="125"/>
      <c r="AR29" s="136">
        <v>45.548976797542799</v>
      </c>
      <c r="AS29" s="130"/>
      <c r="AT29" s="131">
        <v>2.9946435313851998</v>
      </c>
      <c r="AU29" s="125">
        <v>4.2858091894489299</v>
      </c>
      <c r="AV29" s="125">
        <v>5.5926008374890799</v>
      </c>
      <c r="AW29" s="125">
        <v>7.7734587253026897</v>
      </c>
      <c r="AX29" s="125">
        <v>7.6868047156371597</v>
      </c>
      <c r="AY29" s="132">
        <v>5.7828012946906897</v>
      </c>
      <c r="AZ29" s="125"/>
      <c r="BA29" s="133">
        <v>4.3278418135147501</v>
      </c>
      <c r="BB29" s="134">
        <v>-1.3244343118642601</v>
      </c>
      <c r="BC29" s="135">
        <v>1.5075634078559701</v>
      </c>
      <c r="BD29" s="125"/>
      <c r="BE29" s="136">
        <v>4.57640471530393</v>
      </c>
    </row>
    <row r="30" spans="1:57" x14ac:dyDescent="0.25">
      <c r="A30" s="21" t="s">
        <v>47</v>
      </c>
      <c r="B30" s="3" t="str">
        <f t="shared" si="0"/>
        <v>Roanoke, VA</v>
      </c>
      <c r="C30" s="3"/>
      <c r="D30" s="24" t="s">
        <v>16</v>
      </c>
      <c r="E30" s="27" t="s">
        <v>17</v>
      </c>
      <c r="F30" s="3"/>
      <c r="G30" s="131">
        <v>39.814471243042597</v>
      </c>
      <c r="H30" s="125">
        <v>49.202226345083403</v>
      </c>
      <c r="I30" s="125">
        <v>50.389610389610297</v>
      </c>
      <c r="J30" s="125">
        <v>53.228200371057497</v>
      </c>
      <c r="K30" s="125">
        <v>52.764378478664099</v>
      </c>
      <c r="L30" s="132">
        <v>49.079777365491601</v>
      </c>
      <c r="M30" s="125"/>
      <c r="N30" s="133">
        <v>54.842300556586203</v>
      </c>
      <c r="O30" s="134">
        <v>43.487940630797702</v>
      </c>
      <c r="P30" s="135">
        <v>49.165120593692002</v>
      </c>
      <c r="Q30" s="125"/>
      <c r="R30" s="136">
        <v>49.104161144977397</v>
      </c>
      <c r="S30" s="130"/>
      <c r="T30" s="131">
        <v>5.2212793265708299</v>
      </c>
      <c r="U30" s="125">
        <v>4.9947052295388801</v>
      </c>
      <c r="V30" s="125">
        <v>0.31414095311858797</v>
      </c>
      <c r="W30" s="125">
        <v>4.0082744532719596</v>
      </c>
      <c r="X30" s="125">
        <v>16.6808495695381</v>
      </c>
      <c r="Y30" s="132">
        <v>6.0816277906718401</v>
      </c>
      <c r="Z30" s="125"/>
      <c r="AA30" s="133">
        <v>5.2191657616612401</v>
      </c>
      <c r="AB30" s="134">
        <v>-16.5935803496874</v>
      </c>
      <c r="AC30" s="135">
        <v>-5.6890725878485098</v>
      </c>
      <c r="AD30" s="125"/>
      <c r="AE30" s="136">
        <v>2.4247050960273899</v>
      </c>
      <c r="AF30" s="30"/>
      <c r="AG30" s="131">
        <v>44.410946196660397</v>
      </c>
      <c r="AH30" s="125">
        <v>57.653061224489697</v>
      </c>
      <c r="AI30" s="125">
        <v>58.395176252319096</v>
      </c>
      <c r="AJ30" s="125">
        <v>60.593692022263397</v>
      </c>
      <c r="AK30" s="125">
        <v>58.636363636363598</v>
      </c>
      <c r="AL30" s="132">
        <v>55.937847866419197</v>
      </c>
      <c r="AM30" s="125"/>
      <c r="AN30" s="133">
        <v>57.5</v>
      </c>
      <c r="AO30" s="134">
        <v>53.622448979591802</v>
      </c>
      <c r="AP30" s="135">
        <v>55.561224489795897</v>
      </c>
      <c r="AQ30" s="125"/>
      <c r="AR30" s="136">
        <v>55.830241187383997</v>
      </c>
      <c r="AS30" s="130"/>
      <c r="AT30" s="131">
        <v>14.377307127840099</v>
      </c>
      <c r="AU30" s="125">
        <v>14.784190058378901</v>
      </c>
      <c r="AV30" s="125">
        <v>7.37934205197329</v>
      </c>
      <c r="AW30" s="125">
        <v>11.3216789060944</v>
      </c>
      <c r="AX30" s="125">
        <v>18.115203761755399</v>
      </c>
      <c r="AY30" s="132">
        <v>13.0000543333739</v>
      </c>
      <c r="AZ30" s="125"/>
      <c r="BA30" s="133">
        <v>6.5367142975138304</v>
      </c>
      <c r="BB30" s="134">
        <v>2.1189214288313098</v>
      </c>
      <c r="BC30" s="135">
        <v>4.3581501930086199</v>
      </c>
      <c r="BD30" s="125"/>
      <c r="BE30" s="136">
        <v>10.400561558127499</v>
      </c>
    </row>
    <row r="31" spans="1:57" x14ac:dyDescent="0.25">
      <c r="A31" s="21" t="s">
        <v>48</v>
      </c>
      <c r="B31" s="3" t="str">
        <f t="shared" si="0"/>
        <v>Charlottesville, VA</v>
      </c>
      <c r="C31" s="3"/>
      <c r="D31" s="24" t="s">
        <v>16</v>
      </c>
      <c r="E31" s="27" t="s">
        <v>17</v>
      </c>
      <c r="F31" s="3"/>
      <c r="G31" s="131">
        <v>33.148533148533097</v>
      </c>
      <c r="H31" s="125">
        <v>40.632940632940603</v>
      </c>
      <c r="I31" s="125">
        <v>40.7715407715407</v>
      </c>
      <c r="J31" s="125">
        <v>38.138138138138103</v>
      </c>
      <c r="K31" s="125">
        <v>37.3758373758373</v>
      </c>
      <c r="L31" s="132">
        <v>38.013398013398003</v>
      </c>
      <c r="M31" s="125"/>
      <c r="N31" s="133">
        <v>35.065835065835003</v>
      </c>
      <c r="O31" s="134">
        <v>34.003234003233999</v>
      </c>
      <c r="P31" s="135">
        <v>34.534534534534501</v>
      </c>
      <c r="Q31" s="125"/>
      <c r="R31" s="136">
        <v>37.019437019436999</v>
      </c>
      <c r="S31" s="130"/>
      <c r="T31" s="131">
        <v>-2.6334026334026301</v>
      </c>
      <c r="U31" s="125">
        <v>-0.88666390749724</v>
      </c>
      <c r="V31" s="125">
        <v>-2.4676252258545102</v>
      </c>
      <c r="W31" s="125">
        <v>-9.3842997450663699</v>
      </c>
      <c r="X31" s="125">
        <v>2.0331311782088899</v>
      </c>
      <c r="Y31" s="132">
        <v>-2.8105831454126902</v>
      </c>
      <c r="Z31" s="125"/>
      <c r="AA31" s="133">
        <v>-2.8254472041454202</v>
      </c>
      <c r="AB31" s="134">
        <v>-3.8096434069588399</v>
      </c>
      <c r="AC31" s="135">
        <v>-3.31247886877245</v>
      </c>
      <c r="AD31" s="125"/>
      <c r="AE31" s="136">
        <v>-2.9448650027999501</v>
      </c>
      <c r="AF31" s="30"/>
      <c r="AG31" s="131">
        <v>36.919611919611903</v>
      </c>
      <c r="AH31" s="125">
        <v>49.676599676599601</v>
      </c>
      <c r="AI31" s="125">
        <v>55.809655809655801</v>
      </c>
      <c r="AJ31" s="125">
        <v>54.3254793254793</v>
      </c>
      <c r="AK31" s="125">
        <v>50.225225225225202</v>
      </c>
      <c r="AL31" s="132">
        <v>49.391314391314303</v>
      </c>
      <c r="AM31" s="125"/>
      <c r="AN31" s="133">
        <v>52.760452760452701</v>
      </c>
      <c r="AO31" s="134">
        <v>55.757680757680703</v>
      </c>
      <c r="AP31" s="135">
        <v>54.259066759066698</v>
      </c>
      <c r="AQ31" s="125"/>
      <c r="AR31" s="136">
        <v>50.782100782100699</v>
      </c>
      <c r="AS31" s="130"/>
      <c r="AT31" s="131">
        <v>1.9598127706235799</v>
      </c>
      <c r="AU31" s="125">
        <v>-1.7078429119269301</v>
      </c>
      <c r="AV31" s="125">
        <v>0.550416429877853</v>
      </c>
      <c r="AW31" s="125">
        <v>-1.59781033223233</v>
      </c>
      <c r="AX31" s="125">
        <v>-6.4415758151256899</v>
      </c>
      <c r="AY31" s="132">
        <v>-1.6676238531090499</v>
      </c>
      <c r="AZ31" s="125"/>
      <c r="BA31" s="133">
        <v>2.1170053428117899</v>
      </c>
      <c r="BB31" s="134">
        <v>5.4722873975650801</v>
      </c>
      <c r="BC31" s="135">
        <v>3.8138748930850599</v>
      </c>
      <c r="BD31" s="125"/>
      <c r="BE31" s="136">
        <v>-5.6638913009916997E-2</v>
      </c>
    </row>
    <row r="32" spans="1:57" x14ac:dyDescent="0.25">
      <c r="A32" s="21" t="s">
        <v>49</v>
      </c>
      <c r="B32" t="s">
        <v>72</v>
      </c>
      <c r="C32" s="3"/>
      <c r="D32" s="24" t="s">
        <v>16</v>
      </c>
      <c r="E32" s="27" t="s">
        <v>17</v>
      </c>
      <c r="F32" s="3"/>
      <c r="G32" s="131">
        <v>33.397884701325701</v>
      </c>
      <c r="H32" s="125">
        <v>46.8196037539103</v>
      </c>
      <c r="I32" s="125">
        <v>47.326083718158699</v>
      </c>
      <c r="J32" s="125">
        <v>47.7729778042603</v>
      </c>
      <c r="K32" s="125">
        <v>46.164159094294597</v>
      </c>
      <c r="L32" s="132">
        <v>44.296141814389898</v>
      </c>
      <c r="M32" s="125"/>
      <c r="N32" s="133">
        <v>46.0300908684641</v>
      </c>
      <c r="O32" s="134">
        <v>35.9153880530314</v>
      </c>
      <c r="P32" s="135">
        <v>40.972739460747803</v>
      </c>
      <c r="Q32" s="125"/>
      <c r="R32" s="136">
        <v>43.346598284777897</v>
      </c>
      <c r="S32" s="130"/>
      <c r="T32" s="131">
        <v>-6.79950496933722</v>
      </c>
      <c r="U32" s="125">
        <v>2.7400452188878202</v>
      </c>
      <c r="V32" s="125">
        <v>-3.1415891727993102</v>
      </c>
      <c r="W32" s="125">
        <v>-3.78078203561707</v>
      </c>
      <c r="X32" s="125">
        <v>28.4526332379358</v>
      </c>
      <c r="Y32" s="132">
        <v>2.6061054442573801</v>
      </c>
      <c r="Z32" s="125"/>
      <c r="AA32" s="133">
        <v>32.868122201750602</v>
      </c>
      <c r="AB32" s="134">
        <v>10.3584911034822</v>
      </c>
      <c r="AC32" s="135">
        <v>21.964941705226199</v>
      </c>
      <c r="AD32" s="125"/>
      <c r="AE32" s="136">
        <v>7.2014361851448401</v>
      </c>
      <c r="AF32" s="30"/>
      <c r="AG32" s="131">
        <v>34.688710157879001</v>
      </c>
      <c r="AH32" s="125">
        <v>49.4451891569854</v>
      </c>
      <c r="AI32" s="125">
        <v>52.275096812630302</v>
      </c>
      <c r="AJ32" s="125">
        <v>50.666517724158403</v>
      </c>
      <c r="AK32" s="125">
        <v>46.570598748882901</v>
      </c>
      <c r="AL32" s="132">
        <v>46.7292225201072</v>
      </c>
      <c r="AM32" s="125"/>
      <c r="AN32" s="133">
        <v>47.300014896469499</v>
      </c>
      <c r="AO32" s="134">
        <v>44.156859824221598</v>
      </c>
      <c r="AP32" s="135">
        <v>45.728437360345502</v>
      </c>
      <c r="AQ32" s="125"/>
      <c r="AR32" s="136">
        <v>46.443314324623302</v>
      </c>
      <c r="AS32" s="130"/>
      <c r="AT32" s="131">
        <v>-4.8281383383973102</v>
      </c>
      <c r="AU32" s="125">
        <v>-0.52512820355098699</v>
      </c>
      <c r="AV32" s="125">
        <v>1.0261142224830599</v>
      </c>
      <c r="AW32" s="125">
        <v>-1.9557670119011601</v>
      </c>
      <c r="AX32" s="125">
        <v>5.7252933827618504</v>
      </c>
      <c r="AY32" s="132">
        <v>8.2137956596808094E-3</v>
      </c>
      <c r="AZ32" s="125"/>
      <c r="BA32" s="133">
        <v>0.32815980408490603</v>
      </c>
      <c r="BB32" s="134">
        <v>-2.4497196384486402</v>
      </c>
      <c r="BC32" s="135">
        <v>-1.03253010610451</v>
      </c>
      <c r="BD32" s="125"/>
      <c r="BE32" s="136">
        <v>-0.28685436521226099</v>
      </c>
    </row>
    <row r="33" spans="1:57" x14ac:dyDescent="0.25">
      <c r="A33" s="21" t="s">
        <v>50</v>
      </c>
      <c r="B33" s="3" t="str">
        <f t="shared" si="0"/>
        <v>Staunton &amp; Harrisonburg, VA</v>
      </c>
      <c r="C33" s="3"/>
      <c r="D33" s="24" t="s">
        <v>16</v>
      </c>
      <c r="E33" s="27" t="s">
        <v>17</v>
      </c>
      <c r="F33" s="3"/>
      <c r="G33" s="131">
        <v>29.9909828674481</v>
      </c>
      <c r="H33" s="125">
        <v>39.801623083859297</v>
      </c>
      <c r="I33" s="125">
        <v>40.522993688007197</v>
      </c>
      <c r="J33" s="125">
        <v>43.931469792605903</v>
      </c>
      <c r="K33" s="125">
        <v>46.528403967538303</v>
      </c>
      <c r="L33" s="132">
        <v>40.155094679891697</v>
      </c>
      <c r="M33" s="125"/>
      <c r="N33" s="133">
        <v>47.3219116321009</v>
      </c>
      <c r="O33" s="134">
        <v>33.453561767357897</v>
      </c>
      <c r="P33" s="135">
        <v>40.387736699729402</v>
      </c>
      <c r="Q33" s="125"/>
      <c r="R33" s="136">
        <v>40.221563828416798</v>
      </c>
      <c r="S33" s="130"/>
      <c r="T33" s="131">
        <v>-17.4115381157734</v>
      </c>
      <c r="U33" s="125">
        <v>-10.237081795617801</v>
      </c>
      <c r="V33" s="125">
        <v>-16.7154255995071</v>
      </c>
      <c r="W33" s="125">
        <v>-7.1274803649934402</v>
      </c>
      <c r="X33" s="125">
        <v>4.93354280349158</v>
      </c>
      <c r="Y33" s="132">
        <v>-9.1326494520323394</v>
      </c>
      <c r="Z33" s="125"/>
      <c r="AA33" s="133">
        <v>26.926696770946702</v>
      </c>
      <c r="AB33" s="134">
        <v>7.18074358856519</v>
      </c>
      <c r="AC33" s="135">
        <v>17.928741062904699</v>
      </c>
      <c r="AD33" s="125"/>
      <c r="AE33" s="136">
        <v>-2.7288611469815298</v>
      </c>
      <c r="AF33" s="30"/>
      <c r="AG33" s="131">
        <v>30.685302073940399</v>
      </c>
      <c r="AH33" s="125">
        <v>42.353471596032399</v>
      </c>
      <c r="AI33" s="125">
        <v>43.295761947700598</v>
      </c>
      <c r="AJ33" s="125">
        <v>44.779080252479702</v>
      </c>
      <c r="AK33" s="125">
        <v>42.971145175834003</v>
      </c>
      <c r="AL33" s="132">
        <v>40.816952209197403</v>
      </c>
      <c r="AM33" s="125"/>
      <c r="AN33" s="133">
        <v>47.732191163209997</v>
      </c>
      <c r="AO33" s="134">
        <v>42.430117222723098</v>
      </c>
      <c r="AP33" s="135">
        <v>45.081154192966601</v>
      </c>
      <c r="AQ33" s="125"/>
      <c r="AR33" s="136">
        <v>42.035295633131497</v>
      </c>
      <c r="AS33" s="130"/>
      <c r="AT33" s="131">
        <v>-17.165210716355102</v>
      </c>
      <c r="AU33" s="125">
        <v>-13.6830487569538</v>
      </c>
      <c r="AV33" s="125">
        <v>-16.698497065268299</v>
      </c>
      <c r="AW33" s="125">
        <v>-11.7568543731874</v>
      </c>
      <c r="AX33" s="125">
        <v>-10.659877222339199</v>
      </c>
      <c r="AY33" s="132">
        <v>-13.8629924398853</v>
      </c>
      <c r="AZ33" s="125"/>
      <c r="BA33" s="133">
        <v>-3.4677439321083301</v>
      </c>
      <c r="BB33" s="134">
        <v>-9.5408591400163498</v>
      </c>
      <c r="BC33" s="135">
        <v>-6.42420256899723</v>
      </c>
      <c r="BD33" s="125"/>
      <c r="BE33" s="136">
        <v>-11.7124453110104</v>
      </c>
    </row>
    <row r="34" spans="1:57" x14ac:dyDescent="0.25">
      <c r="A34" s="21" t="s">
        <v>51</v>
      </c>
      <c r="B34" s="3" t="str">
        <f t="shared" si="0"/>
        <v>Blacksburg &amp; Wytheville, VA</v>
      </c>
      <c r="C34" s="3"/>
      <c r="D34" s="24" t="s">
        <v>16</v>
      </c>
      <c r="E34" s="27" t="s">
        <v>17</v>
      </c>
      <c r="F34" s="3"/>
      <c r="G34" s="131">
        <v>28.3473389355742</v>
      </c>
      <c r="H34" s="125">
        <v>37.684407096171803</v>
      </c>
      <c r="I34" s="125">
        <v>40.0560224089635</v>
      </c>
      <c r="J34" s="125">
        <v>43.566760037348203</v>
      </c>
      <c r="K34" s="125">
        <v>44.220354808590102</v>
      </c>
      <c r="L34" s="132">
        <v>38.774976657329503</v>
      </c>
      <c r="M34" s="125"/>
      <c r="N34" s="133">
        <v>40.224089635854298</v>
      </c>
      <c r="O34" s="134">
        <v>25.994397759103599</v>
      </c>
      <c r="P34" s="135">
        <v>33.109243697478902</v>
      </c>
      <c r="Q34" s="125"/>
      <c r="R34" s="136">
        <v>37.156195811657902</v>
      </c>
      <c r="S34" s="130"/>
      <c r="T34" s="131">
        <v>2.81645663191384</v>
      </c>
      <c r="U34" s="125">
        <v>2.4936328093242501</v>
      </c>
      <c r="V34" s="125">
        <v>-6.45729973004154</v>
      </c>
      <c r="W34" s="125">
        <v>6.21716236163339</v>
      </c>
      <c r="X34" s="125">
        <v>19.701527669891401</v>
      </c>
      <c r="Y34" s="132">
        <v>4.7302325185393297</v>
      </c>
      <c r="Z34" s="125"/>
      <c r="AA34" s="133">
        <v>32.894203835380303</v>
      </c>
      <c r="AB34" s="134">
        <v>0.96090885487578603</v>
      </c>
      <c r="AC34" s="135">
        <v>18.216170430763199</v>
      </c>
      <c r="AD34" s="125"/>
      <c r="AE34" s="136">
        <v>7.8629894184902698</v>
      </c>
      <c r="AF34" s="30"/>
      <c r="AG34" s="131">
        <v>31.493930905695599</v>
      </c>
      <c r="AH34" s="125">
        <v>41.269841269841201</v>
      </c>
      <c r="AI34" s="125">
        <v>44.206349206349202</v>
      </c>
      <c r="AJ34" s="125">
        <v>45.424836601307099</v>
      </c>
      <c r="AK34" s="125">
        <v>48.207282913165201</v>
      </c>
      <c r="AL34" s="132">
        <v>42.120448179271698</v>
      </c>
      <c r="AM34" s="125"/>
      <c r="AN34" s="133">
        <v>45.0140056022408</v>
      </c>
      <c r="AO34" s="134">
        <v>36.045751633986903</v>
      </c>
      <c r="AP34" s="135">
        <v>40.529878618113898</v>
      </c>
      <c r="AQ34" s="125"/>
      <c r="AR34" s="136">
        <v>41.665999733226599</v>
      </c>
      <c r="AS34" s="130"/>
      <c r="AT34" s="131">
        <v>-3.29477516356557</v>
      </c>
      <c r="AU34" s="125">
        <v>-3.58990961823823</v>
      </c>
      <c r="AV34" s="125">
        <v>-2.19380819509602</v>
      </c>
      <c r="AW34" s="125">
        <v>0.243891176680477</v>
      </c>
      <c r="AX34" s="125">
        <v>3.9474264760814899</v>
      </c>
      <c r="AY34" s="132">
        <v>-0.78208870385448503</v>
      </c>
      <c r="AZ34" s="125"/>
      <c r="BA34" s="133">
        <v>6.64315553847372</v>
      </c>
      <c r="BB34" s="134">
        <v>-5.3833440684651697</v>
      </c>
      <c r="BC34" s="135">
        <v>0.93790500012520095</v>
      </c>
      <c r="BD34" s="125"/>
      <c r="BE34" s="136">
        <v>-0.30997159126267299</v>
      </c>
    </row>
    <row r="35" spans="1:57" x14ac:dyDescent="0.25">
      <c r="A35" s="21" t="s">
        <v>52</v>
      </c>
      <c r="B35" s="3" t="str">
        <f t="shared" si="0"/>
        <v>Lynchburg, VA</v>
      </c>
      <c r="C35" s="3"/>
      <c r="D35" s="24" t="s">
        <v>16</v>
      </c>
      <c r="E35" s="27" t="s">
        <v>17</v>
      </c>
      <c r="F35" s="3"/>
      <c r="G35" s="131">
        <v>27.1072796934865</v>
      </c>
      <c r="H35" s="125">
        <v>40.708812260536298</v>
      </c>
      <c r="I35" s="125">
        <v>45.753512132822401</v>
      </c>
      <c r="J35" s="125">
        <v>40.772669220944998</v>
      </c>
      <c r="K35" s="125">
        <v>33.4291187739463</v>
      </c>
      <c r="L35" s="132">
        <v>37.554278416347302</v>
      </c>
      <c r="M35" s="125"/>
      <c r="N35" s="133">
        <v>27.713920817369001</v>
      </c>
      <c r="O35" s="134">
        <v>30.044699872285999</v>
      </c>
      <c r="P35" s="135">
        <v>28.879310344827498</v>
      </c>
      <c r="Q35" s="125"/>
      <c r="R35" s="136">
        <v>35.075716110198798</v>
      </c>
      <c r="S35" s="130"/>
      <c r="T35" s="131">
        <v>-11.776614249112599</v>
      </c>
      <c r="U35" s="125">
        <v>7.8902160077330104</v>
      </c>
      <c r="V35" s="125">
        <v>16.506743295019099</v>
      </c>
      <c r="W35" s="125">
        <v>12.558027866667899</v>
      </c>
      <c r="X35" s="125">
        <v>12.359963101870299</v>
      </c>
      <c r="Y35" s="132">
        <v>8.0984519797736603</v>
      </c>
      <c r="Z35" s="125"/>
      <c r="AA35" s="133">
        <v>-29.259494818215</v>
      </c>
      <c r="AB35" s="134">
        <v>-35.6444954956348</v>
      </c>
      <c r="AC35" s="135">
        <v>-32.731178318634299</v>
      </c>
      <c r="AD35" s="125"/>
      <c r="AE35" s="136">
        <v>-5.4076457696270799</v>
      </c>
      <c r="AF35" s="30"/>
      <c r="AG35" s="131">
        <v>31.816730523627001</v>
      </c>
      <c r="AH35" s="125">
        <v>49.409323116219603</v>
      </c>
      <c r="AI35" s="125">
        <v>56.122286079182601</v>
      </c>
      <c r="AJ35" s="125">
        <v>54.422094508301399</v>
      </c>
      <c r="AK35" s="125">
        <v>50.215517241379303</v>
      </c>
      <c r="AL35" s="132">
        <v>48.397190293742</v>
      </c>
      <c r="AM35" s="125"/>
      <c r="AN35" s="133">
        <v>52.626117496807097</v>
      </c>
      <c r="AO35" s="134">
        <v>41.610791826308997</v>
      </c>
      <c r="AP35" s="135">
        <v>47.118454661558097</v>
      </c>
      <c r="AQ35" s="125"/>
      <c r="AR35" s="136">
        <v>48.031837255975098</v>
      </c>
      <c r="AS35" s="130"/>
      <c r="AT35" s="131">
        <v>-5.7709669628239304</v>
      </c>
      <c r="AU35" s="125">
        <v>5.3911043584702298</v>
      </c>
      <c r="AV35" s="125">
        <v>11.006516445572901</v>
      </c>
      <c r="AW35" s="125">
        <v>15.2723519014628</v>
      </c>
      <c r="AX35" s="125">
        <v>15.3634004902997</v>
      </c>
      <c r="AY35" s="132">
        <v>9.0298370054362191</v>
      </c>
      <c r="AZ35" s="125"/>
      <c r="BA35" s="133">
        <v>6.7956212893446999</v>
      </c>
      <c r="BB35" s="134">
        <v>-15.638757717744101</v>
      </c>
      <c r="BC35" s="135">
        <v>-4.4269293052480698</v>
      </c>
      <c r="BD35" s="125"/>
      <c r="BE35" s="136">
        <v>4.8904602470237304</v>
      </c>
    </row>
    <row r="36" spans="1:57" x14ac:dyDescent="0.25">
      <c r="A36" s="21" t="s">
        <v>77</v>
      </c>
      <c r="B36" s="3" t="str">
        <f t="shared" si="0"/>
        <v>Central Virginia</v>
      </c>
      <c r="C36" s="3"/>
      <c r="D36" s="24" t="s">
        <v>16</v>
      </c>
      <c r="E36" s="27" t="s">
        <v>17</v>
      </c>
      <c r="F36" s="3"/>
      <c r="G36" s="131">
        <v>37.709714570299099</v>
      </c>
      <c r="H36" s="125">
        <v>45.1645033772216</v>
      </c>
      <c r="I36" s="125">
        <v>47.760450711239699</v>
      </c>
      <c r="J36" s="125">
        <v>46.337971176891699</v>
      </c>
      <c r="K36" s="125">
        <v>42.655710150340802</v>
      </c>
      <c r="L36" s="132">
        <v>43.925669997198597</v>
      </c>
      <c r="M36" s="125"/>
      <c r="N36" s="133">
        <v>41.697014971830498</v>
      </c>
      <c r="O36" s="134">
        <v>39.5368381734989</v>
      </c>
      <c r="P36" s="135">
        <v>40.616926572664703</v>
      </c>
      <c r="Q36" s="125"/>
      <c r="R36" s="136">
        <v>42.980314733046001</v>
      </c>
      <c r="S36" s="130"/>
      <c r="T36" s="131">
        <v>1.6715727160431699</v>
      </c>
      <c r="U36" s="125">
        <v>5.6570626765143297</v>
      </c>
      <c r="V36" s="125">
        <v>9.9844488785739092</v>
      </c>
      <c r="W36" s="125">
        <v>7.8554473500296202</v>
      </c>
      <c r="X36" s="125">
        <v>7.5138660130384602</v>
      </c>
      <c r="Y36" s="132">
        <v>6.6682993959978303</v>
      </c>
      <c r="Z36" s="125"/>
      <c r="AA36" s="133">
        <v>1.8872800988574601</v>
      </c>
      <c r="AB36" s="134">
        <v>-1.999736036899</v>
      </c>
      <c r="AC36" s="135">
        <v>-4.23323557818314E-2</v>
      </c>
      <c r="AD36" s="125"/>
      <c r="AE36" s="136">
        <v>4.7691886285633798</v>
      </c>
      <c r="AF36" s="30"/>
      <c r="AG36" s="131">
        <v>40.367100913863503</v>
      </c>
      <c r="AH36" s="125">
        <v>53.412405210966298</v>
      </c>
      <c r="AI36" s="125">
        <v>59.603344351545701</v>
      </c>
      <c r="AJ36" s="125">
        <v>58.837254520707702</v>
      </c>
      <c r="AK36" s="125">
        <v>53.496402877697797</v>
      </c>
      <c r="AL36" s="132">
        <v>53.143301574956197</v>
      </c>
      <c r="AM36" s="125"/>
      <c r="AN36" s="133">
        <v>54.339807638434898</v>
      </c>
      <c r="AO36" s="134">
        <v>55.117969309303703</v>
      </c>
      <c r="AP36" s="135">
        <v>54.728888473869297</v>
      </c>
      <c r="AQ36" s="125"/>
      <c r="AR36" s="136">
        <v>53.596157756883798</v>
      </c>
      <c r="AS36" s="130"/>
      <c r="AT36" s="131">
        <v>3.5845318836665299</v>
      </c>
      <c r="AU36" s="125">
        <v>3.9587112665266502</v>
      </c>
      <c r="AV36" s="125">
        <v>6.67055643066643</v>
      </c>
      <c r="AW36" s="125">
        <v>6.4386541560847901</v>
      </c>
      <c r="AX36" s="125">
        <v>4.9928015424648402</v>
      </c>
      <c r="AY36" s="132">
        <v>5.2529876441705001</v>
      </c>
      <c r="AZ36" s="125"/>
      <c r="BA36" s="133">
        <v>5.2259539837082301</v>
      </c>
      <c r="BB36" s="134">
        <v>2.6528048222585201</v>
      </c>
      <c r="BC36" s="135">
        <v>3.91430966050096</v>
      </c>
      <c r="BD36" s="125"/>
      <c r="BE36" s="136">
        <v>4.85892918696885</v>
      </c>
    </row>
    <row r="37" spans="1:57" x14ac:dyDescent="0.25">
      <c r="A37" s="21" t="s">
        <v>78</v>
      </c>
      <c r="B37" s="3" t="str">
        <f t="shared" si="0"/>
        <v>Chesapeake Bay</v>
      </c>
      <c r="C37" s="3"/>
      <c r="D37" s="24" t="s">
        <v>16</v>
      </c>
      <c r="E37" s="27" t="s">
        <v>17</v>
      </c>
      <c r="F37" s="3"/>
      <c r="G37" s="131">
        <v>32.205995388162897</v>
      </c>
      <c r="H37" s="125">
        <v>41.737125288239803</v>
      </c>
      <c r="I37" s="125">
        <v>44.273635664873098</v>
      </c>
      <c r="J37" s="125">
        <v>41.583397386625599</v>
      </c>
      <c r="K37" s="125">
        <v>40.430438124519597</v>
      </c>
      <c r="L37" s="132">
        <v>40.046118370484201</v>
      </c>
      <c r="M37" s="125"/>
      <c r="N37" s="133">
        <v>32.667179093005302</v>
      </c>
      <c r="O37" s="134">
        <v>33.282090699461897</v>
      </c>
      <c r="P37" s="135">
        <v>32.974634896233603</v>
      </c>
      <c r="Q37" s="125"/>
      <c r="R37" s="136">
        <v>38.025694520698302</v>
      </c>
      <c r="S37" s="130"/>
      <c r="T37" s="131">
        <v>-7.0953436807095303</v>
      </c>
      <c r="U37" s="125">
        <v>-12.2778675282714</v>
      </c>
      <c r="V37" s="125">
        <v>-3.5175879396984899</v>
      </c>
      <c r="W37" s="125">
        <v>11.316872427983499</v>
      </c>
      <c r="X37" s="125">
        <v>12.8755364806866</v>
      </c>
      <c r="Y37" s="132">
        <v>-0.53455517373043104</v>
      </c>
      <c r="Z37" s="125"/>
      <c r="AA37" s="133">
        <v>-13.617886178861699</v>
      </c>
      <c r="AB37" s="134">
        <v>-19.814814814814799</v>
      </c>
      <c r="AC37" s="135">
        <v>-16.860465116278998</v>
      </c>
      <c r="AD37" s="125"/>
      <c r="AE37" s="136">
        <v>-5.1492741714598704</v>
      </c>
      <c r="AF37" s="30"/>
      <c r="AG37" s="131">
        <v>36.856264411990701</v>
      </c>
      <c r="AH37" s="125">
        <v>51.998462720983802</v>
      </c>
      <c r="AI37" s="125">
        <v>55.457340507302</v>
      </c>
      <c r="AJ37" s="125">
        <v>54.035357417371202</v>
      </c>
      <c r="AK37" s="125">
        <v>50.249807840122898</v>
      </c>
      <c r="AL37" s="132">
        <v>49.719446579554102</v>
      </c>
      <c r="AM37" s="125"/>
      <c r="AN37" s="133">
        <v>46.329746348962303</v>
      </c>
      <c r="AO37" s="134">
        <v>44.734819369715602</v>
      </c>
      <c r="AP37" s="135">
        <v>45.532282859338899</v>
      </c>
      <c r="AQ37" s="125"/>
      <c r="AR37" s="136">
        <v>48.523114088064098</v>
      </c>
      <c r="AS37" s="130"/>
      <c r="AT37" s="131">
        <v>0.62959076600209796</v>
      </c>
      <c r="AU37" s="125">
        <v>1.12107623318385</v>
      </c>
      <c r="AV37" s="125">
        <v>2.05091937765205</v>
      </c>
      <c r="AW37" s="125">
        <v>8.4040092521202698</v>
      </c>
      <c r="AX37" s="125">
        <v>12.376450365277099</v>
      </c>
      <c r="AY37" s="132">
        <v>4.9144432730516501</v>
      </c>
      <c r="AZ37" s="125"/>
      <c r="BA37" s="133">
        <v>5.0544662309368098</v>
      </c>
      <c r="BB37" s="134">
        <v>-3.3222591362126201</v>
      </c>
      <c r="BC37" s="135">
        <v>0.76546884967042295</v>
      </c>
      <c r="BD37" s="125"/>
      <c r="BE37" s="136">
        <v>3.7689327227897098</v>
      </c>
    </row>
    <row r="38" spans="1:57" x14ac:dyDescent="0.25">
      <c r="A38" s="21" t="s">
        <v>79</v>
      </c>
      <c r="B38" s="3" t="str">
        <f t="shared" si="0"/>
        <v>Coastal Virginia - Eastern Shore</v>
      </c>
      <c r="C38" s="3"/>
      <c r="D38" s="24" t="s">
        <v>16</v>
      </c>
      <c r="E38" s="27" t="s">
        <v>17</v>
      </c>
      <c r="F38" s="3"/>
      <c r="G38" s="131">
        <v>27.158774373259</v>
      </c>
      <c r="H38" s="125">
        <v>35.306406685236702</v>
      </c>
      <c r="I38" s="125">
        <v>37.952646239554298</v>
      </c>
      <c r="J38" s="125">
        <v>39.066852367688</v>
      </c>
      <c r="K38" s="125">
        <v>34.401114206128099</v>
      </c>
      <c r="L38" s="132">
        <v>34.777158774373198</v>
      </c>
      <c r="M38" s="125"/>
      <c r="N38" s="133">
        <v>34.052924791086298</v>
      </c>
      <c r="O38" s="134">
        <v>27.089136490250599</v>
      </c>
      <c r="P38" s="135">
        <v>30.5710306406685</v>
      </c>
      <c r="Q38" s="125"/>
      <c r="R38" s="136">
        <v>33.575407879029001</v>
      </c>
      <c r="S38" s="130"/>
      <c r="T38" s="131">
        <v>-9.2139315276872296</v>
      </c>
      <c r="U38" s="125">
        <v>1.4700387254568901</v>
      </c>
      <c r="V38" s="125">
        <v>5.4323021271705398</v>
      </c>
      <c r="W38" s="125">
        <v>7.4718467858187996</v>
      </c>
      <c r="X38" s="125">
        <v>33.635097493036199</v>
      </c>
      <c r="Y38" s="132">
        <v>6.8090845068718204</v>
      </c>
      <c r="Z38" s="125"/>
      <c r="AA38" s="133">
        <v>13.2960838931672</v>
      </c>
      <c r="AB38" s="134">
        <v>1.60222545680234</v>
      </c>
      <c r="AC38" s="135">
        <v>7.79909557582367</v>
      </c>
      <c r="AD38" s="125"/>
      <c r="AE38" s="136">
        <v>7.0648798925997101</v>
      </c>
      <c r="AF38" s="30"/>
      <c r="AG38" s="131">
        <v>29.178910976663701</v>
      </c>
      <c r="AH38" s="125">
        <v>40.691443388072599</v>
      </c>
      <c r="AI38" s="125">
        <v>43.699222126188403</v>
      </c>
      <c r="AJ38" s="125">
        <v>42.921348314606703</v>
      </c>
      <c r="AK38" s="125">
        <v>39.343128781331004</v>
      </c>
      <c r="AL38" s="132">
        <v>39.166810717372499</v>
      </c>
      <c r="AM38" s="125"/>
      <c r="AN38" s="133">
        <v>39.362813370473503</v>
      </c>
      <c r="AO38" s="134">
        <v>36.542479108635</v>
      </c>
      <c r="AP38" s="135">
        <v>37.952646239554298</v>
      </c>
      <c r="AQ38" s="125"/>
      <c r="AR38" s="136">
        <v>38.8216662954989</v>
      </c>
      <c r="AS38" s="130"/>
      <c r="AT38" s="131">
        <v>-4.0952920255516103</v>
      </c>
      <c r="AU38" s="125">
        <v>1.75529721748456</v>
      </c>
      <c r="AV38" s="125">
        <v>3.6135370396648199</v>
      </c>
      <c r="AW38" s="125">
        <v>3.2242182553557401</v>
      </c>
      <c r="AX38" s="125">
        <v>3.8864315533185301</v>
      </c>
      <c r="AY38" s="132">
        <v>1.9716619571195</v>
      </c>
      <c r="AZ38" s="125"/>
      <c r="BA38" s="133">
        <v>-3.1668021900904599</v>
      </c>
      <c r="BB38" s="134">
        <v>-11.6246553425147</v>
      </c>
      <c r="BC38" s="135">
        <v>-7.4317809962788504</v>
      </c>
      <c r="BD38" s="125"/>
      <c r="BE38" s="136">
        <v>-0.84116466495003805</v>
      </c>
    </row>
    <row r="39" spans="1:57" x14ac:dyDescent="0.25">
      <c r="A39" s="21" t="s">
        <v>80</v>
      </c>
      <c r="B39" s="3" t="str">
        <f t="shared" si="0"/>
        <v>Coastal Virginia - Hampton Roads</v>
      </c>
      <c r="C39" s="3"/>
      <c r="D39" s="24" t="s">
        <v>16</v>
      </c>
      <c r="E39" s="27" t="s">
        <v>17</v>
      </c>
      <c r="F39" s="3"/>
      <c r="G39" s="131">
        <v>36.060793724518703</v>
      </c>
      <c r="H39" s="125">
        <v>39.1675697992465</v>
      </c>
      <c r="I39" s="125">
        <v>39.043711616865302</v>
      </c>
      <c r="J39" s="125">
        <v>38.241213810187297</v>
      </c>
      <c r="K39" s="125">
        <v>38.326366310574301</v>
      </c>
      <c r="L39" s="132">
        <v>38.167931052278398</v>
      </c>
      <c r="M39" s="125"/>
      <c r="N39" s="133">
        <v>39.699127831965697</v>
      </c>
      <c r="O39" s="134">
        <v>42.893636785880098</v>
      </c>
      <c r="P39" s="135">
        <v>41.296382308922901</v>
      </c>
      <c r="Q39" s="125"/>
      <c r="R39" s="136">
        <v>39.061774268462599</v>
      </c>
      <c r="S39" s="130"/>
      <c r="T39" s="131">
        <v>-9.0551461497702697</v>
      </c>
      <c r="U39" s="125">
        <v>-7.8000006982869898</v>
      </c>
      <c r="V39" s="125">
        <v>-5.4543698620796901</v>
      </c>
      <c r="W39" s="125">
        <v>-2.3984194815334101</v>
      </c>
      <c r="X39" s="125">
        <v>3.75754869713924</v>
      </c>
      <c r="Y39" s="132">
        <v>-4.3639643006542004</v>
      </c>
      <c r="Z39" s="125"/>
      <c r="AA39" s="133">
        <v>-4.2348438314086803</v>
      </c>
      <c r="AB39" s="134">
        <v>0.85390263524326204</v>
      </c>
      <c r="AC39" s="135">
        <v>-1.65787868847265</v>
      </c>
      <c r="AD39" s="125"/>
      <c r="AE39" s="136">
        <v>-3.56239630643076</v>
      </c>
      <c r="AF39" s="30"/>
      <c r="AG39" s="131">
        <v>37.394849563915898</v>
      </c>
      <c r="AH39" s="125">
        <v>45.1030861330443</v>
      </c>
      <c r="AI39" s="125">
        <v>47.964081127109402</v>
      </c>
      <c r="AJ39" s="125">
        <v>47.7795840429375</v>
      </c>
      <c r="AK39" s="125">
        <v>46.597770552717101</v>
      </c>
      <c r="AL39" s="132">
        <v>44.967874283944802</v>
      </c>
      <c r="AM39" s="125"/>
      <c r="AN39" s="133">
        <v>54.240207462455402</v>
      </c>
      <c r="AO39" s="134">
        <v>58.742968467771</v>
      </c>
      <c r="AP39" s="135">
        <v>56.491587965113197</v>
      </c>
      <c r="AQ39" s="125"/>
      <c r="AR39" s="136">
        <v>48.260363907135797</v>
      </c>
      <c r="AS39" s="130"/>
      <c r="AT39" s="131">
        <v>-10.405553743731801</v>
      </c>
      <c r="AU39" s="125">
        <v>-5.5785631085029204</v>
      </c>
      <c r="AV39" s="125">
        <v>-2.6796686738520599</v>
      </c>
      <c r="AW39" s="125">
        <v>-2.7720678049116798</v>
      </c>
      <c r="AX39" s="125">
        <v>-2.7154383268793998</v>
      </c>
      <c r="AY39" s="132">
        <v>-4.6607088847112097</v>
      </c>
      <c r="AZ39" s="125"/>
      <c r="BA39" s="133">
        <v>-3.7710641951167099</v>
      </c>
      <c r="BB39" s="134">
        <v>-2.2039040667416199</v>
      </c>
      <c r="BC39" s="135">
        <v>-2.9625768590020698</v>
      </c>
      <c r="BD39" s="125"/>
      <c r="BE39" s="136">
        <v>-4.0994302241553502</v>
      </c>
    </row>
    <row r="40" spans="1:57" x14ac:dyDescent="0.25">
      <c r="A40" s="20" t="s">
        <v>81</v>
      </c>
      <c r="B40" s="3" t="str">
        <f t="shared" si="0"/>
        <v>Northern Virginia</v>
      </c>
      <c r="C40" s="3"/>
      <c r="D40" s="24" t="s">
        <v>16</v>
      </c>
      <c r="E40" s="27" t="s">
        <v>17</v>
      </c>
      <c r="F40" s="3"/>
      <c r="G40" s="131">
        <v>36.350151189547901</v>
      </c>
      <c r="H40" s="125">
        <v>41.591388851910303</v>
      </c>
      <c r="I40" s="125">
        <v>42.241789171405202</v>
      </c>
      <c r="J40" s="125">
        <v>40.127037255386703</v>
      </c>
      <c r="K40" s="125">
        <v>37.677576403019899</v>
      </c>
      <c r="L40" s="132">
        <v>39.597588574253997</v>
      </c>
      <c r="M40" s="125"/>
      <c r="N40" s="133">
        <v>40.157465340509198</v>
      </c>
      <c r="O40" s="134">
        <v>41.488694064621598</v>
      </c>
      <c r="P40" s="135">
        <v>40.823079702565401</v>
      </c>
      <c r="Q40" s="125"/>
      <c r="R40" s="136">
        <v>39.947728896628703</v>
      </c>
      <c r="S40" s="130"/>
      <c r="T40" s="131">
        <v>-3.8820461787184</v>
      </c>
      <c r="U40" s="125">
        <v>4.5865691701971896</v>
      </c>
      <c r="V40" s="125">
        <v>7.6962851515709598</v>
      </c>
      <c r="W40" s="125">
        <v>4.0068291923907902</v>
      </c>
      <c r="X40" s="125">
        <v>-3.4600398248271</v>
      </c>
      <c r="Y40" s="132">
        <v>1.8362791507974301</v>
      </c>
      <c r="Z40" s="125"/>
      <c r="AA40" s="133">
        <v>-2.3304431691205498</v>
      </c>
      <c r="AB40" s="134">
        <v>4.9824752848211897</v>
      </c>
      <c r="AC40" s="135">
        <v>1.2536442119428901</v>
      </c>
      <c r="AD40" s="125"/>
      <c r="AE40" s="136">
        <v>1.6654724236015801</v>
      </c>
      <c r="AF40" s="30"/>
      <c r="AG40" s="131">
        <v>42.3084965829269</v>
      </c>
      <c r="AH40" s="125">
        <v>57.1050405391276</v>
      </c>
      <c r="AI40" s="125">
        <v>63.787105420741902</v>
      </c>
      <c r="AJ40" s="125">
        <v>62.411721653502099</v>
      </c>
      <c r="AK40" s="125">
        <v>54.056764283745302</v>
      </c>
      <c r="AL40" s="132">
        <v>55.933825696008803</v>
      </c>
      <c r="AM40" s="125"/>
      <c r="AN40" s="133">
        <v>50.957757862457498</v>
      </c>
      <c r="AO40" s="134">
        <v>53.397961318296701</v>
      </c>
      <c r="AP40" s="135">
        <v>52.177850889183098</v>
      </c>
      <c r="AQ40" s="125"/>
      <c r="AR40" s="136">
        <v>54.860983325603897</v>
      </c>
      <c r="AS40" s="130"/>
      <c r="AT40" s="131">
        <v>5.1324806605243599E-2</v>
      </c>
      <c r="AU40" s="125">
        <v>5.0964457202534401</v>
      </c>
      <c r="AV40" s="125">
        <v>6.3889914944690904</v>
      </c>
      <c r="AW40" s="125">
        <v>4.1534882630528598</v>
      </c>
      <c r="AX40" s="125">
        <v>2.4236970100071E-2</v>
      </c>
      <c r="AY40" s="132">
        <v>3.3722599760043699</v>
      </c>
      <c r="AZ40" s="125"/>
      <c r="BA40" s="133">
        <v>-1.7802068868108301</v>
      </c>
      <c r="BB40" s="134">
        <v>-0.192164275351138</v>
      </c>
      <c r="BC40" s="135">
        <v>-0.97400029166740398</v>
      </c>
      <c r="BD40" s="125"/>
      <c r="BE40" s="136">
        <v>2.15443863780582</v>
      </c>
    </row>
    <row r="41" spans="1:57" x14ac:dyDescent="0.25">
      <c r="A41" s="22" t="s">
        <v>82</v>
      </c>
      <c r="B41" s="3" t="str">
        <f t="shared" si="0"/>
        <v>Shenandoah Valley</v>
      </c>
      <c r="C41" s="3"/>
      <c r="D41" s="25" t="s">
        <v>16</v>
      </c>
      <c r="E41" s="28" t="s">
        <v>17</v>
      </c>
      <c r="F41" s="3"/>
      <c r="G41" s="137">
        <v>30.277896536981601</v>
      </c>
      <c r="H41" s="138">
        <v>38.6489952971355</v>
      </c>
      <c r="I41" s="138">
        <v>40.658401026079503</v>
      </c>
      <c r="J41" s="138">
        <v>43.368961094484803</v>
      </c>
      <c r="K41" s="138">
        <v>45.292860196665202</v>
      </c>
      <c r="L41" s="139">
        <v>39.649422830269302</v>
      </c>
      <c r="M41" s="125"/>
      <c r="N41" s="140">
        <v>44.719965797349197</v>
      </c>
      <c r="O41" s="141">
        <v>32.064985036340303</v>
      </c>
      <c r="P41" s="142">
        <v>38.392475416844803</v>
      </c>
      <c r="Q41" s="125"/>
      <c r="R41" s="143">
        <v>39.290294997862297</v>
      </c>
      <c r="S41" s="130"/>
      <c r="T41" s="137">
        <v>-17.7105610622061</v>
      </c>
      <c r="U41" s="138">
        <v>-12.255523686580799</v>
      </c>
      <c r="V41" s="138">
        <v>-12.501744009401399</v>
      </c>
      <c r="W41" s="138">
        <v>-1.8257709357760801</v>
      </c>
      <c r="X41" s="138">
        <v>8.1847030478876395</v>
      </c>
      <c r="Y41" s="139">
        <v>-7.0793642550592901</v>
      </c>
      <c r="Z41" s="125"/>
      <c r="AA41" s="140">
        <v>28.184810027606702</v>
      </c>
      <c r="AB41" s="141">
        <v>7.9481154750621803</v>
      </c>
      <c r="AC41" s="142">
        <v>18.878395808726001</v>
      </c>
      <c r="AD41" s="125"/>
      <c r="AE41" s="143">
        <v>-1.0470226850156901</v>
      </c>
      <c r="AF41" s="31"/>
      <c r="AG41" s="137">
        <v>32.182758400544699</v>
      </c>
      <c r="AH41" s="138">
        <v>42.625183545785298</v>
      </c>
      <c r="AI41" s="138">
        <v>44.093549828690598</v>
      </c>
      <c r="AJ41" s="138">
        <v>45.2086569768679</v>
      </c>
      <c r="AK41" s="138">
        <v>43.1763529186439</v>
      </c>
      <c r="AL41" s="139">
        <v>41.457300334106499</v>
      </c>
      <c r="AM41" s="125"/>
      <c r="AN41" s="140">
        <v>45.925609234715601</v>
      </c>
      <c r="AO41" s="141">
        <v>41.519880290722497</v>
      </c>
      <c r="AP41" s="142">
        <v>43.722744762719103</v>
      </c>
      <c r="AQ41" s="125"/>
      <c r="AR41" s="143">
        <v>42.102491514847102</v>
      </c>
      <c r="AS41" s="75"/>
      <c r="AT41" s="137">
        <v>-10.7099639269991</v>
      </c>
      <c r="AU41" s="138">
        <v>-7.9281913967998801</v>
      </c>
      <c r="AV41" s="138">
        <v>-9.8071635110579507</v>
      </c>
      <c r="AW41" s="138">
        <v>-5.8400350294569199</v>
      </c>
      <c r="AX41" s="138">
        <v>-6.3938590163572</v>
      </c>
      <c r="AY41" s="139">
        <v>-8.02029135831833</v>
      </c>
      <c r="AZ41" s="125"/>
      <c r="BA41" s="140">
        <v>-0.90205348854925604</v>
      </c>
      <c r="BB41" s="141">
        <v>-6.7786000270517803</v>
      </c>
      <c r="BC41" s="142">
        <v>-3.7819815987743501</v>
      </c>
      <c r="BD41" s="125"/>
      <c r="BE41" s="143">
        <v>-6.8064105643158701</v>
      </c>
    </row>
    <row r="42" spans="1:57" ht="13" x14ac:dyDescent="0.3">
      <c r="A42" s="19" t="s">
        <v>83</v>
      </c>
      <c r="B42" s="3" t="str">
        <f t="shared" si="0"/>
        <v>Southern Virginia</v>
      </c>
      <c r="C42" s="9"/>
      <c r="D42" s="23" t="s">
        <v>16</v>
      </c>
      <c r="E42" s="26" t="s">
        <v>17</v>
      </c>
      <c r="F42" s="3"/>
      <c r="G42" s="122">
        <v>40.918532194784198</v>
      </c>
      <c r="H42" s="123">
        <v>54.142626355873503</v>
      </c>
      <c r="I42" s="123">
        <v>57.212093237941303</v>
      </c>
      <c r="J42" s="123">
        <v>54.627279021463103</v>
      </c>
      <c r="K42" s="123">
        <v>49.411493191783897</v>
      </c>
      <c r="L42" s="124">
        <v>51.262404800369197</v>
      </c>
      <c r="M42" s="125"/>
      <c r="N42" s="126">
        <v>42.141703207939003</v>
      </c>
      <c r="O42" s="127">
        <v>34.525732748672901</v>
      </c>
      <c r="P42" s="128">
        <v>38.333717978305998</v>
      </c>
      <c r="Q42" s="125"/>
      <c r="R42" s="129">
        <v>47.568494279779699</v>
      </c>
      <c r="S42" s="130"/>
      <c r="T42" s="122">
        <v>6.85113060353323</v>
      </c>
      <c r="U42" s="123">
        <v>8.7666331051778403</v>
      </c>
      <c r="V42" s="123">
        <v>12.356594817237999</v>
      </c>
      <c r="W42" s="123">
        <v>16.153991500317701</v>
      </c>
      <c r="X42" s="123">
        <v>28.793892090059799</v>
      </c>
      <c r="Y42" s="124">
        <v>14.226878339035199</v>
      </c>
      <c r="Z42" s="125"/>
      <c r="AA42" s="126">
        <v>13.497071437692799</v>
      </c>
      <c r="AB42" s="127">
        <v>-1.1873528732979399</v>
      </c>
      <c r="AC42" s="128">
        <v>6.3779258441291198</v>
      </c>
      <c r="AD42" s="125"/>
      <c r="AE42" s="129">
        <v>12.318757099211201</v>
      </c>
      <c r="AF42" s="29"/>
      <c r="AG42" s="122">
        <v>41.920036923786903</v>
      </c>
      <c r="AH42" s="123">
        <v>58.478047654762499</v>
      </c>
      <c r="AI42" s="123">
        <v>61.414642589280497</v>
      </c>
      <c r="AJ42" s="123">
        <v>60.393469105175001</v>
      </c>
      <c r="AK42" s="123">
        <v>54.508740552702903</v>
      </c>
      <c r="AL42" s="124">
        <v>55.342987365141603</v>
      </c>
      <c r="AM42" s="125"/>
      <c r="AN42" s="126">
        <v>48.667205169628403</v>
      </c>
      <c r="AO42" s="127">
        <v>46.659358412185497</v>
      </c>
      <c r="AP42" s="128">
        <v>47.6632817909069</v>
      </c>
      <c r="AQ42" s="125"/>
      <c r="AR42" s="129">
        <v>53.148876196127802</v>
      </c>
      <c r="AS42" s="130"/>
      <c r="AT42" s="122">
        <v>8.6612314236255994</v>
      </c>
      <c r="AU42" s="123">
        <v>7.74611585554704</v>
      </c>
      <c r="AV42" s="123">
        <v>10.264432375475099</v>
      </c>
      <c r="AW42" s="123">
        <v>11.681840729739701</v>
      </c>
      <c r="AX42" s="123">
        <v>18.229644154479502</v>
      </c>
      <c r="AY42" s="124">
        <v>11.247333472809499</v>
      </c>
      <c r="AZ42" s="125"/>
      <c r="BA42" s="126">
        <v>10.5587044811297</v>
      </c>
      <c r="BB42" s="127">
        <v>4.77762555957242</v>
      </c>
      <c r="BC42" s="128">
        <v>7.6514369214066598</v>
      </c>
      <c r="BD42" s="125"/>
      <c r="BE42" s="129">
        <v>10.2990627826872</v>
      </c>
    </row>
    <row r="43" spans="1:57" x14ac:dyDescent="0.25">
      <c r="A43" s="20" t="s">
        <v>84</v>
      </c>
      <c r="B43" s="3" t="str">
        <f t="shared" si="0"/>
        <v>Southwest Virginia - Blue Ridge Highlands</v>
      </c>
      <c r="C43" s="10"/>
      <c r="D43" s="24" t="s">
        <v>16</v>
      </c>
      <c r="E43" s="27" t="s">
        <v>17</v>
      </c>
      <c r="F43" s="3"/>
      <c r="G43" s="131">
        <v>28.8745178125709</v>
      </c>
      <c r="H43" s="125">
        <v>39.459950079419102</v>
      </c>
      <c r="I43" s="125">
        <v>40.753346948037198</v>
      </c>
      <c r="J43" s="125">
        <v>44.928522804628898</v>
      </c>
      <c r="K43" s="125">
        <v>45.0873610165645</v>
      </c>
      <c r="L43" s="132">
        <v>39.8207397322441</v>
      </c>
      <c r="M43" s="125"/>
      <c r="N43" s="133">
        <v>43.5557068300431</v>
      </c>
      <c r="O43" s="134">
        <v>28.420694349897801</v>
      </c>
      <c r="P43" s="135">
        <v>35.988200589970504</v>
      </c>
      <c r="Q43" s="125"/>
      <c r="R43" s="136">
        <v>38.725728548737301</v>
      </c>
      <c r="S43" s="130"/>
      <c r="T43" s="131">
        <v>9.0582067398719504E-2</v>
      </c>
      <c r="U43" s="125">
        <v>2.38193071810728</v>
      </c>
      <c r="V43" s="125">
        <v>-5.8344070251092903</v>
      </c>
      <c r="W43" s="125">
        <v>0.75873351707216796</v>
      </c>
      <c r="X43" s="125">
        <v>20.916104544423099</v>
      </c>
      <c r="Y43" s="132">
        <v>3.4052369629661001</v>
      </c>
      <c r="Z43" s="125"/>
      <c r="AA43" s="133">
        <v>38.191108152482997</v>
      </c>
      <c r="AB43" s="134">
        <v>3.12378312132283</v>
      </c>
      <c r="AC43" s="135">
        <v>21.8323285054061</v>
      </c>
      <c r="AD43" s="125"/>
      <c r="AE43" s="136">
        <v>7.7316715124229498</v>
      </c>
      <c r="AF43" s="30"/>
      <c r="AG43" s="131">
        <v>31.685386884501899</v>
      </c>
      <c r="AH43" s="125">
        <v>42.058089403222098</v>
      </c>
      <c r="AI43" s="125">
        <v>44.588155207624197</v>
      </c>
      <c r="AJ43" s="125">
        <v>45.839006126616702</v>
      </c>
      <c r="AK43" s="125">
        <v>46.514068527342801</v>
      </c>
      <c r="AL43" s="132">
        <v>42.136941229861499</v>
      </c>
      <c r="AM43" s="125"/>
      <c r="AN43" s="133">
        <v>44.599500794191002</v>
      </c>
      <c r="AO43" s="134">
        <v>37.823349217154501</v>
      </c>
      <c r="AP43" s="135">
        <v>41.211425005672702</v>
      </c>
      <c r="AQ43" s="125"/>
      <c r="AR43" s="136">
        <v>41.872508022950498</v>
      </c>
      <c r="AS43" s="130"/>
      <c r="AT43" s="131">
        <v>-0.76969924981956905</v>
      </c>
      <c r="AU43" s="125">
        <v>-1.82164648605872</v>
      </c>
      <c r="AV43" s="125">
        <v>0.48401146403734402</v>
      </c>
      <c r="AW43" s="125">
        <v>1.7563223896159901</v>
      </c>
      <c r="AX43" s="125">
        <v>6.6468422396942799</v>
      </c>
      <c r="AY43" s="132">
        <v>1.3836915097631699</v>
      </c>
      <c r="AZ43" s="125"/>
      <c r="BA43" s="133">
        <v>6.5612925154044204</v>
      </c>
      <c r="BB43" s="134">
        <v>-4.0393696615656802</v>
      </c>
      <c r="BC43" s="135">
        <v>1.4199600025328001</v>
      </c>
      <c r="BD43" s="125"/>
      <c r="BE43" s="136">
        <v>1.3945032985855099</v>
      </c>
    </row>
    <row r="44" spans="1:57" x14ac:dyDescent="0.25">
      <c r="A44" s="21" t="s">
        <v>85</v>
      </c>
      <c r="B44" s="3" t="str">
        <f t="shared" si="0"/>
        <v>Southwest Virginia - Heart of Appalachia</v>
      </c>
      <c r="C44" s="3"/>
      <c r="D44" s="24" t="s">
        <v>16</v>
      </c>
      <c r="E44" s="27" t="s">
        <v>17</v>
      </c>
      <c r="F44" s="3"/>
      <c r="G44" s="131">
        <v>35.099793530626201</v>
      </c>
      <c r="H44" s="125">
        <v>47.556779077770102</v>
      </c>
      <c r="I44" s="125">
        <v>47.832071576049501</v>
      </c>
      <c r="J44" s="125">
        <v>45.354439091534701</v>
      </c>
      <c r="K44" s="125">
        <v>39.986235375085997</v>
      </c>
      <c r="L44" s="132">
        <v>43.165863730213303</v>
      </c>
      <c r="M44" s="125"/>
      <c r="N44" s="133">
        <v>35.443909153475502</v>
      </c>
      <c r="O44" s="134">
        <v>33.9986235375086</v>
      </c>
      <c r="P44" s="135">
        <v>34.721266345491998</v>
      </c>
      <c r="Q44" s="125"/>
      <c r="R44" s="136">
        <v>40.753121620292902</v>
      </c>
      <c r="S44" s="130"/>
      <c r="T44" s="131">
        <v>5.8091286307053904</v>
      </c>
      <c r="U44" s="125">
        <v>8.3072100313479602</v>
      </c>
      <c r="V44" s="125">
        <v>4.5112781954887202</v>
      </c>
      <c r="W44" s="125">
        <v>3.1298904538341099</v>
      </c>
      <c r="X44" s="125">
        <v>23.8805970149253</v>
      </c>
      <c r="Y44" s="132">
        <v>8.3995852056688491</v>
      </c>
      <c r="Z44" s="125"/>
      <c r="AA44" s="133">
        <v>3</v>
      </c>
      <c r="AB44" s="134">
        <v>-1.78926441351888</v>
      </c>
      <c r="AC44" s="135">
        <v>0.59820538384845401</v>
      </c>
      <c r="AD44" s="125"/>
      <c r="AE44" s="136">
        <v>6.3911704312114903</v>
      </c>
      <c r="AF44" s="30"/>
      <c r="AG44" s="131">
        <v>35.925671025464503</v>
      </c>
      <c r="AH44" s="125">
        <v>53.011011699931103</v>
      </c>
      <c r="AI44" s="125">
        <v>55.006882312456902</v>
      </c>
      <c r="AJ44" s="125">
        <v>53.7164487267721</v>
      </c>
      <c r="AK44" s="125">
        <v>45.664143152099101</v>
      </c>
      <c r="AL44" s="132">
        <v>48.664831383344797</v>
      </c>
      <c r="AM44" s="125"/>
      <c r="AN44" s="133">
        <v>46.094287680660699</v>
      </c>
      <c r="AO44" s="134">
        <v>40.089470061940801</v>
      </c>
      <c r="AP44" s="135">
        <v>43.0918788713007</v>
      </c>
      <c r="AQ44" s="125"/>
      <c r="AR44" s="136">
        <v>47.072559237046498</v>
      </c>
      <c r="AS44" s="130"/>
      <c r="AT44" s="131">
        <v>7.4074074074074003</v>
      </c>
      <c r="AU44" s="125">
        <v>12.4452554744525</v>
      </c>
      <c r="AV44" s="125">
        <v>11.3549285963079</v>
      </c>
      <c r="AW44" s="125">
        <v>13.115942028985501</v>
      </c>
      <c r="AX44" s="125">
        <v>9.6694214876032998</v>
      </c>
      <c r="AY44" s="132">
        <v>11.0482921083627</v>
      </c>
      <c r="AZ44" s="125"/>
      <c r="BA44" s="133">
        <v>5.3480141565080599</v>
      </c>
      <c r="BB44" s="134">
        <v>1.52505446623093</v>
      </c>
      <c r="BC44" s="135">
        <v>3.5345183960314102</v>
      </c>
      <c r="BD44" s="125"/>
      <c r="BE44" s="136">
        <v>8.97968474364081</v>
      </c>
    </row>
    <row r="45" spans="1:57" x14ac:dyDescent="0.25">
      <c r="A45" s="22" t="s">
        <v>86</v>
      </c>
      <c r="B45" s="3" t="str">
        <f t="shared" si="0"/>
        <v>Virginia Mountains</v>
      </c>
      <c r="C45" s="3"/>
      <c r="D45" s="25" t="s">
        <v>16</v>
      </c>
      <c r="E45" s="28" t="s">
        <v>17</v>
      </c>
      <c r="F45" s="3"/>
      <c r="G45" s="131">
        <v>37.554401235434497</v>
      </c>
      <c r="H45" s="125">
        <v>46.637652674434896</v>
      </c>
      <c r="I45" s="125">
        <v>48.308297065843</v>
      </c>
      <c r="J45" s="125">
        <v>50.554541625719501</v>
      </c>
      <c r="K45" s="125">
        <v>49.262951003790498</v>
      </c>
      <c r="L45" s="132">
        <v>46.463568721044503</v>
      </c>
      <c r="M45" s="125"/>
      <c r="N45" s="133">
        <v>49.824512143759598</v>
      </c>
      <c r="O45" s="134">
        <v>40.699143619261498</v>
      </c>
      <c r="P45" s="135">
        <v>45.261827881510499</v>
      </c>
      <c r="Q45" s="125"/>
      <c r="R45" s="136">
        <v>46.120214195463298</v>
      </c>
      <c r="S45" s="130"/>
      <c r="T45" s="131">
        <v>4.7044661866026196</v>
      </c>
      <c r="U45" s="125">
        <v>4.4438707391783998</v>
      </c>
      <c r="V45" s="125">
        <v>2.2876287165716098</v>
      </c>
      <c r="W45" s="125">
        <v>7.2293817030935701</v>
      </c>
      <c r="X45" s="125">
        <v>18.609158189185401</v>
      </c>
      <c r="Y45" s="132">
        <v>7.3417226778662199</v>
      </c>
      <c r="Z45" s="125"/>
      <c r="AA45" s="133">
        <v>4.14628235972084</v>
      </c>
      <c r="AB45" s="134">
        <v>-14.733900311358701</v>
      </c>
      <c r="AC45" s="135">
        <v>-5.2830449036005298</v>
      </c>
      <c r="AD45" s="125"/>
      <c r="AE45" s="136">
        <v>3.47447812007846</v>
      </c>
      <c r="AF45" s="31"/>
      <c r="AG45" s="131">
        <v>41.871402498946999</v>
      </c>
      <c r="AH45" s="125">
        <v>54.503018391127299</v>
      </c>
      <c r="AI45" s="125">
        <v>55.784079741681801</v>
      </c>
      <c r="AJ45" s="125">
        <v>56.693106837006802</v>
      </c>
      <c r="AK45" s="125">
        <v>54.3064719921381</v>
      </c>
      <c r="AL45" s="132">
        <v>52.6316158921802</v>
      </c>
      <c r="AM45" s="125"/>
      <c r="AN45" s="133">
        <v>54.324020777762101</v>
      </c>
      <c r="AO45" s="134">
        <v>51.526744349291</v>
      </c>
      <c r="AP45" s="135">
        <v>52.925382563526597</v>
      </c>
      <c r="AQ45" s="125"/>
      <c r="AR45" s="136">
        <v>52.715549226850598</v>
      </c>
      <c r="AS45" s="130"/>
      <c r="AT45" s="131">
        <v>14.7360827714708</v>
      </c>
      <c r="AU45" s="125">
        <v>14.8246973767443</v>
      </c>
      <c r="AV45" s="125">
        <v>9.5974653776760697</v>
      </c>
      <c r="AW45" s="125">
        <v>11.997873328974</v>
      </c>
      <c r="AX45" s="125">
        <v>16.2963275654276</v>
      </c>
      <c r="AY45" s="132">
        <v>13.3444884606005</v>
      </c>
      <c r="AZ45" s="125"/>
      <c r="BA45" s="133">
        <v>6.3730692263409301</v>
      </c>
      <c r="BB45" s="134">
        <v>3.2715392172944999</v>
      </c>
      <c r="BC45" s="135">
        <v>4.8403503622892803</v>
      </c>
      <c r="BD45" s="125"/>
      <c r="BE45" s="136">
        <v>10.7671581579045</v>
      </c>
    </row>
    <row r="46" spans="1:57" x14ac:dyDescent="0.25">
      <c r="A46" s="165" t="s">
        <v>139</v>
      </c>
      <c r="B46" s="3" t="s">
        <v>145</v>
      </c>
      <c r="D46" s="25" t="s">
        <v>16</v>
      </c>
      <c r="E46" s="28" t="s">
        <v>17</v>
      </c>
      <c r="G46" s="131">
        <v>30.227743271221499</v>
      </c>
      <c r="H46" s="125">
        <v>30.848861283643799</v>
      </c>
      <c r="I46" s="125">
        <v>33.688257911860298</v>
      </c>
      <c r="J46" s="125">
        <v>31.736172729961499</v>
      </c>
      <c r="K46" s="125">
        <v>35.403726708074501</v>
      </c>
      <c r="L46" s="132">
        <v>32.380952380952301</v>
      </c>
      <c r="M46" s="125"/>
      <c r="N46" s="133">
        <v>41.703637976929897</v>
      </c>
      <c r="O46" s="134">
        <v>43.981070689145199</v>
      </c>
      <c r="P46" s="135">
        <v>42.842354333037498</v>
      </c>
      <c r="Q46" s="125"/>
      <c r="R46" s="136">
        <v>35.369924367262399</v>
      </c>
      <c r="S46" s="130"/>
      <c r="T46" s="131">
        <v>-13.915474901085201</v>
      </c>
      <c r="U46" s="125">
        <v>-9.0725552772153701</v>
      </c>
      <c r="V46" s="125">
        <v>6.3472520472042602</v>
      </c>
      <c r="W46" s="125">
        <v>-6.6291462237068703</v>
      </c>
      <c r="X46" s="125">
        <v>-3.46905520226015</v>
      </c>
      <c r="Y46" s="132">
        <v>-5.5309619290661898</v>
      </c>
      <c r="Z46" s="125"/>
      <c r="AA46" s="133">
        <v>1.74797649706754</v>
      </c>
      <c r="AB46" s="134">
        <v>7.3862755728099598</v>
      </c>
      <c r="AC46" s="135">
        <v>4.5660512543295697</v>
      </c>
      <c r="AD46" s="125"/>
      <c r="AE46" s="136">
        <v>-2.26490377392411</v>
      </c>
      <c r="AG46" s="131">
        <v>34.6938775510204</v>
      </c>
      <c r="AH46" s="125">
        <v>46.938775510204003</v>
      </c>
      <c r="AI46" s="125">
        <v>54.392191659272399</v>
      </c>
      <c r="AJ46" s="125">
        <v>50.162673765158203</v>
      </c>
      <c r="AK46" s="125">
        <v>48.144040224785499</v>
      </c>
      <c r="AL46" s="132">
        <v>46.866311742088101</v>
      </c>
      <c r="AM46" s="125"/>
      <c r="AN46" s="133">
        <v>57.431233362910298</v>
      </c>
      <c r="AO46" s="134">
        <v>61.808636498077398</v>
      </c>
      <c r="AP46" s="135">
        <v>59.619934930493898</v>
      </c>
      <c r="AQ46" s="125"/>
      <c r="AR46" s="136">
        <v>50.510204081632601</v>
      </c>
      <c r="AS46" s="130"/>
      <c r="AT46" s="131">
        <v>-3.3042211224933999</v>
      </c>
      <c r="AU46" s="125">
        <v>1.0260685212057501</v>
      </c>
      <c r="AV46" s="125">
        <v>6.8647570976406103</v>
      </c>
      <c r="AW46" s="125">
        <v>-1.80662362191009</v>
      </c>
      <c r="AX46" s="125">
        <v>-4.6797137717404604</v>
      </c>
      <c r="AY46" s="132">
        <v>-0.213473535702983</v>
      </c>
      <c r="AZ46" s="125"/>
      <c r="BA46" s="133">
        <v>-1.46730376809533</v>
      </c>
      <c r="BB46" s="134">
        <v>-7.3846949419093901</v>
      </c>
      <c r="BC46" s="135">
        <v>-4.6259811531678698</v>
      </c>
      <c r="BD46" s="125"/>
      <c r="BE46" s="136">
        <v>-1.7464933712003701</v>
      </c>
    </row>
    <row r="47" spans="1:57" x14ac:dyDescent="0.25">
      <c r="A47" s="165" t="s">
        <v>140</v>
      </c>
      <c r="B47" s="3" t="s">
        <v>146</v>
      </c>
      <c r="D47" s="25" t="s">
        <v>16</v>
      </c>
      <c r="E47" s="28" t="s">
        <v>17</v>
      </c>
      <c r="G47" s="131">
        <v>29.986411546512901</v>
      </c>
      <c r="H47" s="125">
        <v>35.656836461125998</v>
      </c>
      <c r="I47" s="125">
        <v>36.5676301002607</v>
      </c>
      <c r="J47" s="125">
        <v>33.3064012633589</v>
      </c>
      <c r="K47" s="125">
        <v>32.274413309339302</v>
      </c>
      <c r="L47" s="132">
        <v>33.5583385361195</v>
      </c>
      <c r="M47" s="125"/>
      <c r="N47" s="133">
        <v>36.578647765250203</v>
      </c>
      <c r="O47" s="134">
        <v>38.4332880384883</v>
      </c>
      <c r="P47" s="135">
        <v>37.505967901869298</v>
      </c>
      <c r="Q47" s="125"/>
      <c r="R47" s="136">
        <v>34.686232640619501</v>
      </c>
      <c r="S47" s="130"/>
      <c r="T47" s="131">
        <v>-4.36045475137868</v>
      </c>
      <c r="U47" s="125">
        <v>9.1296092093805505</v>
      </c>
      <c r="V47" s="125">
        <v>12.772388087108601</v>
      </c>
      <c r="W47" s="125">
        <v>6.8618300409980302</v>
      </c>
      <c r="X47" s="125">
        <v>-2.5162499177153901</v>
      </c>
      <c r="Y47" s="132">
        <v>4.3943785935606199</v>
      </c>
      <c r="Z47" s="125"/>
      <c r="AA47" s="133">
        <v>-2.71307646165334</v>
      </c>
      <c r="AB47" s="134">
        <v>7.9090078767341803</v>
      </c>
      <c r="AC47" s="135">
        <v>2.4541659407171901</v>
      </c>
      <c r="AD47" s="125"/>
      <c r="AE47" s="136">
        <v>3.78716906630661</v>
      </c>
      <c r="AG47" s="131">
        <v>37.028792334258497</v>
      </c>
      <c r="AH47" s="125">
        <v>55.445626185176003</v>
      </c>
      <c r="AI47" s="125">
        <v>63.995382966443998</v>
      </c>
      <c r="AJ47" s="125">
        <v>61.938787662260303</v>
      </c>
      <c r="AK47" s="125">
        <v>53.191158014309103</v>
      </c>
      <c r="AL47" s="132">
        <v>54.319949432489601</v>
      </c>
      <c r="AM47" s="125"/>
      <c r="AN47" s="133">
        <v>52.850820816041697</v>
      </c>
      <c r="AO47" s="134">
        <v>57.306548165558702</v>
      </c>
      <c r="AP47" s="135">
        <v>55.0786844908002</v>
      </c>
      <c r="AQ47" s="125"/>
      <c r="AR47" s="136">
        <v>54.536383124442601</v>
      </c>
      <c r="AS47" s="130"/>
      <c r="AT47" s="131">
        <v>2.6774125142937599</v>
      </c>
      <c r="AU47" s="125">
        <v>8.9667073588194501</v>
      </c>
      <c r="AV47" s="125">
        <v>8.3100964887320394</v>
      </c>
      <c r="AW47" s="125">
        <v>6.5622513613219802</v>
      </c>
      <c r="AX47" s="125">
        <v>3.7355101894194398</v>
      </c>
      <c r="AY47" s="132">
        <v>6.3297929940795497</v>
      </c>
      <c r="AZ47" s="125"/>
      <c r="BA47" s="133">
        <v>-2.7114730120110702</v>
      </c>
      <c r="BB47" s="134">
        <v>1.0454345999489401</v>
      </c>
      <c r="BC47" s="135">
        <v>-0.79258942398892196</v>
      </c>
      <c r="BD47" s="125"/>
      <c r="BE47" s="136">
        <v>4.1745083813511101</v>
      </c>
    </row>
    <row r="48" spans="1:57" x14ac:dyDescent="0.25">
      <c r="A48" s="165" t="s">
        <v>141</v>
      </c>
      <c r="B48" s="3" t="s">
        <v>147</v>
      </c>
      <c r="D48" s="25" t="s">
        <v>16</v>
      </c>
      <c r="E48" s="28" t="s">
        <v>17</v>
      </c>
      <c r="G48" s="131">
        <v>33.989465763732099</v>
      </c>
      <c r="H48" s="125">
        <v>40.433408577878097</v>
      </c>
      <c r="I48" s="125">
        <v>41.119638826185103</v>
      </c>
      <c r="J48" s="125">
        <v>38.814145974416803</v>
      </c>
      <c r="K48" s="125">
        <v>37.273137697516901</v>
      </c>
      <c r="L48" s="132">
        <v>38.325959367945799</v>
      </c>
      <c r="M48" s="125"/>
      <c r="N48" s="133">
        <v>38.781038374717802</v>
      </c>
      <c r="O48" s="134">
        <v>39.617757712565798</v>
      </c>
      <c r="P48" s="135">
        <v>39.1993980436418</v>
      </c>
      <c r="Q48" s="125"/>
      <c r="R48" s="136">
        <v>38.575513275287499</v>
      </c>
      <c r="S48" s="130"/>
      <c r="T48" s="131">
        <v>-5.2842502904588597</v>
      </c>
      <c r="U48" s="125">
        <v>2.3428214981131399</v>
      </c>
      <c r="V48" s="125">
        <v>4.4945573420175897</v>
      </c>
      <c r="W48" s="125">
        <v>1.6828199588934201</v>
      </c>
      <c r="X48" s="125">
        <v>1.3699720943459901</v>
      </c>
      <c r="Y48" s="132">
        <v>1.02487922303068</v>
      </c>
      <c r="Z48" s="125"/>
      <c r="AA48" s="133">
        <v>-6.1248598022416401</v>
      </c>
      <c r="AB48" s="134">
        <v>-2.8009167418972898</v>
      </c>
      <c r="AC48" s="135">
        <v>-4.4740645771450396</v>
      </c>
      <c r="AD48" s="125"/>
      <c r="AE48" s="136">
        <v>-0.63580680871067097</v>
      </c>
      <c r="AG48" s="131">
        <v>38.523702031602703</v>
      </c>
      <c r="AH48" s="125">
        <v>54.038374717832902</v>
      </c>
      <c r="AI48" s="125">
        <v>60.820917983446201</v>
      </c>
      <c r="AJ48" s="125">
        <v>59.265613243039802</v>
      </c>
      <c r="AK48" s="125">
        <v>52.154251316779501</v>
      </c>
      <c r="AL48" s="132">
        <v>52.960571858540199</v>
      </c>
      <c r="AM48" s="125"/>
      <c r="AN48" s="133">
        <v>53.400300978178997</v>
      </c>
      <c r="AO48" s="134">
        <v>56.279157261098497</v>
      </c>
      <c r="AP48" s="135">
        <v>54.839729119638797</v>
      </c>
      <c r="AQ48" s="125"/>
      <c r="AR48" s="136">
        <v>53.497473933139801</v>
      </c>
      <c r="AS48" s="130"/>
      <c r="AT48" s="131">
        <v>-4.95428681946757</v>
      </c>
      <c r="AU48" s="125">
        <v>0.44695635895458302</v>
      </c>
      <c r="AV48" s="125">
        <v>2.6231663908325098</v>
      </c>
      <c r="AW48" s="125">
        <v>0.67741402404532802</v>
      </c>
      <c r="AX48" s="125">
        <v>-1.6643543067340001</v>
      </c>
      <c r="AY48" s="132">
        <v>-0.26249839276855202</v>
      </c>
      <c r="AZ48" s="125"/>
      <c r="BA48" s="133">
        <v>-3.59292074770199</v>
      </c>
      <c r="BB48" s="134">
        <v>-3.2412369273899899</v>
      </c>
      <c r="BC48" s="135">
        <v>-3.4127832933890798</v>
      </c>
      <c r="BD48" s="125"/>
      <c r="BE48" s="136">
        <v>-1.20643523921195</v>
      </c>
    </row>
    <row r="49" spans="1:57" x14ac:dyDescent="0.25">
      <c r="A49" s="165" t="s">
        <v>142</v>
      </c>
      <c r="B49" s="3" t="s">
        <v>148</v>
      </c>
      <c r="D49" s="25" t="s">
        <v>16</v>
      </c>
      <c r="E49" s="28" t="s">
        <v>17</v>
      </c>
      <c r="G49" s="131">
        <v>34.199211296272701</v>
      </c>
      <c r="H49" s="125">
        <v>44.454903956239598</v>
      </c>
      <c r="I49" s="125">
        <v>46.505533647118597</v>
      </c>
      <c r="J49" s="125">
        <v>45.968706271466701</v>
      </c>
      <c r="K49" s="125">
        <v>43.536445744816099</v>
      </c>
      <c r="L49" s="132">
        <v>42.9329601831828</v>
      </c>
      <c r="M49" s="125"/>
      <c r="N49" s="133">
        <v>42.104058007886998</v>
      </c>
      <c r="O49" s="134">
        <v>38.392062078615901</v>
      </c>
      <c r="P49" s="135">
        <v>40.2480600432514</v>
      </c>
      <c r="Q49" s="125"/>
      <c r="R49" s="136">
        <v>42.165845857488101</v>
      </c>
      <c r="S49" s="130"/>
      <c r="T49" s="131">
        <v>-8.5365558398796608</v>
      </c>
      <c r="U49" s="125">
        <v>-4.3913733281315102</v>
      </c>
      <c r="V49" s="125">
        <v>-1.5960707252633199</v>
      </c>
      <c r="W49" s="125">
        <v>0.28294472236739898</v>
      </c>
      <c r="X49" s="125">
        <v>8.4121564193212102</v>
      </c>
      <c r="Y49" s="132">
        <v>-1.14217930014448</v>
      </c>
      <c r="Z49" s="125"/>
      <c r="AA49" s="133">
        <v>7.5142397142744599</v>
      </c>
      <c r="AB49" s="134">
        <v>-0.71379081981319104</v>
      </c>
      <c r="AC49" s="135">
        <v>3.4263003395874398</v>
      </c>
      <c r="AD49" s="125"/>
      <c r="AE49" s="136">
        <v>6.3220938924210796E-2</v>
      </c>
      <c r="AG49" s="131">
        <v>37.9051592020501</v>
      </c>
      <c r="AH49" s="125">
        <v>52.5210965768538</v>
      </c>
      <c r="AI49" s="125">
        <v>56.959167710631903</v>
      </c>
      <c r="AJ49" s="125">
        <v>56.558539423731098</v>
      </c>
      <c r="AK49" s="125">
        <v>51.854654601184002</v>
      </c>
      <c r="AL49" s="132">
        <v>51.159723502890202</v>
      </c>
      <c r="AM49" s="125"/>
      <c r="AN49" s="133">
        <v>52.2846966034855</v>
      </c>
      <c r="AO49" s="134">
        <v>52.4379849891871</v>
      </c>
      <c r="AP49" s="135">
        <v>52.3613407963363</v>
      </c>
      <c r="AQ49" s="125"/>
      <c r="AR49" s="136">
        <v>51.502991264689399</v>
      </c>
      <c r="AS49" s="130"/>
      <c r="AT49" s="131">
        <v>-3.9935769565460602</v>
      </c>
      <c r="AU49" s="125">
        <v>0.11257299627690499</v>
      </c>
      <c r="AV49" s="125">
        <v>2.0393890483984398</v>
      </c>
      <c r="AW49" s="125">
        <v>2.2773271807388098</v>
      </c>
      <c r="AX49" s="125">
        <v>2.1942889124859701</v>
      </c>
      <c r="AY49" s="132">
        <v>0.78543473636747496</v>
      </c>
      <c r="AZ49" s="125"/>
      <c r="BA49" s="133">
        <v>2.3988666283027902</v>
      </c>
      <c r="BB49" s="134">
        <v>-0.36789251691369701</v>
      </c>
      <c r="BC49" s="135">
        <v>0.994517540457872</v>
      </c>
      <c r="BD49" s="125"/>
      <c r="BE49" s="136">
        <v>0.84597817750556503</v>
      </c>
    </row>
    <row r="50" spans="1:57" x14ac:dyDescent="0.25">
      <c r="A50" s="165" t="s">
        <v>143</v>
      </c>
      <c r="B50" s="3" t="s">
        <v>149</v>
      </c>
      <c r="D50" s="25" t="s">
        <v>16</v>
      </c>
      <c r="E50" s="28" t="s">
        <v>17</v>
      </c>
      <c r="G50" s="131">
        <v>40.654355496494503</v>
      </c>
      <c r="H50" s="125">
        <v>46.198964395362601</v>
      </c>
      <c r="I50" s="125">
        <v>47.6607249232461</v>
      </c>
      <c r="J50" s="125">
        <v>48.513036704394402</v>
      </c>
      <c r="K50" s="125">
        <v>45.112954222609098</v>
      </c>
      <c r="L50" s="132">
        <v>45.628007148421297</v>
      </c>
      <c r="M50" s="125"/>
      <c r="N50" s="133">
        <v>43.8848920863309</v>
      </c>
      <c r="O50" s="134">
        <v>39.339229253539798</v>
      </c>
      <c r="P50" s="135">
        <v>41.612060669935303</v>
      </c>
      <c r="Q50" s="125"/>
      <c r="R50" s="136">
        <v>44.480593868853902</v>
      </c>
      <c r="S50" s="130"/>
      <c r="T50" s="131">
        <v>2.05216090405131</v>
      </c>
      <c r="U50" s="125">
        <v>1.3997791109967299</v>
      </c>
      <c r="V50" s="125">
        <v>3.31935987087004</v>
      </c>
      <c r="W50" s="125">
        <v>7.9997906186289498</v>
      </c>
      <c r="X50" s="125">
        <v>15.5304634017734</v>
      </c>
      <c r="Y50" s="132">
        <v>5.8675735310625798</v>
      </c>
      <c r="Z50" s="125"/>
      <c r="AA50" s="133">
        <v>14.3585883711518</v>
      </c>
      <c r="AB50" s="134">
        <v>5.1503911653786396</v>
      </c>
      <c r="AC50" s="135">
        <v>9.8129598158345708</v>
      </c>
      <c r="AD50" s="125"/>
      <c r="AE50" s="136">
        <v>6.8941002812000898</v>
      </c>
      <c r="AG50" s="131">
        <v>42.155908127613202</v>
      </c>
      <c r="AH50" s="125">
        <v>49.970788704965898</v>
      </c>
      <c r="AI50" s="125">
        <v>51.884987685434403</v>
      </c>
      <c r="AJ50" s="125">
        <v>52.633025946503203</v>
      </c>
      <c r="AK50" s="125">
        <v>50.017755885216701</v>
      </c>
      <c r="AL50" s="132">
        <v>49.332493269946703</v>
      </c>
      <c r="AM50" s="125"/>
      <c r="AN50" s="133">
        <v>50.989174637722599</v>
      </c>
      <c r="AO50" s="134">
        <v>49.330981075012602</v>
      </c>
      <c r="AP50" s="135">
        <v>50.160092103077503</v>
      </c>
      <c r="AQ50" s="125"/>
      <c r="AR50" s="136">
        <v>49.568947177209502</v>
      </c>
      <c r="AS50" s="130"/>
      <c r="AT50" s="131">
        <v>3.2009740793638102</v>
      </c>
      <c r="AU50" s="125">
        <v>2.4537931598937099</v>
      </c>
      <c r="AV50" s="125">
        <v>3.8485078599696498</v>
      </c>
      <c r="AW50" s="125">
        <v>5.1167041763619299</v>
      </c>
      <c r="AX50" s="125">
        <v>5.8061385098206602</v>
      </c>
      <c r="AY50" s="132">
        <v>4.10830874923239</v>
      </c>
      <c r="AZ50" s="125"/>
      <c r="BA50" s="133">
        <v>8.4234286541731596</v>
      </c>
      <c r="BB50" s="134">
        <v>5.3646592017718104</v>
      </c>
      <c r="BC50" s="135">
        <v>6.8974726732643701</v>
      </c>
      <c r="BD50" s="125"/>
      <c r="BE50" s="136">
        <v>4.8996409977562196</v>
      </c>
    </row>
    <row r="51" spans="1:57" x14ac:dyDescent="0.25">
      <c r="A51" s="166" t="s">
        <v>144</v>
      </c>
      <c r="B51" s="3" t="s">
        <v>150</v>
      </c>
      <c r="D51" s="25" t="s">
        <v>16</v>
      </c>
      <c r="E51" s="28" t="s">
        <v>17</v>
      </c>
      <c r="G51" s="137">
        <v>41.112949577636499</v>
      </c>
      <c r="H51" s="138">
        <v>43.844523788789203</v>
      </c>
      <c r="I51" s="138">
        <v>44.152225028302702</v>
      </c>
      <c r="J51" s="138">
        <v>45.713953960927697</v>
      </c>
      <c r="K51" s="138">
        <v>44.840198554384699</v>
      </c>
      <c r="L51" s="139">
        <v>43.932770182008099</v>
      </c>
      <c r="M51" s="125"/>
      <c r="N51" s="140">
        <v>44.372841011350097</v>
      </c>
      <c r="O51" s="141">
        <v>41.211646201631297</v>
      </c>
      <c r="P51" s="142">
        <v>42.7922436064907</v>
      </c>
      <c r="Q51" s="125"/>
      <c r="R51" s="143">
        <v>43.606905446146001</v>
      </c>
      <c r="S51" s="130"/>
      <c r="T51" s="137">
        <v>-1.3192097431038099</v>
      </c>
      <c r="U51" s="138">
        <v>-0.24468538828587899</v>
      </c>
      <c r="V51" s="138">
        <v>-0.78600178843380297</v>
      </c>
      <c r="W51" s="138">
        <v>4.4488721246010599</v>
      </c>
      <c r="X51" s="138">
        <v>4.6604526317685702</v>
      </c>
      <c r="Y51" s="139">
        <v>1.3551075108645301</v>
      </c>
      <c r="Z51" s="125"/>
      <c r="AA51" s="140">
        <v>2.6335465020509399</v>
      </c>
      <c r="AB51" s="141">
        <v>-1.12353023471089</v>
      </c>
      <c r="AC51" s="142">
        <v>0.78939389580727903</v>
      </c>
      <c r="AD51" s="125"/>
      <c r="AE51" s="143">
        <v>1.19585500808242</v>
      </c>
      <c r="AG51" s="137">
        <v>41.269024123204503</v>
      </c>
      <c r="AH51" s="138">
        <v>44.930646693301</v>
      </c>
      <c r="AI51" s="138">
        <v>45.913121660128901</v>
      </c>
      <c r="AJ51" s="138">
        <v>47.017409021367897</v>
      </c>
      <c r="AK51" s="138">
        <v>46.590340567152701</v>
      </c>
      <c r="AL51" s="139">
        <v>45.144108413030999</v>
      </c>
      <c r="AM51" s="125"/>
      <c r="AN51" s="140">
        <v>47.917936659990097</v>
      </c>
      <c r="AO51" s="141">
        <v>47.098609538738401</v>
      </c>
      <c r="AP51" s="142">
        <v>47.508273099364203</v>
      </c>
      <c r="AQ51" s="125"/>
      <c r="AR51" s="143">
        <v>45.819160630640802</v>
      </c>
      <c r="AS51" s="130"/>
      <c r="AT51" s="137">
        <v>-1.92529446479658</v>
      </c>
      <c r="AU51" s="138">
        <v>-1.5208939775341299</v>
      </c>
      <c r="AV51" s="138">
        <v>1.8526446006115301E-2</v>
      </c>
      <c r="AW51" s="138">
        <v>1.94679855907324</v>
      </c>
      <c r="AX51" s="138">
        <v>0.54968774429577405</v>
      </c>
      <c r="AY51" s="139">
        <v>-0.151779525396007</v>
      </c>
      <c r="AZ51" s="125"/>
      <c r="BA51" s="140">
        <v>-0.62178772921143399</v>
      </c>
      <c r="BB51" s="141">
        <v>-2.4688407483892401</v>
      </c>
      <c r="BC51" s="142">
        <v>-1.54601361255826</v>
      </c>
      <c r="BD51" s="125"/>
      <c r="BE51" s="143">
        <v>-0.56995548812033603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9"/>
  <sheetViews>
    <sheetView topLeftCell="A9" zoomScale="70" zoomScaleNormal="70" workbookViewId="0">
      <selection activeCell="AI58" sqref="AI58"/>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36</v>
      </c>
      <c r="H2" s="185"/>
      <c r="I2" s="185"/>
      <c r="J2" s="185"/>
      <c r="K2" s="185"/>
      <c r="L2" s="185"/>
      <c r="M2" s="185"/>
      <c r="N2" s="185"/>
      <c r="O2" s="185"/>
      <c r="P2" s="185"/>
      <c r="Q2" s="185"/>
      <c r="R2" s="185"/>
      <c r="T2" s="184" t="s">
        <v>37</v>
      </c>
      <c r="U2" s="185"/>
      <c r="V2" s="185"/>
      <c r="W2" s="185"/>
      <c r="X2" s="185"/>
      <c r="Y2" s="185"/>
      <c r="Z2" s="185"/>
      <c r="AA2" s="185"/>
      <c r="AB2" s="185"/>
      <c r="AC2" s="185"/>
      <c r="AD2" s="185"/>
      <c r="AE2" s="185"/>
      <c r="AF2" s="4"/>
      <c r="AG2" s="184" t="s">
        <v>38</v>
      </c>
      <c r="AH2" s="185"/>
      <c r="AI2" s="185"/>
      <c r="AJ2" s="185"/>
      <c r="AK2" s="185"/>
      <c r="AL2" s="185"/>
      <c r="AM2" s="185"/>
      <c r="AN2" s="185"/>
      <c r="AO2" s="185"/>
      <c r="AP2" s="185"/>
      <c r="AQ2" s="185"/>
      <c r="AR2" s="185"/>
      <c r="AT2" s="184" t="s">
        <v>39</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191"/>
      <c r="H4" s="193"/>
      <c r="I4" s="193"/>
      <c r="J4" s="193"/>
      <c r="K4" s="193"/>
      <c r="L4" s="195"/>
      <c r="M4" s="5"/>
      <c r="N4" s="191"/>
      <c r="O4" s="193"/>
      <c r="P4" s="195"/>
      <c r="Q4" s="2"/>
      <c r="R4" s="197"/>
      <c r="S4" s="2"/>
      <c r="T4" s="191"/>
      <c r="U4" s="193"/>
      <c r="V4" s="193"/>
      <c r="W4" s="193"/>
      <c r="X4" s="193"/>
      <c r="Y4" s="195"/>
      <c r="Z4" s="2"/>
      <c r="AA4" s="191"/>
      <c r="AB4" s="193"/>
      <c r="AC4" s="195"/>
      <c r="AD4" s="1"/>
      <c r="AE4" s="199"/>
      <c r="AF4" s="39"/>
      <c r="AG4" s="191"/>
      <c r="AH4" s="193"/>
      <c r="AI4" s="193"/>
      <c r="AJ4" s="193"/>
      <c r="AK4" s="193"/>
      <c r="AL4" s="195"/>
      <c r="AM4" s="5"/>
      <c r="AN4" s="191"/>
      <c r="AO4" s="193"/>
      <c r="AP4" s="195"/>
      <c r="AQ4" s="2"/>
      <c r="AR4" s="197"/>
      <c r="AS4" s="2"/>
      <c r="AT4" s="191"/>
      <c r="AU4" s="193"/>
      <c r="AV4" s="193"/>
      <c r="AW4" s="193"/>
      <c r="AX4" s="193"/>
      <c r="AY4" s="195"/>
      <c r="AZ4" s="2"/>
      <c r="BA4" s="191"/>
      <c r="BB4" s="193"/>
      <c r="BC4" s="195"/>
      <c r="BD4" s="1"/>
      <c r="BE4" s="199"/>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129.22094964627701</v>
      </c>
      <c r="H6" s="145">
        <v>126.280272063133</v>
      </c>
      <c r="I6" s="145">
        <v>126.558288406163</v>
      </c>
      <c r="J6" s="145">
        <v>126.496179967413</v>
      </c>
      <c r="K6" s="145">
        <v>128.86021068152399</v>
      </c>
      <c r="L6" s="146">
        <v>127.440076087224</v>
      </c>
      <c r="M6" s="147"/>
      <c r="N6" s="148">
        <v>141.06097187547701</v>
      </c>
      <c r="O6" s="149">
        <v>145.88027738995601</v>
      </c>
      <c r="P6" s="150">
        <v>143.47167556688501</v>
      </c>
      <c r="Q6" s="147"/>
      <c r="R6" s="151">
        <v>132.13195532623999</v>
      </c>
      <c r="S6" s="130"/>
      <c r="T6" s="122">
        <v>-1.4040048271930501</v>
      </c>
      <c r="U6" s="123">
        <v>-1.87488786085296</v>
      </c>
      <c r="V6" s="123">
        <v>-1.0525446784624</v>
      </c>
      <c r="W6" s="123">
        <v>-1.3254788194993701</v>
      </c>
      <c r="X6" s="123">
        <v>-1.6480701480570199</v>
      </c>
      <c r="Y6" s="124">
        <v>-1.47604280146948</v>
      </c>
      <c r="Z6" s="125"/>
      <c r="AA6" s="126">
        <v>-0.13925472598052399</v>
      </c>
      <c r="AB6" s="127">
        <v>-0.221944269758138</v>
      </c>
      <c r="AC6" s="128">
        <v>-0.173072109457625</v>
      </c>
      <c r="AD6" s="125"/>
      <c r="AE6" s="129">
        <v>-0.99069260420092997</v>
      </c>
      <c r="AF6" s="29"/>
      <c r="AG6" s="144">
        <v>132.50744533672199</v>
      </c>
      <c r="AH6" s="145">
        <v>135.837660295419</v>
      </c>
      <c r="AI6" s="145">
        <v>141.754631897341</v>
      </c>
      <c r="AJ6" s="145">
        <v>142.71267146130501</v>
      </c>
      <c r="AK6" s="145">
        <v>141.61259317160901</v>
      </c>
      <c r="AL6" s="146">
        <v>139.23504487551199</v>
      </c>
      <c r="AM6" s="147"/>
      <c r="AN6" s="148">
        <v>153.39043131082201</v>
      </c>
      <c r="AO6" s="149">
        <v>157.080453386355</v>
      </c>
      <c r="AP6" s="150">
        <v>155.26174161944601</v>
      </c>
      <c r="AQ6" s="147"/>
      <c r="AR6" s="151">
        <v>144.153935538924</v>
      </c>
      <c r="AS6" s="130"/>
      <c r="AT6" s="122">
        <v>1.7329173048334101</v>
      </c>
      <c r="AU6" s="123">
        <v>2.3783028046435302</v>
      </c>
      <c r="AV6" s="123">
        <v>3.32045465836736</v>
      </c>
      <c r="AW6" s="123">
        <v>3.2078407292744502</v>
      </c>
      <c r="AX6" s="123">
        <v>2.3589120731129198</v>
      </c>
      <c r="AY6" s="124">
        <v>2.6811806585487599</v>
      </c>
      <c r="AZ6" s="125"/>
      <c r="BA6" s="126">
        <v>2.4480092764373</v>
      </c>
      <c r="BB6" s="127">
        <v>1.84944560441755</v>
      </c>
      <c r="BC6" s="128">
        <v>2.1371877328896098</v>
      </c>
      <c r="BD6" s="125"/>
      <c r="BE6" s="129">
        <v>2.4825031885423501</v>
      </c>
    </row>
    <row r="7" spans="1:57" x14ac:dyDescent="0.25">
      <c r="A7" s="20" t="s">
        <v>18</v>
      </c>
      <c r="B7" s="3" t="str">
        <f>TRIM(A7)</f>
        <v>Virginia</v>
      </c>
      <c r="C7" s="10"/>
      <c r="D7" s="24" t="s">
        <v>16</v>
      </c>
      <c r="E7" s="27" t="s">
        <v>17</v>
      </c>
      <c r="F7" s="3"/>
      <c r="G7" s="152">
        <v>96.281053982829107</v>
      </c>
      <c r="H7" s="147">
        <v>99.402355205325705</v>
      </c>
      <c r="I7" s="147">
        <v>99.682269391679199</v>
      </c>
      <c r="J7" s="147">
        <v>97.111834071262194</v>
      </c>
      <c r="K7" s="147">
        <v>96.863135148904604</v>
      </c>
      <c r="L7" s="153">
        <v>97.931565893354303</v>
      </c>
      <c r="M7" s="147"/>
      <c r="N7" s="154">
        <v>103.446418712595</v>
      </c>
      <c r="O7" s="155">
        <v>105.154702673567</v>
      </c>
      <c r="P7" s="156">
        <v>104.28276800488101</v>
      </c>
      <c r="Q7" s="147"/>
      <c r="R7" s="157">
        <v>99.734069999647005</v>
      </c>
      <c r="S7" s="130"/>
      <c r="T7" s="131">
        <v>1.0332722875748901</v>
      </c>
      <c r="U7" s="125">
        <v>3.54174742116696</v>
      </c>
      <c r="V7" s="125">
        <v>4.5656598110743598</v>
      </c>
      <c r="W7" s="125">
        <v>1.6501261530076701</v>
      </c>
      <c r="X7" s="125">
        <v>0.80204224310206795</v>
      </c>
      <c r="Y7" s="132">
        <v>2.38287025928242</v>
      </c>
      <c r="Z7" s="125"/>
      <c r="AA7" s="133">
        <v>0.87696449867247495</v>
      </c>
      <c r="AB7" s="134">
        <v>0.43950660268498398</v>
      </c>
      <c r="AC7" s="135">
        <v>0.65244981390010204</v>
      </c>
      <c r="AD7" s="125"/>
      <c r="AE7" s="136">
        <v>1.86898271751666</v>
      </c>
      <c r="AF7" s="30"/>
      <c r="AG7" s="152">
        <v>102.568194606124</v>
      </c>
      <c r="AH7" s="147">
        <v>113.24075189983699</v>
      </c>
      <c r="AI7" s="147">
        <v>118.226675390899</v>
      </c>
      <c r="AJ7" s="147">
        <v>115.579434434614</v>
      </c>
      <c r="AK7" s="147">
        <v>109.42969601546299</v>
      </c>
      <c r="AL7" s="153">
        <v>112.435823751116</v>
      </c>
      <c r="AM7" s="147"/>
      <c r="AN7" s="154">
        <v>113.47229087378101</v>
      </c>
      <c r="AO7" s="155">
        <v>116.19240461998599</v>
      </c>
      <c r="AP7" s="156">
        <v>114.84652881073499</v>
      </c>
      <c r="AQ7" s="147"/>
      <c r="AR7" s="157">
        <v>113.140820396192</v>
      </c>
      <c r="AS7" s="130"/>
      <c r="AT7" s="131">
        <v>3.5836689203412799</v>
      </c>
      <c r="AU7" s="125">
        <v>5.9124752969866297</v>
      </c>
      <c r="AV7" s="125">
        <v>6.0127289139365097</v>
      </c>
      <c r="AW7" s="125">
        <v>4.5917576476368502</v>
      </c>
      <c r="AX7" s="125">
        <v>3.4415935396647801</v>
      </c>
      <c r="AY7" s="132">
        <v>4.8820348040294901</v>
      </c>
      <c r="AZ7" s="125"/>
      <c r="BA7" s="133">
        <v>2.1648373265509502</v>
      </c>
      <c r="BB7" s="134">
        <v>2.27310020216528</v>
      </c>
      <c r="BC7" s="135">
        <v>2.21533822471193</v>
      </c>
      <c r="BD7" s="125"/>
      <c r="BE7" s="136">
        <v>4.0556771589093703</v>
      </c>
    </row>
    <row r="8" spans="1:57" x14ac:dyDescent="0.25">
      <c r="A8" s="21" t="s">
        <v>19</v>
      </c>
      <c r="B8" s="3" t="str">
        <f t="shared" ref="B8:B43" si="0">TRIM(A8)</f>
        <v>Norfolk/Virginia Beach, VA</v>
      </c>
      <c r="C8" s="3"/>
      <c r="D8" s="24" t="s">
        <v>16</v>
      </c>
      <c r="E8" s="27" t="s">
        <v>17</v>
      </c>
      <c r="F8" s="3"/>
      <c r="G8" s="152">
        <v>92.741853860518503</v>
      </c>
      <c r="H8" s="147">
        <v>94.498408103106399</v>
      </c>
      <c r="I8" s="147">
        <v>94.612700245292999</v>
      </c>
      <c r="J8" s="147">
        <v>94.839852591638902</v>
      </c>
      <c r="K8" s="147">
        <v>96.363496730613306</v>
      </c>
      <c r="L8" s="153">
        <v>94.632975663500602</v>
      </c>
      <c r="M8" s="147"/>
      <c r="N8" s="154">
        <v>106.628567040344</v>
      </c>
      <c r="O8" s="155">
        <v>109.063601290867</v>
      </c>
      <c r="P8" s="156">
        <v>107.893189007236</v>
      </c>
      <c r="Q8" s="147"/>
      <c r="R8" s="157">
        <v>98.640505133448798</v>
      </c>
      <c r="S8" s="130"/>
      <c r="T8" s="131">
        <v>-2.2605721320291501</v>
      </c>
      <c r="U8" s="125">
        <v>-1.5762461967529899</v>
      </c>
      <c r="V8" s="125">
        <v>-0.55726058966470804</v>
      </c>
      <c r="W8" s="125">
        <v>-2.1359058736063399</v>
      </c>
      <c r="X8" s="125">
        <v>-2.31755010567678</v>
      </c>
      <c r="Y8" s="132">
        <v>-1.7045055764627099</v>
      </c>
      <c r="Z8" s="125"/>
      <c r="AA8" s="133">
        <v>-0.36339897494683299</v>
      </c>
      <c r="AB8" s="134">
        <v>-1.21022408773539</v>
      </c>
      <c r="AC8" s="135">
        <v>-0.771471834491264</v>
      </c>
      <c r="AD8" s="125"/>
      <c r="AE8" s="136">
        <v>-1.3293666984644199</v>
      </c>
      <c r="AF8" s="30"/>
      <c r="AG8" s="152">
        <v>92.761918687314804</v>
      </c>
      <c r="AH8" s="147">
        <v>96.058704604149298</v>
      </c>
      <c r="AI8" s="147">
        <v>98.216510983305895</v>
      </c>
      <c r="AJ8" s="147">
        <v>98.007870504552301</v>
      </c>
      <c r="AK8" s="147">
        <v>96.429306687322807</v>
      </c>
      <c r="AL8" s="153">
        <v>96.462416725922296</v>
      </c>
      <c r="AM8" s="147"/>
      <c r="AN8" s="154">
        <v>115.016322541443</v>
      </c>
      <c r="AO8" s="155">
        <v>122.76031409424</v>
      </c>
      <c r="AP8" s="156">
        <v>119.043974657745</v>
      </c>
      <c r="AQ8" s="147"/>
      <c r="AR8" s="157">
        <v>104.019634227306</v>
      </c>
      <c r="AS8" s="130"/>
      <c r="AT8" s="131">
        <v>0.79368531981423895</v>
      </c>
      <c r="AU8" s="125">
        <v>3.4827968784821901</v>
      </c>
      <c r="AV8" s="125">
        <v>4.1076495656915197</v>
      </c>
      <c r="AW8" s="125">
        <v>3.6512855823182102</v>
      </c>
      <c r="AX8" s="125">
        <v>2.4386194409128499</v>
      </c>
      <c r="AY8" s="132">
        <v>3.0268549466861501</v>
      </c>
      <c r="AZ8" s="125"/>
      <c r="BA8" s="133">
        <v>1.4021806135461401</v>
      </c>
      <c r="BB8" s="134">
        <v>2.2852998315584001</v>
      </c>
      <c r="BC8" s="135">
        <v>1.8968861987197601</v>
      </c>
      <c r="BD8" s="125"/>
      <c r="BE8" s="136">
        <v>2.6820909493093299</v>
      </c>
    </row>
    <row r="9" spans="1:57" ht="16" x14ac:dyDescent="0.45">
      <c r="A9" s="21" t="s">
        <v>20</v>
      </c>
      <c r="B9" s="81" t="s">
        <v>71</v>
      </c>
      <c r="C9" s="3"/>
      <c r="D9" s="24" t="s">
        <v>16</v>
      </c>
      <c r="E9" s="27" t="s">
        <v>17</v>
      </c>
      <c r="F9" s="3"/>
      <c r="G9" s="152">
        <v>91.035938089005199</v>
      </c>
      <c r="H9" s="147">
        <v>96.059424497688795</v>
      </c>
      <c r="I9" s="147">
        <v>96.526862593157901</v>
      </c>
      <c r="J9" s="147">
        <v>93.489194540987995</v>
      </c>
      <c r="K9" s="147">
        <v>91.083086991709393</v>
      </c>
      <c r="L9" s="153">
        <v>93.762261100540002</v>
      </c>
      <c r="M9" s="147"/>
      <c r="N9" s="154">
        <v>95.034296485591895</v>
      </c>
      <c r="O9" s="155">
        <v>96.272493017714694</v>
      </c>
      <c r="P9" s="156">
        <v>95.634161535759006</v>
      </c>
      <c r="Q9" s="147"/>
      <c r="R9" s="157">
        <v>94.280614717736299</v>
      </c>
      <c r="S9" s="130"/>
      <c r="T9" s="131">
        <v>3.8057744245490799</v>
      </c>
      <c r="U9" s="125">
        <v>6.0340014293416697</v>
      </c>
      <c r="V9" s="125">
        <v>5.3887282006800197</v>
      </c>
      <c r="W9" s="125">
        <v>2.7111483119808502</v>
      </c>
      <c r="X9" s="125">
        <v>1.39180140669855</v>
      </c>
      <c r="Y9" s="132">
        <v>3.9339842088078201</v>
      </c>
      <c r="Z9" s="125"/>
      <c r="AA9" s="133">
        <v>0.21260829817003599</v>
      </c>
      <c r="AB9" s="134">
        <v>-0.91554458683389295</v>
      </c>
      <c r="AC9" s="135">
        <v>-0.35788126224961497</v>
      </c>
      <c r="AD9" s="125"/>
      <c r="AE9" s="136">
        <v>2.6794168855464</v>
      </c>
      <c r="AF9" s="30"/>
      <c r="AG9" s="152">
        <v>94.279439031088003</v>
      </c>
      <c r="AH9" s="147">
        <v>103.35177730063801</v>
      </c>
      <c r="AI9" s="147">
        <v>108.89953604649</v>
      </c>
      <c r="AJ9" s="147">
        <v>106.27004329155599</v>
      </c>
      <c r="AK9" s="147">
        <v>101.85002113809701</v>
      </c>
      <c r="AL9" s="153">
        <v>103.529504541441</v>
      </c>
      <c r="AM9" s="147"/>
      <c r="AN9" s="154">
        <v>107.04198345997401</v>
      </c>
      <c r="AO9" s="155">
        <v>109.66867951161601</v>
      </c>
      <c r="AP9" s="156">
        <v>108.37898630904201</v>
      </c>
      <c r="AQ9" s="147"/>
      <c r="AR9" s="157">
        <v>104.944510464114</v>
      </c>
      <c r="AS9" s="130"/>
      <c r="AT9" s="131">
        <v>3.8034262421804801</v>
      </c>
      <c r="AU9" s="125">
        <v>4.3758743710923698</v>
      </c>
      <c r="AV9" s="125">
        <v>5.6221325220768597</v>
      </c>
      <c r="AW9" s="125">
        <v>3.5871487174497299</v>
      </c>
      <c r="AX9" s="125">
        <v>4.7835238484691702</v>
      </c>
      <c r="AY9" s="132">
        <v>4.5119236849694397</v>
      </c>
      <c r="AZ9" s="125"/>
      <c r="BA9" s="133">
        <v>3.3805614253312899</v>
      </c>
      <c r="BB9" s="134">
        <v>3.3594845912837901</v>
      </c>
      <c r="BC9" s="135">
        <v>3.3632426512288398</v>
      </c>
      <c r="BD9" s="125"/>
      <c r="BE9" s="136">
        <v>4.1638199393414004</v>
      </c>
    </row>
    <row r="10" spans="1:57" x14ac:dyDescent="0.25">
      <c r="A10" s="21" t="s">
        <v>21</v>
      </c>
      <c r="B10" s="3" t="str">
        <f t="shared" si="0"/>
        <v>Virginia Area</v>
      </c>
      <c r="C10" s="3"/>
      <c r="D10" s="24" t="s">
        <v>16</v>
      </c>
      <c r="E10" s="27" t="s">
        <v>17</v>
      </c>
      <c r="F10" s="3"/>
      <c r="G10" s="152">
        <v>93.193032418952598</v>
      </c>
      <c r="H10" s="147">
        <v>94.191885286508494</v>
      </c>
      <c r="I10" s="147">
        <v>96.609729249425001</v>
      </c>
      <c r="J10" s="147">
        <v>92.766536402018303</v>
      </c>
      <c r="K10" s="147">
        <v>93.102439771766598</v>
      </c>
      <c r="L10" s="153">
        <v>94.012757905534897</v>
      </c>
      <c r="M10" s="147"/>
      <c r="N10" s="154">
        <v>104.85080318338299</v>
      </c>
      <c r="O10" s="155">
        <v>106.880760445484</v>
      </c>
      <c r="P10" s="156">
        <v>105.750291066825</v>
      </c>
      <c r="Q10" s="147"/>
      <c r="R10" s="157">
        <v>97.086206686529806</v>
      </c>
      <c r="S10" s="130"/>
      <c r="T10" s="131">
        <v>1.2767311842913001</v>
      </c>
      <c r="U10" s="125">
        <v>1.1711561988575101</v>
      </c>
      <c r="V10" s="125">
        <v>3.9681724624903598</v>
      </c>
      <c r="W10" s="125">
        <v>-1.16186551364722</v>
      </c>
      <c r="X10" s="125">
        <v>-0.896957071094721</v>
      </c>
      <c r="Y10" s="132">
        <v>0.87458207337375005</v>
      </c>
      <c r="Z10" s="125"/>
      <c r="AA10" s="133">
        <v>2.5324795306965</v>
      </c>
      <c r="AB10" s="134">
        <v>1.3752068172346901</v>
      </c>
      <c r="AC10" s="135">
        <v>1.8765668160186499</v>
      </c>
      <c r="AD10" s="125"/>
      <c r="AE10" s="136">
        <v>1.1368991523541501</v>
      </c>
      <c r="AF10" s="30"/>
      <c r="AG10" s="152">
        <v>94.885794077180094</v>
      </c>
      <c r="AH10" s="147">
        <v>98.905369870965401</v>
      </c>
      <c r="AI10" s="147">
        <v>100.188488009414</v>
      </c>
      <c r="AJ10" s="147">
        <v>98.168397404519297</v>
      </c>
      <c r="AK10" s="147">
        <v>99.785017994673495</v>
      </c>
      <c r="AL10" s="153">
        <v>98.596009247825293</v>
      </c>
      <c r="AM10" s="147"/>
      <c r="AN10" s="154">
        <v>113.36131707845399</v>
      </c>
      <c r="AO10" s="155">
        <v>114.501550844902</v>
      </c>
      <c r="AP10" s="156">
        <v>113.907065895315</v>
      </c>
      <c r="AQ10" s="147"/>
      <c r="AR10" s="157">
        <v>102.939156656527</v>
      </c>
      <c r="AS10" s="130"/>
      <c r="AT10" s="131">
        <v>3.58492236117621</v>
      </c>
      <c r="AU10" s="125">
        <v>4.5194991541445804</v>
      </c>
      <c r="AV10" s="125">
        <v>3.4204407368196601</v>
      </c>
      <c r="AW10" s="125">
        <v>2.28916363073035</v>
      </c>
      <c r="AX10" s="125">
        <v>2.1921795074064798</v>
      </c>
      <c r="AY10" s="132">
        <v>3.1869452506551998</v>
      </c>
      <c r="AZ10" s="125"/>
      <c r="BA10" s="133">
        <v>2.4434623772627702</v>
      </c>
      <c r="BB10" s="134">
        <v>2.2840856632353099</v>
      </c>
      <c r="BC10" s="135">
        <v>2.3476347132527202</v>
      </c>
      <c r="BD10" s="125"/>
      <c r="BE10" s="136">
        <v>2.8461001359718798</v>
      </c>
    </row>
    <row r="11" spans="1:57" x14ac:dyDescent="0.25">
      <c r="A11" s="34" t="s">
        <v>22</v>
      </c>
      <c r="B11" s="3" t="str">
        <f t="shared" si="0"/>
        <v>Washington, DC</v>
      </c>
      <c r="C11" s="3"/>
      <c r="D11" s="24" t="s">
        <v>16</v>
      </c>
      <c r="E11" s="27" t="s">
        <v>17</v>
      </c>
      <c r="F11" s="3"/>
      <c r="G11" s="152">
        <v>119.345159528306</v>
      </c>
      <c r="H11" s="147">
        <v>121.045903673355</v>
      </c>
      <c r="I11" s="147">
        <v>119.078964327877</v>
      </c>
      <c r="J11" s="147">
        <v>117.45799432638201</v>
      </c>
      <c r="K11" s="147">
        <v>116.67217428727901</v>
      </c>
      <c r="L11" s="153">
        <v>118.77243314039001</v>
      </c>
      <c r="M11" s="147"/>
      <c r="N11" s="154">
        <v>118.774579046916</v>
      </c>
      <c r="O11" s="155">
        <v>119.184493068351</v>
      </c>
      <c r="P11" s="156">
        <v>118.984684063771</v>
      </c>
      <c r="Q11" s="147"/>
      <c r="R11" s="157">
        <v>118.83690681757599</v>
      </c>
      <c r="S11" s="130"/>
      <c r="T11" s="131">
        <v>-1.9361077390707699</v>
      </c>
      <c r="U11" s="125">
        <v>3.5932707256117999</v>
      </c>
      <c r="V11" s="125">
        <v>3.8621455162151301</v>
      </c>
      <c r="W11" s="125">
        <v>3.6719904779310801</v>
      </c>
      <c r="X11" s="125">
        <v>3.0972416096515101</v>
      </c>
      <c r="Y11" s="132">
        <v>2.33773148918534</v>
      </c>
      <c r="Z11" s="125"/>
      <c r="AA11" s="133">
        <v>0.227778745882944</v>
      </c>
      <c r="AB11" s="134">
        <v>0.53821981562227506</v>
      </c>
      <c r="AC11" s="135">
        <v>0.38766185998542702</v>
      </c>
      <c r="AD11" s="125"/>
      <c r="AE11" s="136">
        <v>1.7569614749009901</v>
      </c>
      <c r="AF11" s="30"/>
      <c r="AG11" s="152">
        <v>142.407978256983</v>
      </c>
      <c r="AH11" s="147">
        <v>161.75318100475701</v>
      </c>
      <c r="AI11" s="147">
        <v>172.525339196337</v>
      </c>
      <c r="AJ11" s="147">
        <v>166.12616220274199</v>
      </c>
      <c r="AK11" s="147">
        <v>151.21780691747401</v>
      </c>
      <c r="AL11" s="153">
        <v>160.14743557406601</v>
      </c>
      <c r="AM11" s="147"/>
      <c r="AN11" s="154">
        <v>139.482362979134</v>
      </c>
      <c r="AO11" s="155">
        <v>139.702381419994</v>
      </c>
      <c r="AP11" s="156">
        <v>139.59524220595799</v>
      </c>
      <c r="AQ11" s="147"/>
      <c r="AR11" s="157">
        <v>154.339678231759</v>
      </c>
      <c r="AS11" s="130"/>
      <c r="AT11" s="131">
        <v>-1.8018281062841399</v>
      </c>
      <c r="AU11" s="125">
        <v>-0.14332511748787599</v>
      </c>
      <c r="AV11" s="125">
        <v>0.93566954478181796</v>
      </c>
      <c r="AW11" s="125">
        <v>-0.56012219161300203</v>
      </c>
      <c r="AX11" s="125">
        <v>-2.1068534578030902</v>
      </c>
      <c r="AY11" s="132">
        <v>-0.44480469635497499</v>
      </c>
      <c r="AZ11" s="125"/>
      <c r="BA11" s="133">
        <v>-1.6165631387944499</v>
      </c>
      <c r="BB11" s="134">
        <v>-1.99005473093284</v>
      </c>
      <c r="BC11" s="135">
        <v>-1.8071960489638501</v>
      </c>
      <c r="BD11" s="125"/>
      <c r="BE11" s="136">
        <v>-0.75823923576055396</v>
      </c>
    </row>
    <row r="12" spans="1:57" x14ac:dyDescent="0.25">
      <c r="A12" s="21" t="s">
        <v>23</v>
      </c>
      <c r="B12" s="3" t="str">
        <f t="shared" si="0"/>
        <v>Arlington, VA</v>
      </c>
      <c r="C12" s="3"/>
      <c r="D12" s="24" t="s">
        <v>16</v>
      </c>
      <c r="E12" s="27" t="s">
        <v>17</v>
      </c>
      <c r="F12" s="3"/>
      <c r="G12" s="152">
        <v>114.85062899106001</v>
      </c>
      <c r="H12" s="147">
        <v>127.876264697015</v>
      </c>
      <c r="I12" s="147">
        <v>116.90524444444399</v>
      </c>
      <c r="J12" s="147">
        <v>115.495651879444</v>
      </c>
      <c r="K12" s="147">
        <v>112.578554263565</v>
      </c>
      <c r="L12" s="153">
        <v>117.872098202484</v>
      </c>
      <c r="M12" s="147"/>
      <c r="N12" s="154">
        <v>110.274626765299</v>
      </c>
      <c r="O12" s="155">
        <v>108.673044029141</v>
      </c>
      <c r="P12" s="156">
        <v>109.44993312673201</v>
      </c>
      <c r="Q12" s="147"/>
      <c r="R12" s="157">
        <v>115.443640596341</v>
      </c>
      <c r="S12" s="130"/>
      <c r="T12" s="131">
        <v>6.0303097549193501</v>
      </c>
      <c r="U12" s="125">
        <v>17.079107551574101</v>
      </c>
      <c r="V12" s="125">
        <v>15.085046799634</v>
      </c>
      <c r="W12" s="125">
        <v>12.015738588890599</v>
      </c>
      <c r="X12" s="125">
        <v>12.8605499219551</v>
      </c>
      <c r="Y12" s="132">
        <v>12.9167545509171</v>
      </c>
      <c r="Z12" s="125"/>
      <c r="AA12" s="133">
        <v>9.5794399579433396</v>
      </c>
      <c r="AB12" s="134">
        <v>5.2435811860028796</v>
      </c>
      <c r="AC12" s="135">
        <v>7.4281326046585301</v>
      </c>
      <c r="AD12" s="125"/>
      <c r="AE12" s="136">
        <v>11.376221970543099</v>
      </c>
      <c r="AF12" s="30"/>
      <c r="AG12" s="152">
        <v>148.47294280171599</v>
      </c>
      <c r="AH12" s="147">
        <v>178.981448190279</v>
      </c>
      <c r="AI12" s="147">
        <v>185.573358812615</v>
      </c>
      <c r="AJ12" s="147">
        <v>180.36676602143899</v>
      </c>
      <c r="AK12" s="147">
        <v>158.68670244484099</v>
      </c>
      <c r="AL12" s="153">
        <v>172.52731287379899</v>
      </c>
      <c r="AM12" s="147"/>
      <c r="AN12" s="154">
        <v>127.790060380132</v>
      </c>
      <c r="AO12" s="155">
        <v>122.879242495678</v>
      </c>
      <c r="AP12" s="156">
        <v>125.331882784843</v>
      </c>
      <c r="AQ12" s="147"/>
      <c r="AR12" s="157">
        <v>160.84076997000099</v>
      </c>
      <c r="AS12" s="130"/>
      <c r="AT12" s="131">
        <v>9.7581495615522797</v>
      </c>
      <c r="AU12" s="125">
        <v>8.8302166378330504</v>
      </c>
      <c r="AV12" s="125">
        <v>7.5734239575594504</v>
      </c>
      <c r="AW12" s="125">
        <v>5.9578678383966999</v>
      </c>
      <c r="AX12" s="125">
        <v>5.4324145397068602</v>
      </c>
      <c r="AY12" s="132">
        <v>7.5596613044687304</v>
      </c>
      <c r="AZ12" s="125"/>
      <c r="BA12" s="133">
        <v>4.3885990566976796</v>
      </c>
      <c r="BB12" s="134">
        <v>3.6461064956309501</v>
      </c>
      <c r="BC12" s="135">
        <v>3.9880345198207001</v>
      </c>
      <c r="BD12" s="125"/>
      <c r="BE12" s="136">
        <v>7.3381178850742401</v>
      </c>
    </row>
    <row r="13" spans="1:57" x14ac:dyDescent="0.25">
      <c r="A13" s="21" t="s">
        <v>24</v>
      </c>
      <c r="B13" s="3" t="str">
        <f t="shared" si="0"/>
        <v>Suburban Virginia Area</v>
      </c>
      <c r="C13" s="3"/>
      <c r="D13" s="24" t="s">
        <v>16</v>
      </c>
      <c r="E13" s="27" t="s">
        <v>17</v>
      </c>
      <c r="F13" s="3"/>
      <c r="G13" s="152">
        <v>104.049606299212</v>
      </c>
      <c r="H13" s="147">
        <v>104.799317220543</v>
      </c>
      <c r="I13" s="147">
        <v>106.239749708963</v>
      </c>
      <c r="J13" s="147">
        <v>104.574628553959</v>
      </c>
      <c r="K13" s="147">
        <v>105.505842391304</v>
      </c>
      <c r="L13" s="153">
        <v>105.06587940336399</v>
      </c>
      <c r="M13" s="147"/>
      <c r="N13" s="154">
        <v>113.488611302549</v>
      </c>
      <c r="O13" s="155">
        <v>120.605891498511</v>
      </c>
      <c r="P13" s="156">
        <v>117.11992573839601</v>
      </c>
      <c r="Q13" s="147"/>
      <c r="R13" s="157">
        <v>108.36017020295201</v>
      </c>
      <c r="S13" s="130"/>
      <c r="T13" s="131">
        <v>4.7280849477711602</v>
      </c>
      <c r="U13" s="125">
        <v>6.4143161472885204</v>
      </c>
      <c r="V13" s="125">
        <v>5.2994000665180296</v>
      </c>
      <c r="W13" s="125">
        <v>6.8055609578423697</v>
      </c>
      <c r="X13" s="125">
        <v>-0.85422953276334002</v>
      </c>
      <c r="Y13" s="132">
        <v>4.5471676217401704</v>
      </c>
      <c r="Z13" s="125"/>
      <c r="AA13" s="133">
        <v>-4.49675725987285</v>
      </c>
      <c r="AB13" s="134">
        <v>3.1391353541297198</v>
      </c>
      <c r="AC13" s="135">
        <v>-0.64878356847211904</v>
      </c>
      <c r="AD13" s="125"/>
      <c r="AE13" s="136">
        <v>2.8261113433433498</v>
      </c>
      <c r="AF13" s="30"/>
      <c r="AG13" s="152">
        <v>110.785762805795</v>
      </c>
      <c r="AH13" s="147">
        <v>119.08305861020099</v>
      </c>
      <c r="AI13" s="147">
        <v>123.976880039224</v>
      </c>
      <c r="AJ13" s="147">
        <v>121.510251673212</v>
      </c>
      <c r="AK13" s="147">
        <v>117.93172680899301</v>
      </c>
      <c r="AL13" s="153">
        <v>119.212592240465</v>
      </c>
      <c r="AM13" s="147"/>
      <c r="AN13" s="154">
        <v>130.218925108446</v>
      </c>
      <c r="AO13" s="155">
        <v>133.38264705882301</v>
      </c>
      <c r="AP13" s="156">
        <v>131.83591223802301</v>
      </c>
      <c r="AQ13" s="147"/>
      <c r="AR13" s="157">
        <v>122.75979992112499</v>
      </c>
      <c r="AS13" s="130"/>
      <c r="AT13" s="131">
        <v>6.3337393080116797</v>
      </c>
      <c r="AU13" s="125">
        <v>11.451233691173099</v>
      </c>
      <c r="AV13" s="125">
        <v>12.4912844344287</v>
      </c>
      <c r="AW13" s="125">
        <v>12.7714240389318</v>
      </c>
      <c r="AX13" s="125">
        <v>6.6738075528095298</v>
      </c>
      <c r="AY13" s="132">
        <v>10.3200185546221</v>
      </c>
      <c r="AZ13" s="125"/>
      <c r="BA13" s="133">
        <v>1.31759405546338</v>
      </c>
      <c r="BB13" s="134">
        <v>2.3731328835480499</v>
      </c>
      <c r="BC13" s="135">
        <v>1.8650100458830099</v>
      </c>
      <c r="BD13" s="125"/>
      <c r="BE13" s="136">
        <v>7.3636337902737701</v>
      </c>
    </row>
    <row r="14" spans="1:57" x14ac:dyDescent="0.25">
      <c r="A14" s="21" t="s">
        <v>25</v>
      </c>
      <c r="B14" s="3" t="str">
        <f t="shared" si="0"/>
        <v>Alexandria, VA</v>
      </c>
      <c r="C14" s="3"/>
      <c r="D14" s="24" t="s">
        <v>16</v>
      </c>
      <c r="E14" s="27" t="s">
        <v>17</v>
      </c>
      <c r="F14" s="3"/>
      <c r="G14" s="152">
        <v>109.26842688842601</v>
      </c>
      <c r="H14" s="147">
        <v>111.247911125527</v>
      </c>
      <c r="I14" s="147">
        <v>112.297466237942</v>
      </c>
      <c r="J14" s="147">
        <v>107.81685031185</v>
      </c>
      <c r="K14" s="147">
        <v>110.075901580459</v>
      </c>
      <c r="L14" s="153">
        <v>110.189290799376</v>
      </c>
      <c r="M14" s="147"/>
      <c r="N14" s="154">
        <v>105.901103719383</v>
      </c>
      <c r="O14" s="155">
        <v>107.794631405864</v>
      </c>
      <c r="P14" s="156">
        <v>106.89441633122399</v>
      </c>
      <c r="Q14" s="147"/>
      <c r="R14" s="157">
        <v>109.13335222299</v>
      </c>
      <c r="S14" s="130"/>
      <c r="T14" s="131">
        <v>1.5453071614837901</v>
      </c>
      <c r="U14" s="125">
        <v>3.0789142961155398</v>
      </c>
      <c r="V14" s="125">
        <v>4.8472016438749801</v>
      </c>
      <c r="W14" s="125">
        <v>5.9973817125408404</v>
      </c>
      <c r="X14" s="125">
        <v>3.4096738297938902</v>
      </c>
      <c r="Y14" s="132">
        <v>3.7528618143579799</v>
      </c>
      <c r="Z14" s="125"/>
      <c r="AA14" s="133">
        <v>-4.8854494537703603</v>
      </c>
      <c r="AB14" s="134">
        <v>-2.9077363947715398</v>
      </c>
      <c r="AC14" s="135">
        <v>-3.8561588365483002</v>
      </c>
      <c r="AD14" s="125"/>
      <c r="AE14" s="136">
        <v>1.2436979569226601</v>
      </c>
      <c r="AF14" s="30"/>
      <c r="AG14" s="152">
        <v>121.614019933554</v>
      </c>
      <c r="AH14" s="147">
        <v>132.906517262954</v>
      </c>
      <c r="AI14" s="147">
        <v>140.31753572846301</v>
      </c>
      <c r="AJ14" s="147">
        <v>138.29374113565601</v>
      </c>
      <c r="AK14" s="147">
        <v>130.31009581118099</v>
      </c>
      <c r="AL14" s="153">
        <v>133.56043331514999</v>
      </c>
      <c r="AM14" s="147"/>
      <c r="AN14" s="154">
        <v>123.023520035918</v>
      </c>
      <c r="AO14" s="155">
        <v>125.13917659297699</v>
      </c>
      <c r="AP14" s="156">
        <v>124.12152768404199</v>
      </c>
      <c r="AQ14" s="147"/>
      <c r="AR14" s="157">
        <v>130.764142707475</v>
      </c>
      <c r="AS14" s="130"/>
      <c r="AT14" s="131">
        <v>4.3611770691832898</v>
      </c>
      <c r="AU14" s="125">
        <v>3.9855023968202499</v>
      </c>
      <c r="AV14" s="125">
        <v>3.6633971963863101</v>
      </c>
      <c r="AW14" s="125">
        <v>2.7774160911074302</v>
      </c>
      <c r="AX14" s="125">
        <v>1.06026759378733</v>
      </c>
      <c r="AY14" s="132">
        <v>3.18171667185586</v>
      </c>
      <c r="AZ14" s="125"/>
      <c r="BA14" s="133">
        <v>0.64585767212676604</v>
      </c>
      <c r="BB14" s="134">
        <v>0.70615022392254101</v>
      </c>
      <c r="BC14" s="135">
        <v>0.68503137079746301</v>
      </c>
      <c r="BD14" s="125"/>
      <c r="BE14" s="136">
        <v>2.5337830261351901</v>
      </c>
    </row>
    <row r="15" spans="1:57" x14ac:dyDescent="0.25">
      <c r="A15" s="21" t="s">
        <v>26</v>
      </c>
      <c r="B15" s="3" t="str">
        <f t="shared" si="0"/>
        <v>Fairfax/Tysons Corner, VA</v>
      </c>
      <c r="C15" s="3"/>
      <c r="D15" s="24" t="s">
        <v>16</v>
      </c>
      <c r="E15" s="27" t="s">
        <v>17</v>
      </c>
      <c r="F15" s="3"/>
      <c r="G15" s="152">
        <v>116.592466514211</v>
      </c>
      <c r="H15" s="147">
        <v>120.341860923423</v>
      </c>
      <c r="I15" s="147">
        <v>119.786601200218</v>
      </c>
      <c r="J15" s="147">
        <v>118.895063665975</v>
      </c>
      <c r="K15" s="147">
        <v>117.62117920148501</v>
      </c>
      <c r="L15" s="153">
        <v>118.731815597797</v>
      </c>
      <c r="M15" s="147"/>
      <c r="N15" s="154">
        <v>117.37114479025701</v>
      </c>
      <c r="O15" s="155">
        <v>116.34126933464201</v>
      </c>
      <c r="P15" s="156">
        <v>116.83114958805299</v>
      </c>
      <c r="Q15" s="147"/>
      <c r="R15" s="157">
        <v>118.132976678158</v>
      </c>
      <c r="S15" s="130"/>
      <c r="T15" s="131">
        <v>5.8677279779726602E-2</v>
      </c>
      <c r="U15" s="125">
        <v>7.6296949588282397</v>
      </c>
      <c r="V15" s="125">
        <v>7.9124978405794204</v>
      </c>
      <c r="W15" s="125">
        <v>7.9830493614170699</v>
      </c>
      <c r="X15" s="125">
        <v>5.8211043899310404</v>
      </c>
      <c r="Y15" s="132">
        <v>5.8580229786065399</v>
      </c>
      <c r="Z15" s="125"/>
      <c r="AA15" s="133">
        <v>2.8612029347502599</v>
      </c>
      <c r="AB15" s="134">
        <v>1.44140816396031</v>
      </c>
      <c r="AC15" s="135">
        <v>2.1272699977909499</v>
      </c>
      <c r="AD15" s="125"/>
      <c r="AE15" s="136">
        <v>4.66459988032911</v>
      </c>
      <c r="AF15" s="30"/>
      <c r="AG15" s="152">
        <v>131.17708094965599</v>
      </c>
      <c r="AH15" s="147">
        <v>158.62298927210699</v>
      </c>
      <c r="AI15" s="147">
        <v>171.486047378341</v>
      </c>
      <c r="AJ15" s="147">
        <v>167.72974621295199</v>
      </c>
      <c r="AK15" s="147">
        <v>144.952696754942</v>
      </c>
      <c r="AL15" s="153">
        <v>157.28039638527301</v>
      </c>
      <c r="AM15" s="147"/>
      <c r="AN15" s="154">
        <v>124.31302081579901</v>
      </c>
      <c r="AO15" s="155">
        <v>121.79055587724299</v>
      </c>
      <c r="AP15" s="156">
        <v>123.011574144486</v>
      </c>
      <c r="AQ15" s="147"/>
      <c r="AR15" s="157">
        <v>147.97785554195701</v>
      </c>
      <c r="AS15" s="130"/>
      <c r="AT15" s="131">
        <v>0.69926302968748</v>
      </c>
      <c r="AU15" s="125">
        <v>3.91430105769571</v>
      </c>
      <c r="AV15" s="125">
        <v>3.3322895491224198</v>
      </c>
      <c r="AW15" s="125">
        <v>3.5303047764438298</v>
      </c>
      <c r="AX15" s="125">
        <v>2.1043162720353199</v>
      </c>
      <c r="AY15" s="132">
        <v>3.2408712429413402</v>
      </c>
      <c r="AZ15" s="125"/>
      <c r="BA15" s="133">
        <v>2.5267882937002302</v>
      </c>
      <c r="BB15" s="134">
        <v>3.3120142973519902E-2</v>
      </c>
      <c r="BC15" s="135">
        <v>1.23656677266646</v>
      </c>
      <c r="BD15" s="125"/>
      <c r="BE15" s="136">
        <v>2.9340365115931299</v>
      </c>
    </row>
    <row r="16" spans="1:57" x14ac:dyDescent="0.25">
      <c r="A16" s="21" t="s">
        <v>27</v>
      </c>
      <c r="B16" s="3" t="str">
        <f t="shared" si="0"/>
        <v>I-95 Fredericksburg, VA</v>
      </c>
      <c r="C16" s="3"/>
      <c r="D16" s="24" t="s">
        <v>16</v>
      </c>
      <c r="E16" s="27" t="s">
        <v>17</v>
      </c>
      <c r="F16" s="3"/>
      <c r="G16" s="152">
        <v>83.680054785691198</v>
      </c>
      <c r="H16" s="147">
        <v>85.497868525896394</v>
      </c>
      <c r="I16" s="147">
        <v>85.789231573444795</v>
      </c>
      <c r="J16" s="147">
        <v>86.837559714356004</v>
      </c>
      <c r="K16" s="147">
        <v>87.608734822729403</v>
      </c>
      <c r="L16" s="153">
        <v>86.013769734722302</v>
      </c>
      <c r="M16" s="147"/>
      <c r="N16" s="154">
        <v>90.806683357176894</v>
      </c>
      <c r="O16" s="155">
        <v>89.684161756829099</v>
      </c>
      <c r="P16" s="156">
        <v>90.277988143289605</v>
      </c>
      <c r="Q16" s="147"/>
      <c r="R16" s="157">
        <v>87.287092655367204</v>
      </c>
      <c r="S16" s="130"/>
      <c r="T16" s="131">
        <v>1.6565512247160299</v>
      </c>
      <c r="U16" s="125">
        <v>3.0895762748304501</v>
      </c>
      <c r="V16" s="125">
        <v>2.38402606743495</v>
      </c>
      <c r="W16" s="125">
        <v>2.36711529299853</v>
      </c>
      <c r="X16" s="125">
        <v>4.3477347170835596</v>
      </c>
      <c r="Y16" s="132">
        <v>2.8528591958603799</v>
      </c>
      <c r="Z16" s="125"/>
      <c r="AA16" s="133">
        <v>5.7957957338412101</v>
      </c>
      <c r="AB16" s="134">
        <v>4.1079782096312396</v>
      </c>
      <c r="AC16" s="135">
        <v>4.9945247831377904</v>
      </c>
      <c r="AD16" s="125"/>
      <c r="AE16" s="136">
        <v>3.5884306846256502</v>
      </c>
      <c r="AF16" s="30"/>
      <c r="AG16" s="152">
        <v>86.371686147186097</v>
      </c>
      <c r="AH16" s="147">
        <v>90.112038231924203</v>
      </c>
      <c r="AI16" s="147">
        <v>91.853923342190001</v>
      </c>
      <c r="AJ16" s="147">
        <v>92.328713730989094</v>
      </c>
      <c r="AK16" s="147">
        <v>89.6902917756466</v>
      </c>
      <c r="AL16" s="153">
        <v>90.264834225491398</v>
      </c>
      <c r="AM16" s="147"/>
      <c r="AN16" s="154">
        <v>93.717504969081205</v>
      </c>
      <c r="AO16" s="155">
        <v>94.338410588752097</v>
      </c>
      <c r="AP16" s="156">
        <v>94.028778359030795</v>
      </c>
      <c r="AQ16" s="147"/>
      <c r="AR16" s="157">
        <v>91.402168570453895</v>
      </c>
      <c r="AS16" s="130"/>
      <c r="AT16" s="131">
        <v>1.9845601944665701</v>
      </c>
      <c r="AU16" s="125">
        <v>3.0021728095026798</v>
      </c>
      <c r="AV16" s="125">
        <v>3.73527795363779</v>
      </c>
      <c r="AW16" s="125">
        <v>4.3191358387494798</v>
      </c>
      <c r="AX16" s="125">
        <v>3.2385752033944999</v>
      </c>
      <c r="AY16" s="132">
        <v>3.3729377061869599</v>
      </c>
      <c r="AZ16" s="125"/>
      <c r="BA16" s="133">
        <v>3.9699101581195699</v>
      </c>
      <c r="BB16" s="134">
        <v>3.01126188743455</v>
      </c>
      <c r="BC16" s="135">
        <v>3.4775519804890198</v>
      </c>
      <c r="BD16" s="125"/>
      <c r="BE16" s="136">
        <v>3.4378137278134</v>
      </c>
    </row>
    <row r="17" spans="1:57" x14ac:dyDescent="0.25">
      <c r="A17" s="21" t="s">
        <v>28</v>
      </c>
      <c r="B17" s="3" t="str">
        <f t="shared" si="0"/>
        <v>Dulles Airport Area, VA</v>
      </c>
      <c r="C17" s="3"/>
      <c r="D17" s="24" t="s">
        <v>16</v>
      </c>
      <c r="E17" s="27" t="s">
        <v>17</v>
      </c>
      <c r="F17" s="3"/>
      <c r="G17" s="152">
        <v>96.531059368792697</v>
      </c>
      <c r="H17" s="147">
        <v>104.504189994581</v>
      </c>
      <c r="I17" s="147">
        <v>105.52250819672101</v>
      </c>
      <c r="J17" s="147">
        <v>98.749381920676399</v>
      </c>
      <c r="K17" s="147">
        <v>96.226442013129102</v>
      </c>
      <c r="L17" s="153">
        <v>100.640905359633</v>
      </c>
      <c r="M17" s="147"/>
      <c r="N17" s="154">
        <v>94.100954818606695</v>
      </c>
      <c r="O17" s="155">
        <v>93.285278969957005</v>
      </c>
      <c r="P17" s="156">
        <v>93.685675734731703</v>
      </c>
      <c r="Q17" s="147"/>
      <c r="R17" s="157">
        <v>98.782075157673404</v>
      </c>
      <c r="S17" s="130"/>
      <c r="T17" s="131">
        <v>-0.55867321298914596</v>
      </c>
      <c r="U17" s="125">
        <v>4.6684313538350004</v>
      </c>
      <c r="V17" s="125">
        <v>6.8153014894269601</v>
      </c>
      <c r="W17" s="125">
        <v>2.0320761656055302</v>
      </c>
      <c r="X17" s="125">
        <v>2.4507859799323799</v>
      </c>
      <c r="Y17" s="132">
        <v>3.3883572637310402</v>
      </c>
      <c r="Z17" s="125"/>
      <c r="AA17" s="133">
        <v>-0.20915826910674901</v>
      </c>
      <c r="AB17" s="134">
        <v>0.59539325566952295</v>
      </c>
      <c r="AC17" s="135">
        <v>0.161527991182076</v>
      </c>
      <c r="AD17" s="125"/>
      <c r="AE17" s="136">
        <v>2.6385709986499299</v>
      </c>
      <c r="AF17" s="30"/>
      <c r="AG17" s="152">
        <v>105.235905946752</v>
      </c>
      <c r="AH17" s="147">
        <v>125.298811622592</v>
      </c>
      <c r="AI17" s="147">
        <v>133.35290191848799</v>
      </c>
      <c r="AJ17" s="147">
        <v>128.27178581201201</v>
      </c>
      <c r="AK17" s="147">
        <v>118.50904509697</v>
      </c>
      <c r="AL17" s="153">
        <v>123.465385626215</v>
      </c>
      <c r="AM17" s="147"/>
      <c r="AN17" s="154">
        <v>99.882529687931495</v>
      </c>
      <c r="AO17" s="155">
        <v>99.805448764457296</v>
      </c>
      <c r="AP17" s="156">
        <v>99.842534047877393</v>
      </c>
      <c r="AQ17" s="147"/>
      <c r="AR17" s="157">
        <v>117.483570403185</v>
      </c>
      <c r="AS17" s="130"/>
      <c r="AT17" s="131">
        <v>0.69536764276449503</v>
      </c>
      <c r="AU17" s="125">
        <v>5.4493448515705003</v>
      </c>
      <c r="AV17" s="125">
        <v>6.7809985952350598</v>
      </c>
      <c r="AW17" s="125">
        <v>4.6211773627464598</v>
      </c>
      <c r="AX17" s="125">
        <v>5.6717611508247803</v>
      </c>
      <c r="AY17" s="132">
        <v>5.0416949038021199</v>
      </c>
      <c r="AZ17" s="125"/>
      <c r="BA17" s="133">
        <v>0.54505745797529903</v>
      </c>
      <c r="BB17" s="134">
        <v>1.4449581911993901</v>
      </c>
      <c r="BC17" s="135">
        <v>0.99915151251846701</v>
      </c>
      <c r="BD17" s="125"/>
      <c r="BE17" s="136">
        <v>4.2891575641299298</v>
      </c>
    </row>
    <row r="18" spans="1:57" x14ac:dyDescent="0.25">
      <c r="A18" s="21" t="s">
        <v>29</v>
      </c>
      <c r="B18" s="3" t="str">
        <f t="shared" si="0"/>
        <v>Williamsburg, VA</v>
      </c>
      <c r="C18" s="3"/>
      <c r="D18" s="24" t="s">
        <v>16</v>
      </c>
      <c r="E18" s="27" t="s">
        <v>17</v>
      </c>
      <c r="F18" s="3"/>
      <c r="G18" s="152">
        <v>124.297514056224</v>
      </c>
      <c r="H18" s="147">
        <v>124.353857923497</v>
      </c>
      <c r="I18" s="147">
        <v>122.487855587808</v>
      </c>
      <c r="J18" s="147">
        <v>127.43247237569</v>
      </c>
      <c r="K18" s="147">
        <v>135.31543168736701</v>
      </c>
      <c r="L18" s="153">
        <v>127.160231181279</v>
      </c>
      <c r="M18" s="147"/>
      <c r="N18" s="154">
        <v>161.84738668961501</v>
      </c>
      <c r="O18" s="155">
        <v>171.61079428571401</v>
      </c>
      <c r="P18" s="156">
        <v>166.73887346120799</v>
      </c>
      <c r="Q18" s="147"/>
      <c r="R18" s="157">
        <v>140.21852885614399</v>
      </c>
      <c r="S18" s="130"/>
      <c r="T18" s="131">
        <v>-12.461776929921699</v>
      </c>
      <c r="U18" s="125">
        <v>-12.9151471656614</v>
      </c>
      <c r="V18" s="125">
        <v>-13.597787054993301</v>
      </c>
      <c r="W18" s="125">
        <v>-15.7809874362451</v>
      </c>
      <c r="X18" s="125">
        <v>-20.387636448260402</v>
      </c>
      <c r="Y18" s="132">
        <v>-14.5205495507316</v>
      </c>
      <c r="Z18" s="125"/>
      <c r="AA18" s="133">
        <v>-13.4983503359582</v>
      </c>
      <c r="AB18" s="134">
        <v>-13.857730397116599</v>
      </c>
      <c r="AC18" s="135">
        <v>-13.679498091480699</v>
      </c>
      <c r="AD18" s="125"/>
      <c r="AE18" s="136">
        <v>-12.9608642459542</v>
      </c>
      <c r="AF18" s="30"/>
      <c r="AG18" s="152">
        <v>118.40004509018</v>
      </c>
      <c r="AH18" s="147">
        <v>111.94428995730399</v>
      </c>
      <c r="AI18" s="147">
        <v>111.291508589835</v>
      </c>
      <c r="AJ18" s="147">
        <v>113.036810820124</v>
      </c>
      <c r="AK18" s="147">
        <v>118.18987952781301</v>
      </c>
      <c r="AL18" s="153">
        <v>114.574783744141</v>
      </c>
      <c r="AM18" s="147"/>
      <c r="AN18" s="154">
        <v>157.44655085980699</v>
      </c>
      <c r="AO18" s="155">
        <v>178.20649465199901</v>
      </c>
      <c r="AP18" s="156">
        <v>168.550379588959</v>
      </c>
      <c r="AQ18" s="147"/>
      <c r="AR18" s="157">
        <v>136.02936759063601</v>
      </c>
      <c r="AS18" s="130"/>
      <c r="AT18" s="131">
        <v>-5.3818609583810799</v>
      </c>
      <c r="AU18" s="125">
        <v>-3.8746990022299399</v>
      </c>
      <c r="AV18" s="125">
        <v>-4.6308771926341397</v>
      </c>
      <c r="AW18" s="125">
        <v>-6.2582151200825402</v>
      </c>
      <c r="AX18" s="125">
        <v>-7.3350973163658901</v>
      </c>
      <c r="AY18" s="132">
        <v>-5.5450685604775103</v>
      </c>
      <c r="AZ18" s="125"/>
      <c r="BA18" s="133">
        <v>-9.3619429483564698</v>
      </c>
      <c r="BB18" s="134">
        <v>-5.8109841566441398</v>
      </c>
      <c r="BC18" s="135">
        <v>-7.3700098084374304</v>
      </c>
      <c r="BD18" s="125"/>
      <c r="BE18" s="136">
        <v>-5.9386973899921296</v>
      </c>
    </row>
    <row r="19" spans="1:57" x14ac:dyDescent="0.25">
      <c r="A19" s="21" t="s">
        <v>30</v>
      </c>
      <c r="B19" s="3" t="str">
        <f t="shared" si="0"/>
        <v>Virginia Beach, VA</v>
      </c>
      <c r="C19" s="3"/>
      <c r="D19" s="24" t="s">
        <v>16</v>
      </c>
      <c r="E19" s="27" t="s">
        <v>17</v>
      </c>
      <c r="F19" s="3"/>
      <c r="G19" s="152">
        <v>95.324238818807302</v>
      </c>
      <c r="H19" s="147">
        <v>96.724046243695199</v>
      </c>
      <c r="I19" s="147">
        <v>97.461893722090807</v>
      </c>
      <c r="J19" s="147">
        <v>96.659549043384501</v>
      </c>
      <c r="K19" s="147">
        <v>94.586791776142903</v>
      </c>
      <c r="L19" s="153">
        <v>96.1617295118144</v>
      </c>
      <c r="M19" s="147"/>
      <c r="N19" s="154">
        <v>105.495495114942</v>
      </c>
      <c r="O19" s="155">
        <v>107.598362414383</v>
      </c>
      <c r="P19" s="156">
        <v>106.60586989150001</v>
      </c>
      <c r="Q19" s="147"/>
      <c r="R19" s="157">
        <v>99.531028162030097</v>
      </c>
      <c r="S19" s="130"/>
      <c r="T19" s="131">
        <v>3.5212325002659099</v>
      </c>
      <c r="U19" s="125">
        <v>5.1766860249623603</v>
      </c>
      <c r="V19" s="125">
        <v>4.6433449712348098</v>
      </c>
      <c r="W19" s="125">
        <v>4.8059443971839304</v>
      </c>
      <c r="X19" s="125">
        <v>1.22392546724739</v>
      </c>
      <c r="Y19" s="132">
        <v>3.8821766152163701</v>
      </c>
      <c r="Z19" s="125"/>
      <c r="AA19" s="133">
        <v>3.3941394372333198</v>
      </c>
      <c r="AB19" s="134">
        <v>4.5184824499393397</v>
      </c>
      <c r="AC19" s="135">
        <v>4.0021088944932703</v>
      </c>
      <c r="AD19" s="125"/>
      <c r="AE19" s="136">
        <v>3.8975271972174399</v>
      </c>
      <c r="AF19" s="30"/>
      <c r="AG19" s="152">
        <v>97.160344460046801</v>
      </c>
      <c r="AH19" s="147">
        <v>101.747180674547</v>
      </c>
      <c r="AI19" s="147">
        <v>104.67553235726101</v>
      </c>
      <c r="AJ19" s="147">
        <v>103.93073855541201</v>
      </c>
      <c r="AK19" s="147">
        <v>100.62234097551</v>
      </c>
      <c r="AL19" s="153">
        <v>101.887429832938</v>
      </c>
      <c r="AM19" s="147"/>
      <c r="AN19" s="154">
        <v>112.67476687852501</v>
      </c>
      <c r="AO19" s="155">
        <v>117.239110744432</v>
      </c>
      <c r="AP19" s="156">
        <v>115.067667952902</v>
      </c>
      <c r="AQ19" s="147"/>
      <c r="AR19" s="157">
        <v>106.472423330105</v>
      </c>
      <c r="AS19" s="130"/>
      <c r="AT19" s="131">
        <v>2.0691171081367101</v>
      </c>
      <c r="AU19" s="125">
        <v>4.2633759429616598</v>
      </c>
      <c r="AV19" s="125">
        <v>4.2543212455420099</v>
      </c>
      <c r="AW19" s="125">
        <v>5.7847930374590799</v>
      </c>
      <c r="AX19" s="125">
        <v>4.0751820972530099</v>
      </c>
      <c r="AY19" s="132">
        <v>4.2875717900772203</v>
      </c>
      <c r="AZ19" s="125"/>
      <c r="BA19" s="133">
        <v>2.33167878191859</v>
      </c>
      <c r="BB19" s="134">
        <v>2.6937493293909101</v>
      </c>
      <c r="BC19" s="135">
        <v>2.5295318277939902</v>
      </c>
      <c r="BD19" s="125"/>
      <c r="BE19" s="136">
        <v>3.5415192963335</v>
      </c>
    </row>
    <row r="20" spans="1:57" x14ac:dyDescent="0.25">
      <c r="A20" s="34" t="s">
        <v>31</v>
      </c>
      <c r="B20" s="3" t="str">
        <f t="shared" si="0"/>
        <v>Norfolk/Portsmouth, VA</v>
      </c>
      <c r="C20" s="3"/>
      <c r="D20" s="24" t="s">
        <v>16</v>
      </c>
      <c r="E20" s="27" t="s">
        <v>17</v>
      </c>
      <c r="F20" s="3"/>
      <c r="G20" s="152">
        <v>92.837617962962895</v>
      </c>
      <c r="H20" s="147">
        <v>93.336796825396803</v>
      </c>
      <c r="I20" s="147">
        <v>94.896696357174505</v>
      </c>
      <c r="J20" s="147">
        <v>94.318014452214399</v>
      </c>
      <c r="K20" s="147">
        <v>89.946298720985297</v>
      </c>
      <c r="L20" s="153">
        <v>93.098615139116205</v>
      </c>
      <c r="M20" s="147"/>
      <c r="N20" s="154">
        <v>92.773240974212001</v>
      </c>
      <c r="O20" s="155">
        <v>92.978086842105199</v>
      </c>
      <c r="P20" s="156">
        <v>92.880863984587407</v>
      </c>
      <c r="Q20" s="147"/>
      <c r="R20" s="157">
        <v>93.036271330304899</v>
      </c>
      <c r="S20" s="130"/>
      <c r="T20" s="131">
        <v>10.059373609151301</v>
      </c>
      <c r="U20" s="125">
        <v>9.2228962799815495</v>
      </c>
      <c r="V20" s="125">
        <v>12.4359825053322</v>
      </c>
      <c r="W20" s="125">
        <v>14.649436971721199</v>
      </c>
      <c r="X20" s="125">
        <v>12.0058007260275</v>
      </c>
      <c r="Y20" s="132">
        <v>11.576317885112701</v>
      </c>
      <c r="Z20" s="125"/>
      <c r="AA20" s="133">
        <v>11.9185950813582</v>
      </c>
      <c r="AB20" s="134">
        <v>6.1998707553976704</v>
      </c>
      <c r="AC20" s="135">
        <v>9.0838312551375697</v>
      </c>
      <c r="AD20" s="125"/>
      <c r="AE20" s="136">
        <v>10.8439745808273</v>
      </c>
      <c r="AF20" s="30"/>
      <c r="AG20" s="152">
        <v>94.819930866406906</v>
      </c>
      <c r="AH20" s="147">
        <v>102.16570275680699</v>
      </c>
      <c r="AI20" s="147">
        <v>105.891143532196</v>
      </c>
      <c r="AJ20" s="147">
        <v>106.20330311985499</v>
      </c>
      <c r="AK20" s="147">
        <v>99.313311574628102</v>
      </c>
      <c r="AL20" s="153">
        <v>102.018488854618</v>
      </c>
      <c r="AM20" s="147"/>
      <c r="AN20" s="154">
        <v>104.218153685483</v>
      </c>
      <c r="AO20" s="155">
        <v>105.061836002497</v>
      </c>
      <c r="AP20" s="156">
        <v>104.64690478721199</v>
      </c>
      <c r="AQ20" s="147"/>
      <c r="AR20" s="157">
        <v>102.820792134382</v>
      </c>
      <c r="AS20" s="130"/>
      <c r="AT20" s="131">
        <v>8.1724008370115904</v>
      </c>
      <c r="AU20" s="125">
        <v>9.6953619803417297</v>
      </c>
      <c r="AV20" s="125">
        <v>11.840825791537</v>
      </c>
      <c r="AW20" s="125">
        <v>12.631366780053501</v>
      </c>
      <c r="AX20" s="125">
        <v>9.2955156678078694</v>
      </c>
      <c r="AY20" s="132">
        <v>10.5362503384041</v>
      </c>
      <c r="AZ20" s="125"/>
      <c r="BA20" s="133">
        <v>7.8461001288082999</v>
      </c>
      <c r="BB20" s="134">
        <v>6.7325518523185099</v>
      </c>
      <c r="BC20" s="135">
        <v>7.2969402913407997</v>
      </c>
      <c r="BD20" s="125"/>
      <c r="BE20" s="136">
        <v>9.5302619241039501</v>
      </c>
    </row>
    <row r="21" spans="1:57" x14ac:dyDescent="0.25">
      <c r="A21" s="35" t="s">
        <v>32</v>
      </c>
      <c r="B21" s="3" t="str">
        <f t="shared" si="0"/>
        <v>Newport News/Hampton, VA</v>
      </c>
      <c r="C21" s="3"/>
      <c r="D21" s="24" t="s">
        <v>16</v>
      </c>
      <c r="E21" s="27" t="s">
        <v>17</v>
      </c>
      <c r="F21" s="3"/>
      <c r="G21" s="152">
        <v>75.736146987199504</v>
      </c>
      <c r="H21" s="147">
        <v>76.137631236442502</v>
      </c>
      <c r="I21" s="147">
        <v>77.407180129990707</v>
      </c>
      <c r="J21" s="147">
        <v>74.937732292682895</v>
      </c>
      <c r="K21" s="147">
        <v>72.316355616438301</v>
      </c>
      <c r="L21" s="153">
        <v>75.369117207460306</v>
      </c>
      <c r="M21" s="147"/>
      <c r="N21" s="154">
        <v>76.958496795727598</v>
      </c>
      <c r="O21" s="155">
        <v>78.220916015985196</v>
      </c>
      <c r="P21" s="156">
        <v>77.615665898543696</v>
      </c>
      <c r="Q21" s="147"/>
      <c r="R21" s="157">
        <v>76.0100066286236</v>
      </c>
      <c r="S21" s="130"/>
      <c r="T21" s="131">
        <v>4.5265851472738303</v>
      </c>
      <c r="U21" s="125">
        <v>3.6906108209552801</v>
      </c>
      <c r="V21" s="125">
        <v>5.9819708378960099</v>
      </c>
      <c r="W21" s="125">
        <v>0.85505704752530998</v>
      </c>
      <c r="X21" s="125">
        <v>1.44527155486107</v>
      </c>
      <c r="Y21" s="132">
        <v>3.3429409710003499</v>
      </c>
      <c r="Z21" s="125"/>
      <c r="AA21" s="133">
        <v>-4.7479490961186999</v>
      </c>
      <c r="AB21" s="134">
        <v>-3.6745997852437</v>
      </c>
      <c r="AC21" s="135">
        <v>-4.1858208272517503</v>
      </c>
      <c r="AD21" s="125"/>
      <c r="AE21" s="136">
        <v>0.843744261201817</v>
      </c>
      <c r="AF21" s="30"/>
      <c r="AG21" s="152">
        <v>75.272287855879</v>
      </c>
      <c r="AH21" s="147">
        <v>80.317793488563694</v>
      </c>
      <c r="AI21" s="147">
        <v>82.865834473342005</v>
      </c>
      <c r="AJ21" s="147">
        <v>81.734529382456998</v>
      </c>
      <c r="AK21" s="147">
        <v>80.471525417613194</v>
      </c>
      <c r="AL21" s="153">
        <v>80.322817315719107</v>
      </c>
      <c r="AM21" s="147"/>
      <c r="AN21" s="154">
        <v>105.228988045606</v>
      </c>
      <c r="AO21" s="155">
        <v>109.096859411732</v>
      </c>
      <c r="AP21" s="156">
        <v>107.222031652105</v>
      </c>
      <c r="AQ21" s="147"/>
      <c r="AR21" s="157">
        <v>89.211566181516304</v>
      </c>
      <c r="AS21" s="130"/>
      <c r="AT21" s="131">
        <v>1.90324450108262</v>
      </c>
      <c r="AU21" s="125">
        <v>5.2581839380100801</v>
      </c>
      <c r="AV21" s="125">
        <v>6.0546749441004497</v>
      </c>
      <c r="AW21" s="125">
        <v>4.0346701293037901</v>
      </c>
      <c r="AX21" s="125">
        <v>2.64571672364157</v>
      </c>
      <c r="AY21" s="132">
        <v>4.07850027273662</v>
      </c>
      <c r="AZ21" s="125"/>
      <c r="BA21" s="133">
        <v>11.2250071082292</v>
      </c>
      <c r="BB21" s="134">
        <v>12.4713801279813</v>
      </c>
      <c r="BC21" s="135">
        <v>11.8842236748188</v>
      </c>
      <c r="BD21" s="125"/>
      <c r="BE21" s="136">
        <v>7.2040728397690899</v>
      </c>
    </row>
    <row r="22" spans="1:57" x14ac:dyDescent="0.25">
      <c r="A22" s="36" t="s">
        <v>33</v>
      </c>
      <c r="B22" s="3" t="str">
        <f t="shared" si="0"/>
        <v>Chesapeake/Suffolk, VA</v>
      </c>
      <c r="C22" s="3"/>
      <c r="D22" s="25" t="s">
        <v>16</v>
      </c>
      <c r="E22" s="28" t="s">
        <v>17</v>
      </c>
      <c r="F22" s="3"/>
      <c r="G22" s="158">
        <v>79.837700503485607</v>
      </c>
      <c r="H22" s="159">
        <v>85.224144771241797</v>
      </c>
      <c r="I22" s="159">
        <v>83.846314116485601</v>
      </c>
      <c r="J22" s="159">
        <v>81.598802899044998</v>
      </c>
      <c r="K22" s="159">
        <v>82.089737846961697</v>
      </c>
      <c r="L22" s="160">
        <v>82.627264199173595</v>
      </c>
      <c r="M22" s="147"/>
      <c r="N22" s="161">
        <v>79.667349864917</v>
      </c>
      <c r="O22" s="162">
        <v>82.801837001763602</v>
      </c>
      <c r="P22" s="163">
        <v>81.305070291190503</v>
      </c>
      <c r="Q22" s="147"/>
      <c r="R22" s="164">
        <v>82.263182791169697</v>
      </c>
      <c r="S22" s="130"/>
      <c r="T22" s="137">
        <v>0.99260011682804905</v>
      </c>
      <c r="U22" s="138">
        <v>4.1571697272460897</v>
      </c>
      <c r="V22" s="138">
        <v>5.2704495705331498</v>
      </c>
      <c r="W22" s="138">
        <v>0.97665808743975702</v>
      </c>
      <c r="X22" s="138">
        <v>4.5107154822271198</v>
      </c>
      <c r="Y22" s="139">
        <v>3.2247161130854498</v>
      </c>
      <c r="Z22" s="125"/>
      <c r="AA22" s="140">
        <v>-0.68476490820917502</v>
      </c>
      <c r="AB22" s="141">
        <v>-0.28739315041601299</v>
      </c>
      <c r="AC22" s="142">
        <v>-0.42848199873531301</v>
      </c>
      <c r="AD22" s="125"/>
      <c r="AE22" s="143">
        <v>2.1980943847000298</v>
      </c>
      <c r="AF22" s="31"/>
      <c r="AG22" s="158">
        <v>81.369786575821706</v>
      </c>
      <c r="AH22" s="159">
        <v>87.647663952171996</v>
      </c>
      <c r="AI22" s="159">
        <v>89.107100140684594</v>
      </c>
      <c r="AJ22" s="159">
        <v>88.091635307377004</v>
      </c>
      <c r="AK22" s="159">
        <v>85.420728144973296</v>
      </c>
      <c r="AL22" s="160">
        <v>86.6232861673125</v>
      </c>
      <c r="AM22" s="147"/>
      <c r="AN22" s="161">
        <v>87.0461044339837</v>
      </c>
      <c r="AO22" s="162">
        <v>88.417300489336796</v>
      </c>
      <c r="AP22" s="163">
        <v>87.744999434165905</v>
      </c>
      <c r="AQ22" s="147"/>
      <c r="AR22" s="164">
        <v>86.941395447827304</v>
      </c>
      <c r="AS22" s="130"/>
      <c r="AT22" s="137">
        <v>0.169487748361283</v>
      </c>
      <c r="AU22" s="138">
        <v>2.5723073849964702</v>
      </c>
      <c r="AV22" s="138">
        <v>2.8693819082932102</v>
      </c>
      <c r="AW22" s="138">
        <v>1.5843630963050099</v>
      </c>
      <c r="AX22" s="138">
        <v>2.9667483372036698</v>
      </c>
      <c r="AY22" s="139">
        <v>2.19268002372046</v>
      </c>
      <c r="AZ22" s="125"/>
      <c r="BA22" s="140">
        <v>0.37715110577113797</v>
      </c>
      <c r="BB22" s="141">
        <v>0.22155151989069</v>
      </c>
      <c r="BC22" s="142">
        <v>0.30352364851999503</v>
      </c>
      <c r="BD22" s="125"/>
      <c r="BE22" s="143">
        <v>1.6481298338575201</v>
      </c>
    </row>
    <row r="23" spans="1:57" ht="13" x14ac:dyDescent="0.3">
      <c r="A23" s="35" t="s">
        <v>109</v>
      </c>
      <c r="B23" s="3" t="s">
        <v>109</v>
      </c>
      <c r="C23" s="9"/>
      <c r="D23" s="23" t="s">
        <v>16</v>
      </c>
      <c r="E23" s="26" t="s">
        <v>17</v>
      </c>
      <c r="F23" s="3"/>
      <c r="G23" s="144">
        <v>147.86771966527101</v>
      </c>
      <c r="H23" s="145">
        <v>155.08281753130501</v>
      </c>
      <c r="I23" s="145">
        <v>156.40620915032599</v>
      </c>
      <c r="J23" s="145">
        <v>150.71034061135299</v>
      </c>
      <c r="K23" s="145">
        <v>150.758713615023</v>
      </c>
      <c r="L23" s="146">
        <v>152.37957516339799</v>
      </c>
      <c r="M23" s="147"/>
      <c r="N23" s="148">
        <v>162.03924495171199</v>
      </c>
      <c r="O23" s="149">
        <v>167.211586826347</v>
      </c>
      <c r="P23" s="150">
        <v>164.45992993927999</v>
      </c>
      <c r="Q23" s="147"/>
      <c r="R23" s="151">
        <v>155.760937377434</v>
      </c>
      <c r="S23" s="130"/>
      <c r="T23" s="122">
        <v>-1.6860477144739601</v>
      </c>
      <c r="U23" s="123">
        <v>0.202945872260656</v>
      </c>
      <c r="V23" s="123">
        <v>2.2616875991929302</v>
      </c>
      <c r="W23" s="123">
        <v>-2.2155381333717798</v>
      </c>
      <c r="X23" s="123">
        <v>-4.6592876062881201</v>
      </c>
      <c r="Y23" s="124">
        <v>-1.13144001893053</v>
      </c>
      <c r="Z23" s="125"/>
      <c r="AA23" s="126">
        <v>-3.5385238346655998</v>
      </c>
      <c r="AB23" s="127">
        <v>-3.1969801825847499</v>
      </c>
      <c r="AC23" s="128">
        <v>-3.4214071446078398</v>
      </c>
      <c r="AD23" s="125"/>
      <c r="AE23" s="129">
        <v>-1.7412284716041999</v>
      </c>
      <c r="AF23" s="29"/>
      <c r="AG23" s="144">
        <v>155.21473805532199</v>
      </c>
      <c r="AH23" s="145">
        <v>164.03258124999999</v>
      </c>
      <c r="AI23" s="145">
        <v>173.73551126957801</v>
      </c>
      <c r="AJ23" s="145">
        <v>172.04754908334399</v>
      </c>
      <c r="AK23" s="145">
        <v>166.691210573745</v>
      </c>
      <c r="AL23" s="146">
        <v>167.43231257865401</v>
      </c>
      <c r="AM23" s="147"/>
      <c r="AN23" s="148">
        <v>182.25815188454499</v>
      </c>
      <c r="AO23" s="149">
        <v>184.370051485148</v>
      </c>
      <c r="AP23" s="150">
        <v>183.34553901576899</v>
      </c>
      <c r="AQ23" s="147"/>
      <c r="AR23" s="151">
        <v>172.30099342843999</v>
      </c>
      <c r="AS23" s="130"/>
      <c r="AT23" s="122">
        <v>1.79730222062113</v>
      </c>
      <c r="AU23" s="123">
        <v>-1.3259565998927301</v>
      </c>
      <c r="AV23" s="123">
        <v>3.8862220047117799</v>
      </c>
      <c r="AW23" s="123">
        <v>0.56380118366106902</v>
      </c>
      <c r="AX23" s="123">
        <v>2.6205040887823698</v>
      </c>
      <c r="AY23" s="124">
        <v>1.4820085858371399</v>
      </c>
      <c r="AZ23" s="125"/>
      <c r="BA23" s="126">
        <v>2.2249028749472601</v>
      </c>
      <c r="BB23" s="127">
        <v>1.8141155505672899</v>
      </c>
      <c r="BC23" s="128">
        <v>2.0176587201003402</v>
      </c>
      <c r="BD23" s="125"/>
      <c r="BE23" s="129">
        <v>1.6730047493848299</v>
      </c>
    </row>
    <row r="24" spans="1:57" x14ac:dyDescent="0.25">
      <c r="A24" s="35" t="s">
        <v>43</v>
      </c>
      <c r="B24" s="3" t="str">
        <f t="shared" si="0"/>
        <v>Richmond North/Glen Allen, VA</v>
      </c>
      <c r="C24" s="10"/>
      <c r="D24" s="24" t="s">
        <v>16</v>
      </c>
      <c r="E24" s="27" t="s">
        <v>17</v>
      </c>
      <c r="F24" s="3"/>
      <c r="G24" s="152">
        <v>86.015570611261595</v>
      </c>
      <c r="H24" s="147">
        <v>90.0189730682104</v>
      </c>
      <c r="I24" s="147">
        <v>90.692986982798601</v>
      </c>
      <c r="J24" s="147">
        <v>88.158793470546399</v>
      </c>
      <c r="K24" s="147">
        <v>86.341146611697994</v>
      </c>
      <c r="L24" s="153">
        <v>88.367921741778304</v>
      </c>
      <c r="M24" s="147"/>
      <c r="N24" s="154">
        <v>90.522672162948496</v>
      </c>
      <c r="O24" s="155">
        <v>90.994121863799194</v>
      </c>
      <c r="P24" s="156">
        <v>90.751997509339901</v>
      </c>
      <c r="Q24" s="147"/>
      <c r="R24" s="157">
        <v>89.058198240426904</v>
      </c>
      <c r="S24" s="130"/>
      <c r="T24" s="131">
        <v>2.4436011121815899</v>
      </c>
      <c r="U24" s="125">
        <v>4.7608584914069096</v>
      </c>
      <c r="V24" s="125">
        <v>1.73678006738609</v>
      </c>
      <c r="W24" s="125">
        <v>5.9612279377382199E-2</v>
      </c>
      <c r="X24" s="125">
        <v>1.3800934678883401</v>
      </c>
      <c r="Y24" s="132">
        <v>2.08867116205916</v>
      </c>
      <c r="Z24" s="125"/>
      <c r="AA24" s="133">
        <v>-0.81382175430330295</v>
      </c>
      <c r="AB24" s="134">
        <v>-0.45041133530183203</v>
      </c>
      <c r="AC24" s="135">
        <v>-0.63810202769195301</v>
      </c>
      <c r="AD24" s="125"/>
      <c r="AE24" s="136">
        <v>1.3194224170426301</v>
      </c>
      <c r="AF24" s="30"/>
      <c r="AG24" s="152">
        <v>86.765056000000001</v>
      </c>
      <c r="AH24" s="147">
        <v>98.181845596462196</v>
      </c>
      <c r="AI24" s="147">
        <v>103.294297950014</v>
      </c>
      <c r="AJ24" s="147">
        <v>100.06073082182</v>
      </c>
      <c r="AK24" s="147">
        <v>95.971729778533103</v>
      </c>
      <c r="AL24" s="153">
        <v>97.654677661488606</v>
      </c>
      <c r="AM24" s="147"/>
      <c r="AN24" s="154">
        <v>98.548367535873993</v>
      </c>
      <c r="AO24" s="155">
        <v>101.787148665454</v>
      </c>
      <c r="AP24" s="156">
        <v>100.22647500557601</v>
      </c>
      <c r="AQ24" s="147"/>
      <c r="AR24" s="157">
        <v>98.427507819947493</v>
      </c>
      <c r="AS24" s="130"/>
      <c r="AT24" s="131">
        <v>0.84953637761082701</v>
      </c>
      <c r="AU24" s="125">
        <v>4.2584925786430396</v>
      </c>
      <c r="AV24" s="125">
        <v>4.9795372742455903</v>
      </c>
      <c r="AW24" s="125">
        <v>3.3917457695017599</v>
      </c>
      <c r="AX24" s="125">
        <v>4.7794709071886698</v>
      </c>
      <c r="AY24" s="132">
        <v>3.9523091896509199</v>
      </c>
      <c r="AZ24" s="125"/>
      <c r="BA24" s="133">
        <v>2.0056458865948201</v>
      </c>
      <c r="BB24" s="134">
        <v>3.0179071730332701</v>
      </c>
      <c r="BC24" s="135">
        <v>2.5402873907589298</v>
      </c>
      <c r="BD24" s="125"/>
      <c r="BE24" s="136">
        <v>3.5381684360480699</v>
      </c>
    </row>
    <row r="25" spans="1:57" x14ac:dyDescent="0.25">
      <c r="A25" s="35" t="s">
        <v>44</v>
      </c>
      <c r="B25" s="3" t="str">
        <f t="shared" si="0"/>
        <v>Richmond West/Midlothian, VA</v>
      </c>
      <c r="C25" s="3"/>
      <c r="D25" s="24" t="s">
        <v>16</v>
      </c>
      <c r="E25" s="27" t="s">
        <v>17</v>
      </c>
      <c r="F25" s="3"/>
      <c r="G25" s="152">
        <v>83.989294290375199</v>
      </c>
      <c r="H25" s="147">
        <v>85.690558033033</v>
      </c>
      <c r="I25" s="147">
        <v>87.071751489361702</v>
      </c>
      <c r="J25" s="147">
        <v>84.4780445757997</v>
      </c>
      <c r="K25" s="147">
        <v>81.710187732342007</v>
      </c>
      <c r="L25" s="153">
        <v>84.618796963412805</v>
      </c>
      <c r="M25" s="147"/>
      <c r="N25" s="154">
        <v>86.145486814814802</v>
      </c>
      <c r="O25" s="155">
        <v>92.743095191637593</v>
      </c>
      <c r="P25" s="156">
        <v>89.544972639138194</v>
      </c>
      <c r="Q25" s="147"/>
      <c r="R25" s="157">
        <v>86.057492355285206</v>
      </c>
      <c r="S25" s="130"/>
      <c r="T25" s="131">
        <v>3.04510197183731</v>
      </c>
      <c r="U25" s="125">
        <v>2.1105675305729301</v>
      </c>
      <c r="V25" s="125">
        <v>4.21626243326223</v>
      </c>
      <c r="W25" s="125">
        <v>0.90769120149543603</v>
      </c>
      <c r="X25" s="125">
        <v>-1.7563745976689999</v>
      </c>
      <c r="Y25" s="132">
        <v>1.6814846375776999</v>
      </c>
      <c r="Z25" s="125"/>
      <c r="AA25" s="133">
        <v>-4.0157799913227397</v>
      </c>
      <c r="AB25" s="134">
        <v>-8.6787580789443108</v>
      </c>
      <c r="AC25" s="135">
        <v>-6.5498203050670902</v>
      </c>
      <c r="AD25" s="125"/>
      <c r="AE25" s="136">
        <v>-1.1263831380899501</v>
      </c>
      <c r="AF25" s="30"/>
      <c r="AG25" s="152">
        <v>83.717572803261902</v>
      </c>
      <c r="AH25" s="147">
        <v>89.898228832175704</v>
      </c>
      <c r="AI25" s="147">
        <v>92.105270806809699</v>
      </c>
      <c r="AJ25" s="147">
        <v>90.375105651655204</v>
      </c>
      <c r="AK25" s="147">
        <v>88.817255734824201</v>
      </c>
      <c r="AL25" s="153">
        <v>89.282448421325796</v>
      </c>
      <c r="AM25" s="147"/>
      <c r="AN25" s="154">
        <v>99.066074559569998</v>
      </c>
      <c r="AO25" s="155">
        <v>103.88679062887</v>
      </c>
      <c r="AP25" s="156">
        <v>101.574641954887</v>
      </c>
      <c r="AQ25" s="147"/>
      <c r="AR25" s="157">
        <v>93.115695768389003</v>
      </c>
      <c r="AS25" s="130"/>
      <c r="AT25" s="131">
        <v>1.46567880485635</v>
      </c>
      <c r="AU25" s="125">
        <v>3.6631122204083102</v>
      </c>
      <c r="AV25" s="125">
        <v>3.79098681539275</v>
      </c>
      <c r="AW25" s="125">
        <v>1.9171134143045401</v>
      </c>
      <c r="AX25" s="125">
        <v>2.7871155580888498</v>
      </c>
      <c r="AY25" s="132">
        <v>2.8065748127796102</v>
      </c>
      <c r="AZ25" s="125"/>
      <c r="BA25" s="133">
        <v>2.6623408501961401</v>
      </c>
      <c r="BB25" s="134">
        <v>2.5489362558179098</v>
      </c>
      <c r="BC25" s="135">
        <v>2.5960866734084802</v>
      </c>
      <c r="BD25" s="125"/>
      <c r="BE25" s="136">
        <v>2.7037362784857399</v>
      </c>
    </row>
    <row r="26" spans="1:57" x14ac:dyDescent="0.25">
      <c r="A26" s="35" t="s">
        <v>45</v>
      </c>
      <c r="B26" s="3" t="str">
        <f t="shared" si="0"/>
        <v>Petersburg/Chester, VA</v>
      </c>
      <c r="C26" s="3"/>
      <c r="D26" s="24" t="s">
        <v>16</v>
      </c>
      <c r="E26" s="27" t="s">
        <v>17</v>
      </c>
      <c r="F26" s="3"/>
      <c r="G26" s="152">
        <v>79.844543014128703</v>
      </c>
      <c r="H26" s="147">
        <v>84.045466450683904</v>
      </c>
      <c r="I26" s="147">
        <v>83.667820192307602</v>
      </c>
      <c r="J26" s="147">
        <v>81.795947440875295</v>
      </c>
      <c r="K26" s="147">
        <v>78.333509832953595</v>
      </c>
      <c r="L26" s="153">
        <v>81.605751378575107</v>
      </c>
      <c r="M26" s="147"/>
      <c r="N26" s="154">
        <v>80.416042570436105</v>
      </c>
      <c r="O26" s="155">
        <v>80.535524537236299</v>
      </c>
      <c r="P26" s="156">
        <v>80.472525396825304</v>
      </c>
      <c r="Q26" s="147"/>
      <c r="R26" s="157">
        <v>81.304985919524697</v>
      </c>
      <c r="S26" s="130"/>
      <c r="T26" s="131">
        <v>5.3556745285379597</v>
      </c>
      <c r="U26" s="125">
        <v>7.6574671293132601</v>
      </c>
      <c r="V26" s="125">
        <v>5.3834351737813098</v>
      </c>
      <c r="W26" s="125">
        <v>1.7726902126841999</v>
      </c>
      <c r="X26" s="125">
        <v>-0.54009723904540796</v>
      </c>
      <c r="Y26" s="132">
        <v>3.9345895610368</v>
      </c>
      <c r="Z26" s="125"/>
      <c r="AA26" s="133">
        <v>-0.91993371068420104</v>
      </c>
      <c r="AB26" s="134">
        <v>-0.125051971751892</v>
      </c>
      <c r="AC26" s="135">
        <v>-0.54519700462342902</v>
      </c>
      <c r="AD26" s="125"/>
      <c r="AE26" s="136">
        <v>2.70860150943163</v>
      </c>
      <c r="AF26" s="30"/>
      <c r="AG26" s="152">
        <v>81.120061039211805</v>
      </c>
      <c r="AH26" s="147">
        <v>86.6313785438455</v>
      </c>
      <c r="AI26" s="147">
        <v>87.752924320391998</v>
      </c>
      <c r="AJ26" s="147">
        <v>87.043811591100194</v>
      </c>
      <c r="AK26" s="147">
        <v>83.760255711947593</v>
      </c>
      <c r="AL26" s="153">
        <v>85.452012080075804</v>
      </c>
      <c r="AM26" s="147"/>
      <c r="AN26" s="154">
        <v>85.383470924698202</v>
      </c>
      <c r="AO26" s="155">
        <v>84.843147639828899</v>
      </c>
      <c r="AP26" s="156">
        <v>85.119630364442799</v>
      </c>
      <c r="AQ26" s="147"/>
      <c r="AR26" s="157">
        <v>85.361173614148498</v>
      </c>
      <c r="AS26" s="130"/>
      <c r="AT26" s="131">
        <v>3.21088775515235</v>
      </c>
      <c r="AU26" s="125">
        <v>4.2824277453320203</v>
      </c>
      <c r="AV26" s="125">
        <v>3.29939482767031</v>
      </c>
      <c r="AW26" s="125">
        <v>3.0974332941232898</v>
      </c>
      <c r="AX26" s="125">
        <v>3.3493444197330602</v>
      </c>
      <c r="AY26" s="132">
        <v>3.4707072778611199</v>
      </c>
      <c r="AZ26" s="125"/>
      <c r="BA26" s="133">
        <v>2.9883754868666399</v>
      </c>
      <c r="BB26" s="134">
        <v>1.0184570963645401</v>
      </c>
      <c r="BC26" s="135">
        <v>2.0026898576224101</v>
      </c>
      <c r="BD26" s="125"/>
      <c r="BE26" s="136">
        <v>3.0654734464104401</v>
      </c>
    </row>
    <row r="27" spans="1:57" x14ac:dyDescent="0.25">
      <c r="A27" s="35" t="s">
        <v>97</v>
      </c>
      <c r="B27" s="3" t="s">
        <v>70</v>
      </c>
      <c r="C27" s="3"/>
      <c r="D27" s="24" t="s">
        <v>16</v>
      </c>
      <c r="E27" s="27" t="s">
        <v>17</v>
      </c>
      <c r="F27" s="3"/>
      <c r="G27" s="152">
        <v>94.645253735989996</v>
      </c>
      <c r="H27" s="147">
        <v>96.424837693798395</v>
      </c>
      <c r="I27" s="147">
        <v>97.528927033763793</v>
      </c>
      <c r="J27" s="147">
        <v>94.150180668473297</v>
      </c>
      <c r="K27" s="147">
        <v>92.959031991500396</v>
      </c>
      <c r="L27" s="153">
        <v>95.171181152499202</v>
      </c>
      <c r="M27" s="147"/>
      <c r="N27" s="154">
        <v>109.573376332762</v>
      </c>
      <c r="O27" s="155">
        <v>111.371721647792</v>
      </c>
      <c r="P27" s="156">
        <v>110.373764791818</v>
      </c>
      <c r="Q27" s="147"/>
      <c r="R27" s="157">
        <v>98.988347669790699</v>
      </c>
      <c r="S27" s="130"/>
      <c r="T27" s="131">
        <v>0.24475902379981801</v>
      </c>
      <c r="U27" s="125">
        <v>9.4899604265464593E-2</v>
      </c>
      <c r="V27" s="125">
        <v>2.27038382221434</v>
      </c>
      <c r="W27" s="125">
        <v>-3.0506096292951002</v>
      </c>
      <c r="X27" s="125">
        <v>-3.5315020157364398</v>
      </c>
      <c r="Y27" s="132">
        <v>-0.81206435346873296</v>
      </c>
      <c r="Z27" s="125"/>
      <c r="AA27" s="133">
        <v>2.5841982566420501</v>
      </c>
      <c r="AB27" s="134">
        <v>0.36603300024269197</v>
      </c>
      <c r="AC27" s="135">
        <v>1.4380563759414999</v>
      </c>
      <c r="AD27" s="125"/>
      <c r="AE27" s="136">
        <v>-0.19178337814704499</v>
      </c>
      <c r="AF27" s="30"/>
      <c r="AG27" s="152">
        <v>94.652139693603402</v>
      </c>
      <c r="AH27" s="147">
        <v>99.152186652343204</v>
      </c>
      <c r="AI27" s="147">
        <v>99.422689558335406</v>
      </c>
      <c r="AJ27" s="147">
        <v>95.650813235974695</v>
      </c>
      <c r="AK27" s="147">
        <v>96.296988096233704</v>
      </c>
      <c r="AL27" s="153">
        <v>97.182783018867894</v>
      </c>
      <c r="AM27" s="147"/>
      <c r="AN27" s="154">
        <v>111.995342276469</v>
      </c>
      <c r="AO27" s="155">
        <v>114.06032701711401</v>
      </c>
      <c r="AP27" s="156">
        <v>112.996947730439</v>
      </c>
      <c r="AQ27" s="147"/>
      <c r="AR27" s="157">
        <v>101.51627040223499</v>
      </c>
      <c r="AS27" s="130"/>
      <c r="AT27" s="131">
        <v>3.6629675895802301</v>
      </c>
      <c r="AU27" s="125">
        <v>5.8051618435885199</v>
      </c>
      <c r="AV27" s="125">
        <v>5.3267532480706201</v>
      </c>
      <c r="AW27" s="125">
        <v>1.40494286491496</v>
      </c>
      <c r="AX27" s="125">
        <v>0.83261085998737505</v>
      </c>
      <c r="AY27" s="132">
        <v>3.4254655769272699</v>
      </c>
      <c r="AZ27" s="125"/>
      <c r="BA27" s="133">
        <v>2.3313851178742699</v>
      </c>
      <c r="BB27" s="134">
        <v>1.88243903159184</v>
      </c>
      <c r="BC27" s="135">
        <v>2.0788648507742402</v>
      </c>
      <c r="BD27" s="125"/>
      <c r="BE27" s="136">
        <v>2.85918558446363</v>
      </c>
    </row>
    <row r="28" spans="1:57" x14ac:dyDescent="0.25">
      <c r="A28" s="35" t="s">
        <v>47</v>
      </c>
      <c r="B28" s="3" t="str">
        <f t="shared" si="0"/>
        <v>Roanoke, VA</v>
      </c>
      <c r="C28" s="3"/>
      <c r="D28" s="24" t="s">
        <v>16</v>
      </c>
      <c r="E28" s="27" t="s">
        <v>17</v>
      </c>
      <c r="F28" s="3"/>
      <c r="G28" s="152">
        <v>86.440680335507906</v>
      </c>
      <c r="H28" s="147">
        <v>87.714698340874804</v>
      </c>
      <c r="I28" s="147">
        <v>88.938041237113396</v>
      </c>
      <c r="J28" s="147">
        <v>89.078204949459703</v>
      </c>
      <c r="K28" s="147">
        <v>90.385421940928197</v>
      </c>
      <c r="L28" s="153">
        <v>88.629191048612597</v>
      </c>
      <c r="M28" s="147"/>
      <c r="N28" s="154">
        <v>96.412317320703593</v>
      </c>
      <c r="O28" s="155">
        <v>95.019424061433398</v>
      </c>
      <c r="P28" s="156">
        <v>95.796290566037698</v>
      </c>
      <c r="Q28" s="147"/>
      <c r="R28" s="157">
        <v>90.679475900037701</v>
      </c>
      <c r="S28" s="130"/>
      <c r="T28" s="131">
        <v>0.56765923633162396</v>
      </c>
      <c r="U28" s="125">
        <v>3.2175640644053001</v>
      </c>
      <c r="V28" s="125">
        <v>2.5396133679294199</v>
      </c>
      <c r="W28" s="125">
        <v>2.1233082458630501</v>
      </c>
      <c r="X28" s="125">
        <v>3.0512170300829902</v>
      </c>
      <c r="Y28" s="132">
        <v>2.4013875411736501</v>
      </c>
      <c r="Z28" s="125"/>
      <c r="AA28" s="133">
        <v>0.71749221063421698</v>
      </c>
      <c r="AB28" s="134">
        <v>-2.6174129477533099</v>
      </c>
      <c r="AC28" s="135">
        <v>-0.882854483568138</v>
      </c>
      <c r="AD28" s="125"/>
      <c r="AE28" s="136">
        <v>1.1051720986507401</v>
      </c>
      <c r="AF28" s="30"/>
      <c r="AG28" s="152">
        <v>91.759714882506501</v>
      </c>
      <c r="AH28" s="147">
        <v>99.143256637168093</v>
      </c>
      <c r="AI28" s="147">
        <v>98.162953137410597</v>
      </c>
      <c r="AJ28" s="147">
        <v>99.6761635027556</v>
      </c>
      <c r="AK28" s="147">
        <v>97.997162632494806</v>
      </c>
      <c r="AL28" s="153">
        <v>97.641350226364395</v>
      </c>
      <c r="AM28" s="147"/>
      <c r="AN28" s="154">
        <v>102.47422279583699</v>
      </c>
      <c r="AO28" s="155">
        <v>105.953340541475</v>
      </c>
      <c r="AP28" s="156">
        <v>104.15308080808001</v>
      </c>
      <c r="AQ28" s="147"/>
      <c r="AR28" s="157">
        <v>99.492879929740397</v>
      </c>
      <c r="AS28" s="130"/>
      <c r="AT28" s="131">
        <v>6.20510675970334</v>
      </c>
      <c r="AU28" s="125">
        <v>7.3382577702535503</v>
      </c>
      <c r="AV28" s="125">
        <v>0.46177280357014699</v>
      </c>
      <c r="AW28" s="125">
        <v>6.10855075235329</v>
      </c>
      <c r="AX28" s="125">
        <v>6.9483411913097299</v>
      </c>
      <c r="AY28" s="132">
        <v>5.2142591893413304</v>
      </c>
      <c r="AZ28" s="125"/>
      <c r="BA28" s="133">
        <v>-0.87406415112638602</v>
      </c>
      <c r="BB28" s="134">
        <v>3.1695042923785102</v>
      </c>
      <c r="BC28" s="135">
        <v>1.0775658752964701</v>
      </c>
      <c r="BD28" s="125"/>
      <c r="BE28" s="136">
        <v>3.7652100398868198</v>
      </c>
    </row>
    <row r="29" spans="1:57" x14ac:dyDescent="0.25">
      <c r="A29" s="35" t="s">
        <v>48</v>
      </c>
      <c r="B29" s="3" t="str">
        <f t="shared" si="0"/>
        <v>Charlottesville, VA</v>
      </c>
      <c r="C29" s="3"/>
      <c r="D29" s="24" t="s">
        <v>16</v>
      </c>
      <c r="E29" s="27" t="s">
        <v>17</v>
      </c>
      <c r="F29" s="3"/>
      <c r="G29" s="152">
        <v>119.834871080139</v>
      </c>
      <c r="H29" s="147">
        <v>111.583996588971</v>
      </c>
      <c r="I29" s="147">
        <v>114.053626062322</v>
      </c>
      <c r="J29" s="147">
        <v>111.23347062386399</v>
      </c>
      <c r="K29" s="147">
        <v>112.92970333745301</v>
      </c>
      <c r="L29" s="153">
        <v>113.74704180845799</v>
      </c>
      <c r="M29" s="147"/>
      <c r="N29" s="154">
        <v>129.94373517786499</v>
      </c>
      <c r="O29" s="155">
        <v>132.814572010869</v>
      </c>
      <c r="P29" s="156">
        <v>131.357070234113</v>
      </c>
      <c r="Q29" s="147"/>
      <c r="R29" s="157">
        <v>118.44074701372701</v>
      </c>
      <c r="S29" s="130"/>
      <c r="T29" s="131">
        <v>11.939100373410101</v>
      </c>
      <c r="U29" s="125">
        <v>5.0955104638087398</v>
      </c>
      <c r="V29" s="125">
        <v>7.8371277740446397</v>
      </c>
      <c r="W29" s="125">
        <v>3.7193760163745502</v>
      </c>
      <c r="X29" s="125">
        <v>3.0684126668472098</v>
      </c>
      <c r="Y29" s="132">
        <v>6.2007210789525997</v>
      </c>
      <c r="Z29" s="125"/>
      <c r="AA29" s="133">
        <v>7.8700364359048303</v>
      </c>
      <c r="AB29" s="134">
        <v>9.4482275163000295</v>
      </c>
      <c r="AC29" s="135">
        <v>8.6478567701462197</v>
      </c>
      <c r="AD29" s="125"/>
      <c r="AE29" s="136">
        <v>6.8990561545976403</v>
      </c>
      <c r="AF29" s="30"/>
      <c r="AG29" s="152">
        <v>120.995230721101</v>
      </c>
      <c r="AH29" s="147">
        <v>117.03647291327501</v>
      </c>
      <c r="AI29" s="147">
        <v>121.924789942052</v>
      </c>
      <c r="AJ29" s="147">
        <v>120.189275007972</v>
      </c>
      <c r="AK29" s="147">
        <v>123.745222490513</v>
      </c>
      <c r="AL29" s="153">
        <v>120.79096719126299</v>
      </c>
      <c r="AM29" s="147"/>
      <c r="AN29" s="154">
        <v>146.62546847635701</v>
      </c>
      <c r="AO29" s="155">
        <v>151.670439150699</v>
      </c>
      <c r="AP29" s="156">
        <v>149.21762386248699</v>
      </c>
      <c r="AQ29" s="147"/>
      <c r="AR29" s="157">
        <v>129.46896221204099</v>
      </c>
      <c r="AS29" s="130"/>
      <c r="AT29" s="131">
        <v>9.44802973591624</v>
      </c>
      <c r="AU29" s="125">
        <v>5.5287592505881298</v>
      </c>
      <c r="AV29" s="125">
        <v>6.8031036669330902</v>
      </c>
      <c r="AW29" s="125">
        <v>6.2417995191216402</v>
      </c>
      <c r="AX29" s="125">
        <v>6.3196149721394796</v>
      </c>
      <c r="AY29" s="132">
        <v>6.6738050122557802</v>
      </c>
      <c r="AZ29" s="125"/>
      <c r="BA29" s="133">
        <v>8.5392195592547306</v>
      </c>
      <c r="BB29" s="134">
        <v>8.7196283691752203</v>
      </c>
      <c r="BC29" s="135">
        <v>8.6615886037402205</v>
      </c>
      <c r="BD29" s="125"/>
      <c r="BE29" s="136">
        <v>7.6095135442276103</v>
      </c>
    </row>
    <row r="30" spans="1:57" x14ac:dyDescent="0.25">
      <c r="A30" s="21" t="s">
        <v>49</v>
      </c>
      <c r="B30" t="s">
        <v>72</v>
      </c>
      <c r="C30" s="3"/>
      <c r="D30" s="24" t="s">
        <v>16</v>
      </c>
      <c r="E30" s="27" t="s">
        <v>17</v>
      </c>
      <c r="F30" s="3"/>
      <c r="G30" s="152">
        <v>87.366262265833996</v>
      </c>
      <c r="H30" s="147">
        <v>93.888880050906707</v>
      </c>
      <c r="I30" s="147">
        <v>93.846147308781795</v>
      </c>
      <c r="J30" s="147">
        <v>93.3366230121608</v>
      </c>
      <c r="K30" s="147">
        <v>92.604027105517901</v>
      </c>
      <c r="L30" s="153">
        <v>92.509251412429293</v>
      </c>
      <c r="M30" s="147"/>
      <c r="N30" s="154">
        <v>94.585770226537207</v>
      </c>
      <c r="O30" s="155">
        <v>91.025118208212305</v>
      </c>
      <c r="P30" s="156">
        <v>93.025193601163394</v>
      </c>
      <c r="Q30" s="147"/>
      <c r="R30" s="157">
        <v>92.648590505179399</v>
      </c>
      <c r="S30" s="130"/>
      <c r="T30" s="131">
        <v>-0.63808827547272895</v>
      </c>
      <c r="U30" s="125">
        <v>4.3865865223380398</v>
      </c>
      <c r="V30" s="125">
        <v>-6.0486989571027001E-2</v>
      </c>
      <c r="W30" s="125">
        <v>-0.97491907210027395</v>
      </c>
      <c r="X30" s="125">
        <v>3.5628755616004399</v>
      </c>
      <c r="Y30" s="132">
        <v>1.2032026096761399</v>
      </c>
      <c r="Z30" s="125"/>
      <c r="AA30" s="133">
        <v>2.8023412275202602</v>
      </c>
      <c r="AB30" s="134">
        <v>-1.3589243724377</v>
      </c>
      <c r="AC30" s="135">
        <v>0.96177817844078395</v>
      </c>
      <c r="AD30" s="125"/>
      <c r="AE30" s="136">
        <v>1.1639627793894001</v>
      </c>
      <c r="AF30" s="30"/>
      <c r="AG30" s="152">
        <v>87.766226921425499</v>
      </c>
      <c r="AH30" s="147">
        <v>96.179661872128904</v>
      </c>
      <c r="AI30" s="147">
        <v>98.405027423605603</v>
      </c>
      <c r="AJ30" s="147">
        <v>96.716679650179998</v>
      </c>
      <c r="AK30" s="147">
        <v>94.512939154073706</v>
      </c>
      <c r="AL30" s="153">
        <v>95.212680404156302</v>
      </c>
      <c r="AM30" s="147"/>
      <c r="AN30" s="154">
        <v>97.944084717738704</v>
      </c>
      <c r="AO30" s="155">
        <v>97.809293244496899</v>
      </c>
      <c r="AP30" s="156">
        <v>97.879005212150801</v>
      </c>
      <c r="AQ30" s="147"/>
      <c r="AR30" s="157">
        <v>95.962681602638895</v>
      </c>
      <c r="AS30" s="130"/>
      <c r="AT30" s="131">
        <v>-1.2117545476995799</v>
      </c>
      <c r="AU30" s="125">
        <v>1.7325809806686101</v>
      </c>
      <c r="AV30" s="125">
        <v>0.95985821250121095</v>
      </c>
      <c r="AW30" s="125">
        <v>-0.26506237320184201</v>
      </c>
      <c r="AX30" s="125">
        <v>2.0213930035252501</v>
      </c>
      <c r="AY30" s="132">
        <v>0.77465420479582503</v>
      </c>
      <c r="AZ30" s="125"/>
      <c r="BA30" s="133">
        <v>-0.314684241438004</v>
      </c>
      <c r="BB30" s="134">
        <v>-0.70430025994522305</v>
      </c>
      <c r="BC30" s="135">
        <v>-0.50481616368750504</v>
      </c>
      <c r="BD30" s="125"/>
      <c r="BE30" s="136">
        <v>0.39596373040687199</v>
      </c>
    </row>
    <row r="31" spans="1:57" x14ac:dyDescent="0.25">
      <c r="A31" s="21" t="s">
        <v>50</v>
      </c>
      <c r="B31" s="3" t="str">
        <f t="shared" si="0"/>
        <v>Staunton &amp; Harrisonburg, VA</v>
      </c>
      <c r="C31" s="3"/>
      <c r="D31" s="24" t="s">
        <v>16</v>
      </c>
      <c r="E31" s="27" t="s">
        <v>17</v>
      </c>
      <c r="F31" s="3"/>
      <c r="G31" s="152">
        <v>84.824383644016805</v>
      </c>
      <c r="H31" s="147">
        <v>87.509487992750294</v>
      </c>
      <c r="I31" s="147">
        <v>88.743818424566001</v>
      </c>
      <c r="J31" s="147">
        <v>89.747274220032807</v>
      </c>
      <c r="K31" s="147">
        <v>92.584875968992193</v>
      </c>
      <c r="L31" s="153">
        <v>89.023362076708807</v>
      </c>
      <c r="M31" s="147"/>
      <c r="N31" s="154">
        <v>100.011249999999</v>
      </c>
      <c r="O31" s="155">
        <v>102.357083557951</v>
      </c>
      <c r="P31" s="156">
        <v>100.982788568876</v>
      </c>
      <c r="Q31" s="147"/>
      <c r="R31" s="157">
        <v>92.454458109146799</v>
      </c>
      <c r="S31" s="130"/>
      <c r="T31" s="131">
        <v>-4.8069399694094699</v>
      </c>
      <c r="U31" s="125">
        <v>-3.9024372828398501</v>
      </c>
      <c r="V31" s="125">
        <v>-2.9429318352094902</v>
      </c>
      <c r="W31" s="125">
        <v>-2.4942247913122699</v>
      </c>
      <c r="X31" s="125">
        <v>1.10793281451387</v>
      </c>
      <c r="Y31" s="132">
        <v>-2.31721239104604</v>
      </c>
      <c r="Z31" s="125"/>
      <c r="AA31" s="133">
        <v>0.743211936021275</v>
      </c>
      <c r="AB31" s="134">
        <v>-1.3026622923578299</v>
      </c>
      <c r="AC31" s="135">
        <v>-0.30746069752840199</v>
      </c>
      <c r="AD31" s="125"/>
      <c r="AE31" s="136">
        <v>-1.1596578204354699</v>
      </c>
      <c r="AF31" s="30"/>
      <c r="AG31" s="152">
        <v>87.166303261827693</v>
      </c>
      <c r="AH31" s="147">
        <v>90.578237172663407</v>
      </c>
      <c r="AI31" s="147">
        <v>90.942750182234704</v>
      </c>
      <c r="AJ31" s="147">
        <v>91.350259766411497</v>
      </c>
      <c r="AK31" s="147">
        <v>90.719088238379996</v>
      </c>
      <c r="AL31" s="153">
        <v>90.341613131268502</v>
      </c>
      <c r="AM31" s="147"/>
      <c r="AN31" s="154">
        <v>103.523341834325</v>
      </c>
      <c r="AO31" s="155">
        <v>102.677710126447</v>
      </c>
      <c r="AP31" s="156">
        <v>103.12539003900299</v>
      </c>
      <c r="AQ31" s="147"/>
      <c r="AR31" s="157">
        <v>94.258779878646706</v>
      </c>
      <c r="AS31" s="130"/>
      <c r="AT31" s="131">
        <v>-3.2644894281213701</v>
      </c>
      <c r="AU31" s="125">
        <v>-2.47985005822951</v>
      </c>
      <c r="AV31" s="125">
        <v>-4.4893668447169297</v>
      </c>
      <c r="AW31" s="125">
        <v>-2.1408062283402498</v>
      </c>
      <c r="AX31" s="125">
        <v>-2.6329809718121902</v>
      </c>
      <c r="AY31" s="132">
        <v>-2.9830562065802999</v>
      </c>
      <c r="AZ31" s="125"/>
      <c r="BA31" s="133">
        <v>-5.7683945040172899</v>
      </c>
      <c r="BB31" s="134">
        <v>-7.1026178836121403</v>
      </c>
      <c r="BC31" s="135">
        <v>-6.4074849503938802</v>
      </c>
      <c r="BD31" s="125"/>
      <c r="BE31" s="136">
        <v>-3.86991558851344</v>
      </c>
    </row>
    <row r="32" spans="1:57" x14ac:dyDescent="0.25">
      <c r="A32" s="21" t="s">
        <v>51</v>
      </c>
      <c r="B32" s="3" t="str">
        <f t="shared" si="0"/>
        <v>Blacksburg &amp; Wytheville, VA</v>
      </c>
      <c r="C32" s="3"/>
      <c r="D32" s="24" t="s">
        <v>16</v>
      </c>
      <c r="E32" s="27" t="s">
        <v>17</v>
      </c>
      <c r="F32" s="3"/>
      <c r="G32" s="152">
        <v>83.366179183135699</v>
      </c>
      <c r="H32" s="147">
        <v>84.545550049553995</v>
      </c>
      <c r="I32" s="147">
        <v>97.174629370629305</v>
      </c>
      <c r="J32" s="147">
        <v>84.689408486926695</v>
      </c>
      <c r="K32" s="147">
        <v>85.380739020270198</v>
      </c>
      <c r="L32" s="153">
        <v>87.205195530726201</v>
      </c>
      <c r="M32" s="147"/>
      <c r="N32" s="154">
        <v>90.454470752089094</v>
      </c>
      <c r="O32" s="155">
        <v>87.107025862068895</v>
      </c>
      <c r="P32" s="156">
        <v>89.140414551607407</v>
      </c>
      <c r="Q32" s="147"/>
      <c r="R32" s="157">
        <v>87.697892734060801</v>
      </c>
      <c r="S32" s="130"/>
      <c r="T32" s="131">
        <v>4.3528155167501801</v>
      </c>
      <c r="U32" s="125">
        <v>4.6997078881124903</v>
      </c>
      <c r="V32" s="125">
        <v>16.3121082402658</v>
      </c>
      <c r="W32" s="125">
        <v>2.26258561328997</v>
      </c>
      <c r="X32" s="125">
        <v>7.1633195514072004E-2</v>
      </c>
      <c r="Y32" s="132">
        <v>5.5263734782296501</v>
      </c>
      <c r="Z32" s="125"/>
      <c r="AA32" s="133">
        <v>5.8753117051249104</v>
      </c>
      <c r="AB32" s="134">
        <v>0.58803608968756504</v>
      </c>
      <c r="AC32" s="135">
        <v>3.6885084931398899</v>
      </c>
      <c r="AD32" s="125"/>
      <c r="AE32" s="136">
        <v>5.13808246143389</v>
      </c>
      <c r="AF32" s="30"/>
      <c r="AG32" s="152">
        <v>84.873837829825007</v>
      </c>
      <c r="AH32" s="147">
        <v>88.006677601809898</v>
      </c>
      <c r="AI32" s="147">
        <v>90.821520751927295</v>
      </c>
      <c r="AJ32" s="147">
        <v>88.601138746145907</v>
      </c>
      <c r="AK32" s="147">
        <v>100.013657757117</v>
      </c>
      <c r="AL32" s="153">
        <v>91.005675555851099</v>
      </c>
      <c r="AM32" s="147"/>
      <c r="AN32" s="154">
        <v>105.60285521676001</v>
      </c>
      <c r="AO32" s="155">
        <v>96.440801709623102</v>
      </c>
      <c r="AP32" s="156">
        <v>101.528662097563</v>
      </c>
      <c r="AQ32" s="147"/>
      <c r="AR32" s="157">
        <v>93.930262029003998</v>
      </c>
      <c r="AS32" s="130"/>
      <c r="AT32" s="131">
        <v>0.57490822030167998</v>
      </c>
      <c r="AU32" s="125">
        <v>2.8775785377429801</v>
      </c>
      <c r="AV32" s="125">
        <v>4.3042755871906797</v>
      </c>
      <c r="AW32" s="125">
        <v>1.0945744191802</v>
      </c>
      <c r="AX32" s="125">
        <v>1.4531076830144301</v>
      </c>
      <c r="AY32" s="132">
        <v>2.2662420864245099</v>
      </c>
      <c r="AZ32" s="125"/>
      <c r="BA32" s="133">
        <v>1.5425713002443799</v>
      </c>
      <c r="BB32" s="134">
        <v>-1.13540962270404</v>
      </c>
      <c r="BC32" s="135">
        <v>0.58449592064086997</v>
      </c>
      <c r="BD32" s="125"/>
      <c r="BE32" s="136">
        <v>1.8004349912786399</v>
      </c>
    </row>
    <row r="33" spans="1:64" x14ac:dyDescent="0.25">
      <c r="A33" s="21" t="s">
        <v>52</v>
      </c>
      <c r="B33" s="3" t="str">
        <f t="shared" si="0"/>
        <v>Lynchburg, VA</v>
      </c>
      <c r="C33" s="3"/>
      <c r="D33" s="24" t="s">
        <v>16</v>
      </c>
      <c r="E33" s="27" t="s">
        <v>17</v>
      </c>
      <c r="F33" s="3"/>
      <c r="G33" s="152">
        <v>88.204416961130704</v>
      </c>
      <c r="H33" s="147">
        <v>96.045905882352898</v>
      </c>
      <c r="I33" s="147">
        <v>95.491779483600794</v>
      </c>
      <c r="J33" s="147">
        <v>88.097956147220003</v>
      </c>
      <c r="K33" s="147">
        <v>89.742168099331394</v>
      </c>
      <c r="L33" s="153">
        <v>91.930783880292395</v>
      </c>
      <c r="M33" s="147"/>
      <c r="N33" s="154">
        <v>98.726831797234993</v>
      </c>
      <c r="O33" s="155">
        <v>104.948172157279</v>
      </c>
      <c r="P33" s="156">
        <v>101.96302929795399</v>
      </c>
      <c r="Q33" s="147"/>
      <c r="R33" s="157">
        <v>94.2907750325097</v>
      </c>
      <c r="S33" s="130"/>
      <c r="T33" s="131">
        <v>-2.0586728997037498</v>
      </c>
      <c r="U33" s="125">
        <v>3.38186957459417</v>
      </c>
      <c r="V33" s="125">
        <v>4.0714189348787198</v>
      </c>
      <c r="W33" s="125">
        <v>-3.6770222789436202</v>
      </c>
      <c r="X33" s="125">
        <v>-1.11696742195623</v>
      </c>
      <c r="Y33" s="132">
        <v>0.50125219404492805</v>
      </c>
      <c r="Z33" s="125"/>
      <c r="AA33" s="133">
        <v>2.1395119276371202</v>
      </c>
      <c r="AB33" s="134">
        <v>4.4824168238176201</v>
      </c>
      <c r="AC33" s="135">
        <v>3.2873025230030701</v>
      </c>
      <c r="AD33" s="125"/>
      <c r="AE33" s="136">
        <v>0.44925930310449103</v>
      </c>
      <c r="AF33" s="30"/>
      <c r="AG33" s="152">
        <v>92.2591846462619</v>
      </c>
      <c r="AH33" s="147">
        <v>99.948765751211596</v>
      </c>
      <c r="AI33" s="147">
        <v>103.448453989475</v>
      </c>
      <c r="AJ33" s="147">
        <v>102.843996773247</v>
      </c>
      <c r="AK33" s="147">
        <v>103.502349388014</v>
      </c>
      <c r="AL33" s="153">
        <v>101.137937062937</v>
      </c>
      <c r="AM33" s="147"/>
      <c r="AN33" s="154">
        <v>122.079500985894</v>
      </c>
      <c r="AO33" s="155">
        <v>115.48338384807199</v>
      </c>
      <c r="AP33" s="156">
        <v>119.166951550059</v>
      </c>
      <c r="AQ33" s="147"/>
      <c r="AR33" s="157">
        <v>106.191128863776</v>
      </c>
      <c r="AS33" s="130"/>
      <c r="AT33" s="131">
        <v>1.21824482250999</v>
      </c>
      <c r="AU33" s="125">
        <v>2.2793171098597398</v>
      </c>
      <c r="AV33" s="125">
        <v>1.84307363156583</v>
      </c>
      <c r="AW33" s="125">
        <v>1.61612038581109</v>
      </c>
      <c r="AX33" s="125">
        <v>4.7344781428069496</v>
      </c>
      <c r="AY33" s="132">
        <v>2.6182011648392698</v>
      </c>
      <c r="AZ33" s="125"/>
      <c r="BA33" s="133">
        <v>13.201107789874699</v>
      </c>
      <c r="BB33" s="134">
        <v>4.5611161350305096</v>
      </c>
      <c r="BC33" s="135">
        <v>9.1821898460170708</v>
      </c>
      <c r="BD33" s="125"/>
      <c r="BE33" s="136">
        <v>4.2988444259388698</v>
      </c>
    </row>
    <row r="34" spans="1:64" x14ac:dyDescent="0.25">
      <c r="A34" s="21" t="s">
        <v>77</v>
      </c>
      <c r="B34" s="3" t="str">
        <f t="shared" si="0"/>
        <v>Central Virginia</v>
      </c>
      <c r="C34" s="3"/>
      <c r="D34" s="24" t="s">
        <v>16</v>
      </c>
      <c r="E34" s="27" t="s">
        <v>17</v>
      </c>
      <c r="F34" s="3"/>
      <c r="G34" s="152">
        <v>95.112128765992495</v>
      </c>
      <c r="H34" s="147">
        <v>98.482712611991701</v>
      </c>
      <c r="I34" s="147">
        <v>99.019410192909206</v>
      </c>
      <c r="J34" s="147">
        <v>95.640951837173304</v>
      </c>
      <c r="K34" s="147">
        <v>94.331906012842893</v>
      </c>
      <c r="L34" s="153">
        <v>96.614976190476099</v>
      </c>
      <c r="M34" s="147"/>
      <c r="N34" s="154">
        <v>101.40980591221199</v>
      </c>
      <c r="O34" s="155">
        <v>103.033375846323</v>
      </c>
      <c r="P34" s="156">
        <v>102.200003831711</v>
      </c>
      <c r="Q34" s="147"/>
      <c r="R34" s="157">
        <v>98.122953299261297</v>
      </c>
      <c r="S34" s="130"/>
      <c r="T34" s="131">
        <v>3.9860522595362502</v>
      </c>
      <c r="U34" s="125">
        <v>4.9610250739484503</v>
      </c>
      <c r="V34" s="125">
        <v>4.8932211874718696</v>
      </c>
      <c r="W34" s="125">
        <v>1.5037487021356499</v>
      </c>
      <c r="X34" s="125">
        <v>0.94790393338285095</v>
      </c>
      <c r="Y34" s="132">
        <v>3.29586808516739</v>
      </c>
      <c r="Z34" s="125"/>
      <c r="AA34" s="133">
        <v>1.6341631323268899</v>
      </c>
      <c r="AB34" s="134">
        <v>0.78173534397488498</v>
      </c>
      <c r="AC34" s="135">
        <v>1.19018987278524</v>
      </c>
      <c r="AD34" s="125"/>
      <c r="AE34" s="136">
        <v>2.5907175016785899</v>
      </c>
      <c r="AF34" s="30"/>
      <c r="AG34" s="152">
        <v>98.213969789218098</v>
      </c>
      <c r="AH34" s="147">
        <v>105.07726144885299</v>
      </c>
      <c r="AI34" s="147">
        <v>110.108844653226</v>
      </c>
      <c r="AJ34" s="147">
        <v>107.658471381361</v>
      </c>
      <c r="AK34" s="147">
        <v>105.10399357399299</v>
      </c>
      <c r="AL34" s="153">
        <v>105.740183670183</v>
      </c>
      <c r="AM34" s="147"/>
      <c r="AN34" s="154">
        <v>114.90124443298799</v>
      </c>
      <c r="AO34" s="155">
        <v>117.103890528158</v>
      </c>
      <c r="AP34" s="156">
        <v>116.010397051087</v>
      </c>
      <c r="AQ34" s="147"/>
      <c r="AR34" s="157">
        <v>108.735431001416</v>
      </c>
      <c r="AS34" s="130"/>
      <c r="AT34" s="131">
        <v>4.4776812449541001</v>
      </c>
      <c r="AU34" s="125">
        <v>4.2934873210520603</v>
      </c>
      <c r="AV34" s="125">
        <v>5.2348881269845302</v>
      </c>
      <c r="AW34" s="125">
        <v>3.47597643891701</v>
      </c>
      <c r="AX34" s="125">
        <v>4.4081077675414004</v>
      </c>
      <c r="AY34" s="132">
        <v>4.4118498013748697</v>
      </c>
      <c r="AZ34" s="125"/>
      <c r="BA34" s="133">
        <v>4.7009327672322199</v>
      </c>
      <c r="BB34" s="134">
        <v>4.1405916098615396</v>
      </c>
      <c r="BC34" s="135">
        <v>4.3996271839901704</v>
      </c>
      <c r="BD34" s="125"/>
      <c r="BE34" s="136">
        <v>4.3816665418856697</v>
      </c>
    </row>
    <row r="35" spans="1:64" x14ac:dyDescent="0.25">
      <c r="A35" s="21" t="s">
        <v>78</v>
      </c>
      <c r="B35" s="3" t="str">
        <f t="shared" si="0"/>
        <v>Chesapeake Bay</v>
      </c>
      <c r="C35" s="3"/>
      <c r="D35" s="24" t="s">
        <v>16</v>
      </c>
      <c r="E35" s="27" t="s">
        <v>17</v>
      </c>
      <c r="F35" s="3"/>
      <c r="G35" s="152">
        <v>84.647613365155095</v>
      </c>
      <c r="H35" s="147">
        <v>89.604143646408801</v>
      </c>
      <c r="I35" s="147">
        <v>89.969548611111094</v>
      </c>
      <c r="J35" s="147">
        <v>87.447393715341903</v>
      </c>
      <c r="K35" s="147">
        <v>100.618821292775</v>
      </c>
      <c r="L35" s="153">
        <v>90.663877159308996</v>
      </c>
      <c r="M35" s="147"/>
      <c r="N35" s="154">
        <v>107.091129411764</v>
      </c>
      <c r="O35" s="155">
        <v>108.160207852193</v>
      </c>
      <c r="P35" s="156">
        <v>107.63065268065201</v>
      </c>
      <c r="Q35" s="147"/>
      <c r="R35" s="157">
        <v>94.867600346520305</v>
      </c>
      <c r="S35" s="130"/>
      <c r="T35" s="131">
        <v>-11.650483107989601</v>
      </c>
      <c r="U35" s="125">
        <v>-11.2353917317918</v>
      </c>
      <c r="V35" s="125">
        <v>-7.4992783761733799</v>
      </c>
      <c r="W35" s="125">
        <v>-6.1722000513604902</v>
      </c>
      <c r="X35" s="125">
        <v>2.3531135341177101</v>
      </c>
      <c r="Y35" s="132">
        <v>-6.8345102722019302</v>
      </c>
      <c r="Z35" s="125"/>
      <c r="AA35" s="133">
        <v>-5.20716233269974</v>
      </c>
      <c r="AB35" s="134">
        <v>-5.4067271960728096</v>
      </c>
      <c r="AC35" s="135">
        <v>-5.3296696736205602</v>
      </c>
      <c r="AD35" s="125"/>
      <c r="AE35" s="136">
        <v>-6.9409916673009597</v>
      </c>
      <c r="AF35" s="30"/>
      <c r="AG35" s="152">
        <v>86.439217935349305</v>
      </c>
      <c r="AH35" s="147">
        <v>91.927442719881697</v>
      </c>
      <c r="AI35" s="147">
        <v>92.273115038114994</v>
      </c>
      <c r="AJ35" s="147">
        <v>91.136233997155003</v>
      </c>
      <c r="AK35" s="147">
        <v>94.893189292542999</v>
      </c>
      <c r="AL35" s="153">
        <v>91.618386797557307</v>
      </c>
      <c r="AM35" s="147"/>
      <c r="AN35" s="154">
        <v>105.474985483201</v>
      </c>
      <c r="AO35" s="155">
        <v>106.143337628865</v>
      </c>
      <c r="AP35" s="156">
        <v>105.803308714918</v>
      </c>
      <c r="AQ35" s="147"/>
      <c r="AR35" s="157">
        <v>95.421416044353904</v>
      </c>
      <c r="AS35" s="130"/>
      <c r="AT35" s="131">
        <v>-6.0425065356804604</v>
      </c>
      <c r="AU35" s="125">
        <v>-4.4042823844596803</v>
      </c>
      <c r="AV35" s="125">
        <v>-2.8406816900512601</v>
      </c>
      <c r="AW35" s="125">
        <v>-2.4608510607998899</v>
      </c>
      <c r="AX35" s="125">
        <v>0.85731994370114795</v>
      </c>
      <c r="AY35" s="132">
        <v>-2.8232956373646299</v>
      </c>
      <c r="AZ35" s="125"/>
      <c r="BA35" s="133">
        <v>-1.76789650193829</v>
      </c>
      <c r="BB35" s="134">
        <v>-2.4771441817839199</v>
      </c>
      <c r="BC35" s="135">
        <v>-2.1462831332214298</v>
      </c>
      <c r="BD35" s="125"/>
      <c r="BE35" s="136">
        <v>-2.7328288919271602</v>
      </c>
    </row>
    <row r="36" spans="1:64" x14ac:dyDescent="0.25">
      <c r="A36" s="21" t="s">
        <v>79</v>
      </c>
      <c r="B36" s="3" t="str">
        <f t="shared" si="0"/>
        <v>Coastal Virginia - Eastern Shore</v>
      </c>
      <c r="C36" s="3"/>
      <c r="D36" s="24" t="s">
        <v>16</v>
      </c>
      <c r="E36" s="27" t="s">
        <v>17</v>
      </c>
      <c r="F36" s="3"/>
      <c r="G36" s="152">
        <v>84.216897435897394</v>
      </c>
      <c r="H36" s="147">
        <v>90.677475345167593</v>
      </c>
      <c r="I36" s="147">
        <v>93.567614678899005</v>
      </c>
      <c r="J36" s="147">
        <v>88.691568627450906</v>
      </c>
      <c r="K36" s="147">
        <v>86.005101214574793</v>
      </c>
      <c r="L36" s="153">
        <v>88.928678414096893</v>
      </c>
      <c r="M36" s="147"/>
      <c r="N36" s="154">
        <v>101.001942740286</v>
      </c>
      <c r="O36" s="155">
        <v>94.629691516709499</v>
      </c>
      <c r="P36" s="156">
        <v>98.178701594532996</v>
      </c>
      <c r="Q36" s="147"/>
      <c r="R36" s="157">
        <v>91.335054814814796</v>
      </c>
      <c r="S36" s="130"/>
      <c r="T36" s="131">
        <v>-6.5100732136901396</v>
      </c>
      <c r="U36" s="125">
        <v>1.36745655865807</v>
      </c>
      <c r="V36" s="125">
        <v>2.7285823308934098</v>
      </c>
      <c r="W36" s="125">
        <v>-5.0665772995306497</v>
      </c>
      <c r="X36" s="125">
        <v>-1.18843078674877</v>
      </c>
      <c r="Y36" s="132">
        <v>-1.66480871529584</v>
      </c>
      <c r="Z36" s="125"/>
      <c r="AA36" s="133">
        <v>6.7973446215520097</v>
      </c>
      <c r="AB36" s="134">
        <v>-1.41653630083697</v>
      </c>
      <c r="AC36" s="135">
        <v>3.08658717053867</v>
      </c>
      <c r="AD36" s="125"/>
      <c r="AE36" s="136">
        <v>-0.37156482845309002</v>
      </c>
      <c r="AF36" s="30"/>
      <c r="AG36" s="152">
        <v>89.145011848341198</v>
      </c>
      <c r="AH36" s="147">
        <v>94.662349192863203</v>
      </c>
      <c r="AI36" s="147">
        <v>95.745336234177202</v>
      </c>
      <c r="AJ36" s="147">
        <v>93.176306886830403</v>
      </c>
      <c r="AK36" s="147">
        <v>91.465883128295204</v>
      </c>
      <c r="AL36" s="153">
        <v>93.114068320239994</v>
      </c>
      <c r="AM36" s="147"/>
      <c r="AN36" s="154">
        <v>108.364595311808</v>
      </c>
      <c r="AO36" s="155">
        <v>106.30542639351999</v>
      </c>
      <c r="AP36" s="156">
        <v>107.37326605504499</v>
      </c>
      <c r="AQ36" s="147"/>
      <c r="AR36" s="157">
        <v>97.076723819236406</v>
      </c>
      <c r="AS36" s="130"/>
      <c r="AT36" s="131">
        <v>-2.0451916496125002</v>
      </c>
      <c r="AU36" s="125">
        <v>1.93171148574072</v>
      </c>
      <c r="AV36" s="125">
        <v>1.4358094457166599</v>
      </c>
      <c r="AW36" s="125">
        <v>-1.0794146565754199</v>
      </c>
      <c r="AX36" s="125">
        <v>-2.40105765732135</v>
      </c>
      <c r="AY36" s="132">
        <v>-0.264241803403375</v>
      </c>
      <c r="AZ36" s="125"/>
      <c r="BA36" s="133">
        <v>-4.7037527236973897</v>
      </c>
      <c r="BB36" s="134">
        <v>-8.00568513931551</v>
      </c>
      <c r="BC36" s="135">
        <v>-6.3410387784804696</v>
      </c>
      <c r="BD36" s="125"/>
      <c r="BE36" s="136">
        <v>-2.6710897668735498</v>
      </c>
    </row>
    <row r="37" spans="1:64" x14ac:dyDescent="0.25">
      <c r="A37" s="21" t="s">
        <v>80</v>
      </c>
      <c r="B37" s="3" t="str">
        <f t="shared" si="0"/>
        <v>Coastal Virginia - Hampton Roads</v>
      </c>
      <c r="C37" s="3"/>
      <c r="D37" s="24" t="s">
        <v>16</v>
      </c>
      <c r="E37" s="27" t="s">
        <v>17</v>
      </c>
      <c r="F37" s="3"/>
      <c r="G37" s="152">
        <v>92.399433273702996</v>
      </c>
      <c r="H37" s="147">
        <v>94.106668423479803</v>
      </c>
      <c r="I37" s="147">
        <v>94.171148635252095</v>
      </c>
      <c r="J37" s="147">
        <v>94.405273954115998</v>
      </c>
      <c r="K37" s="147">
        <v>95.945484413923097</v>
      </c>
      <c r="L37" s="153">
        <v>94.226389166824404</v>
      </c>
      <c r="M37" s="147"/>
      <c r="N37" s="154">
        <v>106.13515047123801</v>
      </c>
      <c r="O37" s="155">
        <v>108.609235998315</v>
      </c>
      <c r="P37" s="156">
        <v>107.420039365158</v>
      </c>
      <c r="Q37" s="147"/>
      <c r="R37" s="157">
        <v>98.211651944963407</v>
      </c>
      <c r="S37" s="130"/>
      <c r="T37" s="131">
        <v>-2.37468603707892</v>
      </c>
      <c r="U37" s="125">
        <v>-1.65872109677844</v>
      </c>
      <c r="V37" s="125">
        <v>-0.65044260683251498</v>
      </c>
      <c r="W37" s="125">
        <v>-2.32826597932445</v>
      </c>
      <c r="X37" s="125">
        <v>-2.4399394793155702</v>
      </c>
      <c r="Y37" s="132">
        <v>-1.82495922254778</v>
      </c>
      <c r="Z37" s="125"/>
      <c r="AA37" s="133">
        <v>-0.46884550899442101</v>
      </c>
      <c r="AB37" s="134">
        <v>-1.3506516246698801</v>
      </c>
      <c r="AC37" s="135">
        <v>-0.89291086943231102</v>
      </c>
      <c r="AD37" s="125"/>
      <c r="AE37" s="136">
        <v>-1.44723347512802</v>
      </c>
      <c r="AF37" s="30"/>
      <c r="AG37" s="152">
        <v>92.407943003036095</v>
      </c>
      <c r="AH37" s="147">
        <v>95.677920820401297</v>
      </c>
      <c r="AI37" s="147">
        <v>97.821230094684694</v>
      </c>
      <c r="AJ37" s="147">
        <v>97.582128912051402</v>
      </c>
      <c r="AK37" s="147">
        <v>96.037935459755701</v>
      </c>
      <c r="AL37" s="153">
        <v>96.070555263860001</v>
      </c>
      <c r="AM37" s="147"/>
      <c r="AN37" s="154">
        <v>114.617527622173</v>
      </c>
      <c r="AO37" s="155">
        <v>122.419155181691</v>
      </c>
      <c r="AP37" s="156">
        <v>118.67380200066199</v>
      </c>
      <c r="AQ37" s="147"/>
      <c r="AR37" s="157">
        <v>103.630105751805</v>
      </c>
      <c r="AS37" s="130"/>
      <c r="AT37" s="131">
        <v>0.68108796324979803</v>
      </c>
      <c r="AU37" s="125">
        <v>3.35794007817357</v>
      </c>
      <c r="AV37" s="125">
        <v>3.9858690609137302</v>
      </c>
      <c r="AW37" s="125">
        <v>3.4538796822478801</v>
      </c>
      <c r="AX37" s="125">
        <v>2.2733957409376102</v>
      </c>
      <c r="AY37" s="132">
        <v>2.8805000379920598</v>
      </c>
      <c r="AZ37" s="125"/>
      <c r="BA37" s="133">
        <v>1.26890001104271</v>
      </c>
      <c r="BB37" s="134">
        <v>2.1982142175781498</v>
      </c>
      <c r="BC37" s="135">
        <v>1.78846489759442</v>
      </c>
      <c r="BD37" s="125"/>
      <c r="BE37" s="136">
        <v>2.5516989293600898</v>
      </c>
    </row>
    <row r="38" spans="1:64" x14ac:dyDescent="0.25">
      <c r="A38" s="20" t="s">
        <v>81</v>
      </c>
      <c r="B38" s="3" t="str">
        <f t="shared" si="0"/>
        <v>Northern Virginia</v>
      </c>
      <c r="C38" s="3"/>
      <c r="D38" s="24" t="s">
        <v>16</v>
      </c>
      <c r="E38" s="27" t="s">
        <v>17</v>
      </c>
      <c r="F38" s="3"/>
      <c r="G38" s="152">
        <v>103.52545254787</v>
      </c>
      <c r="H38" s="147">
        <v>108.57834659350701</v>
      </c>
      <c r="I38" s="147">
        <v>107.220837835404</v>
      </c>
      <c r="J38" s="147">
        <v>103.979953554502</v>
      </c>
      <c r="K38" s="147">
        <v>103.259629012719</v>
      </c>
      <c r="L38" s="153">
        <v>105.41687459177</v>
      </c>
      <c r="M38" s="147"/>
      <c r="N38" s="154">
        <v>103.776425459367</v>
      </c>
      <c r="O38" s="155">
        <v>104.880077466079</v>
      </c>
      <c r="P38" s="156">
        <v>104.337248905245</v>
      </c>
      <c r="Q38" s="147"/>
      <c r="R38" s="157">
        <v>105.101650911316</v>
      </c>
      <c r="S38" s="130"/>
      <c r="T38" s="131">
        <v>2.20574453397465</v>
      </c>
      <c r="U38" s="125">
        <v>7.5742542467284704</v>
      </c>
      <c r="V38" s="125">
        <v>8.3302962351952594</v>
      </c>
      <c r="W38" s="125">
        <v>6.3382354343640399</v>
      </c>
      <c r="X38" s="125">
        <v>4.85583327494966</v>
      </c>
      <c r="Y38" s="132">
        <v>5.9574760251819603</v>
      </c>
      <c r="Z38" s="125"/>
      <c r="AA38" s="133">
        <v>1.17267772690042</v>
      </c>
      <c r="AB38" s="134">
        <v>2.0588243935619199</v>
      </c>
      <c r="AC38" s="135">
        <v>1.6267950513438301</v>
      </c>
      <c r="AD38" s="125"/>
      <c r="AE38" s="136">
        <v>4.6607662918459498</v>
      </c>
      <c r="AF38" s="30"/>
      <c r="AG38" s="152">
        <v>117.849913617829</v>
      </c>
      <c r="AH38" s="147">
        <v>137.36374460081299</v>
      </c>
      <c r="AI38" s="147">
        <v>145.26152469508301</v>
      </c>
      <c r="AJ38" s="147">
        <v>141.249747568971</v>
      </c>
      <c r="AK38" s="147">
        <v>128.13565793059701</v>
      </c>
      <c r="AL38" s="153">
        <v>135.296542212509</v>
      </c>
      <c r="AM38" s="147"/>
      <c r="AN38" s="154">
        <v>115.438086712321</v>
      </c>
      <c r="AO38" s="155">
        <v>115.07140348846499</v>
      </c>
      <c r="AP38" s="156">
        <v>115.250459235973</v>
      </c>
      <c r="AQ38" s="147"/>
      <c r="AR38" s="157">
        <v>129.850696038655</v>
      </c>
      <c r="AS38" s="130"/>
      <c r="AT38" s="131">
        <v>4.5978740612068396</v>
      </c>
      <c r="AU38" s="125">
        <v>6.8801192710588799</v>
      </c>
      <c r="AV38" s="125">
        <v>6.87486289160488</v>
      </c>
      <c r="AW38" s="125">
        <v>5.6772542993748898</v>
      </c>
      <c r="AX38" s="125">
        <v>4.1924348306737604</v>
      </c>
      <c r="AY38" s="132">
        <v>5.9369280195098897</v>
      </c>
      <c r="AZ38" s="125"/>
      <c r="BA38" s="133">
        <v>2.33674671977175</v>
      </c>
      <c r="BB38" s="134">
        <v>2.04669761849543</v>
      </c>
      <c r="BC38" s="135">
        <v>2.1882164379552398</v>
      </c>
      <c r="BD38" s="125"/>
      <c r="BE38" s="136">
        <v>5.1180042248218101</v>
      </c>
    </row>
    <row r="39" spans="1:64" x14ac:dyDescent="0.25">
      <c r="A39" s="22" t="s">
        <v>82</v>
      </c>
      <c r="B39" s="3" t="str">
        <f t="shared" si="0"/>
        <v>Shenandoah Valley</v>
      </c>
      <c r="C39" s="3"/>
      <c r="D39" s="25" t="s">
        <v>16</v>
      </c>
      <c r="E39" s="28" t="s">
        <v>17</v>
      </c>
      <c r="F39" s="3"/>
      <c r="G39" s="158">
        <v>83.254306693024503</v>
      </c>
      <c r="H39" s="159">
        <v>86.543918141592897</v>
      </c>
      <c r="I39" s="159">
        <v>88.487650893796001</v>
      </c>
      <c r="J39" s="159">
        <v>87.214238958990506</v>
      </c>
      <c r="K39" s="159">
        <v>88.898584104209903</v>
      </c>
      <c r="L39" s="160">
        <v>87.124744878153905</v>
      </c>
      <c r="M39" s="147"/>
      <c r="N39" s="161">
        <v>95.437152963671096</v>
      </c>
      <c r="O39" s="162">
        <v>95.664128000000005</v>
      </c>
      <c r="P39" s="163">
        <v>95.531936525612394</v>
      </c>
      <c r="Q39" s="147"/>
      <c r="R39" s="164">
        <v>89.471910461681901</v>
      </c>
      <c r="S39" s="130"/>
      <c r="T39" s="137">
        <v>-6.1892812897810598</v>
      </c>
      <c r="U39" s="138">
        <v>-4.6761377822040204</v>
      </c>
      <c r="V39" s="138">
        <v>-2.5123198498751602</v>
      </c>
      <c r="W39" s="138">
        <v>-3.7782625610235399</v>
      </c>
      <c r="X39" s="138">
        <v>-2.1801826032633702</v>
      </c>
      <c r="Y39" s="139">
        <v>-3.6434399044152199</v>
      </c>
      <c r="Z39" s="125"/>
      <c r="AA39" s="140">
        <v>-9.4714803605319697E-2</v>
      </c>
      <c r="AB39" s="141">
        <v>-1.2741658504429301</v>
      </c>
      <c r="AC39" s="142">
        <v>-0.65127680718438496</v>
      </c>
      <c r="AD39" s="125"/>
      <c r="AE39" s="143">
        <v>-2.4859284892901501</v>
      </c>
      <c r="AF39" s="31"/>
      <c r="AG39" s="158">
        <v>85.711287442967603</v>
      </c>
      <c r="AH39" s="159">
        <v>90.401314528207607</v>
      </c>
      <c r="AI39" s="159">
        <v>90.847568532818499</v>
      </c>
      <c r="AJ39" s="159">
        <v>90.601545848239496</v>
      </c>
      <c r="AK39" s="159">
        <v>89.915973680319297</v>
      </c>
      <c r="AL39" s="160">
        <v>89.710656222409199</v>
      </c>
      <c r="AM39" s="147"/>
      <c r="AN39" s="161">
        <v>100.05401321913899</v>
      </c>
      <c r="AO39" s="162">
        <v>99.936167430365998</v>
      </c>
      <c r="AP39" s="163">
        <v>99.998059011904999</v>
      </c>
      <c r="AQ39" s="147"/>
      <c r="AR39" s="164">
        <v>92.753224787257807</v>
      </c>
      <c r="AS39" s="130"/>
      <c r="AT39" s="137">
        <v>-3.0123389688872</v>
      </c>
      <c r="AU39" s="138">
        <v>-0.78739403692332699</v>
      </c>
      <c r="AV39" s="138">
        <v>-2.5917969420270199</v>
      </c>
      <c r="AW39" s="138">
        <v>-0.98387062920188395</v>
      </c>
      <c r="AX39" s="138">
        <v>-2.0451735929987098</v>
      </c>
      <c r="AY39" s="139">
        <v>-1.81025295282278</v>
      </c>
      <c r="AZ39" s="125"/>
      <c r="BA39" s="140">
        <v>-3.6361517400507801</v>
      </c>
      <c r="BB39" s="141">
        <v>-4.2938526848823004</v>
      </c>
      <c r="BC39" s="142">
        <v>-3.9576767214289701</v>
      </c>
      <c r="BD39" s="125"/>
      <c r="BE39" s="143">
        <v>-2.3876369844857801</v>
      </c>
    </row>
    <row r="40" spans="1:64" ht="13" x14ac:dyDescent="0.3">
      <c r="A40" s="19" t="s">
        <v>83</v>
      </c>
      <c r="B40" s="3" t="str">
        <f t="shared" si="0"/>
        <v>Southern Virginia</v>
      </c>
      <c r="C40" s="9"/>
      <c r="D40" s="23" t="s">
        <v>16</v>
      </c>
      <c r="E40" s="26" t="s">
        <v>17</v>
      </c>
      <c r="F40" s="3"/>
      <c r="G40" s="144">
        <v>86.560428652002201</v>
      </c>
      <c r="H40" s="145">
        <v>95.818162830349493</v>
      </c>
      <c r="I40" s="145">
        <v>98.361811214199193</v>
      </c>
      <c r="J40" s="145">
        <v>94.551651880016806</v>
      </c>
      <c r="K40" s="145">
        <v>90.370242877160194</v>
      </c>
      <c r="L40" s="146">
        <v>93.587829101386603</v>
      </c>
      <c r="M40" s="147"/>
      <c r="N40" s="148">
        <v>92.129096385542098</v>
      </c>
      <c r="O40" s="149">
        <v>91.545347593582804</v>
      </c>
      <c r="P40" s="150">
        <v>91.866216134858504</v>
      </c>
      <c r="Q40" s="147"/>
      <c r="R40" s="151">
        <v>93.191433324092003</v>
      </c>
      <c r="S40" s="130"/>
      <c r="T40" s="122">
        <v>3.7711140974083999</v>
      </c>
      <c r="U40" s="123">
        <v>8.7309704557650303</v>
      </c>
      <c r="V40" s="123">
        <v>12.5887490769135</v>
      </c>
      <c r="W40" s="123">
        <v>9.1229739249269208</v>
      </c>
      <c r="X40" s="123">
        <v>9.4995963051432692</v>
      </c>
      <c r="Y40" s="124">
        <v>8.9728036410192598</v>
      </c>
      <c r="Z40" s="125"/>
      <c r="AA40" s="126">
        <v>4.7173354595391199</v>
      </c>
      <c r="AB40" s="127">
        <v>0.98128082935147998</v>
      </c>
      <c r="AC40" s="128">
        <v>2.90062534186815</v>
      </c>
      <c r="AD40" s="125"/>
      <c r="AE40" s="129">
        <v>7.4784108796900997</v>
      </c>
      <c r="AF40" s="29"/>
      <c r="AG40" s="144">
        <v>87.915418387007904</v>
      </c>
      <c r="AH40" s="145">
        <v>98.771197711128593</v>
      </c>
      <c r="AI40" s="145">
        <v>100.749741662752</v>
      </c>
      <c r="AJ40" s="145">
        <v>99.336960259839501</v>
      </c>
      <c r="AK40" s="145">
        <v>94.144961896697694</v>
      </c>
      <c r="AL40" s="146">
        <v>96.777936951399994</v>
      </c>
      <c r="AM40" s="147"/>
      <c r="AN40" s="148">
        <v>95.782161232957904</v>
      </c>
      <c r="AO40" s="149">
        <v>95.365400024731002</v>
      </c>
      <c r="AP40" s="150">
        <v>95.578169713109702</v>
      </c>
      <c r="AQ40" s="147"/>
      <c r="AR40" s="151">
        <v>96.470539040086805</v>
      </c>
      <c r="AS40" s="130"/>
      <c r="AT40" s="122">
        <v>4.1544400804972303</v>
      </c>
      <c r="AU40" s="123">
        <v>8.8949797681051006</v>
      </c>
      <c r="AV40" s="123">
        <v>9.5114878851925795</v>
      </c>
      <c r="AW40" s="123">
        <v>8.8175546516125696</v>
      </c>
      <c r="AX40" s="123">
        <v>8.9842406914993802</v>
      </c>
      <c r="AY40" s="124">
        <v>8.3196448530017992</v>
      </c>
      <c r="AZ40" s="125"/>
      <c r="BA40" s="126">
        <v>7.7061544201350998</v>
      </c>
      <c r="BB40" s="127">
        <v>4.5363926527258904</v>
      </c>
      <c r="BC40" s="128">
        <v>6.0980998271744902</v>
      </c>
      <c r="BD40" s="125"/>
      <c r="BE40" s="129">
        <v>7.7416206657181803</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97.193614931237704</v>
      </c>
      <c r="H41" s="147">
        <v>94.054295572167902</v>
      </c>
      <c r="I41" s="147">
        <v>100.715615256124</v>
      </c>
      <c r="J41" s="147">
        <v>94.896118686868604</v>
      </c>
      <c r="K41" s="147">
        <v>95.008281328636102</v>
      </c>
      <c r="L41" s="153">
        <v>96.279025585503405</v>
      </c>
      <c r="M41" s="147"/>
      <c r="N41" s="154">
        <v>101.657887470695</v>
      </c>
      <c r="O41" s="155">
        <v>100.523928143712</v>
      </c>
      <c r="P41" s="156">
        <v>101.210130832282</v>
      </c>
      <c r="Q41" s="147"/>
      <c r="R41" s="157">
        <v>97.588318335914195</v>
      </c>
      <c r="S41" s="130"/>
      <c r="T41" s="131">
        <v>5.2459783845648102</v>
      </c>
      <c r="U41" s="125">
        <v>2.95697937663813</v>
      </c>
      <c r="V41" s="125">
        <v>8.2549886401324404</v>
      </c>
      <c r="W41" s="125">
        <v>-0.711520271726376</v>
      </c>
      <c r="X41" s="125">
        <v>-2.2319193425077701</v>
      </c>
      <c r="Y41" s="132">
        <v>2.43941293761553</v>
      </c>
      <c r="Z41" s="125"/>
      <c r="AA41" s="133">
        <v>-2.0500989332632602</v>
      </c>
      <c r="AB41" s="134">
        <v>-5.3591526348142002</v>
      </c>
      <c r="AC41" s="135">
        <v>-3.5354167599469299</v>
      </c>
      <c r="AD41" s="125"/>
      <c r="AE41" s="136">
        <v>1.0719960857528099</v>
      </c>
      <c r="AF41" s="30"/>
      <c r="AG41" s="152">
        <v>93.095125772088394</v>
      </c>
      <c r="AH41" s="147">
        <v>96.032914081467396</v>
      </c>
      <c r="AI41" s="147">
        <v>96.4199281170483</v>
      </c>
      <c r="AJ41" s="147">
        <v>95.035093125425405</v>
      </c>
      <c r="AK41" s="147">
        <v>103.80622416000899</v>
      </c>
      <c r="AL41" s="153">
        <v>97.172059128421196</v>
      </c>
      <c r="AM41" s="147"/>
      <c r="AN41" s="154">
        <v>113.735192699058</v>
      </c>
      <c r="AO41" s="155">
        <v>108.933820772403</v>
      </c>
      <c r="AP41" s="156">
        <v>111.53187205340799</v>
      </c>
      <c r="AQ41" s="147"/>
      <c r="AR41" s="157">
        <v>101.21008777022899</v>
      </c>
      <c r="AS41" s="130"/>
      <c r="AT41" s="131">
        <v>-0.22007918985868999</v>
      </c>
      <c r="AU41" s="125">
        <v>2.5005996704839899</v>
      </c>
      <c r="AV41" s="125">
        <v>2.40847075732857</v>
      </c>
      <c r="AW41" s="125">
        <v>-0.338137718592465</v>
      </c>
      <c r="AX41" s="125">
        <v>1.0235726067439599</v>
      </c>
      <c r="AY41" s="132">
        <v>1.2259591961360901</v>
      </c>
      <c r="AZ41" s="125"/>
      <c r="BA41" s="133">
        <v>0.84558684835664</v>
      </c>
      <c r="BB41" s="134">
        <v>-1.5341129801151301</v>
      </c>
      <c r="BC41" s="135">
        <v>-0.18494916410408099</v>
      </c>
      <c r="BD41" s="125"/>
      <c r="BE41" s="136">
        <v>0.78141058168805</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81.670196078431303</v>
      </c>
      <c r="H42" s="147">
        <v>85.019334298118594</v>
      </c>
      <c r="I42" s="147">
        <v>86.393769784172605</v>
      </c>
      <c r="J42" s="147">
        <v>82.176373292867893</v>
      </c>
      <c r="K42" s="147">
        <v>79.497469879517993</v>
      </c>
      <c r="L42" s="153">
        <v>83.158829719387697</v>
      </c>
      <c r="M42" s="147"/>
      <c r="N42" s="154">
        <v>83.8622718446601</v>
      </c>
      <c r="O42" s="155">
        <v>82.587712550607193</v>
      </c>
      <c r="P42" s="156">
        <v>83.238255698711498</v>
      </c>
      <c r="Q42" s="147"/>
      <c r="R42" s="157">
        <v>83.178164053075903</v>
      </c>
      <c r="S42" s="130"/>
      <c r="T42" s="131">
        <v>3.6771840859123199</v>
      </c>
      <c r="U42" s="125">
        <v>7.3593300666408901</v>
      </c>
      <c r="V42" s="125">
        <v>7.9793643096128202</v>
      </c>
      <c r="W42" s="125">
        <v>1.97967761985343</v>
      </c>
      <c r="X42" s="125">
        <v>7.44186080423371</v>
      </c>
      <c r="Y42" s="132">
        <v>5.5666711489803804</v>
      </c>
      <c r="Z42" s="125"/>
      <c r="AA42" s="133">
        <v>9.1701365730881008</v>
      </c>
      <c r="AB42" s="134">
        <v>6.1195957827546898</v>
      </c>
      <c r="AC42" s="135">
        <v>7.6499889572689499</v>
      </c>
      <c r="AD42" s="125"/>
      <c r="AE42" s="136">
        <v>6.0942184042121497</v>
      </c>
      <c r="AF42" s="30"/>
      <c r="AG42" s="152">
        <v>79.968136973179995</v>
      </c>
      <c r="AH42" s="147">
        <v>86.740327815644207</v>
      </c>
      <c r="AI42" s="147">
        <v>85.974063184235206</v>
      </c>
      <c r="AJ42" s="147">
        <v>85.593709160794305</v>
      </c>
      <c r="AK42" s="147">
        <v>82.808364732479205</v>
      </c>
      <c r="AL42" s="153">
        <v>84.576188657898399</v>
      </c>
      <c r="AM42" s="147"/>
      <c r="AN42" s="154">
        <v>87.387211646136606</v>
      </c>
      <c r="AO42" s="155">
        <v>83.716725321888404</v>
      </c>
      <c r="AP42" s="156">
        <v>85.679838291075995</v>
      </c>
      <c r="AQ42" s="147"/>
      <c r="AR42" s="157">
        <v>84.864851443788794</v>
      </c>
      <c r="AS42" s="130"/>
      <c r="AT42" s="131">
        <v>5.1448494077544398</v>
      </c>
      <c r="AU42" s="125">
        <v>8.1024389381856796</v>
      </c>
      <c r="AV42" s="125">
        <v>4.9298732049376097</v>
      </c>
      <c r="AW42" s="125">
        <v>5.0793823551788302</v>
      </c>
      <c r="AX42" s="125">
        <v>4.6566188784651903</v>
      </c>
      <c r="AY42" s="132">
        <v>5.67460219336348</v>
      </c>
      <c r="AZ42" s="125"/>
      <c r="BA42" s="133">
        <v>5.7696075911363396</v>
      </c>
      <c r="BB42" s="134">
        <v>2.0017934943351299</v>
      </c>
      <c r="BC42" s="135">
        <v>4.0295369197469704</v>
      </c>
      <c r="BD42" s="125"/>
      <c r="BE42" s="136">
        <v>5.1934181424838197</v>
      </c>
      <c r="BF42" s="76"/>
      <c r="BG42" s="76"/>
      <c r="BH42" s="76"/>
      <c r="BI42" s="76"/>
      <c r="BJ42" s="76"/>
      <c r="BK42" s="76"/>
      <c r="BL42" s="76"/>
    </row>
    <row r="43" spans="1:64" x14ac:dyDescent="0.25">
      <c r="A43" s="22" t="s">
        <v>86</v>
      </c>
      <c r="B43" s="3" t="str">
        <f t="shared" si="0"/>
        <v>Virginia Mountains</v>
      </c>
      <c r="C43" s="3"/>
      <c r="D43" s="25" t="s">
        <v>16</v>
      </c>
      <c r="E43" s="28" t="s">
        <v>17</v>
      </c>
      <c r="F43" s="3"/>
      <c r="G43" s="152">
        <v>97.639431775700899</v>
      </c>
      <c r="H43" s="147">
        <v>97.233329319686902</v>
      </c>
      <c r="I43" s="147">
        <v>97.324705027608204</v>
      </c>
      <c r="J43" s="147">
        <v>96.257561788392096</v>
      </c>
      <c r="K43" s="147">
        <v>95.083268737531995</v>
      </c>
      <c r="L43" s="153">
        <v>96.649720812182693</v>
      </c>
      <c r="M43" s="147"/>
      <c r="N43" s="154">
        <v>118.235452240067</v>
      </c>
      <c r="O43" s="155">
        <v>122.586660917557</v>
      </c>
      <c r="P43" s="156">
        <v>120.19174162531</v>
      </c>
      <c r="Q43" s="147"/>
      <c r="R43" s="157">
        <v>103.250823186641</v>
      </c>
      <c r="S43" s="130"/>
      <c r="T43" s="131">
        <v>2.10918474639048</v>
      </c>
      <c r="U43" s="125">
        <v>0.96501538480396298</v>
      </c>
      <c r="V43" s="125">
        <v>5.2792903663260199E-2</v>
      </c>
      <c r="W43" s="125">
        <v>-1.9010520830308599</v>
      </c>
      <c r="X43" s="125">
        <v>-3.6799905547702099</v>
      </c>
      <c r="Y43" s="132">
        <v>-0.62921398289288599</v>
      </c>
      <c r="Z43" s="125"/>
      <c r="AA43" s="133">
        <v>7.7405585529710601</v>
      </c>
      <c r="AB43" s="134">
        <v>6.9585966523998604</v>
      </c>
      <c r="AC43" s="135">
        <v>7.1482326494478796</v>
      </c>
      <c r="AD43" s="125"/>
      <c r="AE43" s="136">
        <v>1.3958223861804999</v>
      </c>
      <c r="AF43" s="31"/>
      <c r="AG43" s="152">
        <v>102.589108130762</v>
      </c>
      <c r="AH43" s="147">
        <v>106.919271041277</v>
      </c>
      <c r="AI43" s="147">
        <v>106.162825594563</v>
      </c>
      <c r="AJ43" s="147">
        <v>101.69719494830601</v>
      </c>
      <c r="AK43" s="147">
        <v>102.198554902087</v>
      </c>
      <c r="AL43" s="153">
        <v>103.97074380826599</v>
      </c>
      <c r="AM43" s="147"/>
      <c r="AN43" s="154">
        <v>119.685348882284</v>
      </c>
      <c r="AO43" s="155">
        <v>127.412756624208</v>
      </c>
      <c r="AP43" s="156">
        <v>123.44694817467401</v>
      </c>
      <c r="AQ43" s="147"/>
      <c r="AR43" s="157">
        <v>109.557523540489</v>
      </c>
      <c r="AS43" s="130"/>
      <c r="AT43" s="131">
        <v>11.179162342979099</v>
      </c>
      <c r="AU43" s="125">
        <v>10.5522374303668</v>
      </c>
      <c r="AV43" s="125">
        <v>5.4400406766274703</v>
      </c>
      <c r="AW43" s="125">
        <v>3.3398897004984902</v>
      </c>
      <c r="AX43" s="125">
        <v>3.2979808048187902</v>
      </c>
      <c r="AY43" s="132">
        <v>6.4146908896999602</v>
      </c>
      <c r="AZ43" s="125"/>
      <c r="BA43" s="133">
        <v>3.17248528449552</v>
      </c>
      <c r="BB43" s="134">
        <v>7.9743154907510601</v>
      </c>
      <c r="BC43" s="135">
        <v>5.5171137582782901</v>
      </c>
      <c r="BD43" s="125"/>
      <c r="BE43" s="136">
        <v>5.8023437277551499</v>
      </c>
      <c r="BF43" s="76"/>
      <c r="BG43" s="76"/>
      <c r="BH43" s="76"/>
      <c r="BI43" s="76"/>
      <c r="BJ43" s="76"/>
      <c r="BK43" s="76"/>
      <c r="BL43" s="76"/>
    </row>
    <row r="44" spans="1:64" x14ac:dyDescent="0.25">
      <c r="A44" s="165" t="s">
        <v>139</v>
      </c>
      <c r="B44" s="3" t="s">
        <v>145</v>
      </c>
      <c r="D44" s="25" t="s">
        <v>16</v>
      </c>
      <c r="E44" s="28" t="s">
        <v>17</v>
      </c>
      <c r="G44" s="152">
        <v>292.839804305283</v>
      </c>
      <c r="H44" s="147">
        <v>269.19073825503301</v>
      </c>
      <c r="I44" s="147">
        <v>261.90856014047398</v>
      </c>
      <c r="J44" s="147">
        <v>271.94168685927298</v>
      </c>
      <c r="K44" s="147">
        <v>282.32927318295702</v>
      </c>
      <c r="L44" s="153">
        <v>275.50303982462498</v>
      </c>
      <c r="M44" s="147"/>
      <c r="N44" s="154">
        <v>311.96767375886498</v>
      </c>
      <c r="O44" s="155">
        <v>326.58133154001303</v>
      </c>
      <c r="P44" s="156">
        <v>319.46871246116598</v>
      </c>
      <c r="Q44" s="147"/>
      <c r="R44" s="157">
        <v>290.71849241428703</v>
      </c>
      <c r="S44" s="130"/>
      <c r="T44" s="131">
        <v>5.9260130192613403</v>
      </c>
      <c r="U44" s="125">
        <v>1.3167387688599801</v>
      </c>
      <c r="V44" s="125">
        <v>1.30094187841585</v>
      </c>
      <c r="W44" s="125">
        <v>1.79400284571046</v>
      </c>
      <c r="X44" s="125">
        <v>0.74368658297137502</v>
      </c>
      <c r="Y44" s="132">
        <v>2.0457425098097999</v>
      </c>
      <c r="Z44" s="125"/>
      <c r="AA44" s="133">
        <v>-5.4543748625868602</v>
      </c>
      <c r="AB44" s="134">
        <v>-1.82752577707524</v>
      </c>
      <c r="AC44" s="135">
        <v>-3.5748054870986801</v>
      </c>
      <c r="AD44" s="125"/>
      <c r="AE44" s="136">
        <v>0.31034775776234103</v>
      </c>
      <c r="AG44" s="152">
        <v>274.278789428815</v>
      </c>
      <c r="AH44" s="147">
        <v>264.12641146817799</v>
      </c>
      <c r="AI44" s="147">
        <v>259.26013050570901</v>
      </c>
      <c r="AJ44" s="147">
        <v>262.84033313679203</v>
      </c>
      <c r="AK44" s="147">
        <v>270.70197511902899</v>
      </c>
      <c r="AL44" s="153">
        <v>265.57563472279099</v>
      </c>
      <c r="AM44" s="147"/>
      <c r="AN44" s="154">
        <v>319.32237157203502</v>
      </c>
      <c r="AO44" s="155">
        <v>323.41906567771201</v>
      </c>
      <c r="AP44" s="156">
        <v>321.44591529207401</v>
      </c>
      <c r="AQ44" s="147"/>
      <c r="AR44" s="157">
        <v>284.41755589016401</v>
      </c>
      <c r="AS44" s="130"/>
      <c r="AT44" s="131">
        <v>4.5729642037496996</v>
      </c>
      <c r="AU44" s="125">
        <v>3.7889622146375599</v>
      </c>
      <c r="AV44" s="125">
        <v>3.5769372193345998</v>
      </c>
      <c r="AW44" s="125">
        <v>4.4471645636227404</v>
      </c>
      <c r="AX44" s="125">
        <v>2.28847584631237</v>
      </c>
      <c r="AY44" s="132">
        <v>3.6031573286451501</v>
      </c>
      <c r="AZ44" s="125"/>
      <c r="BA44" s="133">
        <v>2.0740534887144801</v>
      </c>
      <c r="BB44" s="134">
        <v>5.2073980146255003</v>
      </c>
      <c r="BC44" s="135">
        <v>3.7125670531770898</v>
      </c>
      <c r="BD44" s="125"/>
      <c r="BE44" s="136">
        <v>3.4391149625512698</v>
      </c>
    </row>
    <row r="45" spans="1:64" x14ac:dyDescent="0.25">
      <c r="A45" s="165" t="s">
        <v>140</v>
      </c>
      <c r="B45" s="3" t="s">
        <v>146</v>
      </c>
      <c r="D45" s="25" t="s">
        <v>16</v>
      </c>
      <c r="E45" s="28" t="s">
        <v>17</v>
      </c>
      <c r="G45" s="152">
        <v>139.47652418860901</v>
      </c>
      <c r="H45" s="147">
        <v>143.59081882789101</v>
      </c>
      <c r="I45" s="147">
        <v>141.46555086873499</v>
      </c>
      <c r="J45" s="147">
        <v>139.426577351416</v>
      </c>
      <c r="K45" s="147">
        <v>142.07359012289399</v>
      </c>
      <c r="L45" s="153">
        <v>141.27394304850199</v>
      </c>
      <c r="M45" s="147"/>
      <c r="N45" s="154">
        <v>152.353615461847</v>
      </c>
      <c r="O45" s="155">
        <v>151.942706163401</v>
      </c>
      <c r="P45" s="156">
        <v>152.14308102815099</v>
      </c>
      <c r="Q45" s="147"/>
      <c r="R45" s="157">
        <v>144.63186271988801</v>
      </c>
      <c r="S45" s="130"/>
      <c r="T45" s="131">
        <v>1.6993288999746301</v>
      </c>
      <c r="U45" s="125">
        <v>2.4851714683663002</v>
      </c>
      <c r="V45" s="125">
        <v>-1.27393279729313E-2</v>
      </c>
      <c r="W45" s="125">
        <v>-3.3613337760338799</v>
      </c>
      <c r="X45" s="125">
        <v>0.96448244476037703</v>
      </c>
      <c r="Y45" s="132">
        <v>0.37832855411483601</v>
      </c>
      <c r="Z45" s="125"/>
      <c r="AA45" s="133">
        <v>3.8456853681288701</v>
      </c>
      <c r="AB45" s="134">
        <v>-1.99761485549353</v>
      </c>
      <c r="AC45" s="135">
        <v>0.91544371243868905</v>
      </c>
      <c r="AD45" s="125"/>
      <c r="AE45" s="136">
        <v>0.52410300080512096</v>
      </c>
      <c r="AG45" s="152">
        <v>153.00215902624799</v>
      </c>
      <c r="AH45" s="147">
        <v>170.876402313093</v>
      </c>
      <c r="AI45" s="147">
        <v>178.75987861089601</v>
      </c>
      <c r="AJ45" s="147">
        <v>174.26559774007899</v>
      </c>
      <c r="AK45" s="147">
        <v>161.92203723477499</v>
      </c>
      <c r="AL45" s="153">
        <v>169.31629058860401</v>
      </c>
      <c r="AM45" s="147"/>
      <c r="AN45" s="154">
        <v>159.06089241352899</v>
      </c>
      <c r="AO45" s="155">
        <v>164.531145860035</v>
      </c>
      <c r="AP45" s="156">
        <v>161.90665158069299</v>
      </c>
      <c r="AQ45" s="147"/>
      <c r="AR45" s="157">
        <v>167.181629208087</v>
      </c>
      <c r="AS45" s="130"/>
      <c r="AT45" s="131">
        <v>6.6044212618717602</v>
      </c>
      <c r="AU45" s="125">
        <v>7.1320254041367201</v>
      </c>
      <c r="AV45" s="125">
        <v>6.75819733911265</v>
      </c>
      <c r="AW45" s="125">
        <v>4.0155738917063903</v>
      </c>
      <c r="AX45" s="125">
        <v>3.9192046014064101</v>
      </c>
      <c r="AY45" s="132">
        <v>5.7080867014805801</v>
      </c>
      <c r="AZ45" s="125"/>
      <c r="BA45" s="133">
        <v>2.9039255577722498</v>
      </c>
      <c r="BB45" s="134">
        <v>3.0779608443692701</v>
      </c>
      <c r="BC45" s="135">
        <v>3.0271521558204499</v>
      </c>
      <c r="BD45" s="125"/>
      <c r="BE45" s="136">
        <v>4.9750613772282799</v>
      </c>
    </row>
    <row r="46" spans="1:64" x14ac:dyDescent="0.25">
      <c r="A46" s="165" t="s">
        <v>141</v>
      </c>
      <c r="B46" s="3" t="s">
        <v>147</v>
      </c>
      <c r="D46" s="25" t="s">
        <v>16</v>
      </c>
      <c r="E46" s="28" t="s">
        <v>17</v>
      </c>
      <c r="G46" s="152">
        <v>112.12153103692501</v>
      </c>
      <c r="H46" s="147">
        <v>117.316400923031</v>
      </c>
      <c r="I46" s="147">
        <v>118.278934270238</v>
      </c>
      <c r="J46" s="147">
        <v>115.233853908188</v>
      </c>
      <c r="K46" s="147">
        <v>110.42765746124</v>
      </c>
      <c r="L46" s="153">
        <v>114.839806970425</v>
      </c>
      <c r="M46" s="147"/>
      <c r="N46" s="154">
        <v>113.517896003104</v>
      </c>
      <c r="O46" s="155">
        <v>112.80777026513699</v>
      </c>
      <c r="P46" s="156">
        <v>113.159043688574</v>
      </c>
      <c r="Q46" s="147"/>
      <c r="R46" s="157">
        <v>114.351822285631</v>
      </c>
      <c r="S46" s="130"/>
      <c r="T46" s="131">
        <v>0.943737233603273</v>
      </c>
      <c r="U46" s="125">
        <v>4.4468350468675499</v>
      </c>
      <c r="V46" s="125">
        <v>6.6618581529965004</v>
      </c>
      <c r="W46" s="125">
        <v>3.6967804931875801</v>
      </c>
      <c r="X46" s="125">
        <v>1.5585337185385899</v>
      </c>
      <c r="Y46" s="132">
        <v>3.5969486160074702</v>
      </c>
      <c r="Z46" s="125"/>
      <c r="AA46" s="133">
        <v>1.5286068130527899</v>
      </c>
      <c r="AB46" s="134">
        <v>-1.7068741654994399</v>
      </c>
      <c r="AC46" s="135">
        <v>-0.10482820365297101</v>
      </c>
      <c r="AD46" s="125"/>
      <c r="AE46" s="136">
        <v>2.4796201076084401</v>
      </c>
      <c r="AG46" s="152">
        <v>119.585570920739</v>
      </c>
      <c r="AH46" s="147">
        <v>130.215724828383</v>
      </c>
      <c r="AI46" s="147">
        <v>135.65931523796499</v>
      </c>
      <c r="AJ46" s="147">
        <v>132.964487075313</v>
      </c>
      <c r="AK46" s="147">
        <v>124.40183991459</v>
      </c>
      <c r="AL46" s="153">
        <v>129.389674644737</v>
      </c>
      <c r="AM46" s="147"/>
      <c r="AN46" s="154">
        <v>124.90000873620799</v>
      </c>
      <c r="AO46" s="155">
        <v>124.032088374891</v>
      </c>
      <c r="AP46" s="156">
        <v>124.45465800883601</v>
      </c>
      <c r="AQ46" s="147"/>
      <c r="AR46" s="157">
        <v>127.944292778392</v>
      </c>
      <c r="AS46" s="130"/>
      <c r="AT46" s="131">
        <v>3.4592260068520901</v>
      </c>
      <c r="AU46" s="125">
        <v>4.8655327131279602</v>
      </c>
      <c r="AV46" s="125">
        <v>5.1469842285021903</v>
      </c>
      <c r="AW46" s="125">
        <v>4.8801857122840699</v>
      </c>
      <c r="AX46" s="125">
        <v>3.5568956002871501</v>
      </c>
      <c r="AY46" s="132">
        <v>4.5876475844176001</v>
      </c>
      <c r="AZ46" s="125"/>
      <c r="BA46" s="133">
        <v>3.0821291500781798</v>
      </c>
      <c r="BB46" s="134">
        <v>1.2043329339306099</v>
      </c>
      <c r="BC46" s="135">
        <v>2.1142943620827901</v>
      </c>
      <c r="BD46" s="125"/>
      <c r="BE46" s="136">
        <v>3.8812891814979298</v>
      </c>
    </row>
    <row r="47" spans="1:64" x14ac:dyDescent="0.25">
      <c r="A47" s="165" t="s">
        <v>142</v>
      </c>
      <c r="B47" s="3" t="s">
        <v>148</v>
      </c>
      <c r="D47" s="25" t="s">
        <v>16</v>
      </c>
      <c r="E47" s="28" t="s">
        <v>17</v>
      </c>
      <c r="G47" s="152">
        <v>96.127713881862803</v>
      </c>
      <c r="H47" s="147">
        <v>99.744081726091594</v>
      </c>
      <c r="I47" s="147">
        <v>99.693965205973996</v>
      </c>
      <c r="J47" s="147">
        <v>97.947566415762594</v>
      </c>
      <c r="K47" s="147">
        <v>97.123250935016301</v>
      </c>
      <c r="L47" s="153">
        <v>98.240841491454702</v>
      </c>
      <c r="M47" s="147"/>
      <c r="N47" s="154">
        <v>101.43538219832</v>
      </c>
      <c r="O47" s="155">
        <v>101.293941020543</v>
      </c>
      <c r="P47" s="156">
        <v>101.367922816776</v>
      </c>
      <c r="Q47" s="147"/>
      <c r="R47" s="157">
        <v>99.093657348745296</v>
      </c>
      <c r="S47" s="130"/>
      <c r="T47" s="131">
        <v>3.65703911336414</v>
      </c>
      <c r="U47" s="125">
        <v>5.1917961046926102</v>
      </c>
      <c r="V47" s="125">
        <v>5.8386271140502597</v>
      </c>
      <c r="W47" s="125">
        <v>5.0438953476325104</v>
      </c>
      <c r="X47" s="125">
        <v>4.2742115813205102</v>
      </c>
      <c r="Y47" s="132">
        <v>4.8658762028862199</v>
      </c>
      <c r="Z47" s="125"/>
      <c r="AA47" s="133">
        <v>3.06337992152497</v>
      </c>
      <c r="AB47" s="134">
        <v>2.4979024957836402</v>
      </c>
      <c r="AC47" s="135">
        <v>2.78470506044405</v>
      </c>
      <c r="AD47" s="125"/>
      <c r="AE47" s="136">
        <v>4.3249306629094502</v>
      </c>
      <c r="AG47" s="152">
        <v>99.167482678208899</v>
      </c>
      <c r="AH47" s="147">
        <v>104.218301388771</v>
      </c>
      <c r="AI47" s="147">
        <v>105.728070001116</v>
      </c>
      <c r="AJ47" s="147">
        <v>104.805815493591</v>
      </c>
      <c r="AK47" s="147">
        <v>102.996290668726</v>
      </c>
      <c r="AL47" s="153">
        <v>103.68821671046101</v>
      </c>
      <c r="AM47" s="147"/>
      <c r="AN47" s="154">
        <v>109.696625386243</v>
      </c>
      <c r="AO47" s="155">
        <v>110.824441371614</v>
      </c>
      <c r="AP47" s="156">
        <v>110.261358802271</v>
      </c>
      <c r="AQ47" s="147"/>
      <c r="AR47" s="157">
        <v>105.59727053992199</v>
      </c>
      <c r="AS47" s="130"/>
      <c r="AT47" s="131">
        <v>3.7869967002043099</v>
      </c>
      <c r="AU47" s="125">
        <v>5.2939908585403499</v>
      </c>
      <c r="AV47" s="125">
        <v>5.19018712555921</v>
      </c>
      <c r="AW47" s="125">
        <v>5.70097811065465</v>
      </c>
      <c r="AX47" s="125">
        <v>4.9517512029113604</v>
      </c>
      <c r="AY47" s="132">
        <v>5.1051492142075903</v>
      </c>
      <c r="AZ47" s="125"/>
      <c r="BA47" s="133">
        <v>3.2614142422359098</v>
      </c>
      <c r="BB47" s="134">
        <v>3.1848226698594</v>
      </c>
      <c r="BC47" s="135">
        <v>3.2150990682386298</v>
      </c>
      <c r="BD47" s="125"/>
      <c r="BE47" s="136">
        <v>4.5279444564322002</v>
      </c>
    </row>
    <row r="48" spans="1:64" x14ac:dyDescent="0.25">
      <c r="A48" s="165" t="s">
        <v>143</v>
      </c>
      <c r="B48" s="3" t="s">
        <v>149</v>
      </c>
      <c r="D48" s="25" t="s">
        <v>16</v>
      </c>
      <c r="E48" s="28" t="s">
        <v>17</v>
      </c>
      <c r="G48" s="152">
        <v>73.023903291253305</v>
      </c>
      <c r="H48" s="147">
        <v>74.417733584606196</v>
      </c>
      <c r="I48" s="147">
        <v>75.228494375540805</v>
      </c>
      <c r="J48" s="147">
        <v>74.774143761216493</v>
      </c>
      <c r="K48" s="147">
        <v>74.579945149822194</v>
      </c>
      <c r="L48" s="153">
        <v>74.4465954968164</v>
      </c>
      <c r="M48" s="147"/>
      <c r="N48" s="154">
        <v>76.549728516236797</v>
      </c>
      <c r="O48" s="155">
        <v>75.813205591147295</v>
      </c>
      <c r="P48" s="156">
        <v>76.201581323642699</v>
      </c>
      <c r="Q48" s="147"/>
      <c r="R48" s="157">
        <v>74.915683380182102</v>
      </c>
      <c r="S48" s="130"/>
      <c r="T48" s="131">
        <v>-3.6137320448841601</v>
      </c>
      <c r="U48" s="125">
        <v>-2.1094963271517502</v>
      </c>
      <c r="V48" s="125">
        <v>-1.79326055349766</v>
      </c>
      <c r="W48" s="125">
        <v>-1.41996321156923</v>
      </c>
      <c r="X48" s="125">
        <v>-1.9838580655484701</v>
      </c>
      <c r="Y48" s="132">
        <v>-2.1399753777175801</v>
      </c>
      <c r="Z48" s="125"/>
      <c r="AA48" s="133">
        <v>-3.6641630956872899</v>
      </c>
      <c r="AB48" s="134">
        <v>-4.9520051665111602</v>
      </c>
      <c r="AC48" s="135">
        <v>-4.2817354316116099</v>
      </c>
      <c r="AD48" s="125"/>
      <c r="AE48" s="136">
        <v>-2.6999650872118002</v>
      </c>
      <c r="AG48" s="152">
        <v>74.142738586956497</v>
      </c>
      <c r="AH48" s="147">
        <v>76.186390582733395</v>
      </c>
      <c r="AI48" s="147">
        <v>77.020395425341604</v>
      </c>
      <c r="AJ48" s="147">
        <v>76.776836503721697</v>
      </c>
      <c r="AK48" s="147">
        <v>76.525534205162202</v>
      </c>
      <c r="AL48" s="153">
        <v>76.207311818468895</v>
      </c>
      <c r="AM48" s="147"/>
      <c r="AN48" s="154">
        <v>80.763876120509494</v>
      </c>
      <c r="AO48" s="155">
        <v>80.816759323765694</v>
      </c>
      <c r="AP48" s="156">
        <v>80.789880214221199</v>
      </c>
      <c r="AQ48" s="147"/>
      <c r="AR48" s="157">
        <v>77.532215208470205</v>
      </c>
      <c r="AS48" s="130"/>
      <c r="AT48" s="131">
        <v>-3.4382974505441801</v>
      </c>
      <c r="AU48" s="125">
        <v>-1.3996749920086999</v>
      </c>
      <c r="AV48" s="125">
        <v>-0.99214784284332203</v>
      </c>
      <c r="AW48" s="125">
        <v>-1.66721809107984</v>
      </c>
      <c r="AX48" s="125">
        <v>-1.65315430253888</v>
      </c>
      <c r="AY48" s="132">
        <v>-1.76265420368959</v>
      </c>
      <c r="AZ48" s="125"/>
      <c r="BA48" s="133">
        <v>-1.84043814421411</v>
      </c>
      <c r="BB48" s="134">
        <v>-2.54823744869348</v>
      </c>
      <c r="BC48" s="135">
        <v>-2.1954063101930599</v>
      </c>
      <c r="BD48" s="125"/>
      <c r="BE48" s="136">
        <v>-1.8597205738921101</v>
      </c>
    </row>
    <row r="49" spans="1:57" x14ac:dyDescent="0.25">
      <c r="A49" s="166" t="s">
        <v>144</v>
      </c>
      <c r="B49" s="3" t="s">
        <v>150</v>
      </c>
      <c r="D49" s="25" t="s">
        <v>16</v>
      </c>
      <c r="E49" s="28" t="s">
        <v>17</v>
      </c>
      <c r="G49" s="158">
        <v>59.278870415872298</v>
      </c>
      <c r="H49" s="159">
        <v>59.6216084282309</v>
      </c>
      <c r="I49" s="159">
        <v>60.185255042735001</v>
      </c>
      <c r="J49" s="159">
        <v>60.049521945643797</v>
      </c>
      <c r="K49" s="159">
        <v>59.809429856930102</v>
      </c>
      <c r="L49" s="160">
        <v>59.798145670789701</v>
      </c>
      <c r="M49" s="147"/>
      <c r="N49" s="161">
        <v>62.884375742509398</v>
      </c>
      <c r="O49" s="162">
        <v>62.224538796928897</v>
      </c>
      <c r="P49" s="163">
        <v>62.566643316487401</v>
      </c>
      <c r="Q49" s="147"/>
      <c r="R49" s="164">
        <v>60.5743675916504</v>
      </c>
      <c r="S49" s="130"/>
      <c r="T49" s="137">
        <v>0.56143716093623797</v>
      </c>
      <c r="U49" s="138">
        <v>-0.23771893083274001</v>
      </c>
      <c r="V49" s="138">
        <v>0.58237565580033801</v>
      </c>
      <c r="W49" s="138">
        <v>0.66824028955916204</v>
      </c>
      <c r="X49" s="138">
        <v>-0.192825233997274</v>
      </c>
      <c r="Y49" s="139">
        <v>0.28032638605907201</v>
      </c>
      <c r="Z49" s="125"/>
      <c r="AA49" s="140">
        <v>0.58687023303569896</v>
      </c>
      <c r="AB49" s="141">
        <v>-0.588110947290717</v>
      </c>
      <c r="AC49" s="142">
        <v>1.9607217288880301E-2</v>
      </c>
      <c r="AD49" s="125"/>
      <c r="AE49" s="143">
        <v>0.19920395654376999</v>
      </c>
      <c r="AG49" s="158">
        <v>59.228770499147799</v>
      </c>
      <c r="AH49" s="159">
        <v>59.926036333855102</v>
      </c>
      <c r="AI49" s="159">
        <v>59.9623723903224</v>
      </c>
      <c r="AJ49" s="159">
        <v>60.135653890045397</v>
      </c>
      <c r="AK49" s="159">
        <v>60.026842887823697</v>
      </c>
      <c r="AL49" s="160">
        <v>59.870414933168803</v>
      </c>
      <c r="AM49" s="147"/>
      <c r="AN49" s="161">
        <v>63.981666258765003</v>
      </c>
      <c r="AO49" s="162">
        <v>64.269590326656299</v>
      </c>
      <c r="AP49" s="163">
        <v>64.124386908935307</v>
      </c>
      <c r="AQ49" s="147"/>
      <c r="AR49" s="164">
        <v>61.1298517425085</v>
      </c>
      <c r="AS49" s="130"/>
      <c r="AT49" s="137">
        <v>-0.48001195901317301</v>
      </c>
      <c r="AU49" s="138">
        <v>0.183345749498254</v>
      </c>
      <c r="AV49" s="138">
        <v>0.111505239281917</v>
      </c>
      <c r="AW49" s="138">
        <v>0.599428228981852</v>
      </c>
      <c r="AX49" s="138">
        <v>-7.5800827265755502E-2</v>
      </c>
      <c r="AY49" s="139">
        <v>8.2989174984126904E-2</v>
      </c>
      <c r="AZ49" s="125"/>
      <c r="BA49" s="140">
        <v>-0.328940829741102</v>
      </c>
      <c r="BB49" s="141">
        <v>-0.29540562229085998</v>
      </c>
      <c r="BC49" s="142">
        <v>-0.314225001608817</v>
      </c>
      <c r="BD49" s="125"/>
      <c r="BE49" s="143">
        <v>-6.3847894759677296E-2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I58" sqref="AI58"/>
      <selection pane="topRight" activeCell="AI58" sqref="AI58"/>
      <selection pane="bottomLeft" activeCell="AI58" sqref="AI58"/>
      <selection pane="bottomRight" activeCell="AI58" sqref="AI58"/>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2" t="s">
        <v>5</v>
      </c>
      <c r="E2" s="183"/>
      <c r="G2" s="184" t="s">
        <v>106</v>
      </c>
      <c r="H2" s="185"/>
      <c r="I2" s="185"/>
      <c r="J2" s="185"/>
      <c r="K2" s="185"/>
      <c r="L2" s="185"/>
      <c r="M2" s="185"/>
      <c r="N2" s="185"/>
      <c r="O2" s="185"/>
      <c r="P2" s="185"/>
      <c r="Q2" s="185"/>
      <c r="R2" s="185"/>
      <c r="T2" s="184" t="s">
        <v>40</v>
      </c>
      <c r="U2" s="185"/>
      <c r="V2" s="185"/>
      <c r="W2" s="185"/>
      <c r="X2" s="185"/>
      <c r="Y2" s="185"/>
      <c r="Z2" s="185"/>
      <c r="AA2" s="185"/>
      <c r="AB2" s="185"/>
      <c r="AC2" s="185"/>
      <c r="AD2" s="185"/>
      <c r="AE2" s="185"/>
      <c r="AF2" s="4"/>
      <c r="AG2" s="184" t="s">
        <v>41</v>
      </c>
      <c r="AH2" s="185"/>
      <c r="AI2" s="185"/>
      <c r="AJ2" s="185"/>
      <c r="AK2" s="185"/>
      <c r="AL2" s="185"/>
      <c r="AM2" s="185"/>
      <c r="AN2" s="185"/>
      <c r="AO2" s="185"/>
      <c r="AP2" s="185"/>
      <c r="AQ2" s="185"/>
      <c r="AR2" s="185"/>
      <c r="AT2" s="184" t="s">
        <v>42</v>
      </c>
      <c r="AU2" s="185"/>
      <c r="AV2" s="185"/>
      <c r="AW2" s="185"/>
      <c r="AX2" s="185"/>
      <c r="AY2" s="185"/>
      <c r="AZ2" s="185"/>
      <c r="BA2" s="185"/>
      <c r="BB2" s="185"/>
      <c r="BC2" s="185"/>
      <c r="BD2" s="185"/>
      <c r="BE2" s="185"/>
    </row>
    <row r="3" spans="1:57" ht="13" x14ac:dyDescent="0.25">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ht="13" x14ac:dyDescent="0.25">
      <c r="A4" s="32"/>
      <c r="B4" s="32"/>
      <c r="C4" s="3"/>
      <c r="D4" s="187"/>
      <c r="E4" s="189"/>
      <c r="F4" s="5"/>
      <c r="G4" s="200"/>
      <c r="H4" s="201"/>
      <c r="I4" s="201"/>
      <c r="J4" s="201"/>
      <c r="K4" s="201"/>
      <c r="L4" s="202"/>
      <c r="M4" s="5"/>
      <c r="N4" s="200"/>
      <c r="O4" s="201"/>
      <c r="P4" s="202"/>
      <c r="Q4" s="2"/>
      <c r="R4" s="203"/>
      <c r="S4" s="2"/>
      <c r="T4" s="200"/>
      <c r="U4" s="201"/>
      <c r="V4" s="201"/>
      <c r="W4" s="201"/>
      <c r="X4" s="201"/>
      <c r="Y4" s="202"/>
      <c r="Z4" s="2"/>
      <c r="AA4" s="200"/>
      <c r="AB4" s="201"/>
      <c r="AC4" s="202"/>
      <c r="AD4" s="1"/>
      <c r="AE4" s="204"/>
      <c r="AF4" s="39"/>
      <c r="AG4" s="200"/>
      <c r="AH4" s="201"/>
      <c r="AI4" s="201"/>
      <c r="AJ4" s="201"/>
      <c r="AK4" s="201"/>
      <c r="AL4" s="202"/>
      <c r="AM4" s="5"/>
      <c r="AN4" s="200"/>
      <c r="AO4" s="201"/>
      <c r="AP4" s="202"/>
      <c r="AQ4" s="2"/>
      <c r="AR4" s="203"/>
      <c r="AS4" s="2"/>
      <c r="AT4" s="200"/>
      <c r="AU4" s="201"/>
      <c r="AV4" s="201"/>
      <c r="AW4" s="201"/>
      <c r="AX4" s="201"/>
      <c r="AY4" s="202"/>
      <c r="AZ4" s="2"/>
      <c r="BA4" s="200"/>
      <c r="BB4" s="201"/>
      <c r="BC4" s="202"/>
      <c r="BD4" s="1"/>
      <c r="BE4" s="20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52.350309322698898</v>
      </c>
      <c r="H6" s="145">
        <v>56.343570526414702</v>
      </c>
      <c r="I6" s="145">
        <v>57.0733417032381</v>
      </c>
      <c r="J6" s="145">
        <v>55.579855318743</v>
      </c>
      <c r="K6" s="145">
        <v>55.202343910515303</v>
      </c>
      <c r="L6" s="146">
        <v>55.309876629563199</v>
      </c>
      <c r="M6" s="147"/>
      <c r="N6" s="148">
        <v>63.297233695381898</v>
      </c>
      <c r="O6" s="149">
        <v>65.517919933838698</v>
      </c>
      <c r="P6" s="150">
        <v>64.407568071129901</v>
      </c>
      <c r="Q6" s="147"/>
      <c r="R6" s="151">
        <v>57.9092616347328</v>
      </c>
      <c r="S6" s="130"/>
      <c r="T6" s="122">
        <v>-5.81723829901662</v>
      </c>
      <c r="U6" s="123">
        <v>-2.4439624909892599</v>
      </c>
      <c r="V6" s="123">
        <v>-0.247704758622598</v>
      </c>
      <c r="W6" s="123">
        <v>-0.29150496678660998</v>
      </c>
      <c r="X6" s="123">
        <v>-1.7970753402255599</v>
      </c>
      <c r="Y6" s="124">
        <v>-2.10945063422009</v>
      </c>
      <c r="Z6" s="125"/>
      <c r="AA6" s="126">
        <v>2.1767074040847998</v>
      </c>
      <c r="AB6" s="127">
        <v>3.07818776936969</v>
      </c>
      <c r="AC6" s="128">
        <v>2.6332353380809899</v>
      </c>
      <c r="AD6" s="125"/>
      <c r="AE6" s="129">
        <v>-0.65037320195373804</v>
      </c>
      <c r="AG6" s="144">
        <v>55.5932578443606</v>
      </c>
      <c r="AH6" s="145">
        <v>69.720631063932004</v>
      </c>
      <c r="AI6" s="145">
        <v>78.382203379023906</v>
      </c>
      <c r="AJ6" s="145">
        <v>78.801905121392295</v>
      </c>
      <c r="AK6" s="145">
        <v>74.627016645506899</v>
      </c>
      <c r="AL6" s="146">
        <v>71.424965743992402</v>
      </c>
      <c r="AM6" s="147"/>
      <c r="AN6" s="148">
        <v>85.858026334383496</v>
      </c>
      <c r="AO6" s="149">
        <v>90.465381200303497</v>
      </c>
      <c r="AP6" s="150">
        <v>88.161715156493003</v>
      </c>
      <c r="AQ6" s="147"/>
      <c r="AR6" s="151">
        <v>76.207403752154306</v>
      </c>
      <c r="AS6" s="130"/>
      <c r="AT6" s="122">
        <v>-0.88930901162005205</v>
      </c>
      <c r="AU6" s="123">
        <v>2.44271952510028</v>
      </c>
      <c r="AV6" s="123">
        <v>4.3535264120525303</v>
      </c>
      <c r="AW6" s="123">
        <v>4.1597748146561901</v>
      </c>
      <c r="AX6" s="123">
        <v>1.6145801925260801</v>
      </c>
      <c r="AY6" s="124">
        <v>2.5168418875296501</v>
      </c>
      <c r="AZ6" s="125"/>
      <c r="BA6" s="126">
        <v>1.7223491381881799</v>
      </c>
      <c r="BB6" s="127">
        <v>0.74705896022614604</v>
      </c>
      <c r="BC6" s="128">
        <v>1.2196381030705199</v>
      </c>
      <c r="BD6" s="125"/>
      <c r="BE6" s="129">
        <v>2.0856998646839902</v>
      </c>
    </row>
    <row r="7" spans="1:57" x14ac:dyDescent="0.25">
      <c r="A7" s="20" t="s">
        <v>18</v>
      </c>
      <c r="B7" s="3" t="str">
        <f>TRIM(A7)</f>
        <v>Virginia</v>
      </c>
      <c r="C7" s="10"/>
      <c r="D7" s="24" t="s">
        <v>16</v>
      </c>
      <c r="E7" s="27" t="s">
        <v>17</v>
      </c>
      <c r="F7" s="3"/>
      <c r="G7" s="152">
        <v>34.400672419265803</v>
      </c>
      <c r="H7" s="147">
        <v>41.681620164730298</v>
      </c>
      <c r="I7" s="147">
        <v>42.9264323212807</v>
      </c>
      <c r="J7" s="147">
        <v>41.084229553609497</v>
      </c>
      <c r="K7" s="147">
        <v>39.357864232303697</v>
      </c>
      <c r="L7" s="153">
        <v>39.890163738238002</v>
      </c>
      <c r="M7" s="147"/>
      <c r="N7" s="154">
        <v>42.612952460291503</v>
      </c>
      <c r="O7" s="155">
        <v>41.548812243118398</v>
      </c>
      <c r="P7" s="156">
        <v>42.080882351705</v>
      </c>
      <c r="Q7" s="147"/>
      <c r="R7" s="157">
        <v>40.5160833420857</v>
      </c>
      <c r="S7" s="130"/>
      <c r="T7" s="131">
        <v>-3.2562087306548002</v>
      </c>
      <c r="U7" s="125">
        <v>3.83295010405421</v>
      </c>
      <c r="V7" s="125">
        <v>7.0007474817750204</v>
      </c>
      <c r="W7" s="125">
        <v>4.8999352375293004</v>
      </c>
      <c r="X7" s="125">
        <v>5.96453594719467</v>
      </c>
      <c r="Y7" s="132">
        <v>3.8119550282732302</v>
      </c>
      <c r="Z7" s="125"/>
      <c r="AA7" s="133">
        <v>3.4222827336689998</v>
      </c>
      <c r="AB7" s="134">
        <v>1.39121336725311</v>
      </c>
      <c r="AC7" s="135">
        <v>2.4095180747803799</v>
      </c>
      <c r="AD7" s="125"/>
      <c r="AE7" s="136">
        <v>3.3917914317792701</v>
      </c>
      <c r="AG7" s="152">
        <v>40.129474587414698</v>
      </c>
      <c r="AH7" s="147">
        <v>58.012702097797899</v>
      </c>
      <c r="AI7" s="147">
        <v>66.007191559438894</v>
      </c>
      <c r="AJ7" s="147">
        <v>63.924547882611002</v>
      </c>
      <c r="AK7" s="147">
        <v>55.456613441893197</v>
      </c>
      <c r="AL7" s="153">
        <v>56.706105913831202</v>
      </c>
      <c r="AM7" s="147"/>
      <c r="AN7" s="154">
        <v>58.554030435771203</v>
      </c>
      <c r="AO7" s="155">
        <v>61.221462534501697</v>
      </c>
      <c r="AP7" s="156">
        <v>59.8877433477168</v>
      </c>
      <c r="AQ7" s="147"/>
      <c r="AR7" s="157">
        <v>57.614737537355403</v>
      </c>
      <c r="AS7" s="130"/>
      <c r="AT7" s="131">
        <v>1.7577564086755899</v>
      </c>
      <c r="AU7" s="125">
        <v>7.7583940772405997</v>
      </c>
      <c r="AV7" s="125">
        <v>9.6134563124460097</v>
      </c>
      <c r="AW7" s="125">
        <v>7.7390884364392099</v>
      </c>
      <c r="AX7" s="125">
        <v>5.1373721608455396</v>
      </c>
      <c r="AY7" s="132">
        <v>6.7629771910428396</v>
      </c>
      <c r="AZ7" s="125"/>
      <c r="BA7" s="133">
        <v>2.4227066304422999</v>
      </c>
      <c r="BB7" s="134">
        <v>1.6826283069280601</v>
      </c>
      <c r="BC7" s="135">
        <v>2.0430802777847998</v>
      </c>
      <c r="BD7" s="125"/>
      <c r="BE7" s="136">
        <v>5.3161032983947401</v>
      </c>
    </row>
    <row r="8" spans="1:57" x14ac:dyDescent="0.25">
      <c r="A8" s="21" t="s">
        <v>19</v>
      </c>
      <c r="B8" s="3" t="str">
        <f t="shared" ref="B8:B43" si="0">TRIM(A8)</f>
        <v>Norfolk/Virginia Beach, VA</v>
      </c>
      <c r="C8" s="3"/>
      <c r="D8" s="24" t="s">
        <v>16</v>
      </c>
      <c r="E8" s="27" t="s">
        <v>17</v>
      </c>
      <c r="F8" s="3"/>
      <c r="G8" s="152">
        <v>33.405205963160299</v>
      </c>
      <c r="H8" s="147">
        <v>36.988692363015403</v>
      </c>
      <c r="I8" s="147">
        <v>36.9208353727945</v>
      </c>
      <c r="J8" s="147">
        <v>36.212070792155998</v>
      </c>
      <c r="K8" s="147">
        <v>36.906017633362602</v>
      </c>
      <c r="L8" s="153">
        <v>36.086564424897801</v>
      </c>
      <c r="M8" s="147"/>
      <c r="N8" s="154">
        <v>42.324264089098101</v>
      </c>
      <c r="O8" s="155">
        <v>46.775401826460303</v>
      </c>
      <c r="P8" s="156">
        <v>44.549832957779202</v>
      </c>
      <c r="Q8" s="147"/>
      <c r="R8" s="157">
        <v>38.504641148578202</v>
      </c>
      <c r="S8" s="130"/>
      <c r="T8" s="131">
        <v>-11.1347221369537</v>
      </c>
      <c r="U8" s="125">
        <v>-9.3538234744173696</v>
      </c>
      <c r="V8" s="125">
        <v>-5.9791727493467999</v>
      </c>
      <c r="W8" s="125">
        <v>-4.7263343120303096</v>
      </c>
      <c r="X8" s="125">
        <v>1.1804230417338699</v>
      </c>
      <c r="Y8" s="132">
        <v>-6.0975080098299097</v>
      </c>
      <c r="Z8" s="125"/>
      <c r="AA8" s="133">
        <v>-4.7076830325223398</v>
      </c>
      <c r="AB8" s="134">
        <v>-0.70491714744784995</v>
      </c>
      <c r="AC8" s="135">
        <v>-2.64742632920998</v>
      </c>
      <c r="AD8" s="125"/>
      <c r="AE8" s="136">
        <v>-4.9843883232699699</v>
      </c>
      <c r="AG8" s="152">
        <v>34.634532027086401</v>
      </c>
      <c r="AH8" s="147">
        <v>43.301466817793703</v>
      </c>
      <c r="AI8" s="147">
        <v>47.107285284187903</v>
      </c>
      <c r="AJ8" s="147">
        <v>46.785357959072698</v>
      </c>
      <c r="AK8" s="147">
        <v>44.886752088399597</v>
      </c>
      <c r="AL8" s="153">
        <v>43.343078835308098</v>
      </c>
      <c r="AM8" s="147"/>
      <c r="AN8" s="154">
        <v>62.3746484522947</v>
      </c>
      <c r="AO8" s="155">
        <v>72.1511407810317</v>
      </c>
      <c r="AP8" s="156">
        <v>67.262894616663203</v>
      </c>
      <c r="AQ8" s="147"/>
      <c r="AR8" s="157">
        <v>50.177311915695199</v>
      </c>
      <c r="AS8" s="130"/>
      <c r="AT8" s="131">
        <v>-9.7171145331536</v>
      </c>
      <c r="AU8" s="125">
        <v>-2.3348957209528098</v>
      </c>
      <c r="AV8" s="125">
        <v>1.3000685042502</v>
      </c>
      <c r="AW8" s="125">
        <v>0.67533173289066395</v>
      </c>
      <c r="AX8" s="125">
        <v>-0.457899825307655</v>
      </c>
      <c r="AY8" s="132">
        <v>-1.83496920195625</v>
      </c>
      <c r="AZ8" s="125"/>
      <c r="BA8" s="133">
        <v>-2.4949531261644098</v>
      </c>
      <c r="BB8" s="134">
        <v>-5.94739938294086E-2</v>
      </c>
      <c r="BC8" s="135">
        <v>-1.20367068821176</v>
      </c>
      <c r="BD8" s="125"/>
      <c r="BE8" s="136">
        <v>-1.5941367261619299</v>
      </c>
    </row>
    <row r="9" spans="1:57" x14ac:dyDescent="0.25">
      <c r="A9" s="21" t="s">
        <v>20</v>
      </c>
      <c r="B9" s="3" t="s">
        <v>71</v>
      </c>
      <c r="C9" s="3"/>
      <c r="D9" s="24" t="s">
        <v>16</v>
      </c>
      <c r="E9" s="27" t="s">
        <v>17</v>
      </c>
      <c r="F9" s="3"/>
      <c r="G9" s="152">
        <v>36.822442442424702</v>
      </c>
      <c r="H9" s="147">
        <v>44.927466650489698</v>
      </c>
      <c r="I9" s="147">
        <v>47.428733287743697</v>
      </c>
      <c r="J9" s="147">
        <v>45.3339688167299</v>
      </c>
      <c r="K9" s="147">
        <v>40.715337395217503</v>
      </c>
      <c r="L9" s="153">
        <v>43.0455897185211</v>
      </c>
      <c r="M9" s="147"/>
      <c r="N9" s="154">
        <v>43.068573788934899</v>
      </c>
      <c r="O9" s="155">
        <v>41.0005459763522</v>
      </c>
      <c r="P9" s="156">
        <v>42.034559882643599</v>
      </c>
      <c r="Q9" s="147"/>
      <c r="R9" s="157">
        <v>42.756724051127499</v>
      </c>
      <c r="S9" s="130"/>
      <c r="T9" s="131">
        <v>7.8157842261840003</v>
      </c>
      <c r="U9" s="125">
        <v>12.9461601333344</v>
      </c>
      <c r="V9" s="125">
        <v>16.282527780867401</v>
      </c>
      <c r="W9" s="125">
        <v>12.1455067843757</v>
      </c>
      <c r="X9" s="125">
        <v>7.8535130459387696</v>
      </c>
      <c r="Y9" s="132">
        <v>11.5788106214951</v>
      </c>
      <c r="Z9" s="125"/>
      <c r="AA9" s="133">
        <v>8.0606560739536306</v>
      </c>
      <c r="AB9" s="134">
        <v>3.8637135430036702</v>
      </c>
      <c r="AC9" s="135">
        <v>5.9722522466902701</v>
      </c>
      <c r="AD9" s="125"/>
      <c r="AE9" s="136">
        <v>9.9449555551973603</v>
      </c>
      <c r="AG9" s="152">
        <v>40.139265271772601</v>
      </c>
      <c r="AH9" s="147">
        <v>56.807911298861697</v>
      </c>
      <c r="AI9" s="147">
        <v>66.760181692843901</v>
      </c>
      <c r="AJ9" s="147">
        <v>64.7180156434748</v>
      </c>
      <c r="AK9" s="147">
        <v>56.104910501411801</v>
      </c>
      <c r="AL9" s="153">
        <v>56.906056881672903</v>
      </c>
      <c r="AM9" s="147"/>
      <c r="AN9" s="154">
        <v>59.510402985749501</v>
      </c>
      <c r="AO9" s="155">
        <v>63.207305867819599</v>
      </c>
      <c r="AP9" s="156">
        <v>61.358854426784603</v>
      </c>
      <c r="AQ9" s="147"/>
      <c r="AR9" s="157">
        <v>58.178284751704801</v>
      </c>
      <c r="AS9" s="130"/>
      <c r="AT9" s="131">
        <v>8.7466638191577797</v>
      </c>
      <c r="AU9" s="125">
        <v>9.0601912219770604</v>
      </c>
      <c r="AV9" s="125">
        <v>12.967187950121</v>
      </c>
      <c r="AW9" s="125">
        <v>10.359444992740199</v>
      </c>
      <c r="AX9" s="125">
        <v>11.0140106986014</v>
      </c>
      <c r="AY9" s="132">
        <v>10.592598298996601</v>
      </c>
      <c r="AZ9" s="125"/>
      <c r="BA9" s="133">
        <v>10.031565076688601</v>
      </c>
      <c r="BB9" s="134">
        <v>8.8888182754515999</v>
      </c>
      <c r="BC9" s="135">
        <v>9.4399995558604601</v>
      </c>
      <c r="BD9" s="125"/>
      <c r="BE9" s="136">
        <v>10.242733444857199</v>
      </c>
    </row>
    <row r="10" spans="1:57" x14ac:dyDescent="0.25">
      <c r="A10" s="21" t="s">
        <v>21</v>
      </c>
      <c r="B10" s="3" t="str">
        <f t="shared" si="0"/>
        <v>Virginia Area</v>
      </c>
      <c r="C10" s="3"/>
      <c r="D10" s="24" t="s">
        <v>16</v>
      </c>
      <c r="E10" s="27" t="s">
        <v>17</v>
      </c>
      <c r="F10" s="3"/>
      <c r="G10" s="152">
        <v>30.420602149037101</v>
      </c>
      <c r="H10" s="147">
        <v>39.7986784817192</v>
      </c>
      <c r="I10" s="147">
        <v>42.988588240766497</v>
      </c>
      <c r="J10" s="147">
        <v>41.904169457623901</v>
      </c>
      <c r="K10" s="147">
        <v>40.986207554190997</v>
      </c>
      <c r="L10" s="153">
        <v>39.219649176667502</v>
      </c>
      <c r="M10" s="147"/>
      <c r="N10" s="154">
        <v>43.204988371011197</v>
      </c>
      <c r="O10" s="155">
        <v>35.042750023257902</v>
      </c>
      <c r="P10" s="156">
        <v>39.123869197134603</v>
      </c>
      <c r="Q10" s="147"/>
      <c r="R10" s="157">
        <v>39.192283468229597</v>
      </c>
      <c r="S10" s="130"/>
      <c r="T10" s="131">
        <v>-3.6482871030328798</v>
      </c>
      <c r="U10" s="125">
        <v>-1.5439311658175799E-2</v>
      </c>
      <c r="V10" s="125">
        <v>3.0046942635553302</v>
      </c>
      <c r="W10" s="125">
        <v>3.4562214010522401</v>
      </c>
      <c r="X10" s="125">
        <v>14.466350332556599</v>
      </c>
      <c r="Y10" s="132">
        <v>3.5242833623737102</v>
      </c>
      <c r="Z10" s="125"/>
      <c r="AA10" s="133">
        <v>12.9370931784095</v>
      </c>
      <c r="AB10" s="134">
        <v>-6.1268761333830897</v>
      </c>
      <c r="AC10" s="135">
        <v>3.5218712717037302</v>
      </c>
      <c r="AD10" s="125"/>
      <c r="AE10" s="136">
        <v>3.5235953851699602</v>
      </c>
      <c r="AG10" s="152">
        <v>33.620621111523803</v>
      </c>
      <c r="AH10" s="147">
        <v>47.466013209211603</v>
      </c>
      <c r="AI10" s="147">
        <v>50.893756326028402</v>
      </c>
      <c r="AJ10" s="147">
        <v>50.048767701272098</v>
      </c>
      <c r="AK10" s="147">
        <v>48.274442438945101</v>
      </c>
      <c r="AL10" s="153">
        <v>46.060720157396197</v>
      </c>
      <c r="AM10" s="147"/>
      <c r="AN10" s="154">
        <v>54.769815331658698</v>
      </c>
      <c r="AO10" s="155">
        <v>50.7854963252395</v>
      </c>
      <c r="AP10" s="156">
        <v>52.777655828449099</v>
      </c>
      <c r="AQ10" s="147"/>
      <c r="AR10" s="157">
        <v>47.977297451322599</v>
      </c>
      <c r="AS10" s="130"/>
      <c r="AT10" s="131">
        <v>3.9305289648829498</v>
      </c>
      <c r="AU10" s="125">
        <v>6.3723674149214498</v>
      </c>
      <c r="AV10" s="125">
        <v>5.2314953450905897</v>
      </c>
      <c r="AW10" s="125">
        <v>6.59195370046627</v>
      </c>
      <c r="AX10" s="125">
        <v>7.3469417024533499</v>
      </c>
      <c r="AY10" s="132">
        <v>6.0051889288232996</v>
      </c>
      <c r="AZ10" s="125"/>
      <c r="BA10" s="133">
        <v>6.2297114555299098</v>
      </c>
      <c r="BB10" s="134">
        <v>-0.56392083969509599</v>
      </c>
      <c r="BC10" s="135">
        <v>2.84892747719437</v>
      </c>
      <c r="BD10" s="125"/>
      <c r="BE10" s="136">
        <v>4.9904882076115697</v>
      </c>
    </row>
    <row r="11" spans="1:57" x14ac:dyDescent="0.25">
      <c r="A11" s="34" t="s">
        <v>22</v>
      </c>
      <c r="B11" s="3" t="str">
        <f t="shared" si="0"/>
        <v>Washington, DC</v>
      </c>
      <c r="C11" s="3"/>
      <c r="D11" s="24" t="s">
        <v>16</v>
      </c>
      <c r="E11" s="27" t="s">
        <v>17</v>
      </c>
      <c r="F11" s="3"/>
      <c r="G11" s="152">
        <v>41.221421858607499</v>
      </c>
      <c r="H11" s="147">
        <v>45.842685115799299</v>
      </c>
      <c r="I11" s="147">
        <v>45.350767264103503</v>
      </c>
      <c r="J11" s="147">
        <v>41.613405390155897</v>
      </c>
      <c r="K11" s="147">
        <v>39.435192851916099</v>
      </c>
      <c r="L11" s="153">
        <v>42.692694496116502</v>
      </c>
      <c r="M11" s="147"/>
      <c r="N11" s="154">
        <v>45.397147995662401</v>
      </c>
      <c r="O11" s="155">
        <v>47.901177564820202</v>
      </c>
      <c r="P11" s="156">
        <v>46.649162780241298</v>
      </c>
      <c r="Q11" s="147"/>
      <c r="R11" s="157">
        <v>43.823114005866401</v>
      </c>
      <c r="S11" s="130"/>
      <c r="T11" s="131">
        <v>-9.8841520144752995</v>
      </c>
      <c r="U11" s="125">
        <v>8.1721275619766498</v>
      </c>
      <c r="V11" s="125">
        <v>13.615586060056099</v>
      </c>
      <c r="W11" s="125">
        <v>8.7391789978391792</v>
      </c>
      <c r="X11" s="125">
        <v>2.4875996271725702</v>
      </c>
      <c r="Y11" s="132">
        <v>4.23780349638972</v>
      </c>
      <c r="Z11" s="125"/>
      <c r="AA11" s="133">
        <v>2.4240289857324999</v>
      </c>
      <c r="AB11" s="134">
        <v>11.657203288982799</v>
      </c>
      <c r="AC11" s="135">
        <v>6.9653231720972002</v>
      </c>
      <c r="AD11" s="125"/>
      <c r="AE11" s="136">
        <v>5.0525151226459002</v>
      </c>
      <c r="AG11" s="152">
        <v>59.694248189723098</v>
      </c>
      <c r="AH11" s="147">
        <v>89.831154897112796</v>
      </c>
      <c r="AI11" s="147">
        <v>106.94945376577201</v>
      </c>
      <c r="AJ11" s="147">
        <v>99.476257189322098</v>
      </c>
      <c r="AK11" s="147">
        <v>79.743585736384901</v>
      </c>
      <c r="AL11" s="153">
        <v>87.138939955663005</v>
      </c>
      <c r="AM11" s="147"/>
      <c r="AN11" s="154">
        <v>72.799243430405099</v>
      </c>
      <c r="AO11" s="155">
        <v>76.820976007017606</v>
      </c>
      <c r="AP11" s="156">
        <v>74.810103070743295</v>
      </c>
      <c r="AQ11" s="147"/>
      <c r="AR11" s="157">
        <v>83.616861487363906</v>
      </c>
      <c r="AS11" s="130"/>
      <c r="AT11" s="131">
        <v>-3.6228107581565401</v>
      </c>
      <c r="AU11" s="125">
        <v>3.9475476446828601</v>
      </c>
      <c r="AV11" s="125">
        <v>6.0005479054717004</v>
      </c>
      <c r="AW11" s="125">
        <v>2.0335898664279402</v>
      </c>
      <c r="AX11" s="125">
        <v>-2.6938826690627899</v>
      </c>
      <c r="AY11" s="132">
        <v>1.63209813880778</v>
      </c>
      <c r="AZ11" s="125"/>
      <c r="BA11" s="133">
        <v>-1.6906244566636801</v>
      </c>
      <c r="BB11" s="134">
        <v>-0.95365933475863796</v>
      </c>
      <c r="BC11" s="135">
        <v>-1.31362112963725</v>
      </c>
      <c r="BD11" s="125"/>
      <c r="BE11" s="136">
        <v>0.86303749240915295</v>
      </c>
    </row>
    <row r="12" spans="1:57" x14ac:dyDescent="0.25">
      <c r="A12" s="21" t="s">
        <v>23</v>
      </c>
      <c r="B12" s="3" t="str">
        <f t="shared" si="0"/>
        <v>Arlington, VA</v>
      </c>
      <c r="C12" s="3"/>
      <c r="D12" s="24" t="s">
        <v>16</v>
      </c>
      <c r="E12" s="27" t="s">
        <v>17</v>
      </c>
      <c r="F12" s="3"/>
      <c r="G12" s="152">
        <v>37.1143386297977</v>
      </c>
      <c r="H12" s="147">
        <v>43.764503714403602</v>
      </c>
      <c r="I12" s="147">
        <v>37.995410647957002</v>
      </c>
      <c r="J12" s="147">
        <v>35.189709038382098</v>
      </c>
      <c r="K12" s="147">
        <v>29.9682903425505</v>
      </c>
      <c r="L12" s="153">
        <v>36.806450474618202</v>
      </c>
      <c r="M12" s="147"/>
      <c r="N12" s="154">
        <v>33.837880726372198</v>
      </c>
      <c r="O12" s="155">
        <v>35.398349153941297</v>
      </c>
      <c r="P12" s="156">
        <v>34.618114940156801</v>
      </c>
      <c r="Q12" s="147"/>
      <c r="R12" s="157">
        <v>36.181211750486398</v>
      </c>
      <c r="S12" s="130"/>
      <c r="T12" s="131">
        <v>7.4019825848665599</v>
      </c>
      <c r="U12" s="125">
        <v>25.517582336319101</v>
      </c>
      <c r="V12" s="125">
        <v>25.049291969247001</v>
      </c>
      <c r="W12" s="125">
        <v>20.944232560509601</v>
      </c>
      <c r="X12" s="125">
        <v>-12.663401680070599</v>
      </c>
      <c r="Y12" s="132">
        <v>12.752826307541101</v>
      </c>
      <c r="Z12" s="125"/>
      <c r="AA12" s="133">
        <v>-1.48450591447294</v>
      </c>
      <c r="AB12" s="134">
        <v>10.825212076121099</v>
      </c>
      <c r="AC12" s="135">
        <v>4.4468571200700104</v>
      </c>
      <c r="AD12" s="125"/>
      <c r="AE12" s="136">
        <v>10.3538027846998</v>
      </c>
      <c r="AG12" s="152">
        <v>65.148401516714799</v>
      </c>
      <c r="AH12" s="147">
        <v>111.60948488443999</v>
      </c>
      <c r="AI12" s="147">
        <v>129.00335379694499</v>
      </c>
      <c r="AJ12" s="147">
        <v>120.65702925092801</v>
      </c>
      <c r="AK12" s="147">
        <v>89.236710689228204</v>
      </c>
      <c r="AL12" s="153">
        <v>103.13099602765099</v>
      </c>
      <c r="AM12" s="147"/>
      <c r="AN12" s="154">
        <v>62.780888619479903</v>
      </c>
      <c r="AO12" s="155">
        <v>60.504587804374701</v>
      </c>
      <c r="AP12" s="156">
        <v>61.642738211927302</v>
      </c>
      <c r="AQ12" s="147"/>
      <c r="AR12" s="157">
        <v>91.277208080301804</v>
      </c>
      <c r="AS12" s="130"/>
      <c r="AT12" s="131">
        <v>13.819549024113901</v>
      </c>
      <c r="AU12" s="125">
        <v>18.924670579017899</v>
      </c>
      <c r="AV12" s="125">
        <v>16.495369913052599</v>
      </c>
      <c r="AW12" s="125">
        <v>12.301742797865799</v>
      </c>
      <c r="AX12" s="125">
        <v>3.7056519301637398</v>
      </c>
      <c r="AY12" s="132">
        <v>13.253053405031499</v>
      </c>
      <c r="AZ12" s="125"/>
      <c r="BA12" s="133">
        <v>-1.58960265139513</v>
      </c>
      <c r="BB12" s="134">
        <v>1.88477917993198</v>
      </c>
      <c r="BC12" s="135">
        <v>8.5399434994769902E-2</v>
      </c>
      <c r="BD12" s="125"/>
      <c r="BE12" s="136">
        <v>10.449222165117</v>
      </c>
    </row>
    <row r="13" spans="1:57" x14ac:dyDescent="0.25">
      <c r="A13" s="21" t="s">
        <v>24</v>
      </c>
      <c r="B13" s="3" t="str">
        <f t="shared" si="0"/>
        <v>Suburban Virginia Area</v>
      </c>
      <c r="C13" s="3"/>
      <c r="D13" s="24" t="s">
        <v>16</v>
      </c>
      <c r="E13" s="27" t="s">
        <v>17</v>
      </c>
      <c r="F13" s="3"/>
      <c r="G13" s="152">
        <v>36.375700700700698</v>
      </c>
      <c r="H13" s="147">
        <v>43.404121621621599</v>
      </c>
      <c r="I13" s="147">
        <v>45.675648148148099</v>
      </c>
      <c r="J13" s="147">
        <v>42.800752002002</v>
      </c>
      <c r="K13" s="147">
        <v>38.865015015014997</v>
      </c>
      <c r="L13" s="153">
        <v>41.424247497497397</v>
      </c>
      <c r="M13" s="147"/>
      <c r="N13" s="154">
        <v>41.2092029529529</v>
      </c>
      <c r="O13" s="155">
        <v>45.619570820820798</v>
      </c>
      <c r="P13" s="156">
        <v>43.414386886886803</v>
      </c>
      <c r="Q13" s="147"/>
      <c r="R13" s="157">
        <v>41.992858751608701</v>
      </c>
      <c r="S13" s="130"/>
      <c r="T13" s="131">
        <v>0.45816830350697102</v>
      </c>
      <c r="U13" s="125">
        <v>5.9365080317377803</v>
      </c>
      <c r="V13" s="125">
        <v>8.0706319142092209</v>
      </c>
      <c r="W13" s="125">
        <v>9.5758096341699002</v>
      </c>
      <c r="X13" s="125">
        <v>1.97785616577502</v>
      </c>
      <c r="Y13" s="132">
        <v>5.3420140967962801</v>
      </c>
      <c r="Z13" s="125"/>
      <c r="AA13" s="133">
        <v>-9.3855488833380605</v>
      </c>
      <c r="AB13" s="134">
        <v>2.16986402259545</v>
      </c>
      <c r="AC13" s="135">
        <v>-3.6608451941065501</v>
      </c>
      <c r="AD13" s="125"/>
      <c r="AE13" s="136">
        <v>2.5122921599253698</v>
      </c>
      <c r="AG13" s="152">
        <v>43.6650847193185</v>
      </c>
      <c r="AH13" s="147">
        <v>63.526819047024603</v>
      </c>
      <c r="AI13" s="147">
        <v>71.011939027053998</v>
      </c>
      <c r="AJ13" s="147">
        <v>68.548813929540898</v>
      </c>
      <c r="AK13" s="147">
        <v>58.434108964957701</v>
      </c>
      <c r="AL13" s="153">
        <v>61.037353137579103</v>
      </c>
      <c r="AM13" s="147"/>
      <c r="AN13" s="154">
        <v>63.854850788288203</v>
      </c>
      <c r="AO13" s="155">
        <v>68.376965090089996</v>
      </c>
      <c r="AP13" s="156">
        <v>66.1159079391891</v>
      </c>
      <c r="AQ13" s="147"/>
      <c r="AR13" s="157">
        <v>62.485812036347198</v>
      </c>
      <c r="AS13" s="130"/>
      <c r="AT13" s="131">
        <v>0.78177717294815396</v>
      </c>
      <c r="AU13" s="125">
        <v>14.566009693451999</v>
      </c>
      <c r="AV13" s="125">
        <v>17.721612530566901</v>
      </c>
      <c r="AW13" s="125">
        <v>18.8303736206671</v>
      </c>
      <c r="AX13" s="125">
        <v>7.0575394519067203</v>
      </c>
      <c r="AY13" s="132">
        <v>12.462947904894</v>
      </c>
      <c r="AZ13" s="125"/>
      <c r="BA13" s="133">
        <v>-3.4233872475345999</v>
      </c>
      <c r="BB13" s="134">
        <v>-1.19263926595664</v>
      </c>
      <c r="BC13" s="135">
        <v>-2.2825938500929399</v>
      </c>
      <c r="BD13" s="125"/>
      <c r="BE13" s="136">
        <v>7.5521315891061702</v>
      </c>
    </row>
    <row r="14" spans="1:57" x14ac:dyDescent="0.25">
      <c r="A14" s="21" t="s">
        <v>25</v>
      </c>
      <c r="B14" s="3" t="str">
        <f t="shared" si="0"/>
        <v>Alexandria, VA</v>
      </c>
      <c r="C14" s="3"/>
      <c r="D14" s="24" t="s">
        <v>16</v>
      </c>
      <c r="E14" s="27" t="s">
        <v>17</v>
      </c>
      <c r="F14" s="3"/>
      <c r="G14" s="152">
        <v>36.625862950058</v>
      </c>
      <c r="H14" s="147">
        <v>39.834763066202001</v>
      </c>
      <c r="I14" s="147">
        <v>40.562731707316999</v>
      </c>
      <c r="J14" s="147">
        <v>36.139306620208998</v>
      </c>
      <c r="K14" s="147">
        <v>35.592486643437802</v>
      </c>
      <c r="L14" s="153">
        <v>37.751030197444798</v>
      </c>
      <c r="M14" s="147"/>
      <c r="N14" s="154">
        <v>40.675371660859398</v>
      </c>
      <c r="O14" s="155">
        <v>45.684391405342602</v>
      </c>
      <c r="P14" s="156">
        <v>43.179881533101003</v>
      </c>
      <c r="Q14" s="147"/>
      <c r="R14" s="157">
        <v>39.302130579060801</v>
      </c>
      <c r="S14" s="130"/>
      <c r="T14" s="131">
        <v>-4.6506313063326701</v>
      </c>
      <c r="U14" s="125">
        <v>7.2575725932430499</v>
      </c>
      <c r="V14" s="125">
        <v>13.7096248051523</v>
      </c>
      <c r="W14" s="125">
        <v>7.8329287881799701</v>
      </c>
      <c r="X14" s="125">
        <v>-4.6148978775608303</v>
      </c>
      <c r="Y14" s="132">
        <v>3.6817078136667498</v>
      </c>
      <c r="Z14" s="125"/>
      <c r="AA14" s="133">
        <v>-9.11244886506082</v>
      </c>
      <c r="AB14" s="134">
        <v>2.4024438669321202</v>
      </c>
      <c r="AC14" s="135">
        <v>-3.3640809285077302</v>
      </c>
      <c r="AD14" s="125"/>
      <c r="AE14" s="136">
        <v>1.36184214127546</v>
      </c>
      <c r="AG14" s="152">
        <v>47.825738176117</v>
      </c>
      <c r="AH14" s="147">
        <v>67.840474987660699</v>
      </c>
      <c r="AI14" s="147">
        <v>82.097348663008404</v>
      </c>
      <c r="AJ14" s="147">
        <v>78.700915135150794</v>
      </c>
      <c r="AK14" s="147">
        <v>64.759687309467793</v>
      </c>
      <c r="AL14" s="153">
        <v>68.244832854280901</v>
      </c>
      <c r="AM14" s="147"/>
      <c r="AN14" s="154">
        <v>63.642338936794097</v>
      </c>
      <c r="AO14" s="155">
        <v>69.854839430894302</v>
      </c>
      <c r="AP14" s="156">
        <v>66.748453900091405</v>
      </c>
      <c r="AQ14" s="147"/>
      <c r="AR14" s="157">
        <v>67.817309309907102</v>
      </c>
      <c r="AS14" s="130"/>
      <c r="AT14" s="131">
        <v>6.2562622385012201</v>
      </c>
      <c r="AU14" s="125">
        <v>9.0098684062254293</v>
      </c>
      <c r="AV14" s="125">
        <v>11.1461985263381</v>
      </c>
      <c r="AW14" s="125">
        <v>6.4117359758129897</v>
      </c>
      <c r="AX14" s="125">
        <v>-3.6735464290017301</v>
      </c>
      <c r="AY14" s="132">
        <v>5.8730161407277901</v>
      </c>
      <c r="AZ14" s="125"/>
      <c r="BA14" s="133">
        <v>-4.0170363410864303</v>
      </c>
      <c r="BB14" s="134">
        <v>-2.1613340379936701</v>
      </c>
      <c r="BC14" s="135">
        <v>-3.0550708847818702</v>
      </c>
      <c r="BD14" s="125"/>
      <c r="BE14" s="136">
        <v>3.20035540779788</v>
      </c>
    </row>
    <row r="15" spans="1:57" x14ac:dyDescent="0.25">
      <c r="A15" s="21" t="s">
        <v>26</v>
      </c>
      <c r="B15" s="3" t="str">
        <f t="shared" si="0"/>
        <v>Fairfax/Tysons Corner, VA</v>
      </c>
      <c r="C15" s="3"/>
      <c r="D15" s="24" t="s">
        <v>16</v>
      </c>
      <c r="E15" s="27" t="s">
        <v>17</v>
      </c>
      <c r="F15" s="3"/>
      <c r="G15" s="152">
        <v>41.2350710571923</v>
      </c>
      <c r="H15" s="147">
        <v>49.388132871172701</v>
      </c>
      <c r="I15" s="147">
        <v>50.738033506643497</v>
      </c>
      <c r="J15" s="147">
        <v>46.390367417677602</v>
      </c>
      <c r="K15" s="147">
        <v>43.909188908145502</v>
      </c>
      <c r="L15" s="153">
        <v>46.332158752166301</v>
      </c>
      <c r="M15" s="147"/>
      <c r="N15" s="154">
        <v>50.108189485846303</v>
      </c>
      <c r="O15" s="155">
        <v>54.7496233391103</v>
      </c>
      <c r="P15" s="156">
        <v>52.428906412478298</v>
      </c>
      <c r="Q15" s="147"/>
      <c r="R15" s="157">
        <v>48.074086655112602</v>
      </c>
      <c r="S15" s="130"/>
      <c r="T15" s="131">
        <v>-3.4234551998961802</v>
      </c>
      <c r="U15" s="125">
        <v>15.1375016313775</v>
      </c>
      <c r="V15" s="125">
        <v>30.2903519651782</v>
      </c>
      <c r="W15" s="125">
        <v>22.0678356095979</v>
      </c>
      <c r="X15" s="125">
        <v>14.605593088684399</v>
      </c>
      <c r="Y15" s="132">
        <v>15.339607126806101</v>
      </c>
      <c r="Z15" s="125"/>
      <c r="AA15" s="133">
        <v>6.2718767480982303</v>
      </c>
      <c r="AB15" s="134">
        <v>15.2365739551219</v>
      </c>
      <c r="AC15" s="135">
        <v>10.7712571561995</v>
      </c>
      <c r="AD15" s="125"/>
      <c r="AE15" s="136">
        <v>13.876227294208499</v>
      </c>
      <c r="AG15" s="152">
        <v>52.986143847487</v>
      </c>
      <c r="AH15" s="147">
        <v>91.398364818024206</v>
      </c>
      <c r="AI15" s="147">
        <v>115.63172414789101</v>
      </c>
      <c r="AJ15" s="147">
        <v>110.342142403235</v>
      </c>
      <c r="AK15" s="147">
        <v>78.576755054881502</v>
      </c>
      <c r="AL15" s="153">
        <v>89.787026054303794</v>
      </c>
      <c r="AM15" s="147"/>
      <c r="AN15" s="154">
        <v>63.998583766608803</v>
      </c>
      <c r="AO15" s="155">
        <v>66.830017042172102</v>
      </c>
      <c r="AP15" s="156">
        <v>65.414300404390502</v>
      </c>
      <c r="AQ15" s="147"/>
      <c r="AR15" s="157">
        <v>82.823390154328607</v>
      </c>
      <c r="AS15" s="130"/>
      <c r="AT15" s="131">
        <v>3.83597293896884</v>
      </c>
      <c r="AU15" s="125">
        <v>14.4158419180851</v>
      </c>
      <c r="AV15" s="125">
        <v>18.428275682957999</v>
      </c>
      <c r="AW15" s="125">
        <v>16.168034434707799</v>
      </c>
      <c r="AX15" s="125">
        <v>10.7177293499018</v>
      </c>
      <c r="AY15" s="132">
        <v>13.797008816885899</v>
      </c>
      <c r="AZ15" s="125"/>
      <c r="BA15" s="133">
        <v>9.7371661984555793</v>
      </c>
      <c r="BB15" s="134">
        <v>5.9796764480333104</v>
      </c>
      <c r="BC15" s="135">
        <v>7.7850634532115004</v>
      </c>
      <c r="BD15" s="125"/>
      <c r="BE15" s="136">
        <v>12.382496375150399</v>
      </c>
    </row>
    <row r="16" spans="1:57" x14ac:dyDescent="0.25">
      <c r="A16" s="21" t="s">
        <v>27</v>
      </c>
      <c r="B16" s="3" t="str">
        <f t="shared" si="0"/>
        <v>I-95 Fredericksburg, VA</v>
      </c>
      <c r="C16" s="3"/>
      <c r="D16" s="24" t="s">
        <v>16</v>
      </c>
      <c r="E16" s="27" t="s">
        <v>17</v>
      </c>
      <c r="F16" s="3"/>
      <c r="G16" s="152">
        <v>30.659961034360599</v>
      </c>
      <c r="H16" s="147">
        <v>35.475204864801</v>
      </c>
      <c r="I16" s="147">
        <v>38.756594639272599</v>
      </c>
      <c r="J16" s="147">
        <v>41.639783917817901</v>
      </c>
      <c r="K16" s="147">
        <v>42.599217144881301</v>
      </c>
      <c r="L16" s="153">
        <v>37.826152320226697</v>
      </c>
      <c r="M16" s="147"/>
      <c r="N16" s="154">
        <v>44.969090801747498</v>
      </c>
      <c r="O16" s="155">
        <v>39.5419364742</v>
      </c>
      <c r="P16" s="156">
        <v>42.255513637973699</v>
      </c>
      <c r="Q16" s="147"/>
      <c r="R16" s="157">
        <v>39.091684125297299</v>
      </c>
      <c r="S16" s="130"/>
      <c r="T16" s="131">
        <v>-8.0690618633846007</v>
      </c>
      <c r="U16" s="125">
        <v>0.37017426601651199</v>
      </c>
      <c r="V16" s="125">
        <v>3.7669945027075702</v>
      </c>
      <c r="W16" s="125">
        <v>-1.34431263111861</v>
      </c>
      <c r="X16" s="125">
        <v>7.6858458947444896</v>
      </c>
      <c r="Y16" s="132">
        <v>0.70267766125398201</v>
      </c>
      <c r="Z16" s="125"/>
      <c r="AA16" s="133">
        <v>22.2868504756009</v>
      </c>
      <c r="AB16" s="134">
        <v>14.4393628846454</v>
      </c>
      <c r="AC16" s="135">
        <v>18.485270563015799</v>
      </c>
      <c r="AD16" s="125"/>
      <c r="AE16" s="136">
        <v>5.5972445449550703</v>
      </c>
      <c r="AG16" s="152">
        <v>35.338043747786003</v>
      </c>
      <c r="AH16" s="147">
        <v>44.111699433227002</v>
      </c>
      <c r="AI16" s="147">
        <v>47.963279312787797</v>
      </c>
      <c r="AJ16" s="147">
        <v>50.536043511630602</v>
      </c>
      <c r="AK16" s="147">
        <v>45.552056618254802</v>
      </c>
      <c r="AL16" s="153">
        <v>44.700224524737202</v>
      </c>
      <c r="AM16" s="147"/>
      <c r="AN16" s="154">
        <v>50.1066079230133</v>
      </c>
      <c r="AO16" s="155">
        <v>50.705921006021903</v>
      </c>
      <c r="AP16" s="156">
        <v>50.406264464517598</v>
      </c>
      <c r="AQ16" s="147"/>
      <c r="AR16" s="157">
        <v>46.330521650388803</v>
      </c>
      <c r="AS16" s="130"/>
      <c r="AT16" s="131">
        <v>-4.7646019044668204</v>
      </c>
      <c r="AU16" s="125">
        <v>0.51340658499234804</v>
      </c>
      <c r="AV16" s="125">
        <v>2.72453137883404</v>
      </c>
      <c r="AW16" s="125">
        <v>3.8524120968408</v>
      </c>
      <c r="AX16" s="125">
        <v>0.61415354067192796</v>
      </c>
      <c r="AY16" s="132">
        <v>0.84928103207068995</v>
      </c>
      <c r="AZ16" s="125"/>
      <c r="BA16" s="133">
        <v>6.3154444148603801</v>
      </c>
      <c r="BB16" s="134">
        <v>3.310715029757</v>
      </c>
      <c r="BC16" s="135">
        <v>4.7826164964232198</v>
      </c>
      <c r="BD16" s="125"/>
      <c r="BE16" s="136">
        <v>2.0399506393862099</v>
      </c>
    </row>
    <row r="17" spans="1:70" x14ac:dyDescent="0.25">
      <c r="A17" s="21" t="s">
        <v>28</v>
      </c>
      <c r="B17" s="3" t="str">
        <f t="shared" si="0"/>
        <v>Dulles Airport Area, VA</v>
      </c>
      <c r="C17" s="3"/>
      <c r="D17" s="24" t="s">
        <v>16</v>
      </c>
      <c r="E17" s="27" t="s">
        <v>17</v>
      </c>
      <c r="F17" s="3"/>
      <c r="G17" s="152">
        <v>41.489492506165803</v>
      </c>
      <c r="H17" s="147">
        <v>54.888986909504801</v>
      </c>
      <c r="I17" s="147">
        <v>54.953383608423401</v>
      </c>
      <c r="J17" s="147">
        <v>46.527051792828601</v>
      </c>
      <c r="K17" s="147">
        <v>41.714555112881797</v>
      </c>
      <c r="L17" s="153">
        <v>47.914693985960902</v>
      </c>
      <c r="M17" s="147"/>
      <c r="N17" s="154">
        <v>40.105823373173898</v>
      </c>
      <c r="O17" s="155">
        <v>41.235951432365702</v>
      </c>
      <c r="P17" s="156">
        <v>40.6708874027698</v>
      </c>
      <c r="Q17" s="147"/>
      <c r="R17" s="157">
        <v>45.845034962192003</v>
      </c>
      <c r="S17" s="130"/>
      <c r="T17" s="131">
        <v>-1.10433457595562</v>
      </c>
      <c r="U17" s="125">
        <v>15.8403166912221</v>
      </c>
      <c r="V17" s="125">
        <v>15.481686722519401</v>
      </c>
      <c r="W17" s="125">
        <v>7.53094044442238</v>
      </c>
      <c r="X17" s="125">
        <v>6.4135911154310304E-2</v>
      </c>
      <c r="Y17" s="132">
        <v>7.9749812948241896</v>
      </c>
      <c r="Z17" s="125"/>
      <c r="AA17" s="133">
        <v>-10.2920664471982</v>
      </c>
      <c r="AB17" s="134">
        <v>-1.55931697366233</v>
      </c>
      <c r="AC17" s="135">
        <v>-6.0677801533514799</v>
      </c>
      <c r="AD17" s="125"/>
      <c r="AE17" s="136">
        <v>4.0328444038522298</v>
      </c>
      <c r="AG17" s="152">
        <v>50.149770679188002</v>
      </c>
      <c r="AH17" s="147">
        <v>81.913117529880395</v>
      </c>
      <c r="AI17" s="147">
        <v>96.760546860178295</v>
      </c>
      <c r="AJ17" s="147">
        <v>88.933644706886696</v>
      </c>
      <c r="AK17" s="147">
        <v>72.165510813887295</v>
      </c>
      <c r="AL17" s="153">
        <v>77.984518118004104</v>
      </c>
      <c r="AM17" s="147"/>
      <c r="AN17" s="154">
        <v>51.461957882754596</v>
      </c>
      <c r="AO17" s="155">
        <v>55.457727897932003</v>
      </c>
      <c r="AP17" s="156">
        <v>53.459842890343303</v>
      </c>
      <c r="AQ17" s="147"/>
      <c r="AR17" s="157">
        <v>70.977468052958201</v>
      </c>
      <c r="AS17" s="130"/>
      <c r="AT17" s="131">
        <v>2.9495503831774301</v>
      </c>
      <c r="AU17" s="125">
        <v>11.981281618060899</v>
      </c>
      <c r="AV17" s="125">
        <v>12.984687692997401</v>
      </c>
      <c r="AW17" s="125">
        <v>6.0246366035999701</v>
      </c>
      <c r="AX17" s="125">
        <v>7.7274687482483202</v>
      </c>
      <c r="AY17" s="132">
        <v>8.8040386054386808</v>
      </c>
      <c r="AZ17" s="125"/>
      <c r="BA17" s="133">
        <v>-2.5237876692560701</v>
      </c>
      <c r="BB17" s="134">
        <v>2.7384515637099298</v>
      </c>
      <c r="BC17" s="135">
        <v>0.13653635557011401</v>
      </c>
      <c r="BD17" s="125"/>
      <c r="BE17" s="136">
        <v>6.8144173840776201</v>
      </c>
    </row>
    <row r="18" spans="1:70" x14ac:dyDescent="0.25">
      <c r="A18" s="21" t="s">
        <v>29</v>
      </c>
      <c r="B18" s="3" t="str">
        <f t="shared" si="0"/>
        <v>Williamsburg, VA</v>
      </c>
      <c r="C18" s="3"/>
      <c r="D18" s="24" t="s">
        <v>16</v>
      </c>
      <c r="E18" s="27" t="s">
        <v>17</v>
      </c>
      <c r="F18" s="3"/>
      <c r="G18" s="152">
        <v>40.441762707434897</v>
      </c>
      <c r="H18" s="147">
        <v>44.603598588788699</v>
      </c>
      <c r="I18" s="147">
        <v>44.110352802822398</v>
      </c>
      <c r="J18" s="147">
        <v>48.2221926042075</v>
      </c>
      <c r="K18" s="147">
        <v>58.366162289298302</v>
      </c>
      <c r="L18" s="153">
        <v>47.148813798510297</v>
      </c>
      <c r="M18" s="147"/>
      <c r="N18" s="154">
        <v>73.722721808441094</v>
      </c>
      <c r="O18" s="155">
        <v>78.483964458382303</v>
      </c>
      <c r="P18" s="156">
        <v>76.103343133411698</v>
      </c>
      <c r="Q18" s="147"/>
      <c r="R18" s="157">
        <v>55.421536465625003</v>
      </c>
      <c r="S18" s="130"/>
      <c r="T18" s="131">
        <v>-31.590686324646601</v>
      </c>
      <c r="U18" s="125">
        <v>-30.983486208145401</v>
      </c>
      <c r="V18" s="125">
        <v>-27.9841605137409</v>
      </c>
      <c r="W18" s="125">
        <v>-21.1910075076255</v>
      </c>
      <c r="X18" s="125">
        <v>-3.02799307792437</v>
      </c>
      <c r="Y18" s="132">
        <v>-23.053257172407498</v>
      </c>
      <c r="Z18" s="125"/>
      <c r="AA18" s="133">
        <v>-0.51890847887379499</v>
      </c>
      <c r="AB18" s="134">
        <v>-0.59955237591096</v>
      </c>
      <c r="AC18" s="135">
        <v>-0.56050808938566998</v>
      </c>
      <c r="AD18" s="125"/>
      <c r="AE18" s="136">
        <v>-15.5596524044141</v>
      </c>
      <c r="AG18" s="152">
        <v>38.600302169084003</v>
      </c>
      <c r="AH18" s="147">
        <v>39.399182673461297</v>
      </c>
      <c r="AI18" s="147">
        <v>40.630925780739503</v>
      </c>
      <c r="AJ18" s="147">
        <v>42.8632987063896</v>
      </c>
      <c r="AK18" s="147">
        <v>47.751614726251098</v>
      </c>
      <c r="AL18" s="153">
        <v>41.849064811185102</v>
      </c>
      <c r="AM18" s="147"/>
      <c r="AN18" s="154">
        <v>88.233228145825095</v>
      </c>
      <c r="AO18" s="155">
        <v>114.83991637266401</v>
      </c>
      <c r="AP18" s="156">
        <v>101.536572259244</v>
      </c>
      <c r="AQ18" s="147"/>
      <c r="AR18" s="157">
        <v>58.902638367773598</v>
      </c>
      <c r="AS18" s="130"/>
      <c r="AT18" s="131">
        <v>-15.010603835221501</v>
      </c>
      <c r="AU18" s="125">
        <v>-8.8269134302403192</v>
      </c>
      <c r="AV18" s="125">
        <v>-7.5446242588929904</v>
      </c>
      <c r="AW18" s="125">
        <v>-7.9975591031406399</v>
      </c>
      <c r="AX18" s="125">
        <v>-3.3113714786900501</v>
      </c>
      <c r="AY18" s="132">
        <v>-8.4482822890493701</v>
      </c>
      <c r="AZ18" s="125"/>
      <c r="BA18" s="133">
        <v>-7.6173225297158504</v>
      </c>
      <c r="BB18" s="134">
        <v>-3.14094966659282</v>
      </c>
      <c r="BC18" s="135">
        <v>-5.1380839941848304</v>
      </c>
      <c r="BD18" s="125"/>
      <c r="BE18" s="136">
        <v>-6.8473347184286801</v>
      </c>
    </row>
    <row r="19" spans="1:70" x14ac:dyDescent="0.25">
      <c r="A19" s="21" t="s">
        <v>30</v>
      </c>
      <c r="B19" s="3" t="str">
        <f t="shared" si="0"/>
        <v>Virginia Beach, VA</v>
      </c>
      <c r="C19" s="3"/>
      <c r="D19" s="24" t="s">
        <v>16</v>
      </c>
      <c r="E19" s="27" t="s">
        <v>17</v>
      </c>
      <c r="F19" s="3"/>
      <c r="G19" s="152">
        <v>26.501749163079801</v>
      </c>
      <c r="H19" s="147">
        <v>29.041884441256101</v>
      </c>
      <c r="I19" s="147">
        <v>29.574161437908401</v>
      </c>
      <c r="J19" s="147">
        <v>28.591071775864801</v>
      </c>
      <c r="K19" s="147">
        <v>28.694191734417299</v>
      </c>
      <c r="L19" s="153">
        <v>28.4806117105053</v>
      </c>
      <c r="M19" s="147"/>
      <c r="N19" s="154">
        <v>35.114712864658003</v>
      </c>
      <c r="O19" s="155">
        <v>40.068511812529799</v>
      </c>
      <c r="P19" s="156">
        <v>37.591612338593897</v>
      </c>
      <c r="Q19" s="147"/>
      <c r="R19" s="157">
        <v>31.083754747101999</v>
      </c>
      <c r="S19" s="130"/>
      <c r="T19" s="131">
        <v>-2.569702947078</v>
      </c>
      <c r="U19" s="125">
        <v>4.5503774039098204</v>
      </c>
      <c r="V19" s="125">
        <v>7.8195175168685296</v>
      </c>
      <c r="W19" s="125">
        <v>7.4859834946441497</v>
      </c>
      <c r="X19" s="125">
        <v>4.5571095270425097</v>
      </c>
      <c r="Y19" s="132">
        <v>4.3618138789069603</v>
      </c>
      <c r="Z19" s="125"/>
      <c r="AA19" s="133">
        <v>3.8145569845399803E-2</v>
      </c>
      <c r="AB19" s="134">
        <v>6.4081552585172803</v>
      </c>
      <c r="AC19" s="135">
        <v>3.33496169012701</v>
      </c>
      <c r="AD19" s="125"/>
      <c r="AE19" s="136">
        <v>4.0047030137027697</v>
      </c>
      <c r="AG19" s="152">
        <v>28.954107910887899</v>
      </c>
      <c r="AH19" s="147">
        <v>37.390831858759697</v>
      </c>
      <c r="AI19" s="147">
        <v>42.596917778574799</v>
      </c>
      <c r="AJ19" s="147">
        <v>41.747087274828601</v>
      </c>
      <c r="AK19" s="147">
        <v>39.381543900446303</v>
      </c>
      <c r="AL19" s="153">
        <v>38.014097744699498</v>
      </c>
      <c r="AM19" s="147"/>
      <c r="AN19" s="154">
        <v>53.342242776582097</v>
      </c>
      <c r="AO19" s="155">
        <v>61.163660895903</v>
      </c>
      <c r="AP19" s="156">
        <v>57.252951836242602</v>
      </c>
      <c r="AQ19" s="147"/>
      <c r="AR19" s="157">
        <v>43.510913199426099</v>
      </c>
      <c r="AS19" s="130"/>
      <c r="AT19" s="131">
        <v>-8.3119186327937093</v>
      </c>
      <c r="AU19" s="125">
        <v>0.44874988506598301</v>
      </c>
      <c r="AV19" s="125">
        <v>8.3415933984888309</v>
      </c>
      <c r="AW19" s="125">
        <v>9.2868771291889196</v>
      </c>
      <c r="AX19" s="125">
        <v>3.94381998623015</v>
      </c>
      <c r="AY19" s="132">
        <v>3.1831959031359101</v>
      </c>
      <c r="AZ19" s="125"/>
      <c r="BA19" s="133">
        <v>-1.3632186225523</v>
      </c>
      <c r="BB19" s="134">
        <v>-0.50206764935091797</v>
      </c>
      <c r="BC19" s="135">
        <v>-0.90509555780319095</v>
      </c>
      <c r="BD19" s="125"/>
      <c r="BE19" s="136">
        <v>1.6072301372170399</v>
      </c>
    </row>
    <row r="20" spans="1:70" x14ac:dyDescent="0.25">
      <c r="A20" s="34" t="s">
        <v>31</v>
      </c>
      <c r="B20" s="3" t="str">
        <f t="shared" si="0"/>
        <v>Norfolk/Portsmouth, VA</v>
      </c>
      <c r="C20" s="3"/>
      <c r="D20" s="24" t="s">
        <v>16</v>
      </c>
      <c r="E20" s="27" t="s">
        <v>17</v>
      </c>
      <c r="F20" s="3"/>
      <c r="G20" s="152">
        <v>35.223828350605999</v>
      </c>
      <c r="H20" s="147">
        <v>38.216770314421197</v>
      </c>
      <c r="I20" s="147">
        <v>37.521950377656701</v>
      </c>
      <c r="J20" s="147">
        <v>35.536999999999999</v>
      </c>
      <c r="K20" s="147">
        <v>33.352650026348101</v>
      </c>
      <c r="L20" s="153">
        <v>35.970439813806401</v>
      </c>
      <c r="M20" s="147"/>
      <c r="N20" s="154">
        <v>34.123865554189301</v>
      </c>
      <c r="O20" s="155">
        <v>37.857580414544103</v>
      </c>
      <c r="P20" s="156">
        <v>35.990722984366698</v>
      </c>
      <c r="Q20" s="147"/>
      <c r="R20" s="157">
        <v>35.976235005394997</v>
      </c>
      <c r="S20" s="130"/>
      <c r="T20" s="131">
        <v>1.0142324708981301</v>
      </c>
      <c r="U20" s="125">
        <v>1.4562972864455399</v>
      </c>
      <c r="V20" s="125">
        <v>3.1169273320980802</v>
      </c>
      <c r="W20" s="125">
        <v>8.9410034831476199</v>
      </c>
      <c r="X20" s="125">
        <v>7.1149582606840998</v>
      </c>
      <c r="Y20" s="132">
        <v>4.1511711224888499</v>
      </c>
      <c r="Z20" s="125"/>
      <c r="AA20" s="133">
        <v>-5.6697374443745403</v>
      </c>
      <c r="AB20" s="134">
        <v>5.72511140916101</v>
      </c>
      <c r="AC20" s="135">
        <v>-1.3871642721031601E-3</v>
      </c>
      <c r="AD20" s="125"/>
      <c r="AE20" s="136">
        <v>2.92946071405138</v>
      </c>
      <c r="AG20" s="152">
        <v>39.552719273669403</v>
      </c>
      <c r="AH20" s="147">
        <v>52.890895389074302</v>
      </c>
      <c r="AI20" s="147">
        <v>56.977172918496301</v>
      </c>
      <c r="AJ20" s="147">
        <v>56.655442047251</v>
      </c>
      <c r="AK20" s="147">
        <v>51.017351080273997</v>
      </c>
      <c r="AL20" s="153">
        <v>51.418716141753002</v>
      </c>
      <c r="AM20" s="147"/>
      <c r="AN20" s="154">
        <v>56.749741160196699</v>
      </c>
      <c r="AO20" s="155">
        <v>59.114583905673598</v>
      </c>
      <c r="AP20" s="156">
        <v>57.932162532935102</v>
      </c>
      <c r="AQ20" s="147"/>
      <c r="AR20" s="157">
        <v>53.279700824947902</v>
      </c>
      <c r="AS20" s="130"/>
      <c r="AT20" s="131">
        <v>-5.1473413775958896</v>
      </c>
      <c r="AU20" s="125">
        <v>2.0417856894916602</v>
      </c>
      <c r="AV20" s="125">
        <v>5.2257832944306903</v>
      </c>
      <c r="AW20" s="125">
        <v>5.0211504192652798</v>
      </c>
      <c r="AX20" s="125">
        <v>4.0464236857678699</v>
      </c>
      <c r="AY20" s="132">
        <v>2.5669857277813701</v>
      </c>
      <c r="AZ20" s="125"/>
      <c r="BA20" s="133">
        <v>-0.51661156595567004</v>
      </c>
      <c r="BB20" s="134">
        <v>2.9068990996436899</v>
      </c>
      <c r="BC20" s="135">
        <v>1.20112851654899</v>
      </c>
      <c r="BD20" s="125"/>
      <c r="BE20" s="136">
        <v>2.13873281204976</v>
      </c>
    </row>
    <row r="21" spans="1:70" x14ac:dyDescent="0.25">
      <c r="A21" s="35" t="s">
        <v>32</v>
      </c>
      <c r="B21" s="3" t="str">
        <f t="shared" si="0"/>
        <v>Newport News/Hampton, VA</v>
      </c>
      <c r="C21" s="3"/>
      <c r="D21" s="24" t="s">
        <v>16</v>
      </c>
      <c r="E21" s="27" t="s">
        <v>17</v>
      </c>
      <c r="F21" s="3"/>
      <c r="G21" s="152">
        <v>34.919084324168701</v>
      </c>
      <c r="H21" s="147">
        <v>35.367228443932603</v>
      </c>
      <c r="I21" s="147">
        <v>36.001525694544398</v>
      </c>
      <c r="J21" s="147">
        <v>33.170221217791799</v>
      </c>
      <c r="K21" s="147">
        <v>30.396395336116299</v>
      </c>
      <c r="L21" s="153">
        <v>33.970891003310697</v>
      </c>
      <c r="M21" s="147"/>
      <c r="N21" s="154">
        <v>33.1895287750107</v>
      </c>
      <c r="O21" s="155">
        <v>36.627701137181504</v>
      </c>
      <c r="P21" s="156">
        <v>34.908614956096102</v>
      </c>
      <c r="Q21" s="147"/>
      <c r="R21" s="157">
        <v>34.238812132678</v>
      </c>
      <c r="S21" s="130"/>
      <c r="T21" s="131">
        <v>6.0313000308787403</v>
      </c>
      <c r="U21" s="125">
        <v>1.01351257973882</v>
      </c>
      <c r="V21" s="125">
        <v>4.1596834652268804</v>
      </c>
      <c r="W21" s="125">
        <v>-3.6726886297904602</v>
      </c>
      <c r="X21" s="125">
        <v>-0.81592468816480002</v>
      </c>
      <c r="Y21" s="132">
        <v>1.3509946809390401</v>
      </c>
      <c r="Z21" s="125"/>
      <c r="AA21" s="133">
        <v>-14.775687246401599</v>
      </c>
      <c r="AB21" s="134">
        <v>-12.3625189598084</v>
      </c>
      <c r="AC21" s="135">
        <v>-13.5264992205616</v>
      </c>
      <c r="AD21" s="125"/>
      <c r="AE21" s="136">
        <v>-3.4860777394740401</v>
      </c>
      <c r="AG21" s="152">
        <v>33.681287865265503</v>
      </c>
      <c r="AH21" s="147">
        <v>42.0809973873614</v>
      </c>
      <c r="AI21" s="147">
        <v>45.864277177198701</v>
      </c>
      <c r="AJ21" s="147">
        <v>44.867515157621902</v>
      </c>
      <c r="AK21" s="147">
        <v>43.340177393119298</v>
      </c>
      <c r="AL21" s="153">
        <v>41.966850996113401</v>
      </c>
      <c r="AM21" s="147"/>
      <c r="AN21" s="154">
        <v>65.762437253490702</v>
      </c>
      <c r="AO21" s="155">
        <v>72.478664229163599</v>
      </c>
      <c r="AP21" s="156">
        <v>69.120550741327094</v>
      </c>
      <c r="AQ21" s="147"/>
      <c r="AR21" s="157">
        <v>49.725050923317298</v>
      </c>
      <c r="AS21" s="130"/>
      <c r="AT21" s="131">
        <v>-4.0472982237811603</v>
      </c>
      <c r="AU21" s="125">
        <v>0.90022989711379697</v>
      </c>
      <c r="AV21" s="125">
        <v>2.2537103952234698</v>
      </c>
      <c r="AW21" s="125">
        <v>-1.2644918104181699</v>
      </c>
      <c r="AX21" s="125">
        <v>-2.5178017064543701</v>
      </c>
      <c r="AY21" s="132">
        <v>-0.81696164130391002</v>
      </c>
      <c r="AZ21" s="125"/>
      <c r="BA21" s="133">
        <v>8.5043536252255407</v>
      </c>
      <c r="BB21" s="134">
        <v>11.1806955065548</v>
      </c>
      <c r="BC21" s="135">
        <v>9.8912639058840597</v>
      </c>
      <c r="BD21" s="125"/>
      <c r="BE21" s="136">
        <v>3.1760172099511101</v>
      </c>
    </row>
    <row r="22" spans="1:70" x14ac:dyDescent="0.25">
      <c r="A22" s="36" t="s">
        <v>33</v>
      </c>
      <c r="B22" s="3" t="str">
        <f t="shared" si="0"/>
        <v>Chesapeake/Suffolk, VA</v>
      </c>
      <c r="C22" s="3"/>
      <c r="D22" s="25" t="s">
        <v>16</v>
      </c>
      <c r="E22" s="28" t="s">
        <v>17</v>
      </c>
      <c r="F22" s="3"/>
      <c r="G22" s="158">
        <v>35.4498611693895</v>
      </c>
      <c r="H22" s="159">
        <v>44.847099398108298</v>
      </c>
      <c r="I22" s="159">
        <v>43.819251693894998</v>
      </c>
      <c r="J22" s="159">
        <v>41.143196921753997</v>
      </c>
      <c r="K22" s="159">
        <v>37.635639054170198</v>
      </c>
      <c r="L22" s="160">
        <v>40.579009647463401</v>
      </c>
      <c r="M22" s="147"/>
      <c r="N22" s="161">
        <v>35.497524247635397</v>
      </c>
      <c r="O22" s="162">
        <v>40.368565417024897</v>
      </c>
      <c r="P22" s="163">
        <v>37.933044832330097</v>
      </c>
      <c r="Q22" s="147"/>
      <c r="R22" s="164">
        <v>39.823019700282501</v>
      </c>
      <c r="S22" s="130"/>
      <c r="T22" s="137">
        <v>-9.9362141300861602</v>
      </c>
      <c r="U22" s="138">
        <v>-4.4909198770716401</v>
      </c>
      <c r="V22" s="138">
        <v>0.133658534743515</v>
      </c>
      <c r="W22" s="138">
        <v>0.14848373456095801</v>
      </c>
      <c r="X22" s="138">
        <v>3.3764637854433999</v>
      </c>
      <c r="Y22" s="139">
        <v>-2.2503622768073002</v>
      </c>
      <c r="Z22" s="125"/>
      <c r="AA22" s="140">
        <v>-9.8265693627460706</v>
      </c>
      <c r="AB22" s="141">
        <v>-4.5736463694613496</v>
      </c>
      <c r="AC22" s="142">
        <v>-7.1056374131537199</v>
      </c>
      <c r="AD22" s="125"/>
      <c r="AE22" s="143">
        <v>-3.62131025498396</v>
      </c>
      <c r="AG22" s="158">
        <v>37.994722785898503</v>
      </c>
      <c r="AH22" s="159">
        <v>53.259332858985303</v>
      </c>
      <c r="AI22" s="159">
        <v>57.184079269131502</v>
      </c>
      <c r="AJ22" s="159">
        <v>55.445466074806497</v>
      </c>
      <c r="AK22" s="159">
        <v>48.839650197764399</v>
      </c>
      <c r="AL22" s="160">
        <v>50.5446502373172</v>
      </c>
      <c r="AM22" s="147"/>
      <c r="AN22" s="161">
        <v>49.289950193465103</v>
      </c>
      <c r="AO22" s="162">
        <v>52.046847734307804</v>
      </c>
      <c r="AP22" s="163">
        <v>50.668398963886503</v>
      </c>
      <c r="AQ22" s="147"/>
      <c r="AR22" s="164">
        <v>50.580007016336999</v>
      </c>
      <c r="AS22" s="130"/>
      <c r="AT22" s="137">
        <v>-13.8626995428027</v>
      </c>
      <c r="AU22" s="138">
        <v>-6.3828377902406404</v>
      </c>
      <c r="AV22" s="138">
        <v>-4.3745521463133104</v>
      </c>
      <c r="AW22" s="138">
        <v>-4.2854123758204903</v>
      </c>
      <c r="AX22" s="138">
        <v>-5.48843656226276</v>
      </c>
      <c r="AY22" s="139">
        <v>-6.5386005058391996</v>
      </c>
      <c r="AZ22" s="125"/>
      <c r="BA22" s="140">
        <v>-8.4119255099878707</v>
      </c>
      <c r="BB22" s="141">
        <v>-7.1956652697218004</v>
      </c>
      <c r="BC22" s="142">
        <v>-7.7912600331057202</v>
      </c>
      <c r="BD22" s="125"/>
      <c r="BE22" s="143">
        <v>-6.9005918039326204</v>
      </c>
    </row>
    <row r="23" spans="1:70" ht="13" x14ac:dyDescent="0.3">
      <c r="A23" s="35" t="s">
        <v>109</v>
      </c>
      <c r="B23" s="3" t="s">
        <v>109</v>
      </c>
      <c r="C23" s="9"/>
      <c r="D23" s="23" t="s">
        <v>16</v>
      </c>
      <c r="E23" s="26" t="s">
        <v>17</v>
      </c>
      <c r="F23" s="3"/>
      <c r="G23" s="144">
        <v>45.7036986744261</v>
      </c>
      <c r="H23" s="145">
        <v>56.056446815389499</v>
      </c>
      <c r="I23" s="145">
        <v>61.894988684125401</v>
      </c>
      <c r="J23" s="145">
        <v>55.791574523116701</v>
      </c>
      <c r="K23" s="145">
        <v>51.910129324280597</v>
      </c>
      <c r="L23" s="146">
        <v>54.271367604267702</v>
      </c>
      <c r="M23" s="147"/>
      <c r="N23" s="148">
        <v>59.671096023278302</v>
      </c>
      <c r="O23" s="149">
        <v>54.169418040737099</v>
      </c>
      <c r="P23" s="150">
        <v>56.920257032007697</v>
      </c>
      <c r="Q23" s="147"/>
      <c r="R23" s="151">
        <v>55.028193155050502</v>
      </c>
      <c r="S23" s="130"/>
      <c r="T23" s="122">
        <v>15.748938897737499</v>
      </c>
      <c r="U23" s="123">
        <v>24.6127847443686</v>
      </c>
      <c r="V23" s="123">
        <v>37.396603316588497</v>
      </c>
      <c r="W23" s="123">
        <v>26.7986510048576</v>
      </c>
      <c r="X23" s="123">
        <v>15.778630215852999</v>
      </c>
      <c r="Y23" s="124">
        <v>24.273854033713</v>
      </c>
      <c r="Z23" s="125"/>
      <c r="AA23" s="126">
        <v>30.1772764837865</v>
      </c>
      <c r="AB23" s="127">
        <v>22.161997301070599</v>
      </c>
      <c r="AC23" s="128">
        <v>26.236121674844</v>
      </c>
      <c r="AD23" s="125"/>
      <c r="AE23" s="129">
        <v>24.847399239318801</v>
      </c>
      <c r="AF23" s="75"/>
      <c r="AG23" s="144">
        <v>59.867824927255</v>
      </c>
      <c r="AH23" s="145">
        <v>84.853582282573498</v>
      </c>
      <c r="AI23" s="145">
        <v>110.276832363401</v>
      </c>
      <c r="AJ23" s="145">
        <v>106.95261073391499</v>
      </c>
      <c r="AK23" s="145">
        <v>89.704985451018402</v>
      </c>
      <c r="AL23" s="146">
        <v>90.331167151632698</v>
      </c>
      <c r="AM23" s="147"/>
      <c r="AN23" s="148">
        <v>105.13873504688</v>
      </c>
      <c r="AO23" s="149">
        <v>112.884185257032</v>
      </c>
      <c r="AP23" s="150">
        <v>109.011460151956</v>
      </c>
      <c r="AQ23" s="147"/>
      <c r="AR23" s="151">
        <v>95.668393723153599</v>
      </c>
      <c r="AS23" s="130"/>
      <c r="AT23" s="122">
        <v>25.783719885241801</v>
      </c>
      <c r="AU23" s="123">
        <v>12.509153351271401</v>
      </c>
      <c r="AV23" s="123">
        <v>22.256631410610101</v>
      </c>
      <c r="AW23" s="123">
        <v>14.430565897845399</v>
      </c>
      <c r="AX23" s="123">
        <v>17.054534216740201</v>
      </c>
      <c r="AY23" s="124">
        <v>17.828435657658201</v>
      </c>
      <c r="AZ23" s="125"/>
      <c r="BA23" s="126">
        <v>18.8820485283523</v>
      </c>
      <c r="BB23" s="127">
        <v>20.168576705445101</v>
      </c>
      <c r="BC23" s="128">
        <v>19.544706896863101</v>
      </c>
      <c r="BD23" s="125"/>
      <c r="BE23" s="129">
        <v>18.3817551606314</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32.350816534541302</v>
      </c>
      <c r="H24" s="147">
        <v>40.5034405436013</v>
      </c>
      <c r="I24" s="147">
        <v>44.185869762174399</v>
      </c>
      <c r="J24" s="147">
        <v>42.202403171007902</v>
      </c>
      <c r="K24" s="147">
        <v>37.949036240090599</v>
      </c>
      <c r="L24" s="153">
        <v>39.438313250283102</v>
      </c>
      <c r="M24" s="147"/>
      <c r="N24" s="154">
        <v>42.278086070215103</v>
      </c>
      <c r="O24" s="155">
        <v>40.251759909399702</v>
      </c>
      <c r="P24" s="156">
        <v>41.264922989807403</v>
      </c>
      <c r="Q24" s="147"/>
      <c r="R24" s="157">
        <v>39.96020174729</v>
      </c>
      <c r="S24" s="130"/>
      <c r="T24" s="131">
        <v>-2.8553585796930601</v>
      </c>
      <c r="U24" s="125">
        <v>3.9480958834830302</v>
      </c>
      <c r="V24" s="125">
        <v>5.9527028413852197</v>
      </c>
      <c r="W24" s="125">
        <v>3.7500727773458999</v>
      </c>
      <c r="X24" s="125">
        <v>2.3672369661206698</v>
      </c>
      <c r="Y24" s="132">
        <v>2.8546838526712301</v>
      </c>
      <c r="Z24" s="125"/>
      <c r="AA24" s="133">
        <v>6.1686199210047503</v>
      </c>
      <c r="AB24" s="134">
        <v>3.2814879585213901</v>
      </c>
      <c r="AC24" s="135">
        <v>4.7406039607648101</v>
      </c>
      <c r="AD24" s="125"/>
      <c r="AE24" s="136">
        <v>3.40401082554353</v>
      </c>
      <c r="AF24" s="75"/>
      <c r="AG24" s="152">
        <v>33.777449603624</v>
      </c>
      <c r="AH24" s="147">
        <v>52.173699320498301</v>
      </c>
      <c r="AI24" s="147">
        <v>62.485446489241198</v>
      </c>
      <c r="AJ24" s="147">
        <v>60.084599093997703</v>
      </c>
      <c r="AK24" s="147">
        <v>51.1622791619479</v>
      </c>
      <c r="AL24" s="153">
        <v>51.936694733861799</v>
      </c>
      <c r="AM24" s="147"/>
      <c r="AN24" s="154">
        <v>54.249034824462001</v>
      </c>
      <c r="AO24" s="155">
        <v>60.248078425820999</v>
      </c>
      <c r="AP24" s="156">
        <v>57.248556625141497</v>
      </c>
      <c r="AQ24" s="147"/>
      <c r="AR24" s="157">
        <v>53.454369559941703</v>
      </c>
      <c r="AS24" s="130"/>
      <c r="AT24" s="131">
        <v>-0.92542686051735401</v>
      </c>
      <c r="AU24" s="125">
        <v>4.1670719091381496</v>
      </c>
      <c r="AV24" s="125">
        <v>8.2550217658698095</v>
      </c>
      <c r="AW24" s="125">
        <v>8.5769297427337001</v>
      </c>
      <c r="AX24" s="125">
        <v>7.2576399086064596</v>
      </c>
      <c r="AY24" s="132">
        <v>6.0197625053191199</v>
      </c>
      <c r="AZ24" s="125"/>
      <c r="BA24" s="133">
        <v>6.28743737664671</v>
      </c>
      <c r="BB24" s="134">
        <v>8.1829198176410909</v>
      </c>
      <c r="BC24" s="135">
        <v>7.2764782446413996</v>
      </c>
      <c r="BD24" s="125"/>
      <c r="BE24" s="136">
        <v>6.4011726553831698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35.263998219177999</v>
      </c>
      <c r="H25" s="147">
        <v>39.088980582191702</v>
      </c>
      <c r="I25" s="147">
        <v>42.044921095890402</v>
      </c>
      <c r="J25" s="147">
        <v>41.602543869862998</v>
      </c>
      <c r="K25" s="147">
        <v>37.6370556506849</v>
      </c>
      <c r="L25" s="153">
        <v>39.127499883561597</v>
      </c>
      <c r="M25" s="147"/>
      <c r="N25" s="154">
        <v>39.827536712328701</v>
      </c>
      <c r="O25" s="155">
        <v>45.577514246575298</v>
      </c>
      <c r="P25" s="156">
        <v>42.702525479452</v>
      </c>
      <c r="Q25" s="147"/>
      <c r="R25" s="157">
        <v>40.148935768101701</v>
      </c>
      <c r="S25" s="130"/>
      <c r="T25" s="131">
        <v>3.2134763214644999</v>
      </c>
      <c r="U25" s="125">
        <v>-3.2636728657730001</v>
      </c>
      <c r="V25" s="125">
        <v>5.63977716096315</v>
      </c>
      <c r="W25" s="125">
        <v>0.28006907239145601</v>
      </c>
      <c r="X25" s="125">
        <v>-6.4180763695926402</v>
      </c>
      <c r="Y25" s="132">
        <v>-0.225043199376875</v>
      </c>
      <c r="Z25" s="125"/>
      <c r="AA25" s="133">
        <v>-10.8198919396322</v>
      </c>
      <c r="AB25" s="134">
        <v>-14.794549963124201</v>
      </c>
      <c r="AC25" s="135">
        <v>-12.9860413071253</v>
      </c>
      <c r="AD25" s="125"/>
      <c r="AE25" s="136">
        <v>-4.4819359340315801</v>
      </c>
      <c r="AF25" s="75"/>
      <c r="AG25" s="152">
        <v>35.157080017123199</v>
      </c>
      <c r="AH25" s="147">
        <v>47.650679340753399</v>
      </c>
      <c r="AI25" s="147">
        <v>53.268073998287598</v>
      </c>
      <c r="AJ25" s="147">
        <v>51.888309803082102</v>
      </c>
      <c r="AK25" s="147">
        <v>47.6023990496575</v>
      </c>
      <c r="AL25" s="153">
        <v>47.113308441780802</v>
      </c>
      <c r="AM25" s="147"/>
      <c r="AN25" s="154">
        <v>56.810322551369801</v>
      </c>
      <c r="AO25" s="155">
        <v>64.635728381849304</v>
      </c>
      <c r="AP25" s="156">
        <v>60.723025466609499</v>
      </c>
      <c r="AQ25" s="147"/>
      <c r="AR25" s="157">
        <v>51.001799020303302</v>
      </c>
      <c r="AS25" s="130"/>
      <c r="AT25" s="131">
        <v>-1.4281729970646699</v>
      </c>
      <c r="AU25" s="125">
        <v>0.13704599103571599</v>
      </c>
      <c r="AV25" s="125">
        <v>3.5763208654126202</v>
      </c>
      <c r="AW25" s="125">
        <v>-1.3059693059456601</v>
      </c>
      <c r="AX25" s="125">
        <v>-0.441382733461822</v>
      </c>
      <c r="AY25" s="132">
        <v>0.21161524609929599</v>
      </c>
      <c r="AZ25" s="125"/>
      <c r="BA25" s="133">
        <v>-0.73157802589666798</v>
      </c>
      <c r="BB25" s="134">
        <v>-1.30802280876324</v>
      </c>
      <c r="BC25" s="135">
        <v>-1.03920773627922</v>
      </c>
      <c r="BD25" s="125"/>
      <c r="BE25" s="136">
        <v>-0.217414400816859</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38.363925249858497</v>
      </c>
      <c r="H26" s="147">
        <v>44.027589251367097</v>
      </c>
      <c r="I26" s="147">
        <v>44.303081105034799</v>
      </c>
      <c r="J26" s="147">
        <v>43.697514444653898</v>
      </c>
      <c r="K26" s="147">
        <v>38.908252856873403</v>
      </c>
      <c r="L26" s="153">
        <v>41.860072581557603</v>
      </c>
      <c r="M26" s="147"/>
      <c r="N26" s="154">
        <v>39.2905838770507</v>
      </c>
      <c r="O26" s="155">
        <v>35.278903168018097</v>
      </c>
      <c r="P26" s="156">
        <v>37.284743522534399</v>
      </c>
      <c r="Q26" s="147"/>
      <c r="R26" s="157">
        <v>40.552835707550898</v>
      </c>
      <c r="S26" s="130"/>
      <c r="T26" s="131">
        <v>19.984311673751701</v>
      </c>
      <c r="U26" s="125">
        <v>24.280615273007601</v>
      </c>
      <c r="V26" s="125">
        <v>21.696782463293498</v>
      </c>
      <c r="W26" s="125">
        <v>18.622552670634299</v>
      </c>
      <c r="X26" s="125">
        <v>15.7393174701095</v>
      </c>
      <c r="Y26" s="132">
        <v>20.108689360337301</v>
      </c>
      <c r="Z26" s="125"/>
      <c r="AA26" s="133">
        <v>12.613917508507299</v>
      </c>
      <c r="AB26" s="134">
        <v>13.3343084586941</v>
      </c>
      <c r="AC26" s="135">
        <v>12.9535903372925</v>
      </c>
      <c r="AD26" s="125"/>
      <c r="AE26" s="136">
        <v>18.142774694675701</v>
      </c>
      <c r="AF26" s="75"/>
      <c r="AG26" s="152">
        <v>39.596318687535302</v>
      </c>
      <c r="AH26" s="147">
        <v>50.765040321516103</v>
      </c>
      <c r="AI26" s="147">
        <v>54.024393678106698</v>
      </c>
      <c r="AJ26" s="147">
        <v>53.669904384310698</v>
      </c>
      <c r="AK26" s="147">
        <v>48.253362474071203</v>
      </c>
      <c r="AL26" s="153">
        <v>49.261803909108004</v>
      </c>
      <c r="AM26" s="147"/>
      <c r="AN26" s="154">
        <v>47.361018239675602</v>
      </c>
      <c r="AO26" s="155">
        <v>44.909431534037303</v>
      </c>
      <c r="AP26" s="156">
        <v>46.135224886856399</v>
      </c>
      <c r="AQ26" s="147"/>
      <c r="AR26" s="157">
        <v>48.368495617036103</v>
      </c>
      <c r="AS26" s="130"/>
      <c r="AT26" s="131">
        <v>14.4421155604139</v>
      </c>
      <c r="AU26" s="125">
        <v>16.818126043430102</v>
      </c>
      <c r="AV26" s="125">
        <v>17.480744599761302</v>
      </c>
      <c r="AW26" s="125">
        <v>16.887631977370599</v>
      </c>
      <c r="AX26" s="125">
        <v>17.339794607886901</v>
      </c>
      <c r="AY26" s="132">
        <v>16.689768554987602</v>
      </c>
      <c r="AZ26" s="125"/>
      <c r="BA26" s="133">
        <v>18.654977928181399</v>
      </c>
      <c r="BB26" s="134">
        <v>10.421627133301399</v>
      </c>
      <c r="BC26" s="135">
        <v>14.4996845905347</v>
      </c>
      <c r="BD26" s="125"/>
      <c r="BE26" s="136">
        <v>16.084659953769599</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31.5926791374382</v>
      </c>
      <c r="H27" s="147">
        <v>41.365729280332502</v>
      </c>
      <c r="I27" s="147">
        <v>44.727997401922501</v>
      </c>
      <c r="J27" s="147">
        <v>43.3252273317744</v>
      </c>
      <c r="K27" s="147">
        <v>40.917431021044401</v>
      </c>
      <c r="L27" s="153">
        <v>40.385812834502403</v>
      </c>
      <c r="M27" s="147"/>
      <c r="N27" s="154">
        <v>43.2542967004416</v>
      </c>
      <c r="O27" s="155">
        <v>35.260478046245701</v>
      </c>
      <c r="P27" s="156">
        <v>39.257387373343697</v>
      </c>
      <c r="Q27" s="147"/>
      <c r="R27" s="157">
        <v>40.063405559885602</v>
      </c>
      <c r="S27" s="130"/>
      <c r="T27" s="131">
        <v>-4.8564394857833202</v>
      </c>
      <c r="U27" s="125">
        <v>-2.2411971523316798</v>
      </c>
      <c r="V27" s="125">
        <v>5.4580431963180196</v>
      </c>
      <c r="W27" s="125">
        <v>7.2613950801690903</v>
      </c>
      <c r="X27" s="125">
        <v>16.9866458883421</v>
      </c>
      <c r="Y27" s="132">
        <v>4.4636659280459901</v>
      </c>
      <c r="Z27" s="125"/>
      <c r="AA27" s="133">
        <v>15.4661819850577</v>
      </c>
      <c r="AB27" s="134">
        <v>-2.1047307908477002</v>
      </c>
      <c r="AC27" s="135">
        <v>6.8531372572077602</v>
      </c>
      <c r="AD27" s="125"/>
      <c r="AE27" s="136">
        <v>5.1217976293085599</v>
      </c>
      <c r="AF27" s="75"/>
      <c r="AG27" s="152">
        <v>33.729467529107303</v>
      </c>
      <c r="AH27" s="147">
        <v>47.761082406209503</v>
      </c>
      <c r="AI27" s="147">
        <v>50.380164941785203</v>
      </c>
      <c r="AJ27" s="147">
        <v>48.127331565329797</v>
      </c>
      <c r="AK27" s="147">
        <v>44.686536351875802</v>
      </c>
      <c r="AL27" s="153">
        <v>44.936916558861498</v>
      </c>
      <c r="AM27" s="147"/>
      <c r="AN27" s="154">
        <v>50.5390257209664</v>
      </c>
      <c r="AO27" s="155">
        <v>48.480824889581697</v>
      </c>
      <c r="AP27" s="156">
        <v>49.509925305274002</v>
      </c>
      <c r="AQ27" s="147"/>
      <c r="AR27" s="157">
        <v>46.239622451245197</v>
      </c>
      <c r="AS27" s="130"/>
      <c r="AT27" s="131">
        <v>6.7673039429435304</v>
      </c>
      <c r="AU27" s="125">
        <v>10.3397691927923</v>
      </c>
      <c r="AV27" s="125">
        <v>11.2172581323222</v>
      </c>
      <c r="AW27" s="125">
        <v>9.2876142439359093</v>
      </c>
      <c r="AX27" s="125">
        <v>8.5834167464729507</v>
      </c>
      <c r="AY27" s="132">
        <v>9.4063547393497</v>
      </c>
      <c r="AZ27" s="125"/>
      <c r="BA27" s="133">
        <v>6.7601255913544502</v>
      </c>
      <c r="BB27" s="134">
        <v>0.533073051293249</v>
      </c>
      <c r="BC27" s="135">
        <v>3.61776846441927</v>
      </c>
      <c r="BD27" s="125"/>
      <c r="BE27" s="136">
        <v>7.5664382036742399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34.415899814471203</v>
      </c>
      <c r="H28" s="147">
        <v>43.157584415584402</v>
      </c>
      <c r="I28" s="147">
        <v>44.8155324675324</v>
      </c>
      <c r="J28" s="147">
        <v>47.414725417439698</v>
      </c>
      <c r="K28" s="147">
        <v>47.6913061224489</v>
      </c>
      <c r="L28" s="153">
        <v>43.499009647495299</v>
      </c>
      <c r="M28" s="147"/>
      <c r="N28" s="154">
        <v>52.8747328385899</v>
      </c>
      <c r="O28" s="155">
        <v>41.321990723562102</v>
      </c>
      <c r="P28" s="156">
        <v>47.098361781076001</v>
      </c>
      <c r="Q28" s="147"/>
      <c r="R28" s="157">
        <v>44.527395971375498</v>
      </c>
      <c r="S28" s="130"/>
      <c r="T28" s="131">
        <v>5.8185776372543998</v>
      </c>
      <c r="U28" s="125">
        <v>8.3729771345328103</v>
      </c>
      <c r="V28" s="125">
        <v>2.8617322866875501</v>
      </c>
      <c r="W28" s="125">
        <v>6.2166907211181597</v>
      </c>
      <c r="X28" s="125">
        <v>20.241035522449401</v>
      </c>
      <c r="Y28" s="132">
        <v>8.6290587839112494</v>
      </c>
      <c r="Z28" s="125"/>
      <c r="AA28" s="133">
        <v>5.9741050800954598</v>
      </c>
      <c r="AB28" s="134">
        <v>-18.776670776872098</v>
      </c>
      <c r="AC28" s="135">
        <v>-6.5217008390013804</v>
      </c>
      <c r="AD28" s="125"/>
      <c r="AE28" s="136">
        <v>3.556674358874</v>
      </c>
      <c r="AF28" s="75"/>
      <c r="AG28" s="152">
        <v>40.751357606679001</v>
      </c>
      <c r="AH28" s="147">
        <v>57.159122448979502</v>
      </c>
      <c r="AI28" s="147">
        <v>57.3224294990723</v>
      </c>
      <c r="AJ28" s="147">
        <v>60.397467532467502</v>
      </c>
      <c r="AK28" s="147">
        <v>57.4619726345083</v>
      </c>
      <c r="AL28" s="153">
        <v>54.6184699443413</v>
      </c>
      <c r="AM28" s="147"/>
      <c r="AN28" s="154">
        <v>58.9226781076066</v>
      </c>
      <c r="AO28" s="155">
        <v>56.814775974025899</v>
      </c>
      <c r="AP28" s="156">
        <v>57.868727040816303</v>
      </c>
      <c r="AQ28" s="147"/>
      <c r="AR28" s="157">
        <v>55.547114829048503</v>
      </c>
      <c r="AS28" s="130"/>
      <c r="AT28" s="131">
        <v>21.474541143996401</v>
      </c>
      <c r="AU28" s="125">
        <v>23.207349804360501</v>
      </c>
      <c r="AV28" s="125">
        <v>7.87519065022187</v>
      </c>
      <c r="AW28" s="125">
        <v>18.121820160445001</v>
      </c>
      <c r="AX28" s="125">
        <v>26.3222511179329</v>
      </c>
      <c r="AY28" s="132">
        <v>18.892170050412499</v>
      </c>
      <c r="AZ28" s="125"/>
      <c r="BA28" s="133">
        <v>5.6055150700513199</v>
      </c>
      <c r="BB28" s="134">
        <v>5.3555850268487699</v>
      </c>
      <c r="BC28" s="135">
        <v>5.4826780075791204</v>
      </c>
      <c r="BD28" s="125"/>
      <c r="BE28" s="136">
        <v>14.557374586005499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39.723501963501903</v>
      </c>
      <c r="H29" s="147">
        <v>45.339859089858997</v>
      </c>
      <c r="I29" s="147">
        <v>46.501420651420602</v>
      </c>
      <c r="J29" s="147">
        <v>42.422374682374603</v>
      </c>
      <c r="K29" s="147">
        <v>42.208422268422197</v>
      </c>
      <c r="L29" s="153">
        <v>43.239115731115703</v>
      </c>
      <c r="M29" s="147"/>
      <c r="N29" s="154">
        <v>45.565855855855801</v>
      </c>
      <c r="O29" s="155">
        <v>45.161249711249702</v>
      </c>
      <c r="P29" s="156">
        <v>45.363552783552699</v>
      </c>
      <c r="Q29" s="147"/>
      <c r="R29" s="157">
        <v>43.846097746097698</v>
      </c>
      <c r="S29" s="130"/>
      <c r="T29" s="131">
        <v>8.9912931563695508</v>
      </c>
      <c r="U29" s="125">
        <v>4.1636665041261596</v>
      </c>
      <c r="V29" s="125">
        <v>5.1761116062553496</v>
      </c>
      <c r="W29" s="125">
        <v>-6.0139611227145098</v>
      </c>
      <c r="X29" s="125">
        <v>5.1639286996618896</v>
      </c>
      <c r="Y29" s="132">
        <v>3.2158615120008101</v>
      </c>
      <c r="Z29" s="125"/>
      <c r="AA29" s="133">
        <v>4.8222255073158999</v>
      </c>
      <c r="AB29" s="134">
        <v>5.2786403326919897</v>
      </c>
      <c r="AC29" s="135">
        <v>5.0489194732609599</v>
      </c>
      <c r="AD29" s="125"/>
      <c r="AE29" s="136">
        <v>3.7510232615774202</v>
      </c>
      <c r="AF29" s="75"/>
      <c r="AG29" s="152">
        <v>44.670969623469603</v>
      </c>
      <c r="AH29" s="147">
        <v>58.139740124740101</v>
      </c>
      <c r="AI29" s="147">
        <v>68.045805613305603</v>
      </c>
      <c r="AJ29" s="147">
        <v>65.293399745899706</v>
      </c>
      <c r="AK29" s="147">
        <v>62.151316701316702</v>
      </c>
      <c r="AL29" s="153">
        <v>59.660246361746303</v>
      </c>
      <c r="AM29" s="147"/>
      <c r="AN29" s="154">
        <v>77.360261030261</v>
      </c>
      <c r="AO29" s="155">
        <v>84.567919265419206</v>
      </c>
      <c r="AP29" s="156">
        <v>80.964090147840096</v>
      </c>
      <c r="AQ29" s="147"/>
      <c r="AR29" s="157">
        <v>65.747058872058801</v>
      </c>
      <c r="AS29" s="130"/>
      <c r="AT29" s="131">
        <v>11.5930061998766</v>
      </c>
      <c r="AU29" s="125">
        <v>3.72649381568251</v>
      </c>
      <c r="AV29" s="125">
        <v>7.39096549713536</v>
      </c>
      <c r="AW29" s="125">
        <v>4.5442570692555497</v>
      </c>
      <c r="AX29" s="125">
        <v>-0.52904363264061605</v>
      </c>
      <c r="AY29" s="132">
        <v>4.8948871948523598</v>
      </c>
      <c r="AZ29" s="125"/>
      <c r="BA29" s="133">
        <v>10.8370006363703</v>
      </c>
      <c r="BB29" s="134">
        <v>14.669078891101099</v>
      </c>
      <c r="BC29" s="135">
        <v>12.805805649925601</v>
      </c>
      <c r="BD29" s="125"/>
      <c r="BE29" s="136">
        <v>7.5485646854609003</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29.1784835394011</v>
      </c>
      <c r="H30" s="147">
        <v>43.958401608818697</v>
      </c>
      <c r="I30" s="147">
        <v>44.413706241620702</v>
      </c>
      <c r="J30" s="147">
        <v>44.589684194845802</v>
      </c>
      <c r="K30" s="147">
        <v>42.749870400714997</v>
      </c>
      <c r="L30" s="153">
        <v>40.978029197080197</v>
      </c>
      <c r="M30" s="147"/>
      <c r="N30" s="154">
        <v>43.537915983911802</v>
      </c>
      <c r="O30" s="155">
        <v>32.692024430209997</v>
      </c>
      <c r="P30" s="156">
        <v>38.1149702070609</v>
      </c>
      <c r="Q30" s="147"/>
      <c r="R30" s="157">
        <v>40.160012342789003</v>
      </c>
      <c r="S30" s="130"/>
      <c r="T30" s="131">
        <v>-7.39420640081042</v>
      </c>
      <c r="U30" s="125">
        <v>7.2468261955035702</v>
      </c>
      <c r="V30" s="125">
        <v>-3.2001759096550302</v>
      </c>
      <c r="W30" s="125">
        <v>-4.7188415425775796</v>
      </c>
      <c r="X30" s="125">
        <v>33.029240715802501</v>
      </c>
      <c r="Y30" s="132">
        <v>3.84066478264974</v>
      </c>
      <c r="Z30" s="125"/>
      <c r="AA30" s="133">
        <v>36.591540368442303</v>
      </c>
      <c r="AB30" s="134">
        <v>8.8588026708225005</v>
      </c>
      <c r="AC30" s="135">
        <v>23.137973899895101</v>
      </c>
      <c r="AD30" s="125"/>
      <c r="AE30" s="136">
        <v>8.4492210013108195</v>
      </c>
      <c r="AF30" s="75"/>
      <c r="AG30" s="152">
        <v>30.4449720732797</v>
      </c>
      <c r="AH30" s="147">
        <v>47.556215743223099</v>
      </c>
      <c r="AI30" s="147">
        <v>51.441323354185201</v>
      </c>
      <c r="AJ30" s="147">
        <v>49.002973637175998</v>
      </c>
      <c r="AK30" s="147">
        <v>44.015241659219498</v>
      </c>
      <c r="AL30" s="153">
        <v>44.492145293416698</v>
      </c>
      <c r="AM30" s="147"/>
      <c r="AN30" s="154">
        <v>46.327566661701098</v>
      </c>
      <c r="AO30" s="155">
        <v>43.189512513034401</v>
      </c>
      <c r="AP30" s="156">
        <v>44.7585395873677</v>
      </c>
      <c r="AQ30" s="147"/>
      <c r="AR30" s="157">
        <v>44.5682498510511</v>
      </c>
      <c r="AS30" s="130"/>
      <c r="AT30" s="131">
        <v>-5.9813877002121396</v>
      </c>
      <c r="AU30" s="125">
        <v>1.1983545057387699</v>
      </c>
      <c r="AV30" s="125">
        <v>1.99582167661842</v>
      </c>
      <c r="AW30" s="125">
        <v>-2.2156453826469602</v>
      </c>
      <c r="AX30" s="125">
        <v>7.8624170661575503</v>
      </c>
      <c r="AY30" s="132">
        <v>0.78293162896895696</v>
      </c>
      <c r="AZ30" s="125"/>
      <c r="BA30" s="133">
        <v>1.24428954567127E-2</v>
      </c>
      <c r="BB30" s="134">
        <v>-3.1367665166123402</v>
      </c>
      <c r="BC30" s="135">
        <v>-1.5321338909214599</v>
      </c>
      <c r="BD30" s="125"/>
      <c r="BE30" s="136">
        <v>0.107973525949281</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25.439666366095501</v>
      </c>
      <c r="H31" s="147">
        <v>34.830196573489602</v>
      </c>
      <c r="I31" s="147">
        <v>35.961651938683403</v>
      </c>
      <c r="J31" s="147">
        <v>39.427296663660897</v>
      </c>
      <c r="K31" s="147">
        <v>43.078265103696999</v>
      </c>
      <c r="L31" s="153">
        <v>35.747415329125303</v>
      </c>
      <c r="M31" s="147"/>
      <c r="N31" s="154">
        <v>47.327235347159601</v>
      </c>
      <c r="O31" s="155">
        <v>34.242090171325501</v>
      </c>
      <c r="P31" s="156">
        <v>40.784662759242501</v>
      </c>
      <c r="Q31" s="147"/>
      <c r="R31" s="157">
        <v>37.186628880587399</v>
      </c>
      <c r="S31" s="130"/>
      <c r="T31" s="131">
        <v>-21.3815159002068</v>
      </c>
      <c r="U31" s="125">
        <v>-13.740023381790699</v>
      </c>
      <c r="V31" s="125">
        <v>-19.166433853357901</v>
      </c>
      <c r="W31" s="125">
        <v>-9.4439297740461399</v>
      </c>
      <c r="X31" s="125">
        <v>6.0961359576434297</v>
      </c>
      <c r="Y31" s="132">
        <v>-11.238238958345001</v>
      </c>
      <c r="Z31" s="125"/>
      <c r="AA31" s="133">
        <v>27.8700311313459</v>
      </c>
      <c r="AB31" s="134">
        <v>5.7845404571682204</v>
      </c>
      <c r="AC31" s="135">
        <v>17.5661565330462</v>
      </c>
      <c r="AD31" s="125"/>
      <c r="AE31" s="136">
        <v>-3.85687351571721</v>
      </c>
      <c r="AF31" s="75"/>
      <c r="AG31" s="152">
        <v>26.747243462578801</v>
      </c>
      <c r="AH31" s="147">
        <v>38.363027953110901</v>
      </c>
      <c r="AI31" s="147">
        <v>39.374356627592398</v>
      </c>
      <c r="AJ31" s="147">
        <v>40.905806131650102</v>
      </c>
      <c r="AK31" s="147">
        <v>38.983031109107301</v>
      </c>
      <c r="AL31" s="153">
        <v>36.874693056807899</v>
      </c>
      <c r="AM31" s="147"/>
      <c r="AN31" s="154">
        <v>49.413959422903503</v>
      </c>
      <c r="AO31" s="155">
        <v>43.566272768259601</v>
      </c>
      <c r="AP31" s="156">
        <v>46.490116095581598</v>
      </c>
      <c r="AQ31" s="147"/>
      <c r="AR31" s="157">
        <v>39.6219567821718</v>
      </c>
      <c r="AS31" s="130"/>
      <c r="AT31" s="131">
        <v>-19.869343655326301</v>
      </c>
      <c r="AU31" s="125">
        <v>-15.823579722616399</v>
      </c>
      <c r="AV31" s="125">
        <v>-20.438207119171</v>
      </c>
      <c r="AW31" s="125">
        <v>-13.645969130849601</v>
      </c>
      <c r="AX31" s="125">
        <v>-13.0121856552687</v>
      </c>
      <c r="AY31" s="132">
        <v>-16.432507790069799</v>
      </c>
      <c r="AZ31" s="125"/>
      <c r="BA31" s="133">
        <v>-9.0361052857324999</v>
      </c>
      <c r="BB31" s="134">
        <v>-15.965826256099399</v>
      </c>
      <c r="BC31" s="135">
        <v>-12.420057706599801</v>
      </c>
      <c r="BD31" s="125"/>
      <c r="BE31" s="136">
        <v>-15.129099152636901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23.632093370681599</v>
      </c>
      <c r="H32" s="147">
        <v>31.860489262371601</v>
      </c>
      <c r="I32" s="147">
        <v>38.924291316526599</v>
      </c>
      <c r="J32" s="147">
        <v>36.896431372549003</v>
      </c>
      <c r="K32" s="147">
        <v>37.755665732959798</v>
      </c>
      <c r="L32" s="153">
        <v>33.813794211017701</v>
      </c>
      <c r="M32" s="147"/>
      <c r="N32" s="154">
        <v>36.384487394957901</v>
      </c>
      <c r="O32" s="155">
        <v>22.642946778711401</v>
      </c>
      <c r="P32" s="156">
        <v>29.513717086834699</v>
      </c>
      <c r="Q32" s="147"/>
      <c r="R32" s="157">
        <v>32.585200746965398</v>
      </c>
      <c r="S32" s="130"/>
      <c r="T32" s="131">
        <v>7.2918673099605202</v>
      </c>
      <c r="U32" s="125">
        <v>7.3105341552771197</v>
      </c>
      <c r="V32" s="125">
        <v>8.8014867888615491</v>
      </c>
      <c r="W32" s="125">
        <v>8.6204165960725607</v>
      </c>
      <c r="X32" s="125">
        <v>19.787273699240501</v>
      </c>
      <c r="Y32" s="132">
        <v>10.518016312132101</v>
      </c>
      <c r="Z32" s="125"/>
      <c r="AA32" s="133">
        <v>40.702152548752899</v>
      </c>
      <c r="AB32" s="134">
        <v>1.5545954354190199</v>
      </c>
      <c r="AC32" s="135">
        <v>22.576583917366602</v>
      </c>
      <c r="AD32" s="125"/>
      <c r="AE32" s="136">
        <v>13.40507876018</v>
      </c>
      <c r="AF32" s="75"/>
      <c r="AG32" s="152">
        <v>26.730107843137201</v>
      </c>
      <c r="AH32" s="147">
        <v>36.320216153127902</v>
      </c>
      <c r="AI32" s="147">
        <v>40.148878618113898</v>
      </c>
      <c r="AJ32" s="147">
        <v>40.246922502334201</v>
      </c>
      <c r="AK32" s="147">
        <v>48.213866946778701</v>
      </c>
      <c r="AL32" s="153">
        <v>38.331998412698397</v>
      </c>
      <c r="AM32" s="147"/>
      <c r="AN32" s="154">
        <v>47.5360751633986</v>
      </c>
      <c r="AO32" s="155">
        <v>34.762811858076503</v>
      </c>
      <c r="AP32" s="156">
        <v>41.149443510737598</v>
      </c>
      <c r="AQ32" s="147"/>
      <c r="AR32" s="157">
        <v>39.136982726423902</v>
      </c>
      <c r="AS32" s="130"/>
      <c r="AT32" s="131">
        <v>-2.7388088765196898</v>
      </c>
      <c r="AU32" s="125">
        <v>-0.81563354919403697</v>
      </c>
      <c r="AV32" s="125">
        <v>2.0160398415233498</v>
      </c>
      <c r="AW32" s="125">
        <v>1.3411351662912601</v>
      </c>
      <c r="AX32" s="125">
        <v>5.4578945165012103</v>
      </c>
      <c r="AY32" s="132">
        <v>1.4664293592101001</v>
      </c>
      <c r="AZ32" s="125"/>
      <c r="BA32" s="133">
        <v>8.2882022494851899</v>
      </c>
      <c r="BB32" s="134">
        <v>-6.4576306845925897</v>
      </c>
      <c r="BC32" s="135">
        <v>1.5278829372312901</v>
      </c>
      <c r="BD32" s="125"/>
      <c r="BE32" s="136">
        <v>1.48488256302385</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23.9098180076628</v>
      </c>
      <c r="H33" s="147">
        <v>39.099147509578501</v>
      </c>
      <c r="I33" s="147">
        <v>43.690842911877297</v>
      </c>
      <c r="J33" s="147">
        <v>35.919888250319197</v>
      </c>
      <c r="K33" s="147">
        <v>30.000015964240099</v>
      </c>
      <c r="L33" s="153">
        <v>34.523942528735603</v>
      </c>
      <c r="M33" s="147"/>
      <c r="N33" s="154">
        <v>27.361075989782801</v>
      </c>
      <c r="O33" s="155">
        <v>31.531363346104701</v>
      </c>
      <c r="P33" s="156">
        <v>29.446219667943801</v>
      </c>
      <c r="Q33" s="147"/>
      <c r="R33" s="157">
        <v>33.073164568509299</v>
      </c>
      <c r="S33" s="130"/>
      <c r="T33" s="131">
        <v>-13.592845182767199</v>
      </c>
      <c r="U33" s="125">
        <v>11.5389223968624</v>
      </c>
      <c r="V33" s="125">
        <v>21.250220901943099</v>
      </c>
      <c r="W33" s="125">
        <v>8.4192441052710407</v>
      </c>
      <c r="X33" s="125">
        <v>11.1049389187004</v>
      </c>
      <c r="Y33" s="132">
        <v>8.6402978420508791</v>
      </c>
      <c r="Z33" s="125"/>
      <c r="AA33" s="133">
        <v>-27.745993272180002</v>
      </c>
      <c r="AB33" s="134">
        <v>-32.759813534678401</v>
      </c>
      <c r="AC33" s="135">
        <v>-30.519848646308301</v>
      </c>
      <c r="AD33" s="125"/>
      <c r="AE33" s="136">
        <v>-4.9826808182215796</v>
      </c>
      <c r="AF33" s="75"/>
      <c r="AG33" s="152">
        <v>29.3538561621966</v>
      </c>
      <c r="AH33" s="147">
        <v>49.384008620689599</v>
      </c>
      <c r="AI33" s="147">
        <v>58.057637292464797</v>
      </c>
      <c r="AJ33" s="147">
        <v>55.969857120051003</v>
      </c>
      <c r="AK33" s="147">
        <v>51.974240102171102</v>
      </c>
      <c r="AL33" s="153">
        <v>48.947919859514599</v>
      </c>
      <c r="AM33" s="147"/>
      <c r="AN33" s="154">
        <v>64.245701628352407</v>
      </c>
      <c r="AO33" s="155">
        <v>48.053550446998699</v>
      </c>
      <c r="AP33" s="156">
        <v>56.149626037675603</v>
      </c>
      <c r="AQ33" s="147"/>
      <c r="AR33" s="157">
        <v>51.005550196131999</v>
      </c>
      <c r="AS33" s="130"/>
      <c r="AT33" s="131">
        <v>-4.6230266465472898</v>
      </c>
      <c r="AU33" s="125">
        <v>7.7933018323829799</v>
      </c>
      <c r="AV33" s="125">
        <v>13.0524482795011</v>
      </c>
      <c r="AW33" s="125">
        <v>17.135291879746301</v>
      </c>
      <c r="AX33" s="125">
        <v>20.825255471311799</v>
      </c>
      <c r="AY33" s="132">
        <v>11.884457467934901</v>
      </c>
      <c r="AZ33" s="125"/>
      <c r="BA33" s="133">
        <v>20.8938263706175</v>
      </c>
      <c r="BB33" s="134">
        <v>-11.7909434842959</v>
      </c>
      <c r="BC33" s="135">
        <v>4.3487714876121597</v>
      </c>
      <c r="BD33" s="125"/>
      <c r="BE33" s="136">
        <v>9.3995379506945405</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35.866512279391102</v>
      </c>
      <c r="H34" s="147">
        <v>44.479228063622401</v>
      </c>
      <c r="I34" s="147">
        <v>47.292116599744702</v>
      </c>
      <c r="J34" s="147">
        <v>44.318076695614202</v>
      </c>
      <c r="K34" s="147">
        <v>40.237944408130197</v>
      </c>
      <c r="L34" s="153">
        <v>42.4387756093005</v>
      </c>
      <c r="M34" s="147"/>
      <c r="N34" s="154">
        <v>42.284861954119499</v>
      </c>
      <c r="O34" s="155">
        <v>40.736139073053799</v>
      </c>
      <c r="P34" s="156">
        <v>41.510500513586699</v>
      </c>
      <c r="Q34" s="147"/>
      <c r="R34" s="157">
        <v>42.173554153382298</v>
      </c>
      <c r="S34" s="130"/>
      <c r="T34" s="131">
        <v>5.72425473759706</v>
      </c>
      <c r="U34" s="125">
        <v>10.8987360482936</v>
      </c>
      <c r="V34" s="125">
        <v>15.366231234024401</v>
      </c>
      <c r="W34" s="125">
        <v>9.4773222397382906</v>
      </c>
      <c r="X34" s="125">
        <v>8.5329941779080194</v>
      </c>
      <c r="Y34" s="132">
        <v>10.1839458327813</v>
      </c>
      <c r="Z34" s="125"/>
      <c r="AA34" s="133">
        <v>3.5522844667636302</v>
      </c>
      <c r="AB34" s="134">
        <v>-1.2336333363107499</v>
      </c>
      <c r="AC34" s="135">
        <v>1.14735368159198</v>
      </c>
      <c r="AD34" s="125"/>
      <c r="AE34" s="136">
        <v>7.4834623347302403</v>
      </c>
      <c r="AF34" s="75"/>
      <c r="AG34" s="152">
        <v>39.646132296325099</v>
      </c>
      <c r="AH34" s="147">
        <v>56.124292669648</v>
      </c>
      <c r="AI34" s="147">
        <v>65.628553840171094</v>
      </c>
      <c r="AJ34" s="147">
        <v>63.343288819755003</v>
      </c>
      <c r="AK34" s="147">
        <v>56.226855842893201</v>
      </c>
      <c r="AL34" s="153">
        <v>56.193824693758501</v>
      </c>
      <c r="AM34" s="147"/>
      <c r="AN34" s="154">
        <v>62.4371151990537</v>
      </c>
      <c r="AO34" s="155">
        <v>64.545286441311006</v>
      </c>
      <c r="AP34" s="156">
        <v>63.491200820182399</v>
      </c>
      <c r="AQ34" s="147"/>
      <c r="AR34" s="157">
        <v>58.278013137146601</v>
      </c>
      <c r="AS34" s="130"/>
      <c r="AT34" s="131">
        <v>8.2227170404949703</v>
      </c>
      <c r="AU34" s="125">
        <v>8.4221653538841004</v>
      </c>
      <c r="AV34" s="125">
        <v>12.2546407242437</v>
      </c>
      <c r="AW34" s="125">
        <v>10.138436696450601</v>
      </c>
      <c r="AX34" s="125">
        <v>9.6209973826175599</v>
      </c>
      <c r="AY34" s="132">
        <v>9.8965913704909507</v>
      </c>
      <c r="AZ34" s="125"/>
      <c r="BA34" s="133">
        <v>10.172555334161</v>
      </c>
      <c r="BB34" s="134">
        <v>6.9032382460164996</v>
      </c>
      <c r="BC34" s="135">
        <v>8.4861518763800898</v>
      </c>
      <c r="BD34" s="125"/>
      <c r="BE34" s="136">
        <v>9.4534978033338604</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27.261606456571801</v>
      </c>
      <c r="H35" s="147">
        <v>37.398193697156003</v>
      </c>
      <c r="I35" s="147">
        <v>39.832790161414202</v>
      </c>
      <c r="J35" s="147">
        <v>36.363597232897703</v>
      </c>
      <c r="K35" s="147">
        <v>40.680630284396599</v>
      </c>
      <c r="L35" s="153">
        <v>36.307363566487297</v>
      </c>
      <c r="M35" s="147"/>
      <c r="N35" s="154">
        <v>34.9836510376633</v>
      </c>
      <c r="O35" s="155">
        <v>35.9979784780937</v>
      </c>
      <c r="P35" s="156">
        <v>35.490814757878503</v>
      </c>
      <c r="Q35" s="147"/>
      <c r="R35" s="157">
        <v>36.074063906884803</v>
      </c>
      <c r="S35" s="130"/>
      <c r="T35" s="131">
        <v>-17.919184971724299</v>
      </c>
      <c r="U35" s="125">
        <v>-22.1337927469514</v>
      </c>
      <c r="V35" s="125">
        <v>-10.7530726041471</v>
      </c>
      <c r="W35" s="125">
        <v>4.4461723708106398</v>
      </c>
      <c r="X35" s="125">
        <v>15.5316260063217</v>
      </c>
      <c r="Y35" s="132">
        <v>-7.3325312176731696</v>
      </c>
      <c r="Z35" s="125"/>
      <c r="AA35" s="133">
        <v>-18.1159430719459</v>
      </c>
      <c r="AB35" s="134">
        <v>-24.150209029443499</v>
      </c>
      <c r="AC35" s="135">
        <v>-21.2915276937659</v>
      </c>
      <c r="AD35" s="125"/>
      <c r="AE35" s="136">
        <v>-11.7328551475933</v>
      </c>
      <c r="AF35" s="75"/>
      <c r="AG35" s="152">
        <v>31.858266717909299</v>
      </c>
      <c r="AH35" s="147">
        <v>47.8008570330514</v>
      </c>
      <c r="AI35" s="147">
        <v>51.172215603382</v>
      </c>
      <c r="AJ35" s="147">
        <v>49.245789777094501</v>
      </c>
      <c r="AK35" s="147">
        <v>47.683645272866997</v>
      </c>
      <c r="AL35" s="153">
        <v>45.552154880860797</v>
      </c>
      <c r="AM35" s="147"/>
      <c r="AN35" s="154">
        <v>48.8662932359723</v>
      </c>
      <c r="AO35" s="155">
        <v>47.483030361260496</v>
      </c>
      <c r="AP35" s="156">
        <v>48.174661798616398</v>
      </c>
      <c r="AQ35" s="147"/>
      <c r="AR35" s="157">
        <v>46.301442571648103</v>
      </c>
      <c r="AS35" s="130"/>
      <c r="AT35" s="131">
        <v>-5.4509588328620797</v>
      </c>
      <c r="AU35" s="125">
        <v>-3.3325815143303101</v>
      </c>
      <c r="AV35" s="125">
        <v>-0.84802240363788794</v>
      </c>
      <c r="AW35" s="125">
        <v>5.7363480404898501</v>
      </c>
      <c r="AX35" s="125">
        <v>13.3398760862821</v>
      </c>
      <c r="AY35" s="132">
        <v>1.95239837315819</v>
      </c>
      <c r="AZ35" s="125"/>
      <c r="BA35" s="133">
        <v>3.1972119973101298</v>
      </c>
      <c r="BB35" s="134">
        <v>-5.7171061691000702</v>
      </c>
      <c r="BC35" s="135">
        <v>-1.39724341236155</v>
      </c>
      <c r="BD35" s="125"/>
      <c r="BE35" s="136">
        <v>0.933105348496856</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22.872277158774299</v>
      </c>
      <c r="H36" s="147">
        <v>32.014958217270099</v>
      </c>
      <c r="I36" s="147">
        <v>35.511385793871803</v>
      </c>
      <c r="J36" s="147">
        <v>34.649004178272897</v>
      </c>
      <c r="K36" s="147">
        <v>29.586713091922</v>
      </c>
      <c r="L36" s="153">
        <v>30.926867688022199</v>
      </c>
      <c r="M36" s="147"/>
      <c r="N36" s="154">
        <v>34.394115598885698</v>
      </c>
      <c r="O36" s="155">
        <v>25.634366295264599</v>
      </c>
      <c r="P36" s="156">
        <v>30.014240947075201</v>
      </c>
      <c r="Q36" s="147"/>
      <c r="R36" s="157">
        <v>30.666117190608801</v>
      </c>
      <c r="S36" s="130"/>
      <c r="T36" s="131">
        <v>-15.1241710530656</v>
      </c>
      <c r="U36" s="125">
        <v>2.8575974250810301</v>
      </c>
      <c r="V36" s="125">
        <v>8.3091092940666798</v>
      </c>
      <c r="W36" s="125">
        <v>2.0267025931821401</v>
      </c>
      <c r="X36" s="125">
        <v>32.046936852527203</v>
      </c>
      <c r="Y36" s="132">
        <v>5.0309175592737096</v>
      </c>
      <c r="Z36" s="125"/>
      <c r="AA36" s="133">
        <v>20.9972091581085</v>
      </c>
      <c r="AB36" s="134">
        <v>0.162993050748516</v>
      </c>
      <c r="AC36" s="135">
        <v>11.1264086298237</v>
      </c>
      <c r="AD36" s="125"/>
      <c r="AE36" s="136">
        <v>6.6670644552932696</v>
      </c>
      <c r="AF36" s="75"/>
      <c r="AG36" s="152">
        <v>26.011543647363801</v>
      </c>
      <c r="AH36" s="147">
        <v>38.519476231633497</v>
      </c>
      <c r="AI36" s="147">
        <v>41.839967156439002</v>
      </c>
      <c r="AJ36" s="147">
        <v>39.992527225583402</v>
      </c>
      <c r="AK36" s="147">
        <v>35.985540190146899</v>
      </c>
      <c r="AL36" s="153">
        <v>36.469810890233298</v>
      </c>
      <c r="AM36" s="147"/>
      <c r="AN36" s="154">
        <v>42.655353412256197</v>
      </c>
      <c r="AO36" s="155">
        <v>38.846638231197701</v>
      </c>
      <c r="AP36" s="156">
        <v>40.750995821727003</v>
      </c>
      <c r="AQ36" s="147"/>
      <c r="AR36" s="157">
        <v>37.686801771707103</v>
      </c>
      <c r="AS36" s="130"/>
      <c r="AT36" s="131">
        <v>-6.0567271046302897</v>
      </c>
      <c r="AU36" s="125">
        <v>3.7209159811843202</v>
      </c>
      <c r="AV36" s="125">
        <v>5.1012299915214596</v>
      </c>
      <c r="AW36" s="125">
        <v>2.1100009143720202</v>
      </c>
      <c r="AX36" s="125">
        <v>1.39205843358967</v>
      </c>
      <c r="AY36" s="132">
        <v>1.70221019860361</v>
      </c>
      <c r="AZ36" s="125"/>
      <c r="BA36" s="133">
        <v>-7.7215963695173597</v>
      </c>
      <c r="BB36" s="134">
        <v>-18.699707176577899</v>
      </c>
      <c r="BC36" s="135">
        <v>-13.3015676598535</v>
      </c>
      <c r="BD36" s="125"/>
      <c r="BE36" s="136">
        <v>-3.48978616853555</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33.319969035454399</v>
      </c>
      <c r="H37" s="147">
        <v>36.859295040511903</v>
      </c>
      <c r="I37" s="147">
        <v>36.767911699437398</v>
      </c>
      <c r="J37" s="147">
        <v>36.101722660886601</v>
      </c>
      <c r="K37" s="147">
        <v>36.772417814935203</v>
      </c>
      <c r="L37" s="153">
        <v>35.964263250245097</v>
      </c>
      <c r="M37" s="147"/>
      <c r="N37" s="154">
        <v>42.134729060226</v>
      </c>
      <c r="O37" s="155">
        <v>46.586451205036802</v>
      </c>
      <c r="P37" s="156">
        <v>44.360590132631401</v>
      </c>
      <c r="Q37" s="147"/>
      <c r="R37" s="157">
        <v>38.3632137880698</v>
      </c>
      <c r="S37" s="130"/>
      <c r="T37" s="131">
        <v>-11.2148008955935</v>
      </c>
      <c r="U37" s="125">
        <v>-9.3293415379340896</v>
      </c>
      <c r="V37" s="125">
        <v>-6.0693349233950098</v>
      </c>
      <c r="W37" s="125">
        <v>-4.6708438760278197</v>
      </c>
      <c r="X37" s="125">
        <v>1.2259273037076499</v>
      </c>
      <c r="Y37" s="132">
        <v>-6.1092829542285001</v>
      </c>
      <c r="Z37" s="125"/>
      <c r="AA37" s="133">
        <v>-4.6838344652866102</v>
      </c>
      <c r="AB37" s="134">
        <v>-0.50828223924263505</v>
      </c>
      <c r="AC37" s="135">
        <v>-2.53598617889359</v>
      </c>
      <c r="AD37" s="125"/>
      <c r="AE37" s="136">
        <v>-4.95807358969539</v>
      </c>
      <c r="AF37" s="75"/>
      <c r="AG37" s="152">
        <v>34.555811271094498</v>
      </c>
      <c r="AH37" s="147">
        <v>43.153695037931499</v>
      </c>
      <c r="AI37" s="147">
        <v>46.919054162150999</v>
      </c>
      <c r="AJ37" s="147">
        <v>46.624335294421201</v>
      </c>
      <c r="AK37" s="147">
        <v>44.751536809103499</v>
      </c>
      <c r="AL37" s="153">
        <v>43.200886514940301</v>
      </c>
      <c r="AM37" s="147"/>
      <c r="AN37" s="154">
        <v>62.168784770604297</v>
      </c>
      <c r="AO37" s="155">
        <v>71.912645726892706</v>
      </c>
      <c r="AP37" s="156">
        <v>67.040715248748498</v>
      </c>
      <c r="AQ37" s="147"/>
      <c r="AR37" s="157">
        <v>50.012266153171197</v>
      </c>
      <c r="AS37" s="130"/>
      <c r="AT37" s="131">
        <v>-9.7953367545401093</v>
      </c>
      <c r="AU37" s="125">
        <v>-2.4079478367359699</v>
      </c>
      <c r="AV37" s="125">
        <v>1.1993923024555999</v>
      </c>
      <c r="AW37" s="125">
        <v>0.58606799064422099</v>
      </c>
      <c r="AX37" s="125">
        <v>-0.50377524521285799</v>
      </c>
      <c r="AY37" s="132">
        <v>-1.9144605679139499</v>
      </c>
      <c r="AZ37" s="125"/>
      <c r="BA37" s="133">
        <v>-2.5500152180622599</v>
      </c>
      <c r="BB37" s="134">
        <v>-5.4136381700365603E-2</v>
      </c>
      <c r="BC37" s="135">
        <v>-1.22709660859516</v>
      </c>
      <c r="BD37" s="125"/>
      <c r="BE37" s="136">
        <v>-1.65233641193489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37.631658520814703</v>
      </c>
      <c r="H38" s="147">
        <v>45.1592423406804</v>
      </c>
      <c r="I38" s="147">
        <v>45.292000266245701</v>
      </c>
      <c r="J38" s="147">
        <v>41.724074700948897</v>
      </c>
      <c r="K38" s="147">
        <v>38.905725614742401</v>
      </c>
      <c r="L38" s="153">
        <v>41.742540288686399</v>
      </c>
      <c r="M38" s="147"/>
      <c r="N38" s="154">
        <v>41.6739820854648</v>
      </c>
      <c r="O38" s="155">
        <v>43.513374474640003</v>
      </c>
      <c r="P38" s="156">
        <v>42.593678280052401</v>
      </c>
      <c r="Q38" s="147"/>
      <c r="R38" s="157">
        <v>41.985722571933799</v>
      </c>
      <c r="S38" s="130"/>
      <c r="T38" s="131">
        <v>-1.7619296661371899</v>
      </c>
      <c r="U38" s="125">
        <v>12.508221827078399</v>
      </c>
      <c r="V38" s="125">
        <v>16.667704738997401</v>
      </c>
      <c r="W38" s="125">
        <v>10.599026894421399</v>
      </c>
      <c r="X38" s="125">
        <v>1.2277796849820899</v>
      </c>
      <c r="Y38" s="132">
        <v>7.90315106614357</v>
      </c>
      <c r="Z38" s="125"/>
      <c r="AA38" s="133">
        <v>-1.18509403020247</v>
      </c>
      <c r="AB38" s="134">
        <v>7.1438800949501999</v>
      </c>
      <c r="AC38" s="135">
        <v>2.9008334852880702</v>
      </c>
      <c r="AD38" s="125"/>
      <c r="AE38" s="136">
        <v>6.4038624927667502</v>
      </c>
      <c r="AF38" s="75"/>
      <c r="AG38" s="152">
        <v>49.860526675981603</v>
      </c>
      <c r="AH38" s="147">
        <v>78.441622040358496</v>
      </c>
      <c r="AI38" s="147">
        <v>92.6581218930299</v>
      </c>
      <c r="AJ38" s="147">
        <v>88.156399289020598</v>
      </c>
      <c r="AK38" s="147">
        <v>69.265990570969606</v>
      </c>
      <c r="AL38" s="153">
        <v>75.676532093871998</v>
      </c>
      <c r="AM38" s="147"/>
      <c r="AN38" s="154">
        <v>58.824660707918298</v>
      </c>
      <c r="AO38" s="155">
        <v>61.445783523191899</v>
      </c>
      <c r="AP38" s="156">
        <v>60.135212769245001</v>
      </c>
      <c r="AQ38" s="147"/>
      <c r="AR38" s="157">
        <v>71.237368701947403</v>
      </c>
      <c r="AS38" s="130"/>
      <c r="AT38" s="131">
        <v>4.65155871778195</v>
      </c>
      <c r="AU38" s="125">
        <v>12.3272065354505</v>
      </c>
      <c r="AV38" s="125">
        <v>13.703088791475</v>
      </c>
      <c r="AW38" s="125">
        <v>10.0665466534159</v>
      </c>
      <c r="AX38" s="125">
        <v>4.21768791995021</v>
      </c>
      <c r="AY38" s="132">
        <v>9.5093966429203807</v>
      </c>
      <c r="AZ38" s="125"/>
      <c r="BA38" s="133">
        <v>0.51494090692821004</v>
      </c>
      <c r="BB38" s="134">
        <v>1.8506003214970801</v>
      </c>
      <c r="BC38" s="135">
        <v>1.19290291179984</v>
      </c>
      <c r="BD38" s="125"/>
      <c r="BE38" s="136">
        <v>7.3827071231317296</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25.2076528430953</v>
      </c>
      <c r="H39" s="159">
        <v>33.448354852500998</v>
      </c>
      <c r="I39" s="159">
        <v>35.977663958956803</v>
      </c>
      <c r="J39" s="159">
        <v>37.823909362975598</v>
      </c>
      <c r="K39" s="159">
        <v>40.264711415134599</v>
      </c>
      <c r="L39" s="160">
        <v>34.544458486532697</v>
      </c>
      <c r="M39" s="147"/>
      <c r="N39" s="161">
        <v>42.679462163317602</v>
      </c>
      <c r="O39" s="162">
        <v>30.6746883283454</v>
      </c>
      <c r="P39" s="163">
        <v>36.677075245831503</v>
      </c>
      <c r="Q39" s="147"/>
      <c r="R39" s="164">
        <v>35.153777560618003</v>
      </c>
      <c r="S39" s="130"/>
      <c r="T39" s="137">
        <v>-22.803685909848799</v>
      </c>
      <c r="U39" s="138">
        <v>-16.3585762952697</v>
      </c>
      <c r="V39" s="138">
        <v>-14.6999800629478</v>
      </c>
      <c r="W39" s="138">
        <v>-5.53505107708314</v>
      </c>
      <c r="X39" s="138">
        <v>5.8260789726454503</v>
      </c>
      <c r="Y39" s="139">
        <v>-10.464871777226699</v>
      </c>
      <c r="Z39" s="125"/>
      <c r="AA39" s="140">
        <v>28.0634000365372</v>
      </c>
      <c r="AB39" s="141">
        <v>6.5726774514822397</v>
      </c>
      <c r="AC39" s="142">
        <v>18.104168388070899</v>
      </c>
      <c r="AD39" s="125"/>
      <c r="AE39" s="143">
        <v>-3.5069229390897099</v>
      </c>
      <c r="AF39" s="75"/>
      <c r="AG39" s="158">
        <v>27.5842565597667</v>
      </c>
      <c r="AH39" s="159">
        <v>38.533726245451199</v>
      </c>
      <c r="AI39" s="159">
        <v>40.057917899172097</v>
      </c>
      <c r="AJ39" s="159">
        <v>40.959742078270303</v>
      </c>
      <c r="AK39" s="159">
        <v>38.822438126449697</v>
      </c>
      <c r="AL39" s="160">
        <v>37.191616181821999</v>
      </c>
      <c r="AM39" s="147"/>
      <c r="AN39" s="161">
        <v>45.950415134672902</v>
      </c>
      <c r="AO39" s="162">
        <v>41.493377084224001</v>
      </c>
      <c r="AP39" s="163">
        <v>43.721896109448402</v>
      </c>
      <c r="AQ39" s="147"/>
      <c r="AR39" s="164">
        <v>39.051418595802303</v>
      </c>
      <c r="AS39" s="130"/>
      <c r="AT39" s="137">
        <v>-13.3996824789595</v>
      </c>
      <c r="AU39" s="138">
        <v>-8.6531593274289396</v>
      </c>
      <c r="AV39" s="138">
        <v>-12.144778689105699</v>
      </c>
      <c r="AW39" s="138">
        <v>-6.7664472692688697</v>
      </c>
      <c r="AX39" s="138">
        <v>-8.3082670931798095</v>
      </c>
      <c r="AY39" s="139">
        <v>-9.6853567500021693</v>
      </c>
      <c r="AZ39" s="125"/>
      <c r="BA39" s="140">
        <v>-4.5054051949799696</v>
      </c>
      <c r="BB39" s="141">
        <v>-10.781389612675</v>
      </c>
      <c r="BC39" s="142">
        <v>-7.5899797148599104</v>
      </c>
      <c r="BD39" s="125"/>
      <c r="BE39" s="143">
        <v>-9.0315351728521005</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35.419256865912701</v>
      </c>
      <c r="H40" s="145">
        <v>51.878469882298603</v>
      </c>
      <c r="I40" s="145">
        <v>56.274851142395498</v>
      </c>
      <c r="J40" s="145">
        <v>51.650994691899299</v>
      </c>
      <c r="K40" s="145">
        <v>44.6532864066466</v>
      </c>
      <c r="L40" s="146">
        <v>47.975371797830597</v>
      </c>
      <c r="M40" s="147"/>
      <c r="N40" s="148">
        <v>38.824770366951299</v>
      </c>
      <c r="O40" s="149">
        <v>31.606702054004099</v>
      </c>
      <c r="P40" s="150">
        <v>35.215736210477701</v>
      </c>
      <c r="Q40" s="147"/>
      <c r="R40" s="151">
        <v>44.329761630015398</v>
      </c>
      <c r="S40" s="130"/>
      <c r="T40" s="122">
        <v>10.8806086529633</v>
      </c>
      <c r="U40" s="123">
        <v>18.263015707321198</v>
      </c>
      <c r="V40" s="123">
        <v>26.500884610144499</v>
      </c>
      <c r="W40" s="123">
        <v>26.750689857653501</v>
      </c>
      <c r="X40" s="123">
        <v>41.0287919042974</v>
      </c>
      <c r="Y40" s="124">
        <v>24.476231837662802</v>
      </c>
      <c r="Z40" s="125"/>
      <c r="AA40" s="126">
        <v>18.851109034161599</v>
      </c>
      <c r="AB40" s="127">
        <v>-0.21772331006889201</v>
      </c>
      <c r="AC40" s="128">
        <v>9.4635509193176492</v>
      </c>
      <c r="AD40" s="125"/>
      <c r="AE40" s="129">
        <v>20.718415250051301</v>
      </c>
      <c r="AF40" s="75"/>
      <c r="AG40" s="144">
        <v>36.854175849535501</v>
      </c>
      <c r="AH40" s="145">
        <v>57.759468066693501</v>
      </c>
      <c r="AI40" s="145">
        <v>61.8750937518029</v>
      </c>
      <c r="AJ40" s="145">
        <v>59.993036404546203</v>
      </c>
      <c r="AK40" s="145">
        <v>51.3172330237119</v>
      </c>
      <c r="AL40" s="146">
        <v>53.559801419258001</v>
      </c>
      <c r="AM40" s="147"/>
      <c r="AN40" s="148">
        <v>46.614500923147901</v>
      </c>
      <c r="AO40" s="149">
        <v>44.4968837987537</v>
      </c>
      <c r="AP40" s="150">
        <v>45.5556923609508</v>
      </c>
      <c r="AQ40" s="147"/>
      <c r="AR40" s="151">
        <v>51.273007360152903</v>
      </c>
      <c r="AS40" s="130"/>
      <c r="AT40" s="122">
        <v>13.1754971738505</v>
      </c>
      <c r="AU40" s="123">
        <v>17.330111061817</v>
      </c>
      <c r="AV40" s="123">
        <v>20.752220502544802</v>
      </c>
      <c r="AW40" s="123">
        <v>21.529448072011402</v>
      </c>
      <c r="AX40" s="123">
        <v>28.851679954021201</v>
      </c>
      <c r="AY40" s="124">
        <v>20.5027165261818</v>
      </c>
      <c r="AZ40" s="125"/>
      <c r="BA40" s="126">
        <v>19.078528973346302</v>
      </c>
      <c r="BB40" s="127">
        <v>9.5307500671575092</v>
      </c>
      <c r="BC40" s="128">
        <v>14.216129010261801</v>
      </c>
      <c r="BD40" s="125"/>
      <c r="BE40" s="129">
        <v>18.837997821165199</v>
      </c>
      <c r="BF40" s="75"/>
    </row>
    <row r="41" spans="1:70" x14ac:dyDescent="0.25">
      <c r="A41" s="20" t="s">
        <v>84</v>
      </c>
      <c r="B41" s="3" t="str">
        <f t="shared" si="0"/>
        <v>Southwest Virginia - Blue Ridge Highlands</v>
      </c>
      <c r="C41" s="10"/>
      <c r="D41" s="24" t="s">
        <v>16</v>
      </c>
      <c r="E41" s="27" t="s">
        <v>17</v>
      </c>
      <c r="F41" s="3"/>
      <c r="G41" s="152">
        <v>28.064187656001799</v>
      </c>
      <c r="H41" s="147">
        <v>37.113778080326703</v>
      </c>
      <c r="I41" s="147">
        <v>41.044984116178803</v>
      </c>
      <c r="J41" s="147">
        <v>42.635424324937503</v>
      </c>
      <c r="K41" s="147">
        <v>42.8367267982754</v>
      </c>
      <c r="L41" s="153">
        <v>38.339020195144002</v>
      </c>
      <c r="M41" s="147"/>
      <c r="N41" s="154">
        <v>44.2778114363512</v>
      </c>
      <c r="O41" s="155">
        <v>28.5695983662355</v>
      </c>
      <c r="P41" s="156">
        <v>36.423704901293299</v>
      </c>
      <c r="Q41" s="147"/>
      <c r="R41" s="157">
        <v>37.791787254043797</v>
      </c>
      <c r="S41" s="130"/>
      <c r="T41" s="131">
        <v>5.34131236763956</v>
      </c>
      <c r="U41" s="125">
        <v>5.4093432948456597</v>
      </c>
      <c r="V41" s="125">
        <v>1.93895197788128</v>
      </c>
      <c r="W41" s="125">
        <v>4.1814702563441497E-2</v>
      </c>
      <c r="X41" s="125">
        <v>18.2173546188892</v>
      </c>
      <c r="Y41" s="132">
        <v>5.9277176916126999</v>
      </c>
      <c r="Z41" s="125"/>
      <c r="AA41" s="133">
        <v>35.358053718384198</v>
      </c>
      <c r="AB41" s="134">
        <v>-2.4027778189436102</v>
      </c>
      <c r="AC41" s="135">
        <v>17.525047944392298</v>
      </c>
      <c r="AD41" s="125"/>
      <c r="AE41" s="136">
        <v>8.8865508141522103</v>
      </c>
      <c r="AF41" s="75"/>
      <c r="AG41" s="152">
        <v>29.4975507714998</v>
      </c>
      <c r="AH41" s="147">
        <v>40.389608860903103</v>
      </c>
      <c r="AI41" s="147">
        <v>42.991867199909201</v>
      </c>
      <c r="AJ41" s="147">
        <v>43.563142160199597</v>
      </c>
      <c r="AK41" s="147">
        <v>48.284498241434001</v>
      </c>
      <c r="AL41" s="153">
        <v>40.9453334467891</v>
      </c>
      <c r="AM41" s="147"/>
      <c r="AN41" s="154">
        <v>50.725328171091398</v>
      </c>
      <c r="AO41" s="155">
        <v>41.202419446335298</v>
      </c>
      <c r="AP41" s="156">
        <v>45.963873808713402</v>
      </c>
      <c r="AQ41" s="147"/>
      <c r="AR41" s="157">
        <v>42.379202121624601</v>
      </c>
      <c r="AS41" s="130"/>
      <c r="AT41" s="131">
        <v>-0.98808449180490898</v>
      </c>
      <c r="AU41" s="125">
        <v>0.63340109839750103</v>
      </c>
      <c r="AV41" s="125">
        <v>2.9041394959393698</v>
      </c>
      <c r="AW41" s="125">
        <v>1.41224588256415</v>
      </c>
      <c r="AX41" s="125">
        <v>7.7384501028172403</v>
      </c>
      <c r="AY41" s="132">
        <v>2.6266141992093601</v>
      </c>
      <c r="AZ41" s="125"/>
      <c r="BA41" s="133">
        <v>7.4623607903535198</v>
      </c>
      <c r="BB41" s="134">
        <v>-5.5115141473879099</v>
      </c>
      <c r="BC41" s="135">
        <v>1.2323846342734199</v>
      </c>
      <c r="BD41" s="125"/>
      <c r="BE41" s="136">
        <v>2.1868106766106998</v>
      </c>
      <c r="BF41" s="75"/>
    </row>
    <row r="42" spans="1:70" x14ac:dyDescent="0.25">
      <c r="A42" s="21" t="s">
        <v>85</v>
      </c>
      <c r="B42" s="3" t="str">
        <f t="shared" si="0"/>
        <v>Southwest Virginia - Heart of Appalachia</v>
      </c>
      <c r="C42" s="3"/>
      <c r="D42" s="24" t="s">
        <v>16</v>
      </c>
      <c r="E42" s="27" t="s">
        <v>17</v>
      </c>
      <c r="F42" s="3"/>
      <c r="G42" s="152">
        <v>28.666070199587001</v>
      </c>
      <c r="H42" s="147">
        <v>40.432456985547098</v>
      </c>
      <c r="I42" s="147">
        <v>41.323929800412898</v>
      </c>
      <c r="J42" s="147">
        <v>37.270633172746003</v>
      </c>
      <c r="K42" s="147">
        <v>31.788045423262201</v>
      </c>
      <c r="L42" s="153">
        <v>35.896227116311003</v>
      </c>
      <c r="M42" s="147"/>
      <c r="N42" s="154">
        <v>29.724067446662001</v>
      </c>
      <c r="O42" s="155">
        <v>28.0786854783207</v>
      </c>
      <c r="P42" s="156">
        <v>28.901376462491299</v>
      </c>
      <c r="Q42" s="147"/>
      <c r="R42" s="157">
        <v>33.897698358076802</v>
      </c>
      <c r="S42" s="130"/>
      <c r="T42" s="131">
        <v>9.6999250701561905</v>
      </c>
      <c r="U42" s="125">
        <v>16.277895103524799</v>
      </c>
      <c r="V42" s="125">
        <v>12.8506138273397</v>
      </c>
      <c r="W42" s="125">
        <v>5.1715298145280304</v>
      </c>
      <c r="X42" s="125">
        <v>33.099618608229797</v>
      </c>
      <c r="Y42" s="132">
        <v>14.433833640927199</v>
      </c>
      <c r="Z42" s="125"/>
      <c r="AA42" s="133">
        <v>12.4452406702807</v>
      </c>
      <c r="AB42" s="134">
        <v>4.2208356196437702</v>
      </c>
      <c r="AC42" s="135">
        <v>8.2939569869236003</v>
      </c>
      <c r="AD42" s="125"/>
      <c r="AE42" s="136">
        <v>12.8748807200871</v>
      </c>
      <c r="AF42" s="75"/>
      <c r="AG42" s="152">
        <v>28.729089814177499</v>
      </c>
      <c r="AH42" s="147">
        <v>45.981925326909803</v>
      </c>
      <c r="AI42" s="147">
        <v>47.291651754989601</v>
      </c>
      <c r="AJ42" s="147">
        <v>45.977900894700603</v>
      </c>
      <c r="AK42" s="147">
        <v>37.813730213351597</v>
      </c>
      <c r="AL42" s="153">
        <v>41.158859600825799</v>
      </c>
      <c r="AM42" s="147"/>
      <c r="AN42" s="154">
        <v>40.280512732277998</v>
      </c>
      <c r="AO42" s="155">
        <v>33.5615915347556</v>
      </c>
      <c r="AP42" s="156">
        <v>36.921052133516802</v>
      </c>
      <c r="AQ42" s="147"/>
      <c r="AR42" s="157">
        <v>39.948057467308999</v>
      </c>
      <c r="AS42" s="130"/>
      <c r="AT42" s="131">
        <v>12.9333567712918</v>
      </c>
      <c r="AU42" s="125">
        <v>21.5560636381569</v>
      </c>
      <c r="AV42" s="125">
        <v>16.844585383554701</v>
      </c>
      <c r="AW42" s="125">
        <v>18.8615332293001</v>
      </c>
      <c r="AX42" s="125">
        <v>14.7763084724986</v>
      </c>
      <c r="AY42" s="132">
        <v>17.349840928036599</v>
      </c>
      <c r="AZ42" s="125"/>
      <c r="BA42" s="133">
        <v>11.4261811783933</v>
      </c>
      <c r="BB42" s="134">
        <v>3.5573764016561502</v>
      </c>
      <c r="BC42" s="135">
        <v>7.7064800394817201</v>
      </c>
      <c r="BD42" s="125"/>
      <c r="BE42" s="136">
        <v>14.639455462738701</v>
      </c>
      <c r="BF42" s="75"/>
    </row>
    <row r="43" spans="1:70" x14ac:dyDescent="0.25">
      <c r="A43" s="22" t="s">
        <v>86</v>
      </c>
      <c r="B43" s="3" t="str">
        <f t="shared" si="0"/>
        <v>Virginia Mountains</v>
      </c>
      <c r="C43" s="3"/>
      <c r="D43" s="25" t="s">
        <v>16</v>
      </c>
      <c r="E43" s="28" t="s">
        <v>17</v>
      </c>
      <c r="F43" s="3"/>
      <c r="G43" s="152">
        <v>36.667903973045</v>
      </c>
      <c r="H43" s="147">
        <v>45.347342411904997</v>
      </c>
      <c r="I43" s="147">
        <v>47.015907623192398</v>
      </c>
      <c r="J43" s="147">
        <v>48.662569142215297</v>
      </c>
      <c r="K43" s="147">
        <v>46.840824090972902</v>
      </c>
      <c r="L43" s="153">
        <v>44.906909448266099</v>
      </c>
      <c r="M43" s="147"/>
      <c r="N43" s="154">
        <v>58.910237259581599</v>
      </c>
      <c r="O43" s="155">
        <v>49.891721184894003</v>
      </c>
      <c r="P43" s="156">
        <v>54.400979222237801</v>
      </c>
      <c r="Q43" s="147"/>
      <c r="R43" s="157">
        <v>47.619500812258003</v>
      </c>
      <c r="S43" s="130"/>
      <c r="T43" s="131">
        <v>6.91287681620003</v>
      </c>
      <c r="U43" s="125">
        <v>5.4517701602962401</v>
      </c>
      <c r="V43" s="125">
        <v>2.3416293258593801</v>
      </c>
      <c r="W43" s="125">
        <v>5.1908953086057901</v>
      </c>
      <c r="X43" s="125">
        <v>14.244352370730899</v>
      </c>
      <c r="Y43" s="132">
        <v>6.6663135492989802</v>
      </c>
      <c r="Z43" s="125"/>
      <c r="AA43" s="133">
        <v>12.207786326517599</v>
      </c>
      <c r="AB43" s="134">
        <v>-8.8005763527929997</v>
      </c>
      <c r="AC43" s="135">
        <v>1.48754340516317</v>
      </c>
      <c r="AD43" s="125"/>
      <c r="AE43" s="136">
        <v>4.9187980496619597</v>
      </c>
      <c r="AF43" s="75"/>
      <c r="AG43" s="152">
        <v>42.955498385511703</v>
      </c>
      <c r="AH43" s="147">
        <v>58.274229959286799</v>
      </c>
      <c r="AI43" s="147">
        <v>59.2219552856942</v>
      </c>
      <c r="AJ43" s="147">
        <v>57.655299382282699</v>
      </c>
      <c r="AK43" s="147">
        <v>55.500429594271999</v>
      </c>
      <c r="AL43" s="153">
        <v>54.721482521409499</v>
      </c>
      <c r="AM43" s="147"/>
      <c r="AN43" s="154">
        <v>65.017893794749398</v>
      </c>
      <c r="AO43" s="155">
        <v>65.651645374140102</v>
      </c>
      <c r="AP43" s="156">
        <v>65.3347695844447</v>
      </c>
      <c r="AQ43" s="147"/>
      <c r="AR43" s="157">
        <v>57.753850253705302</v>
      </c>
      <c r="AS43" s="130"/>
      <c r="AT43" s="131">
        <v>27.562615730468501</v>
      </c>
      <c r="AU43" s="125">
        <v>26.941272072638601</v>
      </c>
      <c r="AV43" s="125">
        <v>15.5596120747743</v>
      </c>
      <c r="AW43" s="125">
        <v>15.7384787650657</v>
      </c>
      <c r="AX43" s="125">
        <v>20.131758125244598</v>
      </c>
      <c r="AY43" s="132">
        <v>20.615187035859702</v>
      </c>
      <c r="AZ43" s="125"/>
      <c r="BA43" s="133">
        <v>9.74773919421283</v>
      </c>
      <c r="BB43" s="134">
        <v>11.5067375666362</v>
      </c>
      <c r="BC43" s="135">
        <v>10.6245117563543</v>
      </c>
      <c r="BD43" s="125"/>
      <c r="BE43" s="136">
        <v>17.194249411692301</v>
      </c>
      <c r="BF43" s="75"/>
    </row>
    <row r="44" spans="1:70" x14ac:dyDescent="0.25">
      <c r="A44" s="165" t="s">
        <v>139</v>
      </c>
      <c r="B44" s="3" t="s">
        <v>145</v>
      </c>
      <c r="D44" s="25" t="s">
        <v>16</v>
      </c>
      <c r="E44" s="28" t="s">
        <v>17</v>
      </c>
      <c r="G44" s="152">
        <v>88.518864241348695</v>
      </c>
      <c r="H44" s="147">
        <v>83.042277432712197</v>
      </c>
      <c r="I44" s="147">
        <v>88.232431233362902</v>
      </c>
      <c r="J44" s="147">
        <v>86.303883466429994</v>
      </c>
      <c r="K44" s="147">
        <v>99.955084294587394</v>
      </c>
      <c r="L44" s="153">
        <v>89.210508133688194</v>
      </c>
      <c r="M44" s="147"/>
      <c r="N44" s="154">
        <v>130.10186926944601</v>
      </c>
      <c r="O44" s="155">
        <v>143.63396628216501</v>
      </c>
      <c r="P44" s="156">
        <v>136.86791777580501</v>
      </c>
      <c r="Q44" s="147"/>
      <c r="R44" s="157">
        <v>102.82691088857899</v>
      </c>
      <c r="S44" s="130"/>
      <c r="T44" s="131">
        <v>-8.8140947361543098</v>
      </c>
      <c r="U44" s="125">
        <v>-7.8752783610167301</v>
      </c>
      <c r="V44" s="125">
        <v>7.73076798563081</v>
      </c>
      <c r="W44" s="125">
        <v>-4.9540704498960197</v>
      </c>
      <c r="X44" s="125">
        <v>-2.7511675173838501</v>
      </c>
      <c r="Y44" s="132">
        <v>-3.5983686586406902</v>
      </c>
      <c r="Z44" s="125"/>
      <c r="AA44" s="133">
        <v>-3.8017395561792902</v>
      </c>
      <c r="AB44" s="134">
        <v>5.4237637056757899</v>
      </c>
      <c r="AC44" s="135">
        <v>0.828018316447376</v>
      </c>
      <c r="AD44" s="125"/>
      <c r="AE44" s="136">
        <v>-1.96158509423962</v>
      </c>
      <c r="AF44" s="78"/>
      <c r="AG44" s="152">
        <v>95.157947352854094</v>
      </c>
      <c r="AH44" s="147">
        <v>123.977703342206</v>
      </c>
      <c r="AI44" s="147">
        <v>141.017267080745</v>
      </c>
      <c r="AJ44" s="147">
        <v>131.847738834664</v>
      </c>
      <c r="AK44" s="147">
        <v>130.32686779059401</v>
      </c>
      <c r="AL44" s="153">
        <v>124.46550488021199</v>
      </c>
      <c r="AM44" s="147"/>
      <c r="AN44" s="154">
        <v>183.390776397515</v>
      </c>
      <c r="AO44" s="155">
        <v>199.900914670215</v>
      </c>
      <c r="AP44" s="156">
        <v>191.64584553386501</v>
      </c>
      <c r="AQ44" s="147"/>
      <c r="AR44" s="157">
        <v>143.65988792411301</v>
      </c>
      <c r="AS44" s="130"/>
      <c r="AT44" s="131">
        <v>1.1176422321119399</v>
      </c>
      <c r="AU44" s="125">
        <v>4.8539080844080997</v>
      </c>
      <c r="AV44" s="125">
        <v>10.6872423686176</v>
      </c>
      <c r="AW44" s="125">
        <v>2.5601974162010199</v>
      </c>
      <c r="AX44" s="125">
        <v>-2.4983320447709301</v>
      </c>
      <c r="AY44" s="132">
        <v>3.38199200559577</v>
      </c>
      <c r="AZ44" s="125"/>
      <c r="BA44" s="133">
        <v>0.57631705562693003</v>
      </c>
      <c r="BB44" s="134">
        <v>-2.5618473850750298</v>
      </c>
      <c r="BC44" s="135">
        <v>-1.0851567521694601</v>
      </c>
      <c r="BD44" s="125"/>
      <c r="BE44" s="136">
        <v>1.63255767650197</v>
      </c>
    </row>
    <row r="45" spans="1:70" x14ac:dyDescent="0.25">
      <c r="A45" s="165" t="s">
        <v>140</v>
      </c>
      <c r="B45" s="3" t="s">
        <v>146</v>
      </c>
      <c r="D45" s="25" t="s">
        <v>16</v>
      </c>
      <c r="E45" s="28" t="s">
        <v>17</v>
      </c>
      <c r="G45" s="152">
        <v>41.824004553968102</v>
      </c>
      <c r="H45" s="147">
        <v>51.199943442653002</v>
      </c>
      <c r="I45" s="147">
        <v>51.730599360975397</v>
      </c>
      <c r="J45" s="147">
        <v>46.437975320430397</v>
      </c>
      <c r="K45" s="147">
        <v>45.853417679679701</v>
      </c>
      <c r="L45" s="153">
        <v>47.409188071541301</v>
      </c>
      <c r="M45" s="147"/>
      <c r="N45" s="154">
        <v>55.728892357413002</v>
      </c>
      <c r="O45" s="155">
        <v>58.396577913254198</v>
      </c>
      <c r="P45" s="156">
        <v>57.062735135333597</v>
      </c>
      <c r="Q45" s="147"/>
      <c r="R45" s="157">
        <v>50.167344375482003</v>
      </c>
      <c r="S45" s="130"/>
      <c r="T45" s="131">
        <v>-2.7352243191645398</v>
      </c>
      <c r="U45" s="125">
        <v>11.841667120991699</v>
      </c>
      <c r="V45" s="125">
        <v>12.758021642727201</v>
      </c>
      <c r="W45" s="125">
        <v>3.2698472541420398</v>
      </c>
      <c r="X45" s="125">
        <v>-1.57603626167768</v>
      </c>
      <c r="Y45" s="132">
        <v>4.7893323366708103</v>
      </c>
      <c r="Z45" s="125"/>
      <c r="AA45" s="133">
        <v>1.02827252196357</v>
      </c>
      <c r="AB45" s="134">
        <v>5.7534015049728504</v>
      </c>
      <c r="AC45" s="135">
        <v>3.3920761609529899</v>
      </c>
      <c r="AD45" s="125"/>
      <c r="AE45" s="136">
        <v>4.33112073383381</v>
      </c>
      <c r="AF45" s="78"/>
      <c r="AG45" s="152">
        <v>56.654851732761699</v>
      </c>
      <c r="AH45" s="147">
        <v>94.743491265195402</v>
      </c>
      <c r="AI45" s="147">
        <v>114.398068907393</v>
      </c>
      <c r="AJ45" s="147">
        <v>107.937998552596</v>
      </c>
      <c r="AK45" s="147">
        <v>86.128206685537805</v>
      </c>
      <c r="AL45" s="153">
        <v>91.972523428697002</v>
      </c>
      <c r="AM45" s="147"/>
      <c r="AN45" s="154">
        <v>84.064987237871307</v>
      </c>
      <c r="AO45" s="155">
        <v>94.287120349627202</v>
      </c>
      <c r="AP45" s="156">
        <v>89.176053793749304</v>
      </c>
      <c r="AQ45" s="147"/>
      <c r="AR45" s="157">
        <v>91.174813818607504</v>
      </c>
      <c r="AS45" s="130"/>
      <c r="AT45" s="131">
        <v>9.4586613775275605</v>
      </c>
      <c r="AU45" s="125">
        <v>16.738240609701698</v>
      </c>
      <c r="AV45" s="125">
        <v>15.629906547623801</v>
      </c>
      <c r="AW45" s="125">
        <v>10.8413373054017</v>
      </c>
      <c r="AX45" s="125">
        <v>7.8011170780555901</v>
      </c>
      <c r="AY45" s="132">
        <v>12.3991897676864</v>
      </c>
      <c r="AZ45" s="125"/>
      <c r="BA45" s="133">
        <v>0.113713387973288</v>
      </c>
      <c r="BB45" s="134">
        <v>4.1555735119581296</v>
      </c>
      <c r="BC45" s="135">
        <v>2.2105698439964399</v>
      </c>
      <c r="BD45" s="125"/>
      <c r="BE45" s="136">
        <v>9.3572541127491498</v>
      </c>
    </row>
    <row r="46" spans="1:70" x14ac:dyDescent="0.25">
      <c r="A46" s="165" t="s">
        <v>141</v>
      </c>
      <c r="B46" s="3" t="s">
        <v>147</v>
      </c>
      <c r="D46" s="25" t="s">
        <v>16</v>
      </c>
      <c r="E46" s="28" t="s">
        <v>17</v>
      </c>
      <c r="G46" s="152">
        <v>38.109509405567998</v>
      </c>
      <c r="H46" s="147">
        <v>47.435019714070698</v>
      </c>
      <c r="I46" s="147">
        <v>48.635870579382903</v>
      </c>
      <c r="J46" s="147">
        <v>44.727036267870503</v>
      </c>
      <c r="K46" s="147">
        <v>41.159852821670398</v>
      </c>
      <c r="L46" s="153">
        <v>44.013457757712501</v>
      </c>
      <c r="M46" s="147"/>
      <c r="N46" s="154">
        <v>44.023418811136104</v>
      </c>
      <c r="O46" s="155">
        <v>44.691909104589897</v>
      </c>
      <c r="P46" s="156">
        <v>44.357663957862997</v>
      </c>
      <c r="Q46" s="147"/>
      <c r="R46" s="157">
        <v>44.1118023863269</v>
      </c>
      <c r="S46" s="130"/>
      <c r="T46" s="131">
        <v>-4.3903824943634397</v>
      </c>
      <c r="U46" s="125">
        <v>6.8938379524443398</v>
      </c>
      <c r="V46" s="125">
        <v>11.455836529744399</v>
      </c>
      <c r="W46" s="125">
        <v>5.4418106120568401</v>
      </c>
      <c r="X46" s="125">
        <v>2.9498572899095299</v>
      </c>
      <c r="Y46" s="132">
        <v>4.6586922180667099</v>
      </c>
      <c r="Z46" s="125"/>
      <c r="AA46" s="133">
        <v>-4.6898780134158402</v>
      </c>
      <c r="AB46" s="134">
        <v>-4.4599827831321397</v>
      </c>
      <c r="AC46" s="135">
        <v>-4.5742026992715097</v>
      </c>
      <c r="AD46" s="125"/>
      <c r="AE46" s="136">
        <v>1.8280477054234301</v>
      </c>
      <c r="AF46" s="78"/>
      <c r="AG46" s="152">
        <v>46.068789014296399</v>
      </c>
      <c r="AH46" s="147">
        <v>70.366461324303899</v>
      </c>
      <c r="AI46" s="147">
        <v>82.509240857787802</v>
      </c>
      <c r="AJ46" s="147">
        <v>78.8022186606471</v>
      </c>
      <c r="AK46" s="147">
        <v>64.880848231753106</v>
      </c>
      <c r="AL46" s="153">
        <v>68.525511617757701</v>
      </c>
      <c r="AM46" s="147"/>
      <c r="AN46" s="154">
        <v>66.696980586907401</v>
      </c>
      <c r="AO46" s="155">
        <v>69.804214070729799</v>
      </c>
      <c r="AP46" s="156">
        <v>68.2505973288186</v>
      </c>
      <c r="AQ46" s="147"/>
      <c r="AR46" s="157">
        <v>68.446964678060795</v>
      </c>
      <c r="AS46" s="130"/>
      <c r="AT46" s="131">
        <v>-1.6664407907285399</v>
      </c>
      <c r="AU46" s="125">
        <v>5.3342358799408798</v>
      </c>
      <c r="AV46" s="125">
        <v>7.9051645797582299</v>
      </c>
      <c r="AW46" s="125">
        <v>5.5906587987438696</v>
      </c>
      <c r="AX46" s="125">
        <v>1.8333419484437401</v>
      </c>
      <c r="AY46" s="132">
        <v>4.3131066904740702</v>
      </c>
      <c r="AZ46" s="125"/>
      <c r="BA46" s="133">
        <v>-0.62153005532794403</v>
      </c>
      <c r="BB46" s="134">
        <v>-2.0759392772426501</v>
      </c>
      <c r="BC46" s="135">
        <v>-1.3706452160685101</v>
      </c>
      <c r="BD46" s="125"/>
      <c r="BE46" s="136">
        <v>2.6280287018646602</v>
      </c>
    </row>
    <row r="47" spans="1:70" x14ac:dyDescent="0.25">
      <c r="A47" s="165" t="s">
        <v>142</v>
      </c>
      <c r="B47" s="3" t="s">
        <v>148</v>
      </c>
      <c r="D47" s="25" t="s">
        <v>16</v>
      </c>
      <c r="E47" s="28" t="s">
        <v>17</v>
      </c>
      <c r="G47" s="152">
        <v>32.874919984734703</v>
      </c>
      <c r="H47" s="147">
        <v>44.341135733367203</v>
      </c>
      <c r="I47" s="147">
        <v>46.363210533010999</v>
      </c>
      <c r="J47" s="147">
        <v>45.025229105711702</v>
      </c>
      <c r="K47" s="147">
        <v>42.284011448925</v>
      </c>
      <c r="L47" s="153">
        <v>42.1777013611499</v>
      </c>
      <c r="M47" s="147"/>
      <c r="N47" s="154">
        <v>42.708412161302597</v>
      </c>
      <c r="O47" s="155">
        <v>38.888832718483599</v>
      </c>
      <c r="P47" s="156">
        <v>40.798622439893101</v>
      </c>
      <c r="Q47" s="147"/>
      <c r="R47" s="157">
        <v>41.783678812219399</v>
      </c>
      <c r="S47" s="130"/>
      <c r="T47" s="131">
        <v>-5.1917019125140804</v>
      </c>
      <c r="U47" s="125">
        <v>0.57243162716865703</v>
      </c>
      <c r="V47" s="125">
        <v>4.1493677706623</v>
      </c>
      <c r="W47" s="125">
        <v>5.3411115056877696</v>
      </c>
      <c r="X47" s="125">
        <v>13.045921364555101</v>
      </c>
      <c r="Y47" s="132">
        <v>3.6681198719817099</v>
      </c>
      <c r="Z47" s="125"/>
      <c r="AA47" s="133">
        <v>10.807809346461701</v>
      </c>
      <c r="AB47" s="134">
        <v>1.7662818772676601</v>
      </c>
      <c r="AC47" s="135">
        <v>6.3064177589739998</v>
      </c>
      <c r="AD47" s="125"/>
      <c r="AE47" s="136">
        <v>4.3908858636065702</v>
      </c>
      <c r="AF47" s="78"/>
      <c r="AG47" s="152">
        <v>37.589592185840601</v>
      </c>
      <c r="AH47" s="147">
        <v>54.736594723153097</v>
      </c>
      <c r="AI47" s="147">
        <v>60.221828709150202</v>
      </c>
      <c r="AJ47" s="147">
        <v>59.276638474305699</v>
      </c>
      <c r="AK47" s="147">
        <v>53.408370778299897</v>
      </c>
      <c r="AL47" s="153">
        <v>53.046604974149901</v>
      </c>
      <c r="AM47" s="147"/>
      <c r="AN47" s="154">
        <v>57.3545477674596</v>
      </c>
      <c r="AO47" s="155">
        <v>58.114103930797597</v>
      </c>
      <c r="AP47" s="156">
        <v>57.734325849128602</v>
      </c>
      <c r="AQ47" s="147"/>
      <c r="AR47" s="157">
        <v>54.385753021926803</v>
      </c>
      <c r="AS47" s="130"/>
      <c r="AT47" s="131">
        <v>-0.35781688390626598</v>
      </c>
      <c r="AU47" s="125">
        <v>5.4125234589493401</v>
      </c>
      <c r="AV47" s="125">
        <v>7.3354242817876996</v>
      </c>
      <c r="AW47" s="125">
        <v>8.1081352154753699</v>
      </c>
      <c r="AX47" s="125">
        <v>7.2546958430167097</v>
      </c>
      <c r="AY47" s="132">
        <v>5.9306815658468404</v>
      </c>
      <c r="AZ47" s="125"/>
      <c r="BA47" s="133">
        <v>5.7385178484064303</v>
      </c>
      <c r="BB47" s="134">
        <v>2.80521342866632</v>
      </c>
      <c r="BC47" s="135">
        <v>4.24159133287323</v>
      </c>
      <c r="BD47" s="125"/>
      <c r="BE47" s="136">
        <v>5.4122280559287503</v>
      </c>
    </row>
    <row r="48" spans="1:70" x14ac:dyDescent="0.25">
      <c r="A48" s="165" t="s">
        <v>143</v>
      </c>
      <c r="B48" s="3" t="s">
        <v>149</v>
      </c>
      <c r="D48" s="25" t="s">
        <v>16</v>
      </c>
      <c r="E48" s="28" t="s">
        <v>17</v>
      </c>
      <c r="G48" s="152">
        <v>29.6873972414425</v>
      </c>
      <c r="H48" s="147">
        <v>34.380222242587998</v>
      </c>
      <c r="I48" s="147">
        <v>35.8544457682261</v>
      </c>
      <c r="J48" s="147">
        <v>36.275207808275603</v>
      </c>
      <c r="K48" s="147">
        <v>33.645216514686297</v>
      </c>
      <c r="L48" s="153">
        <v>33.968497915043699</v>
      </c>
      <c r="M48" s="147"/>
      <c r="N48" s="154">
        <v>33.593765751729798</v>
      </c>
      <c r="O48" s="155">
        <v>29.8243307519589</v>
      </c>
      <c r="P48" s="156">
        <v>31.709048251844301</v>
      </c>
      <c r="Q48" s="147"/>
      <c r="R48" s="157">
        <v>33.322940868415301</v>
      </c>
      <c r="S48" s="130"/>
      <c r="T48" s="131">
        <v>-1.6357307370351299</v>
      </c>
      <c r="U48" s="125">
        <v>-0.73924550508972897</v>
      </c>
      <c r="V48" s="125">
        <v>1.4665745461794299</v>
      </c>
      <c r="W48" s="125">
        <v>6.4662333232726201</v>
      </c>
      <c r="X48" s="125">
        <v>13.238502985411801</v>
      </c>
      <c r="Y48" s="132">
        <v>3.6020335245107802</v>
      </c>
      <c r="Z48" s="125"/>
      <c r="AA48" s="133">
        <v>10.168303179307101</v>
      </c>
      <c r="AB48" s="134">
        <v>-5.6661637737608801E-2</v>
      </c>
      <c r="AC48" s="135">
        <v>5.1110594068985504</v>
      </c>
      <c r="AD48" s="125"/>
      <c r="AE48" s="136">
        <v>4.0079968933185199</v>
      </c>
      <c r="AF48" s="78"/>
      <c r="AG48" s="152">
        <v>31.255544762013798</v>
      </c>
      <c r="AH48" s="147">
        <v>38.070940260037801</v>
      </c>
      <c r="AI48" s="147">
        <v>39.962022681711403</v>
      </c>
      <c r="AJ48" s="147">
        <v>40.409972277908203</v>
      </c>
      <c r="AK48" s="147">
        <v>38.276354888596103</v>
      </c>
      <c r="AL48" s="153">
        <v>37.594966974053399</v>
      </c>
      <c r="AM48" s="147"/>
      <c r="AN48" s="154">
        <v>41.180833839280602</v>
      </c>
      <c r="AO48" s="155">
        <v>39.867700247445299</v>
      </c>
      <c r="AP48" s="156">
        <v>40.524278325419402</v>
      </c>
      <c r="AQ48" s="147"/>
      <c r="AR48" s="157">
        <v>38.431902802006903</v>
      </c>
      <c r="AS48" s="130"/>
      <c r="AT48" s="131">
        <v>-0.34738238134370902</v>
      </c>
      <c r="AU48" s="125">
        <v>1.0197730386703501</v>
      </c>
      <c r="AV48" s="125">
        <v>2.8181771294119802</v>
      </c>
      <c r="AW48" s="125">
        <v>3.36417946758674</v>
      </c>
      <c r="AX48" s="125">
        <v>4.0569997786952996</v>
      </c>
      <c r="AY48" s="132">
        <v>2.2732392686738998</v>
      </c>
      <c r="AZ48" s="125"/>
      <c r="BA48" s="133">
        <v>6.4279625159569802</v>
      </c>
      <c r="BB48" s="134">
        <v>2.6797174983039902</v>
      </c>
      <c r="BC48" s="135">
        <v>4.5506388127586197</v>
      </c>
      <c r="BD48" s="125"/>
      <c r="BE48" s="136">
        <v>2.9488007921819901</v>
      </c>
    </row>
    <row r="49" spans="1:57" x14ac:dyDescent="0.25">
      <c r="A49" s="166" t="s">
        <v>144</v>
      </c>
      <c r="B49" s="3" t="s">
        <v>150</v>
      </c>
      <c r="D49" s="25" t="s">
        <v>16</v>
      </c>
      <c r="E49" s="28" t="s">
        <v>17</v>
      </c>
      <c r="G49" s="158">
        <v>24.371292104270001</v>
      </c>
      <c r="H49" s="159">
        <v>26.1408102905744</v>
      </c>
      <c r="I49" s="159">
        <v>26.5731292403262</v>
      </c>
      <c r="J49" s="159">
        <v>27.451010815988798</v>
      </c>
      <c r="K49" s="159">
        <v>26.818667102092899</v>
      </c>
      <c r="L49" s="160">
        <v>26.270981910650502</v>
      </c>
      <c r="M49" s="147"/>
      <c r="N49" s="161">
        <v>27.903584069203699</v>
      </c>
      <c r="O49" s="162">
        <v>25.6437567795872</v>
      </c>
      <c r="P49" s="163">
        <v>26.773670424395402</v>
      </c>
      <c r="Q49" s="147"/>
      <c r="R49" s="164">
        <v>26.414607200291901</v>
      </c>
      <c r="S49" s="130"/>
      <c r="T49" s="137">
        <v>-0.76517911589605503</v>
      </c>
      <c r="U49" s="138">
        <v>-0.48182265562968202</v>
      </c>
      <c r="V49" s="138">
        <v>-0.20820361570345899</v>
      </c>
      <c r="W49" s="138">
        <v>5.1468415701277799</v>
      </c>
      <c r="X49" s="138">
        <v>4.45864086907876</v>
      </c>
      <c r="Y49" s="139">
        <v>1.6392326208360299</v>
      </c>
      <c r="Z49" s="125"/>
      <c r="AA49" s="140">
        <v>3.23587223558033</v>
      </c>
      <c r="AB49" s="141">
        <v>-1.70503357769515</v>
      </c>
      <c r="AC49" s="142">
        <v>0.80915589127257503</v>
      </c>
      <c r="AD49" s="125"/>
      <c r="AE49" s="143">
        <v>1.39744115511682</v>
      </c>
      <c r="AG49" s="158">
        <v>24.443135585170701</v>
      </c>
      <c r="AH49" s="159">
        <v>26.925155662463599</v>
      </c>
      <c r="AI49" s="159">
        <v>27.5305969858683</v>
      </c>
      <c r="AJ49" s="159">
        <v>28.274226357156799</v>
      </c>
      <c r="AK49" s="159">
        <v>27.966710533146699</v>
      </c>
      <c r="AL49" s="160">
        <v>27.027965024761201</v>
      </c>
      <c r="AM49" s="147"/>
      <c r="AN49" s="161">
        <v>30.658694311881298</v>
      </c>
      <c r="AO49" s="162">
        <v>30.270083400098599</v>
      </c>
      <c r="AP49" s="163">
        <v>30.464388855989998</v>
      </c>
      <c r="AQ49" s="147"/>
      <c r="AR49" s="164">
        <v>28.009184963172501</v>
      </c>
      <c r="AS49" s="130"/>
      <c r="AT49" s="137">
        <v>-2.3960647801325101</v>
      </c>
      <c r="AU49" s="138">
        <v>-1.34033672249806</v>
      </c>
      <c r="AV49" s="138">
        <v>0.130052343245982</v>
      </c>
      <c r="AW49" s="138">
        <v>2.5578964481795898</v>
      </c>
      <c r="AX49" s="138">
        <v>0.473470249172463</v>
      </c>
      <c r="AY49" s="139">
        <v>-6.8916310987801793E-2</v>
      </c>
      <c r="AZ49" s="125"/>
      <c r="BA49" s="140">
        <v>-0.94868324523684</v>
      </c>
      <c r="BB49" s="141">
        <v>-2.7569532763039502</v>
      </c>
      <c r="BC49" s="142">
        <v>-1.85538065286815</v>
      </c>
      <c r="BD49" s="125"/>
      <c r="BE49" s="143">
        <v>-0.63343947829978098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3" sqref="G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34"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9CE03B7-5414-4C87-A221-BE72CB62D4F2}"/>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2024-02-01T19:44:31Z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