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checkCompatibility="1"/>
  <xr:revisionPtr revIDLastSave="0" documentId="13_ncr:1_{B25332B7-3CF2-4EF5-9751-56A87A45B3FC}" xr6:coauthVersionLast="47" xr6:coauthVersionMax="47" xr10:uidLastSave="{00000000-0000-0000-0000-000000000000}"/>
  <workbookProtection workbookAlgorithmName="SHA-512" workbookHashValue="93KHtHI4qje75G6wAg/RbmD4t886TE+kz8deTuXrm1sVWPfSTuJI03P0IS3eyGHPdVom8AZLifZnvIpTDwwY0A==" workbookSaltValue="jQNzyq9fQbhZq1qmCYdbB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<sst xmlns="http://schemas.openxmlformats.org/spreadsheetml/2006/main" count="764" uniqueCount="127">
  <si>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</si>
  <si>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</si>
  <si>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</si>
  <si>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</si>
  <si>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</si>
  <si>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</si>
  <si>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</si>
  <si>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</si>
  <si>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</si>
  <si>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</si>
  <si>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</si>
  <si>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</si>
  <si>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</si>
  <si>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</si>
  <si>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</si>
  <si>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</si>
  <si>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</si>
  <si>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</si>
  <si>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</si>
  <si>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</si>
  <si>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</si>
  <si>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</si>
  <si>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</si>
  <si>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</si>
  <si>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</si>
  <si>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</si>
  <si>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</si>
  <si>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</si>
  <si>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</si>
  <si>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</si>
  <si>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</si>
  <si>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</si>
  <si>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</si>
  <si>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</si>
  <si>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</si>
  <si>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</si>
  <si>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</si>
  <si>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</si>
  <si>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</si>
  <si>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</si>
  <si>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</si>
  <si>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</si>
  <si>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</si>
  <si>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</si>
  <si>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</si>
  <si>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</si>
  <si>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</si>
  <si>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</si>
  <si>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</si>
  <si>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</si>
  <si>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</si>
  <si>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</si>
  <si>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</si>
  <si>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</si>
  <si>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</si>
  <si>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</si>
  <si>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</si>
  <si>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</si>
  <si>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</si>
  <si>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</si>
  <si>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</si>
  <si>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</si>
  <si>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</si>
  <si>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</si>
  <si>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</si>
  <si>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</si>
  <si>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</si>
  <si>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</si>
  <si>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</si>
  <si>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</si>
  <si>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</si>
  <si>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</si>
  <si>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</si>
  <si>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</si>
  <si>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</si>
  <si>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</si>
  <si>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</si>
  <si>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</si>
  <si>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</si>
  <si>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</si>
  <si>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</si>
  <si>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</si>
  <si>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</si>
  <si>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</si>
  <si>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</si>
  <si>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</si>
  <si>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</si>
  <si>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</si>
  <si>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</si>
  <si>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</si>
  <si>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</si>
  <si>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</si>
  <si>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</si>
  <si>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</si>
  <si>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</si>
  <si>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</si>
  <si>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</si>
  <si>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</si>
  <si>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</si>
  <si>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</si>
  <si>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</si>
  <si>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</si>
  <si>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</si>
  <si>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</si>
  <si>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</si>
  <si>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</si>
  <si>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</si>
  <si>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</si>
  <si>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</si>
  <si>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</si>
  <si>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</si>
  <si>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</si>
  <si>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</si>
  <si>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Jan / Feb</t>
  </si>
  <si>
    <t>Feb</t>
  </si>
  <si>
    <t>Tuesday, Feb 14th</t>
  </si>
  <si>
    <t xml:space="preserve"> - Valentine's Day</t>
  </si>
  <si>
    <t>Monday, Feb 14th</t>
  </si>
  <si>
    <t>Monday, Feb 20th</t>
  </si>
  <si>
    <t xml:space="preserve"> - Presidents' Day</t>
  </si>
  <si>
    <t>Monday, Feb 21th</t>
  </si>
  <si>
    <t>Feb / Mar</t>
  </si>
  <si>
    <t>Week of February 19, 2023 - February 25, 2023</t>
  </si>
  <si>
    <t>January 29, 2023 - February 25, 2023
Rolling-28 Day Period</t>
  </si>
  <si>
    <t>For the Week of February 19, 2023 to February 25, 2023</t>
  </si>
  <si>
    <t>Mar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</si>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</sst>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sqref="A1:A3"/>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February 19, 2023 - February 25,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58.222903637147297</v>
      </c>
      <c r="C4" s="48">
        <f>VLOOKUP($A4,'Occupancy Raw Data'!$B$8:$BE$45,'Occupancy Raw Data'!H$3,FALSE)</f>
        <v>56.678233809053097</v>
      </c>
      <c r="D4" s="48">
        <f>VLOOKUP($A4,'Occupancy Raw Data'!$B$8:$BE$45,'Occupancy Raw Data'!I$3,FALSE)</f>
        <v>63.185794175856003</v>
      </c>
      <c r="E4" s="48">
        <f>VLOOKUP($A4,'Occupancy Raw Data'!$B$8:$BE$45,'Occupancy Raw Data'!J$3,FALSE)</f>
        <v>65.945362045506897</v>
      </c>
      <c r="F4" s="48">
        <f>VLOOKUP($A4,'Occupancy Raw Data'!$B$8:$BE$45,'Occupancy Raw Data'!K$3,FALSE)</f>
        <v>64.715473705292098</v>
      </c>
      <c r="G4" s="49">
        <f>VLOOKUP($A4,'Occupancy Raw Data'!$B$8:$BE$45,'Occupancy Raw Data'!L$3,FALSE)</f>
        <v>61.749599038378499</v>
      </c>
      <c r="H4" s="48">
        <f>VLOOKUP($A4,'Occupancy Raw Data'!$B$8:$BE$45,'Occupancy Raw Data'!N$3,FALSE)</f>
        <v>69.840464264038403</v>
      </c>
      <c r="I4" s="48">
        <f>VLOOKUP($A4,'Occupancy Raw Data'!$B$8:$BE$45,'Occupancy Raw Data'!O$3,FALSE)</f>
        <v>70.597729485298501</v>
      </c>
      <c r="J4" s="49">
        <f>VLOOKUP($A4,'Occupancy Raw Data'!$B$8:$BE$45,'Occupancy Raw Data'!P$3,FALSE)</f>
        <v>70.219096874668395</v>
      </c>
      <c r="K4" s="50">
        <f>VLOOKUP($A4,'Occupancy Raw Data'!$B$8:$BE$45,'Occupancy Raw Data'!R$3,FALSE)</f>
        <v>64.169668944085004</v>
      </c>
      <c r="M4" s="47">
        <f>VLOOKUP($A4,'Occupancy Raw Data'!$B$8:$BE$45,'Occupancy Raw Data'!T$3,FALSE)</f>
        <v>0.76558171956656695</v>
      </c>
      <c r="N4" s="48">
        <f>VLOOKUP($A4,'Occupancy Raw Data'!$B$8:$BE$45,'Occupancy Raw Data'!U$3,FALSE)</f>
        <v>4.4583707284973304</v>
      </c>
      <c r="O4" s="48">
        <f>VLOOKUP($A4,'Occupancy Raw Data'!$B$8:$BE$45,'Occupancy Raw Data'!V$3,FALSE)</f>
        <v>8.7668978396528594</v>
      </c>
      <c r="P4" s="48">
        <f>VLOOKUP($A4,'Occupancy Raw Data'!$B$8:$BE$45,'Occupancy Raw Data'!W$3,FALSE)</f>
        <v>9.2305563398394508</v>
      </c>
      <c r="Q4" s="48">
        <f>VLOOKUP($A4,'Occupancy Raw Data'!$B$8:$BE$45,'Occupancy Raw Data'!X$3,FALSE)</f>
        <v>4.20530214681665</v>
      </c>
      <c r="R4" s="49">
        <f>VLOOKUP($A4,'Occupancy Raw Data'!$B$8:$BE$45,'Occupancy Raw Data'!Y$3,FALSE)</f>
        <v>5.5154862810592702</v>
      </c>
      <c r="S4" s="48">
        <f>VLOOKUP($A4,'Occupancy Raw Data'!$B$8:$BE$45,'Occupancy Raw Data'!AA$3,FALSE)</f>
        <v>0.95459508278190397</v>
      </c>
      <c r="T4" s="48">
        <f>VLOOKUP($A4,'Occupancy Raw Data'!$B$8:$BE$45,'Occupancy Raw Data'!AB$3,FALSE)</f>
        <v>-1.60466530358871</v>
      </c>
      <c r="U4" s="49">
        <f>VLOOKUP($A4,'Occupancy Raw Data'!$B$8:$BE$45,'Occupancy Raw Data'!AC$3,FALSE)</f>
        <v>-0.348361397341926</v>
      </c>
      <c r="V4" s="50">
        <f>VLOOKUP($A4,'Occupancy Raw Data'!$B$8:$BE$45,'Occupancy Raw Data'!AE$3,FALSE)</f>
        <v>3.60932760293842</v>
      </c>
      <c r="X4" s="51">
        <f>VLOOKUP($A4,'ADR Raw Data'!$B$6:$BE$43,'ADR Raw Data'!G$1,FALSE)</f>
        <v>163.09700294578101</v>
      </c>
      <c r="Y4" s="52">
        <f>VLOOKUP($A4,'ADR Raw Data'!$B$6:$BE$43,'ADR Raw Data'!H$1,FALSE)</f>
        <v>150.76207247054299</v>
      </c>
      <c r="Z4" s="52">
        <f>VLOOKUP($A4,'ADR Raw Data'!$B$6:$BE$43,'ADR Raw Data'!I$1,FALSE)</f>
        <v>153.36940628367799</v>
      </c>
      <c r="AA4" s="52">
        <f>VLOOKUP($A4,'ADR Raw Data'!$B$6:$BE$43,'ADR Raw Data'!J$1,FALSE)</f>
        <v>153.851784227802</v>
      </c>
      <c r="AB4" s="52">
        <f>VLOOKUP($A4,'ADR Raw Data'!$B$6:$BE$43,'ADR Raw Data'!K$1,FALSE)</f>
        <v>153.18399504451199</v>
      </c>
      <c r="AC4" s="53">
        <f>VLOOKUP($A4,'ADR Raw Data'!$B$6:$BE$43,'ADR Raw Data'!L$1,FALSE)</f>
        <v>154.78936357395401</v>
      </c>
      <c r="AD4" s="52">
        <f>VLOOKUP($A4,'ADR Raw Data'!$B$6:$BE$43,'ADR Raw Data'!N$1,FALSE)</f>
        <v>160.03084888442399</v>
      </c>
      <c r="AE4" s="52">
        <f>VLOOKUP($A4,'ADR Raw Data'!$B$6:$BE$43,'ADR Raw Data'!O$1,FALSE)</f>
        <v>160.548552740768</v>
      </c>
      <c r="AF4" s="53">
        <f>VLOOKUP($A4,'ADR Raw Data'!$B$6:$BE$43,'ADR Raw Data'!P$1,FALSE)</f>
        <v>160.29109658362901</v>
      </c>
      <c r="AG4" s="54">
        <f>VLOOKUP($A4,'ADR Raw Data'!$B$6:$BE$43,'ADR Raw Data'!R$1,FALSE)</f>
        <v>156.509627971806</v>
      </c>
      <c r="AI4" s="47">
        <f>VLOOKUP($A4,'ADR Raw Data'!$B$6:$BE$43,'ADR Raw Data'!T$1,FALSE)</f>
        <v>8.5410764574795799</v>
      </c>
      <c r="AJ4" s="48">
        <f>VLOOKUP($A4,'ADR Raw Data'!$B$6:$BE$43,'ADR Raw Data'!U$1,FALSE)</f>
        <v>10.3287642531551</v>
      </c>
      <c r="AK4" s="48">
        <f>VLOOKUP($A4,'ADR Raw Data'!$B$6:$BE$43,'ADR Raw Data'!V$1,FALSE)</f>
        <v>12.0175359196001</v>
      </c>
      <c r="AL4" s="48">
        <f>VLOOKUP($A4,'ADR Raw Data'!$B$6:$BE$43,'ADR Raw Data'!W$1,FALSE)</f>
        <v>11.292564596890999</v>
      </c>
      <c r="AM4" s="48">
        <f>VLOOKUP($A4,'ADR Raw Data'!$B$6:$BE$43,'ADR Raw Data'!X$1,FALSE)</f>
        <v>8.4919060055273192</v>
      </c>
      <c r="AN4" s="49">
        <f>VLOOKUP($A4,'ADR Raw Data'!$B$6:$BE$43,'ADR Raw Data'!Y$1,FALSE)</f>
        <v>10.026847543501001</v>
      </c>
      <c r="AO4" s="48">
        <f>VLOOKUP($A4,'ADR Raw Data'!$B$6:$BE$43,'ADR Raw Data'!AA$1,FALSE)</f>
        <v>4.4903224051913497</v>
      </c>
      <c r="AP4" s="48">
        <f>VLOOKUP($A4,'ADR Raw Data'!$B$6:$BE$43,'ADR Raw Data'!AB$1,FALSE)</f>
        <v>3.6786755587420301</v>
      </c>
      <c r="AQ4" s="49">
        <f>VLOOKUP($A4,'ADR Raw Data'!$B$6:$BE$43,'ADR Raw Data'!AC$1,FALSE)</f>
        <v>4.0727071570502398</v>
      </c>
      <c r="AR4" s="50">
        <f>VLOOKUP($A4,'ADR Raw Data'!$B$6:$BE$43,'ADR Raw Data'!AE$1,FALSE)</f>
        <v>7.9240292293038204</v>
      </c>
      <c r="AS4" s="40"/>
      <c r="AT4" s="51">
        <f>VLOOKUP($A4,'RevPAR Raw Data'!$B$6:$BE$43,'RevPAR Raw Data'!G$1,FALSE)</f>
        <v>94.959810860197706</v>
      </c>
      <c r="AU4" s="52">
        <f>VLOOKUP($A4,'RevPAR Raw Data'!$B$6:$BE$43,'RevPAR Raw Data'!H$1,FALSE)</f>
        <v>85.449279930228997</v>
      </c>
      <c r="AV4" s="52">
        <f>VLOOKUP($A4,'RevPAR Raw Data'!$B$6:$BE$43,'RevPAR Raw Data'!I$1,FALSE)</f>
        <v>96.907677383137397</v>
      </c>
      <c r="AW4" s="52">
        <f>VLOOKUP($A4,'RevPAR Raw Data'!$B$6:$BE$43,'RevPAR Raw Data'!J$1,FALSE)</f>
        <v>101.45811612249599</v>
      </c>
      <c r="AX4" s="52">
        <f>VLOOKUP($A4,'RevPAR Raw Data'!$B$6:$BE$43,'RevPAR Raw Data'!K$1,FALSE)</f>
        <v>99.133748033747196</v>
      </c>
      <c r="AY4" s="53">
        <f>VLOOKUP($A4,'RevPAR Raw Data'!$B$6:$BE$43,'RevPAR Raw Data'!L$1,FALSE)</f>
        <v>95.581811360974797</v>
      </c>
      <c r="AZ4" s="52">
        <f>VLOOKUP($A4,'RevPAR Raw Data'!$B$6:$BE$43,'RevPAR Raw Data'!N$1,FALSE)</f>
        <v>111.766287826564</v>
      </c>
      <c r="BA4" s="52">
        <f>VLOOKUP($A4,'RevPAR Raw Data'!$B$6:$BE$43,'RevPAR Raw Data'!O$1,FALSE)</f>
        <v>113.343632956489</v>
      </c>
      <c r="BB4" s="53">
        <f>VLOOKUP($A4,'RevPAR Raw Data'!$B$6:$BE$43,'RevPAR Raw Data'!P$1,FALSE)</f>
        <v>112.554960391527</v>
      </c>
      <c r="BC4" s="54">
        <f>VLOOKUP($A4,'RevPAR Raw Data'!$B$6:$BE$43,'RevPAR Raw Data'!R$1,FALSE)</f>
        <v>100.43171013512701</v>
      </c>
      <c r="BE4" s="47">
        <f>VLOOKUP($A4,'RevPAR Raw Data'!$B$6:$BE$43,'RevPAR Raw Data'!T$1,FALSE)</f>
        <v>9.3720470970588199</v>
      </c>
      <c r="BF4" s="48">
        <f>VLOOKUP($A4,'RevPAR Raw Data'!$B$6:$BE$43,'RevPAR Raw Data'!U$1,FALSE)</f>
        <v>15.2476295837306</v>
      </c>
      <c r="BG4" s="48">
        <f>VLOOKUP($A4,'RevPAR Raw Data'!$B$6:$BE$43,'RevPAR Raw Data'!V$1,FALSE)</f>
        <v>21.8379988561679</v>
      </c>
      <c r="BH4" s="48">
        <f>VLOOKUP($A4,'RevPAR Raw Data'!$B$6:$BE$43,'RevPAR Raw Data'!W$1,FALSE)</f>
        <v>21.5654874740592</v>
      </c>
      <c r="BI4" s="48">
        <f>VLOOKUP($A4,'RevPAR Raw Data'!$B$6:$BE$43,'RevPAR Raw Data'!X$1,FALSE)</f>
        <v>13.054318457899999</v>
      </c>
      <c r="BJ4" s="49">
        <f>VLOOKUP($A4,'RevPAR Raw Data'!$B$6:$BE$43,'RevPAR Raw Data'!Y$1,FALSE)</f>
        <v>16.0953632252448</v>
      </c>
      <c r="BK4" s="48">
        <f>VLOOKUP($A4,'RevPAR Raw Data'!$B$6:$BE$43,'RevPAR Raw Data'!AA$1,FALSE)</f>
        <v>5.4877818848542699</v>
      </c>
      <c r="BL4" s="48">
        <f>VLOOKUP($A4,'RevPAR Raw Data'!$B$6:$BE$43,'RevPAR Raw Data'!AB$1,FALSE)</f>
        <v>2.0149798248305801</v>
      </c>
      <c r="BM4" s="49">
        <f>VLOOKUP($A4,'RevPAR Raw Data'!$B$6:$BE$43,'RevPAR Raw Data'!AC$1,FALSE)</f>
        <v>3.7101580201463702</v>
      </c>
      <c r="BN4" s="50">
        <f>VLOOKUP($A4,'RevPAR Raw Data'!$B$6:$BE$43,'RevPAR Raw Data'!AE$1,FALSE)</f>
        <v>11.819361006480401</v>
      </c>
    </row>
    <row r="5" spans="1:66" x14ac:dyDescent="0.45">
      <c r="A5" s="46" t="s">
        <v>70</v>
      </c>
      <c r="B5" s="47">
        <f>VLOOKUP($A5,'Occupancy Raw Data'!$B$8:$BE$45,'Occupancy Raw Data'!G$3,FALSE)</f>
        <v>51.006745674663101</v>
      </c>
      <c r="C5" s="48">
        <f>VLOOKUP($A5,'Occupancy Raw Data'!$B$8:$BE$45,'Occupancy Raw Data'!H$3,FALSE)</f>
        <v>50.9595195701148</v>
      </c>
      <c r="D5" s="48">
        <f>VLOOKUP($A5,'Occupancy Raw Data'!$B$8:$BE$45,'Occupancy Raw Data'!I$3,FALSE)</f>
        <v>58.668862042337501</v>
      </c>
      <c r="E5" s="48">
        <f>VLOOKUP($A5,'Occupancy Raw Data'!$B$8:$BE$45,'Occupancy Raw Data'!J$3,FALSE)</f>
        <v>61.413081630959901</v>
      </c>
      <c r="F5" s="48">
        <f>VLOOKUP($A5,'Occupancy Raw Data'!$B$8:$BE$45,'Occupancy Raw Data'!K$3,FALSE)</f>
        <v>58.811178546584699</v>
      </c>
      <c r="G5" s="49">
        <f>VLOOKUP($A5,'Occupancy Raw Data'!$B$8:$BE$45,'Occupancy Raw Data'!L$3,FALSE)</f>
        <v>56.171877492931998</v>
      </c>
      <c r="H5" s="48">
        <f>VLOOKUP($A5,'Occupancy Raw Data'!$B$8:$BE$45,'Occupancy Raw Data'!N$3,FALSE)</f>
        <v>64.805702871219495</v>
      </c>
      <c r="I5" s="48">
        <f>VLOOKUP($A5,'Occupancy Raw Data'!$B$8:$BE$45,'Occupancy Raw Data'!O$3,FALSE)</f>
        <v>64.884838505868103</v>
      </c>
      <c r="J5" s="49">
        <f>VLOOKUP($A5,'Occupancy Raw Data'!$B$8:$BE$45,'Occupancy Raw Data'!P$3,FALSE)</f>
        <v>64.845270688543806</v>
      </c>
      <c r="K5" s="50">
        <f>VLOOKUP($A5,'Occupancy Raw Data'!$B$8:$BE$45,'Occupancy Raw Data'!R$3,FALSE)</f>
        <v>58.649989834535397</v>
      </c>
      <c r="M5" s="47">
        <f>VLOOKUP($A5,'Occupancy Raw Data'!$B$8:$BE$45,'Occupancy Raw Data'!T$3,FALSE)</f>
        <v>2.9348975548274798</v>
      </c>
      <c r="N5" s="48">
        <f>VLOOKUP($A5,'Occupancy Raw Data'!$B$8:$BE$45,'Occupancy Raw Data'!U$3,FALSE)</f>
        <v>8.8634856544174898</v>
      </c>
      <c r="O5" s="48">
        <f>VLOOKUP($A5,'Occupancy Raw Data'!$B$8:$BE$45,'Occupancy Raw Data'!V$3,FALSE)</f>
        <v>14.1705387425786</v>
      </c>
      <c r="P5" s="48">
        <f>VLOOKUP($A5,'Occupancy Raw Data'!$B$8:$BE$45,'Occupancy Raw Data'!W$3,FALSE)</f>
        <v>16.168208563715901</v>
      </c>
      <c r="Q5" s="48">
        <f>VLOOKUP($A5,'Occupancy Raw Data'!$B$8:$BE$45,'Occupancy Raw Data'!X$3,FALSE)</f>
        <v>10.5397281749014</v>
      </c>
      <c r="R5" s="49">
        <f>VLOOKUP($A5,'Occupancy Raw Data'!$B$8:$BE$45,'Occupancy Raw Data'!Y$3,FALSE)</f>
        <v>10.6532984748081</v>
      </c>
      <c r="S5" s="48">
        <f>VLOOKUP($A5,'Occupancy Raw Data'!$B$8:$BE$45,'Occupancy Raw Data'!AA$3,FALSE)</f>
        <v>4.5901297925444897</v>
      </c>
      <c r="T5" s="48">
        <f>VLOOKUP($A5,'Occupancy Raw Data'!$B$8:$BE$45,'Occupancy Raw Data'!AB$3,FALSE)</f>
        <v>-0.44453301541353502</v>
      </c>
      <c r="U5" s="49">
        <f>VLOOKUP($A5,'Occupancy Raw Data'!$B$8:$BE$45,'Occupancy Raw Data'!AC$3,FALSE)</f>
        <v>2.00918057580065</v>
      </c>
      <c r="V5" s="50">
        <f>VLOOKUP($A5,'Occupancy Raw Data'!$B$8:$BE$45,'Occupancy Raw Data'!AE$3,FALSE)</f>
        <v>7.7684993335862904</v>
      </c>
      <c r="X5" s="51">
        <f>VLOOKUP($A5,'ADR Raw Data'!$B$6:$BE$43,'ADR Raw Data'!G$1,FALSE)</f>
        <v>108.50006899179201</v>
      </c>
      <c r="Y5" s="52">
        <f>VLOOKUP($A5,'ADR Raw Data'!$B$6:$BE$43,'ADR Raw Data'!H$1,FALSE)</f>
        <v>106.462784587351</v>
      </c>
      <c r="Z5" s="52">
        <f>VLOOKUP($A5,'ADR Raw Data'!$B$6:$BE$43,'ADR Raw Data'!I$1,FALSE)</f>
        <v>112.825253997606</v>
      </c>
      <c r="AA5" s="52">
        <f>VLOOKUP($A5,'ADR Raw Data'!$B$6:$BE$43,'ADR Raw Data'!J$1,FALSE)</f>
        <v>114.32779231424701</v>
      </c>
      <c r="AB5" s="52">
        <f>VLOOKUP($A5,'ADR Raw Data'!$B$6:$BE$43,'ADR Raw Data'!K$1,FALSE)</f>
        <v>111.346073534231</v>
      </c>
      <c r="AC5" s="53">
        <f>VLOOKUP($A5,'ADR Raw Data'!$B$6:$BE$43,'ADR Raw Data'!L$1,FALSE)</f>
        <v>110.904154479</v>
      </c>
      <c r="AD5" s="52">
        <f>VLOOKUP($A5,'ADR Raw Data'!$B$6:$BE$43,'ADR Raw Data'!N$1,FALSE)</f>
        <v>117.059911341657</v>
      </c>
      <c r="AE5" s="52">
        <f>VLOOKUP($A5,'ADR Raw Data'!$B$6:$BE$43,'ADR Raw Data'!O$1,FALSE)</f>
        <v>117.04862188256099</v>
      </c>
      <c r="AF5" s="53">
        <f>VLOOKUP($A5,'ADR Raw Data'!$B$6:$BE$43,'ADR Raw Data'!P$1,FALSE)</f>
        <v>117.054263167762</v>
      </c>
      <c r="AG5" s="54">
        <f>VLOOKUP($A5,'ADR Raw Data'!$B$6:$BE$43,'ADR Raw Data'!R$1,FALSE)</f>
        <v>112.846941139867</v>
      </c>
      <c r="AI5" s="47">
        <f>VLOOKUP($A5,'ADR Raw Data'!$B$6:$BE$43,'ADR Raw Data'!T$1,FALSE)</f>
        <v>8.0055907059510503</v>
      </c>
      <c r="AJ5" s="48">
        <f>VLOOKUP($A5,'ADR Raw Data'!$B$6:$BE$43,'ADR Raw Data'!U$1,FALSE)</f>
        <v>11.3947546238378</v>
      </c>
      <c r="AK5" s="48">
        <f>VLOOKUP($A5,'ADR Raw Data'!$B$6:$BE$43,'ADR Raw Data'!V$1,FALSE)</f>
        <v>13.4444965729722</v>
      </c>
      <c r="AL5" s="48">
        <f>VLOOKUP($A5,'ADR Raw Data'!$B$6:$BE$43,'ADR Raw Data'!W$1,FALSE)</f>
        <v>14.425907015388301</v>
      </c>
      <c r="AM5" s="48">
        <f>VLOOKUP($A5,'ADR Raw Data'!$B$6:$BE$43,'ADR Raw Data'!X$1,FALSE)</f>
        <v>11.984635850886001</v>
      </c>
      <c r="AN5" s="49">
        <f>VLOOKUP($A5,'ADR Raw Data'!$B$6:$BE$43,'ADR Raw Data'!Y$1,FALSE)</f>
        <v>11.996172900449301</v>
      </c>
      <c r="AO5" s="48">
        <f>VLOOKUP($A5,'ADR Raw Data'!$B$6:$BE$43,'ADR Raw Data'!AA$1,FALSE)</f>
        <v>7.0580102936575102</v>
      </c>
      <c r="AP5" s="48">
        <f>VLOOKUP($A5,'ADR Raw Data'!$B$6:$BE$43,'ADR Raw Data'!AB$1,FALSE)</f>
        <v>5.3940929000775304</v>
      </c>
      <c r="AQ5" s="49">
        <f>VLOOKUP($A5,'ADR Raw Data'!$B$6:$BE$43,'ADR Raw Data'!AC$1,FALSE)</f>
        <v>6.1986823516404401</v>
      </c>
      <c r="AR5" s="50">
        <f>VLOOKUP($A5,'ADR Raw Data'!$B$6:$BE$43,'ADR Raw Data'!AE$1,FALSE)</f>
        <v>9.8141773070540896</v>
      </c>
      <c r="AS5" s="40"/>
      <c r="AT5" s="51">
        <f>VLOOKUP($A5,'RevPAR Raw Data'!$B$6:$BE$43,'RevPAR Raw Data'!G$1,FALSE)</f>
        <v>55.342354247477502</v>
      </c>
      <c r="AU5" s="52">
        <f>VLOOKUP($A5,'RevPAR Raw Data'!$B$6:$BE$43,'RevPAR Raw Data'!H$1,FALSE)</f>
        <v>54.2529235466804</v>
      </c>
      <c r="AV5" s="52">
        <f>VLOOKUP($A5,'RevPAR Raw Data'!$B$6:$BE$43,'RevPAR Raw Data'!I$1,FALSE)</f>
        <v>66.193292616772894</v>
      </c>
      <c r="AW5" s="52">
        <f>VLOOKUP($A5,'RevPAR Raw Data'!$B$6:$BE$43,'RevPAR Raw Data'!J$1,FALSE)</f>
        <v>70.212220420822803</v>
      </c>
      <c r="AX5" s="52">
        <f>VLOOKUP($A5,'RevPAR Raw Data'!$B$6:$BE$43,'RevPAR Raw Data'!K$1,FALSE)</f>
        <v>65.483938110828106</v>
      </c>
      <c r="AY5" s="53">
        <f>VLOOKUP($A5,'RevPAR Raw Data'!$B$6:$BE$43,'RevPAR Raw Data'!L$1,FALSE)</f>
        <v>62.296945788516297</v>
      </c>
      <c r="AZ5" s="52">
        <f>VLOOKUP($A5,'RevPAR Raw Data'!$B$6:$BE$43,'RevPAR Raw Data'!N$1,FALSE)</f>
        <v>75.861498325387799</v>
      </c>
      <c r="BA5" s="52">
        <f>VLOOKUP($A5,'RevPAR Raw Data'!$B$6:$BE$43,'RevPAR Raw Data'!O$1,FALSE)</f>
        <v>75.946809281844097</v>
      </c>
      <c r="BB5" s="53">
        <f>VLOOKUP($A5,'RevPAR Raw Data'!$B$6:$BE$43,'RevPAR Raw Data'!P$1,FALSE)</f>
        <v>75.904153803615898</v>
      </c>
      <c r="BC5" s="54">
        <f>VLOOKUP($A5,'RevPAR Raw Data'!$B$6:$BE$43,'RevPAR Raw Data'!R$1,FALSE)</f>
        <v>66.184719507116199</v>
      </c>
      <c r="BE5" s="47">
        <f>VLOOKUP($A5,'RevPAR Raw Data'!$B$6:$BE$43,'RevPAR Raw Data'!T$1,FALSE)</f>
        <v>11.175444146656901</v>
      </c>
      <c r="BF5" s="48">
        <f>VLOOKUP($A5,'RevPAR Raw Data'!$B$6:$BE$43,'RevPAR Raw Data'!U$1,FALSE)</f>
        <v>21.268212719695299</v>
      </c>
      <c r="BG5" s="48">
        <f>VLOOKUP($A5,'RevPAR Raw Data'!$B$6:$BE$43,'RevPAR Raw Data'!V$1,FALSE)</f>
        <v>29.5201929111685</v>
      </c>
      <c r="BH5" s="48">
        <f>VLOOKUP($A5,'RevPAR Raw Data'!$B$6:$BE$43,'RevPAR Raw Data'!W$1,FALSE)</f>
        <v>32.926526312559901</v>
      </c>
      <c r="BI5" s="48">
        <f>VLOOKUP($A5,'RevPAR Raw Data'!$B$6:$BE$43,'RevPAR Raw Data'!X$1,FALSE)</f>
        <v>23.7875120672226</v>
      </c>
      <c r="BJ5" s="49">
        <f>VLOOKUP($A5,'RevPAR Raw Data'!$B$6:$BE$43,'RevPAR Raw Data'!Y$1,FALSE)</f>
        <v>23.927459479896299</v>
      </c>
      <c r="BK5" s="48">
        <f>VLOOKUP($A5,'RevPAR Raw Data'!$B$6:$BE$43,'RevPAR Raw Data'!AA$1,FALSE)</f>
        <v>11.972111919452001</v>
      </c>
      <c r="BL5" s="48">
        <f>VLOOKUP($A5,'RevPAR Raw Data'!$B$6:$BE$43,'RevPAR Raw Data'!AB$1,FALSE)</f>
        <v>4.9255813608410701</v>
      </c>
      <c r="BM5" s="49">
        <f>VLOOKUP($A5,'RevPAR Raw Data'!$B$6:$BE$43,'RevPAR Raw Data'!AC$1,FALSE)</f>
        <v>8.3324056492058407</v>
      </c>
      <c r="BN5" s="50">
        <f>VLOOKUP($A5,'RevPAR Raw Data'!$B$6:$BE$43,'RevPAR Raw Data'!AE$1,FALSE)</f>
        <v>18.345090939335801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61.416341714849104</v>
      </c>
      <c r="C7" s="48">
        <f>VLOOKUP($A7,'Occupancy Raw Data'!$B$8:$BE$45,'Occupancy Raw Data'!H$3,FALSE)</f>
        <v>49.8570212003047</v>
      </c>
      <c r="D7" s="48">
        <f>VLOOKUP($A7,'Occupancy Raw Data'!$B$8:$BE$45,'Occupancy Raw Data'!I$3,FALSE)</f>
        <v>60.115638026085698</v>
      </c>
      <c r="E7" s="48">
        <f>VLOOKUP($A7,'Occupancy Raw Data'!$B$8:$BE$45,'Occupancy Raw Data'!J$3,FALSE)</f>
        <v>64.257092913809302</v>
      </c>
      <c r="F7" s="48">
        <f>VLOOKUP($A7,'Occupancy Raw Data'!$B$8:$BE$45,'Occupancy Raw Data'!K$3,FALSE)</f>
        <v>58.652682533279503</v>
      </c>
      <c r="G7" s="49">
        <f>VLOOKUP($A7,'Occupancy Raw Data'!$B$8:$BE$45,'Occupancy Raw Data'!L$3,FALSE)</f>
        <v>58.859755277665698</v>
      </c>
      <c r="H7" s="48">
        <f>VLOOKUP($A7,'Occupancy Raw Data'!$B$8:$BE$45,'Occupancy Raw Data'!N$3,FALSE)</f>
        <v>60.025996145399098</v>
      </c>
      <c r="I7" s="48">
        <f>VLOOKUP($A7,'Occupancy Raw Data'!$B$8:$BE$45,'Occupancy Raw Data'!O$3,FALSE)</f>
        <v>65.252117789431196</v>
      </c>
      <c r="J7" s="49">
        <f>VLOOKUP($A7,'Occupancy Raw Data'!$B$8:$BE$45,'Occupancy Raw Data'!P$3,FALSE)</f>
        <v>62.639056967415101</v>
      </c>
      <c r="K7" s="50">
        <f>VLOOKUP($A7,'Occupancy Raw Data'!$B$8:$BE$45,'Occupancy Raw Data'!R$3,FALSE)</f>
        <v>59.939555760451199</v>
      </c>
      <c r="M7" s="47">
        <f>VLOOKUP($A7,'Occupancy Raw Data'!$B$8:$BE$45,'Occupancy Raw Data'!T$3,FALSE)</f>
        <v>14.4332010144787</v>
      </c>
      <c r="N7" s="48">
        <f>VLOOKUP($A7,'Occupancy Raw Data'!$B$8:$BE$45,'Occupancy Raw Data'!U$3,FALSE)</f>
        <v>23.865488848474001</v>
      </c>
      <c r="O7" s="48">
        <f>VLOOKUP($A7,'Occupancy Raw Data'!$B$8:$BE$45,'Occupancy Raw Data'!V$3,FALSE)</f>
        <v>33.801422199651803</v>
      </c>
      <c r="P7" s="48">
        <f>VLOOKUP($A7,'Occupancy Raw Data'!$B$8:$BE$45,'Occupancy Raw Data'!W$3,FALSE)</f>
        <v>40.580112219126399</v>
      </c>
      <c r="Q7" s="48">
        <f>VLOOKUP($A7,'Occupancy Raw Data'!$B$8:$BE$45,'Occupancy Raw Data'!X$3,FALSE)</f>
        <v>28.571922654208802</v>
      </c>
      <c r="R7" s="49">
        <f>VLOOKUP($A7,'Occupancy Raw Data'!$B$8:$BE$45,'Occupancy Raw Data'!Y$3,FALSE)</f>
        <v>27.8575538910126</v>
      </c>
      <c r="S7" s="48">
        <f>VLOOKUP($A7,'Occupancy Raw Data'!$B$8:$BE$45,'Occupancy Raw Data'!AA$3,FALSE)</f>
        <v>15.3013266389006</v>
      </c>
      <c r="T7" s="48">
        <f>VLOOKUP($A7,'Occupancy Raw Data'!$B$8:$BE$45,'Occupancy Raw Data'!AB$3,FALSE)</f>
        <v>10.0941941371225</v>
      </c>
      <c r="U7" s="49">
        <f>VLOOKUP($A7,'Occupancy Raw Data'!$B$8:$BE$45,'Occupancy Raw Data'!AC$3,FALSE)</f>
        <v>12.5291639787572</v>
      </c>
      <c r="V7" s="50">
        <f>VLOOKUP($A7,'Occupancy Raw Data'!$B$8:$BE$45,'Occupancy Raw Data'!AE$3,FALSE)</f>
        <v>22.860573650519399</v>
      </c>
      <c r="X7" s="51">
        <f>VLOOKUP($A7,'ADR Raw Data'!$B$6:$BE$43,'ADR Raw Data'!G$1,FALSE)</f>
        <v>152.88762030563501</v>
      </c>
      <c r="Y7" s="52">
        <f>VLOOKUP($A7,'ADR Raw Data'!$B$6:$BE$43,'ADR Raw Data'!H$1,FALSE)</f>
        <v>144.15185137904899</v>
      </c>
      <c r="Z7" s="52">
        <f>VLOOKUP($A7,'ADR Raw Data'!$B$6:$BE$43,'ADR Raw Data'!I$1,FALSE)</f>
        <v>155.58007739107001</v>
      </c>
      <c r="AA7" s="52">
        <f>VLOOKUP($A7,'ADR Raw Data'!$B$6:$BE$43,'ADR Raw Data'!J$1,FALSE)</f>
        <v>159.04383457492801</v>
      </c>
      <c r="AB7" s="52">
        <f>VLOOKUP($A7,'ADR Raw Data'!$B$6:$BE$43,'ADR Raw Data'!K$1,FALSE)</f>
        <v>150.58491166131699</v>
      </c>
      <c r="AC7" s="53">
        <f>VLOOKUP($A7,'ADR Raw Data'!$B$6:$BE$43,'ADR Raw Data'!L$1,FALSE)</f>
        <v>152.842903001781</v>
      </c>
      <c r="AD7" s="52">
        <f>VLOOKUP($A7,'ADR Raw Data'!$B$6:$BE$43,'ADR Raw Data'!N$1,FALSE)</f>
        <v>139.156866730384</v>
      </c>
      <c r="AE7" s="52">
        <f>VLOOKUP($A7,'ADR Raw Data'!$B$6:$BE$43,'ADR Raw Data'!O$1,FALSE)</f>
        <v>149.000890894603</v>
      </c>
      <c r="AF7" s="53">
        <f>VLOOKUP($A7,'ADR Raw Data'!$B$6:$BE$43,'ADR Raw Data'!P$1,FALSE)</f>
        <v>144.284206248121</v>
      </c>
      <c r="AG7" s="54">
        <f>VLOOKUP($A7,'ADR Raw Data'!$B$6:$BE$43,'ADR Raw Data'!R$1,FALSE)</f>
        <v>150.287430067576</v>
      </c>
      <c r="AI7" s="47">
        <f>VLOOKUP($A7,'ADR Raw Data'!$B$6:$BE$43,'ADR Raw Data'!T$1,FALSE)</f>
        <v>16.078102810742301</v>
      </c>
      <c r="AJ7" s="48">
        <f>VLOOKUP($A7,'ADR Raw Data'!$B$6:$BE$43,'ADR Raw Data'!U$1,FALSE)</f>
        <v>19.721549268130602</v>
      </c>
      <c r="AK7" s="48">
        <f>VLOOKUP($A7,'ADR Raw Data'!$B$6:$BE$43,'ADR Raw Data'!V$1,FALSE)</f>
        <v>22.967053857694701</v>
      </c>
      <c r="AL7" s="48">
        <f>VLOOKUP($A7,'ADR Raw Data'!$B$6:$BE$43,'ADR Raw Data'!W$1,FALSE)</f>
        <v>25.221112146080099</v>
      </c>
      <c r="AM7" s="48">
        <f>VLOOKUP($A7,'ADR Raw Data'!$B$6:$BE$43,'ADR Raw Data'!X$1,FALSE)</f>
        <v>23.407505498747099</v>
      </c>
      <c r="AN7" s="49">
        <f>VLOOKUP($A7,'ADR Raw Data'!$B$6:$BE$43,'ADR Raw Data'!Y$1,FALSE)</f>
        <v>21.431508312852699</v>
      </c>
      <c r="AO7" s="48">
        <f>VLOOKUP($A7,'ADR Raw Data'!$B$6:$BE$43,'ADR Raw Data'!AA$1,FALSE)</f>
        <v>15.075241402924499</v>
      </c>
      <c r="AP7" s="48">
        <f>VLOOKUP($A7,'ADR Raw Data'!$B$6:$BE$43,'ADR Raw Data'!AB$1,FALSE)</f>
        <v>12.912050810381199</v>
      </c>
      <c r="AQ7" s="49">
        <f>VLOOKUP($A7,'ADR Raw Data'!$B$6:$BE$43,'ADR Raw Data'!AC$1,FALSE)</f>
        <v>13.787307547537599</v>
      </c>
      <c r="AR7" s="50">
        <f>VLOOKUP($A7,'ADR Raw Data'!$B$6:$BE$43,'ADR Raw Data'!AE$1,FALSE)</f>
        <v>19.1130543250725</v>
      </c>
      <c r="AS7" s="40"/>
      <c r="AT7" s="51">
        <f>VLOOKUP($A7,'RevPAR Raw Data'!$B$6:$BE$43,'RevPAR Raw Data'!G$1,FALSE)</f>
        <v>93.897983326610102</v>
      </c>
      <c r="AU7" s="52">
        <f>VLOOKUP($A7,'RevPAR Raw Data'!$B$6:$BE$43,'RevPAR Raw Data'!H$1,FALSE)</f>
        <v>71.869819102684701</v>
      </c>
      <c r="AV7" s="52">
        <f>VLOOKUP($A7,'RevPAR Raw Data'!$B$6:$BE$43,'RevPAR Raw Data'!I$1,FALSE)</f>
        <v>93.527956165120301</v>
      </c>
      <c r="AW7" s="52">
        <f>VLOOKUP($A7,'RevPAR Raw Data'!$B$6:$BE$43,'RevPAR Raw Data'!J$1,FALSE)</f>
        <v>102.19694455649601</v>
      </c>
      <c r="AX7" s="52">
        <f>VLOOKUP($A7,'RevPAR Raw Data'!$B$6:$BE$43,'RevPAR Raw Data'!K$1,FALSE)</f>
        <v>88.322090179731902</v>
      </c>
      <c r="AY7" s="53">
        <f>VLOOKUP($A7,'RevPAR Raw Data'!$B$6:$BE$43,'RevPAR Raw Data'!L$1,FALSE)</f>
        <v>89.962958666128799</v>
      </c>
      <c r="AZ7" s="52">
        <f>VLOOKUP($A7,'RevPAR Raw Data'!$B$6:$BE$43,'RevPAR Raw Data'!N$1,FALSE)</f>
        <v>83.530295459638694</v>
      </c>
      <c r="BA7" s="52">
        <f>VLOOKUP($A7,'RevPAR Raw Data'!$B$6:$BE$43,'RevPAR Raw Data'!O$1,FALSE)</f>
        <v>97.226236833848702</v>
      </c>
      <c r="BB7" s="53">
        <f>VLOOKUP($A7,'RevPAR Raw Data'!$B$6:$BE$43,'RevPAR Raw Data'!P$1,FALSE)</f>
        <v>90.378266146743698</v>
      </c>
      <c r="BC7" s="54">
        <f>VLOOKUP($A7,'RevPAR Raw Data'!$B$6:$BE$43,'RevPAR Raw Data'!R$1,FALSE)</f>
        <v>90.081617946304505</v>
      </c>
      <c r="BE7" s="47">
        <f>VLOOKUP($A7,'RevPAR Raw Data'!$B$6:$BE$43,'RevPAR Raw Data'!T$1,FALSE)</f>
        <v>32.831888723210099</v>
      </c>
      <c r="BF7" s="48">
        <f>VLOOKUP($A7,'RevPAR Raw Data'!$B$6:$BE$43,'RevPAR Raw Data'!U$1,FALSE)</f>
        <v>48.293682257936702</v>
      </c>
      <c r="BG7" s="48">
        <f>VLOOKUP($A7,'RevPAR Raw Data'!$B$6:$BE$43,'RevPAR Raw Data'!V$1,FALSE)</f>
        <v>64.531666898607497</v>
      </c>
      <c r="BH7" s="48">
        <f>VLOOKUP($A7,'RevPAR Raw Data'!$B$6:$BE$43,'RevPAR Raw Data'!W$1,FALSE)</f>
        <v>76.035979976997496</v>
      </c>
      <c r="BI7" s="48">
        <f>VLOOKUP($A7,'RevPAR Raw Data'!$B$6:$BE$43,'RevPAR Raw Data'!X$1,FALSE)</f>
        <v>58.667402519337699</v>
      </c>
      <c r="BJ7" s="49">
        <f>VLOOKUP($A7,'RevPAR Raw Data'!$B$6:$BE$43,'RevPAR Raw Data'!Y$1,FALSE)</f>
        <v>55.259356181775097</v>
      </c>
      <c r="BK7" s="48">
        <f>VLOOKUP($A7,'RevPAR Raw Data'!$B$6:$BE$43,'RevPAR Raw Data'!AA$1,FALSE)</f>
        <v>32.683279970489401</v>
      </c>
      <c r="BL7" s="48">
        <f>VLOOKUP($A7,'RevPAR Raw Data'!$B$6:$BE$43,'RevPAR Raw Data'!AB$1,FALSE)</f>
        <v>24.309612423387598</v>
      </c>
      <c r="BM7" s="49">
        <f>VLOOKUP($A7,'RevPAR Raw Data'!$B$6:$BE$43,'RevPAR Raw Data'!AC$1,FALSE)</f>
        <v>28.0439058971814</v>
      </c>
      <c r="BN7" s="50">
        <f>VLOOKUP($A7,'RevPAR Raw Data'!$B$6:$BE$43,'RevPAR Raw Data'!AE$1,FALSE)</f>
        <v>46.342981836438902</v>
      </c>
    </row>
    <row r="8" spans="1:66" x14ac:dyDescent="0.45">
      <c r="A8" s="63" t="s">
        <v>89</v>
      </c>
      <c r="B8" s="47">
        <f>VLOOKUP($A8,'Occupancy Raw Data'!$B$8:$BE$45,'Occupancy Raw Data'!G$3,FALSE)</f>
        <v>69.359331476323106</v>
      </c>
      <c r="C8" s="48">
        <f>VLOOKUP($A8,'Occupancy Raw Data'!$B$8:$BE$45,'Occupancy Raw Data'!H$3,FALSE)</f>
        <v>57.041163726400399</v>
      </c>
      <c r="D8" s="48">
        <f>VLOOKUP($A8,'Occupancy Raw Data'!$B$8:$BE$45,'Occupancy Raw Data'!I$3,FALSE)</f>
        <v>69.813267306303501</v>
      </c>
      <c r="E8" s="48">
        <f>VLOOKUP($A8,'Occupancy Raw Data'!$B$8:$BE$45,'Occupancy Raw Data'!J$3,FALSE)</f>
        <v>76.385020117610594</v>
      </c>
      <c r="F8" s="48">
        <f>VLOOKUP($A8,'Occupancy Raw Data'!$B$8:$BE$45,'Occupancy Raw Data'!K$3,FALSE)</f>
        <v>67.110285773238402</v>
      </c>
      <c r="G8" s="49">
        <f>VLOOKUP($A8,'Occupancy Raw Data'!$B$8:$BE$45,'Occupancy Raw Data'!L$3,FALSE)</f>
        <v>67.941813679975198</v>
      </c>
      <c r="H8" s="48">
        <f>VLOOKUP($A8,'Occupancy Raw Data'!$B$8:$BE$45,'Occupancy Raw Data'!N$3,FALSE)</f>
        <v>60.548849685339903</v>
      </c>
      <c r="I8" s="48">
        <f>VLOOKUP($A8,'Occupancy Raw Data'!$B$8:$BE$45,'Occupancy Raw Data'!O$3,FALSE)</f>
        <v>64.262870112452205</v>
      </c>
      <c r="J8" s="49">
        <f>VLOOKUP($A8,'Occupancy Raw Data'!$B$8:$BE$45,'Occupancy Raw Data'!P$3,FALSE)</f>
        <v>62.405859898896097</v>
      </c>
      <c r="K8" s="50">
        <f>VLOOKUP($A8,'Occupancy Raw Data'!$B$8:$BE$45,'Occupancy Raw Data'!R$3,FALSE)</f>
        <v>66.360112599666905</v>
      </c>
      <c r="M8" s="47">
        <f>VLOOKUP($A8,'Occupancy Raw Data'!$B$8:$BE$45,'Occupancy Raw Data'!T$3,FALSE)</f>
        <v>18.070072768964199</v>
      </c>
      <c r="N8" s="48">
        <f>VLOOKUP($A8,'Occupancy Raw Data'!$B$8:$BE$45,'Occupancy Raw Data'!U$3,FALSE)</f>
        <v>36.862164880706501</v>
      </c>
      <c r="O8" s="48">
        <f>VLOOKUP($A8,'Occupancy Raw Data'!$B$8:$BE$45,'Occupancy Raw Data'!V$3,FALSE)</f>
        <v>44.213457767539502</v>
      </c>
      <c r="P8" s="48">
        <f>VLOOKUP($A8,'Occupancy Raw Data'!$B$8:$BE$45,'Occupancy Raw Data'!W$3,FALSE)</f>
        <v>59.552885496148598</v>
      </c>
      <c r="Q8" s="48">
        <f>VLOOKUP($A8,'Occupancy Raw Data'!$B$8:$BE$45,'Occupancy Raw Data'!X$3,FALSE)</f>
        <v>33.629109712443302</v>
      </c>
      <c r="R8" s="49">
        <f>VLOOKUP($A8,'Occupancy Raw Data'!$B$8:$BE$45,'Occupancy Raw Data'!Y$3,FALSE)</f>
        <v>37.5744549378797</v>
      </c>
      <c r="S8" s="48">
        <f>VLOOKUP($A8,'Occupancy Raw Data'!$B$8:$BE$45,'Occupancy Raw Data'!AA$3,FALSE)</f>
        <v>22.3444414919046</v>
      </c>
      <c r="T8" s="48">
        <f>VLOOKUP($A8,'Occupancy Raw Data'!$B$8:$BE$45,'Occupancy Raw Data'!AB$3,FALSE)</f>
        <v>21.414582485895298</v>
      </c>
      <c r="U8" s="49">
        <f>VLOOKUP($A8,'Occupancy Raw Data'!$B$8:$BE$45,'Occupancy Raw Data'!AC$3,FALSE)</f>
        <v>21.863905310105601</v>
      </c>
      <c r="V8" s="50">
        <f>VLOOKUP($A8,'Occupancy Raw Data'!$B$8:$BE$45,'Occupancy Raw Data'!AE$3,FALSE)</f>
        <v>32.968545252964098</v>
      </c>
      <c r="X8" s="51">
        <f>VLOOKUP($A8,'ADR Raw Data'!$B$6:$BE$43,'ADR Raw Data'!G$1,FALSE)</f>
        <v>148.06830879071799</v>
      </c>
      <c r="Y8" s="52">
        <f>VLOOKUP($A8,'ADR Raw Data'!$B$6:$BE$43,'ADR Raw Data'!H$1,FALSE)</f>
        <v>160.121880991137</v>
      </c>
      <c r="Z8" s="52">
        <f>VLOOKUP($A8,'ADR Raw Data'!$B$6:$BE$43,'ADR Raw Data'!I$1,FALSE)</f>
        <v>173.47586079503401</v>
      </c>
      <c r="AA8" s="52">
        <f>VLOOKUP($A8,'ADR Raw Data'!$B$6:$BE$43,'ADR Raw Data'!J$1,FALSE)</f>
        <v>175.68647487844399</v>
      </c>
      <c r="AB8" s="52">
        <f>VLOOKUP($A8,'ADR Raw Data'!$B$6:$BE$43,'ADR Raw Data'!K$1,FALSE)</f>
        <v>164.00287778631801</v>
      </c>
      <c r="AC8" s="53">
        <f>VLOOKUP($A8,'ADR Raw Data'!$B$6:$BE$43,'ADR Raw Data'!L$1,FALSE)</f>
        <v>164.67169733965</v>
      </c>
      <c r="AD8" s="52">
        <f>VLOOKUP($A8,'ADR Raw Data'!$B$6:$BE$43,'ADR Raw Data'!N$1,FALSE)</f>
        <v>130.86407054012599</v>
      </c>
      <c r="AE8" s="52">
        <f>VLOOKUP($A8,'ADR Raw Data'!$B$6:$BE$43,'ADR Raw Data'!O$1,FALSE)</f>
        <v>134.275787445817</v>
      </c>
      <c r="AF8" s="53">
        <f>VLOOKUP($A8,'ADR Raw Data'!$B$6:$BE$43,'ADR Raw Data'!P$1,FALSE)</f>
        <v>132.620690196726</v>
      </c>
      <c r="AG8" s="54">
        <f>VLOOKUP($A8,'ADR Raw Data'!$B$6:$BE$43,'ADR Raw Data'!R$1,FALSE)</f>
        <v>156.05993781370699</v>
      </c>
      <c r="AI8" s="47">
        <f>VLOOKUP($A8,'ADR Raw Data'!$B$6:$BE$43,'ADR Raw Data'!T$1,FALSE)</f>
        <v>23.9032643140375</v>
      </c>
      <c r="AJ8" s="48">
        <f>VLOOKUP($A8,'ADR Raw Data'!$B$6:$BE$43,'ADR Raw Data'!U$1,FALSE)</f>
        <v>25.461772639545298</v>
      </c>
      <c r="AK8" s="48">
        <f>VLOOKUP($A8,'ADR Raw Data'!$B$6:$BE$43,'ADR Raw Data'!V$1,FALSE)</f>
        <v>27.1515480950961</v>
      </c>
      <c r="AL8" s="48">
        <f>VLOOKUP($A8,'ADR Raw Data'!$B$6:$BE$43,'ADR Raw Data'!W$1,FALSE)</f>
        <v>26.386873885219</v>
      </c>
      <c r="AM8" s="48">
        <f>VLOOKUP($A8,'ADR Raw Data'!$B$6:$BE$43,'ADR Raw Data'!X$1,FALSE)</f>
        <v>28.6550555370174</v>
      </c>
      <c r="AN8" s="49">
        <f>VLOOKUP($A8,'ADR Raw Data'!$B$6:$BE$43,'ADR Raw Data'!Y$1,FALSE)</f>
        <v>27.065568430956599</v>
      </c>
      <c r="AO8" s="48">
        <f>VLOOKUP($A8,'ADR Raw Data'!$B$6:$BE$43,'ADR Raw Data'!AA$1,FALSE)</f>
        <v>17.9554752317331</v>
      </c>
      <c r="AP8" s="48">
        <f>VLOOKUP($A8,'ADR Raw Data'!$B$6:$BE$43,'ADR Raw Data'!AB$1,FALSE)</f>
        <v>16.522961354576701</v>
      </c>
      <c r="AQ8" s="49">
        <f>VLOOKUP($A8,'ADR Raw Data'!$B$6:$BE$43,'ADR Raw Data'!AC$1,FALSE)</f>
        <v>17.195863043368099</v>
      </c>
      <c r="AR8" s="50">
        <f>VLOOKUP($A8,'ADR Raw Data'!$B$6:$BE$43,'ADR Raw Data'!AE$1,FALSE)</f>
        <v>25.070313689964799</v>
      </c>
      <c r="AS8" s="40"/>
      <c r="AT8" s="51">
        <f>VLOOKUP($A8,'RevPAR Raw Data'!$B$6:$BE$43,'RevPAR Raw Data'!G$1,FALSE)</f>
        <v>102.69918910554</v>
      </c>
      <c r="AU8" s="52">
        <f>VLOOKUP($A8,'RevPAR Raw Data'!$B$6:$BE$43,'RevPAR Raw Data'!H$1,FALSE)</f>
        <v>91.335384297946902</v>
      </c>
      <c r="AV8" s="52">
        <f>VLOOKUP($A8,'RevPAR Raw Data'!$B$6:$BE$43,'RevPAR Raw Data'!I$1,FALSE)</f>
        <v>121.109166408748</v>
      </c>
      <c r="AW8" s="52">
        <f>VLOOKUP($A8,'RevPAR Raw Data'!$B$6:$BE$43,'RevPAR Raw Data'!J$1,FALSE)</f>
        <v>134.19814917982001</v>
      </c>
      <c r="AX8" s="52">
        <f>VLOOKUP($A8,'RevPAR Raw Data'!$B$6:$BE$43,'RevPAR Raw Data'!K$1,FALSE)</f>
        <v>110.062799958733</v>
      </c>
      <c r="AY8" s="53">
        <f>VLOOKUP($A8,'RevPAR Raw Data'!$B$6:$BE$43,'RevPAR Raw Data'!L$1,FALSE)</f>
        <v>111.88093779015701</v>
      </c>
      <c r="AZ8" s="52">
        <f>VLOOKUP($A8,'RevPAR Raw Data'!$B$6:$BE$43,'RevPAR Raw Data'!N$1,FALSE)</f>
        <v>79.236689363458098</v>
      </c>
      <c r="BA8" s="52">
        <f>VLOOKUP($A8,'RevPAR Raw Data'!$B$6:$BE$43,'RevPAR Raw Data'!O$1,FALSE)</f>
        <v>86.289474878778407</v>
      </c>
      <c r="BB8" s="53">
        <f>VLOOKUP($A8,'RevPAR Raw Data'!$B$6:$BE$43,'RevPAR Raw Data'!P$1,FALSE)</f>
        <v>82.763082121118302</v>
      </c>
      <c r="BC8" s="54">
        <f>VLOOKUP($A8,'RevPAR Raw Data'!$B$6:$BE$43,'RevPAR Raw Data'!R$1,FALSE)</f>
        <v>103.56155045614599</v>
      </c>
      <c r="BE8" s="47">
        <f>VLOOKUP($A8,'RevPAR Raw Data'!$B$6:$BE$43,'RevPAR Raw Data'!T$1,FALSE)</f>
        <v>46.292674338706199</v>
      </c>
      <c r="BF8" s="48">
        <f>VLOOKUP($A8,'RevPAR Raw Data'!$B$6:$BE$43,'RevPAR Raw Data'!U$1,FALSE)</f>
        <v>71.709698132191605</v>
      </c>
      <c r="BG8" s="48">
        <f>VLOOKUP($A8,'RevPAR Raw Data'!$B$6:$BE$43,'RevPAR Raw Data'!V$1,FALSE)</f>
        <v>83.369644112894207</v>
      </c>
      <c r="BH8" s="48">
        <f>VLOOKUP($A8,'RevPAR Raw Data'!$B$6:$BE$43,'RevPAR Raw Data'!W$1,FALSE)</f>
        <v>101.65390417224501</v>
      </c>
      <c r="BI8" s="48">
        <f>VLOOKUP($A8,'RevPAR Raw Data'!$B$6:$BE$43,'RevPAR Raw Data'!X$1,FALSE)</f>
        <v>71.920605314165897</v>
      </c>
      <c r="BJ8" s="49">
        <f>VLOOKUP($A8,'RevPAR Raw Data'!$B$6:$BE$43,'RevPAR Raw Data'!Y$1,FALSE)</f>
        <v>74.809763182607099</v>
      </c>
      <c r="BK8" s="48">
        <f>VLOOKUP($A8,'RevPAR Raw Data'!$B$6:$BE$43,'RevPAR Raw Data'!AA$1,FALSE)</f>
        <v>44.311967381385799</v>
      </c>
      <c r="BL8" s="48">
        <f>VLOOKUP($A8,'RevPAR Raw Data'!$B$6:$BE$43,'RevPAR Raw Data'!AB$1,FALSE)</f>
        <v>41.475867028860499</v>
      </c>
      <c r="BM8" s="49">
        <f>VLOOKUP($A8,'RevPAR Raw Data'!$B$6:$BE$43,'RevPAR Raw Data'!AC$1,FALSE)</f>
        <v>42.819455566531303</v>
      </c>
      <c r="BN8" s="50">
        <f>VLOOKUP($A8,'RevPAR Raw Data'!$B$6:$BE$43,'RevPAR Raw Data'!AE$1,FALSE)</f>
        <v>66.304176656864996</v>
      </c>
    </row>
    <row r="9" spans="1:66" x14ac:dyDescent="0.45">
      <c r="A9" s="63" t="s">
        <v>90</v>
      </c>
      <c r="B9" s="47">
        <f>VLOOKUP($A9,'Occupancy Raw Data'!$B$8:$BE$45,'Occupancy Raw Data'!G$3,FALSE)</f>
        <v>60.756782484531101</v>
      </c>
      <c r="C9" s="48">
        <f>VLOOKUP($A9,'Occupancy Raw Data'!$B$8:$BE$45,'Occupancy Raw Data'!H$3,FALSE)</f>
        <v>49.857210851975204</v>
      </c>
      <c r="D9" s="48">
        <f>VLOOKUP($A9,'Occupancy Raw Data'!$B$8:$BE$45,'Occupancy Raw Data'!I$3,FALSE)</f>
        <v>56.247025226082798</v>
      </c>
      <c r="E9" s="48">
        <f>VLOOKUP($A9,'Occupancy Raw Data'!$B$8:$BE$45,'Occupancy Raw Data'!J$3,FALSE)</f>
        <v>61.7920038077106</v>
      </c>
      <c r="F9" s="48">
        <f>VLOOKUP($A9,'Occupancy Raw Data'!$B$8:$BE$45,'Occupancy Raw Data'!K$3,FALSE)</f>
        <v>60.280818657782</v>
      </c>
      <c r="G9" s="49">
        <f>VLOOKUP($A9,'Occupancy Raw Data'!$B$8:$BE$45,'Occupancy Raw Data'!L$3,FALSE)</f>
        <v>57.786768205616298</v>
      </c>
      <c r="H9" s="48">
        <f>VLOOKUP($A9,'Occupancy Raw Data'!$B$8:$BE$45,'Occupancy Raw Data'!N$3,FALSE)</f>
        <v>61.208948119942796</v>
      </c>
      <c r="I9" s="48">
        <f>VLOOKUP($A9,'Occupancy Raw Data'!$B$8:$BE$45,'Occupancy Raw Data'!O$3,FALSE)</f>
        <v>66.408852927177506</v>
      </c>
      <c r="J9" s="49">
        <f>VLOOKUP($A9,'Occupancy Raw Data'!$B$8:$BE$45,'Occupancy Raw Data'!P$3,FALSE)</f>
        <v>63.808900523560197</v>
      </c>
      <c r="K9" s="50">
        <f>VLOOKUP($A9,'Occupancy Raw Data'!$B$8:$BE$45,'Occupancy Raw Data'!R$3,FALSE)</f>
        <v>59.507377439314602</v>
      </c>
      <c r="M9" s="47">
        <f>VLOOKUP($A9,'Occupancy Raw Data'!$B$8:$BE$45,'Occupancy Raw Data'!T$3,FALSE)</f>
        <v>16.608794381183699</v>
      </c>
      <c r="N9" s="48">
        <f>VLOOKUP($A9,'Occupancy Raw Data'!$B$8:$BE$45,'Occupancy Raw Data'!U$3,FALSE)</f>
        <v>18.123679858395199</v>
      </c>
      <c r="O9" s="48">
        <f>VLOOKUP($A9,'Occupancy Raw Data'!$B$8:$BE$45,'Occupancy Raw Data'!V$3,FALSE)</f>
        <v>22.6963748368489</v>
      </c>
      <c r="P9" s="48">
        <f>VLOOKUP($A9,'Occupancy Raw Data'!$B$8:$BE$45,'Occupancy Raw Data'!W$3,FALSE)</f>
        <v>29.3716017618293</v>
      </c>
      <c r="Q9" s="48">
        <f>VLOOKUP($A9,'Occupancy Raw Data'!$B$8:$BE$45,'Occupancy Raw Data'!X$3,FALSE)</f>
        <v>28.231190659145199</v>
      </c>
      <c r="R9" s="49">
        <f>VLOOKUP($A9,'Occupancy Raw Data'!$B$8:$BE$45,'Occupancy Raw Data'!Y$3,FALSE)</f>
        <v>22.989380403466999</v>
      </c>
      <c r="S9" s="48">
        <f>VLOOKUP($A9,'Occupancy Raw Data'!$B$8:$BE$45,'Occupancy Raw Data'!AA$3,FALSE)</f>
        <v>13.0455337302761</v>
      </c>
      <c r="T9" s="48">
        <f>VLOOKUP($A9,'Occupancy Raw Data'!$B$8:$BE$45,'Occupancy Raw Data'!AB$3,FALSE)</f>
        <v>7.5564528802839899</v>
      </c>
      <c r="U9" s="49">
        <f>VLOOKUP($A9,'Occupancy Raw Data'!$B$8:$BE$45,'Occupancy Raw Data'!AC$3,FALSE)</f>
        <v>10.1210564789271</v>
      </c>
      <c r="V9" s="50">
        <f>VLOOKUP($A9,'Occupancy Raw Data'!$B$8:$BE$45,'Occupancy Raw Data'!AE$3,FALSE)</f>
        <v>18.7384367492762</v>
      </c>
      <c r="X9" s="51">
        <f>VLOOKUP($A9,'ADR Raw Data'!$B$6:$BE$43,'ADR Raw Data'!G$1,FALSE)</f>
        <v>128.820193889541</v>
      </c>
      <c r="Y9" s="52">
        <f>VLOOKUP($A9,'ADR Raw Data'!$B$6:$BE$43,'ADR Raw Data'!H$1,FALSE)</f>
        <v>128.02123627684901</v>
      </c>
      <c r="Z9" s="52">
        <f>VLOOKUP($A9,'ADR Raw Data'!$B$6:$BE$43,'ADR Raw Data'!I$1,FALSE)</f>
        <v>132.587275227416</v>
      </c>
      <c r="AA9" s="52">
        <f>VLOOKUP($A9,'ADR Raw Data'!$B$6:$BE$43,'ADR Raw Data'!J$1,FALSE)</f>
        <v>135.78100712497499</v>
      </c>
      <c r="AB9" s="52">
        <f>VLOOKUP($A9,'ADR Raw Data'!$B$6:$BE$43,'ADR Raw Data'!K$1,FALSE)</f>
        <v>131.316061981839</v>
      </c>
      <c r="AC9" s="53">
        <f>VLOOKUP($A9,'ADR Raw Data'!$B$6:$BE$43,'ADR Raw Data'!L$1,FALSE)</f>
        <v>131.42504241825199</v>
      </c>
      <c r="AD9" s="52">
        <f>VLOOKUP($A9,'ADR Raw Data'!$B$6:$BE$43,'ADR Raw Data'!N$1,FALSE)</f>
        <v>126.136708786936</v>
      </c>
      <c r="AE9" s="52">
        <f>VLOOKUP($A9,'ADR Raw Data'!$B$6:$BE$43,'ADR Raw Data'!O$1,FALSE)</f>
        <v>127.19852893746599</v>
      </c>
      <c r="AF9" s="53">
        <f>VLOOKUP($A9,'ADR Raw Data'!$B$6:$BE$43,'ADR Raw Data'!P$1,FALSE)</f>
        <v>126.689251282051</v>
      </c>
      <c r="AG9" s="54">
        <f>VLOOKUP($A9,'ADR Raw Data'!$B$6:$BE$43,'ADR Raw Data'!R$1,FALSE)</f>
        <v>129.97415088410801</v>
      </c>
      <c r="AI9" s="47">
        <f>VLOOKUP($A9,'ADR Raw Data'!$B$6:$BE$43,'ADR Raw Data'!T$1,FALSE)</f>
        <v>15.0118631584975</v>
      </c>
      <c r="AJ9" s="48">
        <f>VLOOKUP($A9,'ADR Raw Data'!$B$6:$BE$43,'ADR Raw Data'!U$1,FALSE)</f>
        <v>16.398906079866599</v>
      </c>
      <c r="AK9" s="48">
        <f>VLOOKUP($A9,'ADR Raw Data'!$B$6:$BE$43,'ADR Raw Data'!V$1,FALSE)</f>
        <v>14.5442503346819</v>
      </c>
      <c r="AL9" s="48">
        <f>VLOOKUP($A9,'ADR Raw Data'!$B$6:$BE$43,'ADR Raw Data'!W$1,FALSE)</f>
        <v>17.5028535778034</v>
      </c>
      <c r="AM9" s="48">
        <f>VLOOKUP($A9,'ADR Raw Data'!$B$6:$BE$43,'ADR Raw Data'!X$1,FALSE)</f>
        <v>18.7895461396634</v>
      </c>
      <c r="AN9" s="49">
        <f>VLOOKUP($A9,'ADR Raw Data'!$B$6:$BE$43,'ADR Raw Data'!Y$1,FALSE)</f>
        <v>16.508260435506202</v>
      </c>
      <c r="AO9" s="48">
        <f>VLOOKUP($A9,'ADR Raw Data'!$B$6:$BE$43,'ADR Raw Data'!AA$1,FALSE)</f>
        <v>15.762792718191699</v>
      </c>
      <c r="AP9" s="48">
        <f>VLOOKUP($A9,'ADR Raw Data'!$B$6:$BE$43,'ADR Raw Data'!AB$1,FALSE)</f>
        <v>14.006638727778499</v>
      </c>
      <c r="AQ9" s="49">
        <f>VLOOKUP($A9,'ADR Raw Data'!$B$6:$BE$43,'ADR Raw Data'!AC$1,FALSE)</f>
        <v>14.804869853679699</v>
      </c>
      <c r="AR9" s="50">
        <f>VLOOKUP($A9,'ADR Raw Data'!$B$6:$BE$43,'ADR Raw Data'!AE$1,FALSE)</f>
        <v>16.055186433188201</v>
      </c>
      <c r="AS9" s="40"/>
      <c r="AT9" s="51">
        <f>VLOOKUP($A9,'RevPAR Raw Data'!$B$6:$BE$43,'RevPAR Raw Data'!G$1,FALSE)</f>
        <v>78.267004997620106</v>
      </c>
      <c r="AU9" s="52">
        <f>VLOOKUP($A9,'RevPAR Raw Data'!$B$6:$BE$43,'RevPAR Raw Data'!H$1,FALSE)</f>
        <v>63.827817705854301</v>
      </c>
      <c r="AV9" s="52">
        <f>VLOOKUP($A9,'RevPAR Raw Data'!$B$6:$BE$43,'RevPAR Raw Data'!I$1,FALSE)</f>
        <v>74.576398143741002</v>
      </c>
      <c r="AW9" s="52">
        <f>VLOOKUP($A9,'RevPAR Raw Data'!$B$6:$BE$43,'RevPAR Raw Data'!J$1,FALSE)</f>
        <v>83.901805092812907</v>
      </c>
      <c r="AX9" s="52">
        <f>VLOOKUP($A9,'RevPAR Raw Data'!$B$6:$BE$43,'RevPAR Raw Data'!K$1,FALSE)</f>
        <v>79.158397191813407</v>
      </c>
      <c r="AY9" s="53">
        <f>VLOOKUP($A9,'RevPAR Raw Data'!$B$6:$BE$43,'RevPAR Raw Data'!L$1,FALSE)</f>
        <v>75.946284626368296</v>
      </c>
      <c r="AZ9" s="52">
        <f>VLOOKUP($A9,'RevPAR Raw Data'!$B$6:$BE$43,'RevPAR Raw Data'!N$1,FALSE)</f>
        <v>77.206952641599202</v>
      </c>
      <c r="BA9" s="52">
        <f>VLOOKUP($A9,'RevPAR Raw Data'!$B$6:$BE$43,'RevPAR Raw Data'!O$1,FALSE)</f>
        <v>84.471084007615403</v>
      </c>
      <c r="BB9" s="53">
        <f>VLOOKUP($A9,'RevPAR Raw Data'!$B$6:$BE$43,'RevPAR Raw Data'!P$1,FALSE)</f>
        <v>80.839018324607295</v>
      </c>
      <c r="BC9" s="54">
        <f>VLOOKUP($A9,'RevPAR Raw Data'!$B$6:$BE$43,'RevPAR Raw Data'!R$1,FALSE)</f>
        <v>77.344208540150902</v>
      </c>
      <c r="BE9" s="47">
        <f>VLOOKUP($A9,'RevPAR Raw Data'!$B$6:$BE$43,'RevPAR Raw Data'!T$1,FALSE)</f>
        <v>34.1139470244607</v>
      </c>
      <c r="BF9" s="48">
        <f>VLOOKUP($A9,'RevPAR Raw Data'!$B$6:$BE$43,'RevPAR Raw Data'!U$1,FALSE)</f>
        <v>37.494671176455803</v>
      </c>
      <c r="BG9" s="48">
        <f>VLOOKUP($A9,'RevPAR Raw Data'!$B$6:$BE$43,'RevPAR Raw Data'!V$1,FALSE)</f>
        <v>40.5416427446998</v>
      </c>
      <c r="BH9" s="48">
        <f>VLOOKUP($A9,'RevPAR Raw Data'!$B$6:$BE$43,'RevPAR Raw Data'!W$1,FALSE)</f>
        <v>52.015323789461199</v>
      </c>
      <c r="BI9" s="48">
        <f>VLOOKUP($A9,'RevPAR Raw Data'!$B$6:$BE$43,'RevPAR Raw Data'!X$1,FALSE)</f>
        <v>52.325249393485102</v>
      </c>
      <c r="BJ9" s="49">
        <f>VLOOKUP($A9,'RevPAR Raw Data'!$B$6:$BE$43,'RevPAR Raw Data'!Y$1,FALSE)</f>
        <v>43.292787628486899</v>
      </c>
      <c r="BK9" s="48">
        <f>VLOOKUP($A9,'RevPAR Raw Data'!$B$6:$BE$43,'RevPAR Raw Data'!AA$1,FALSE)</f>
        <v>30.864666889353199</v>
      </c>
      <c r="BL9" s="48">
        <f>VLOOKUP($A9,'RevPAR Raw Data'!$B$6:$BE$43,'RevPAR Raw Data'!AB$1,FALSE)</f>
        <v>22.621496663638698</v>
      </c>
      <c r="BM9" s="49">
        <f>VLOOKUP($A9,'RevPAR Raw Data'!$B$6:$BE$43,'RevPAR Raw Data'!AC$1,FALSE)</f>
        <v>26.4243355721295</v>
      </c>
      <c r="BN9" s="50">
        <f>VLOOKUP($A9,'RevPAR Raw Data'!$B$6:$BE$43,'RevPAR Raw Data'!AE$1,FALSE)</f>
        <v>37.8021141372258</v>
      </c>
    </row>
    <row r="10" spans="1:66" x14ac:dyDescent="0.45">
      <c r="A10" s="63" t="s">
        <v>26</v>
      </c>
      <c r="B10" s="47">
        <f>VLOOKUP($A10,'Occupancy Raw Data'!$B$8:$BE$45,'Occupancy Raw Data'!G$3,FALSE)</f>
        <v>51.1786457129651</v>
      </c>
      <c r="C10" s="48">
        <f>VLOOKUP($A10,'Occupancy Raw Data'!$B$8:$BE$45,'Occupancy Raw Data'!H$3,FALSE)</f>
        <v>47.8622602264848</v>
      </c>
      <c r="D10" s="48">
        <f>VLOOKUP($A10,'Occupancy Raw Data'!$B$8:$BE$45,'Occupancy Raw Data'!I$3,FALSE)</f>
        <v>62.5028888375317</v>
      </c>
      <c r="E10" s="48">
        <f>VLOOKUP($A10,'Occupancy Raw Data'!$B$8:$BE$45,'Occupancy Raw Data'!J$3,FALSE)</f>
        <v>65.773052923503499</v>
      </c>
      <c r="F10" s="48">
        <f>VLOOKUP($A10,'Occupancy Raw Data'!$B$8:$BE$45,'Occupancy Raw Data'!K$3,FALSE)</f>
        <v>54.668361451351899</v>
      </c>
      <c r="G10" s="49">
        <f>VLOOKUP($A10,'Occupancy Raw Data'!$B$8:$BE$45,'Occupancy Raw Data'!L$3,FALSE)</f>
        <v>56.397041830367399</v>
      </c>
      <c r="H10" s="48">
        <f>VLOOKUP($A10,'Occupancy Raw Data'!$B$8:$BE$45,'Occupancy Raw Data'!N$3,FALSE)</f>
        <v>58.735844696094198</v>
      </c>
      <c r="I10" s="48">
        <f>VLOOKUP($A10,'Occupancy Raw Data'!$B$8:$BE$45,'Occupancy Raw Data'!O$3,FALSE)</f>
        <v>63.184654495031097</v>
      </c>
      <c r="J10" s="49">
        <f>VLOOKUP($A10,'Occupancy Raw Data'!$B$8:$BE$45,'Occupancy Raw Data'!P$3,FALSE)</f>
        <v>60.960249595562701</v>
      </c>
      <c r="K10" s="50">
        <f>VLOOKUP($A10,'Occupancy Raw Data'!$B$8:$BE$45,'Occupancy Raw Data'!R$3,FALSE)</f>
        <v>57.700815477566103</v>
      </c>
      <c r="M10" s="47">
        <f>VLOOKUP($A10,'Occupancy Raw Data'!$B$8:$BE$45,'Occupancy Raw Data'!T$3,FALSE)</f>
        <v>11.416380290686901</v>
      </c>
      <c r="N10" s="48">
        <f>VLOOKUP($A10,'Occupancy Raw Data'!$B$8:$BE$45,'Occupancy Raw Data'!U$3,FALSE)</f>
        <v>17.090868116236098</v>
      </c>
      <c r="O10" s="48">
        <f>VLOOKUP($A10,'Occupancy Raw Data'!$B$8:$BE$45,'Occupancy Raw Data'!V$3,FALSE)</f>
        <v>27.569081652186899</v>
      </c>
      <c r="P10" s="48">
        <f>VLOOKUP($A10,'Occupancy Raw Data'!$B$8:$BE$45,'Occupancy Raw Data'!W$3,FALSE)</f>
        <v>33.669832152229503</v>
      </c>
      <c r="Q10" s="48">
        <f>VLOOKUP($A10,'Occupancy Raw Data'!$B$8:$BE$45,'Occupancy Raw Data'!X$3,FALSE)</f>
        <v>21.233464772946299</v>
      </c>
      <c r="R10" s="49">
        <f>VLOOKUP($A10,'Occupancy Raw Data'!$B$8:$BE$45,'Occupancy Raw Data'!Y$3,FALSE)</f>
        <v>22.546245130716699</v>
      </c>
      <c r="S10" s="48">
        <f>VLOOKUP($A10,'Occupancy Raw Data'!$B$8:$BE$45,'Occupancy Raw Data'!AA$3,FALSE)</f>
        <v>16.383988564483101</v>
      </c>
      <c r="T10" s="48">
        <f>VLOOKUP($A10,'Occupancy Raw Data'!$B$8:$BE$45,'Occupancy Raw Data'!AB$3,FALSE)</f>
        <v>16.4894771650801</v>
      </c>
      <c r="U10" s="49">
        <f>VLOOKUP($A10,'Occupancy Raw Data'!$B$8:$BE$45,'Occupancy Raw Data'!AC$3,FALSE)</f>
        <v>16.438633613302901</v>
      </c>
      <c r="V10" s="50">
        <f>VLOOKUP($A10,'Occupancy Raw Data'!$B$8:$BE$45,'Occupancy Raw Data'!AE$3,FALSE)</f>
        <v>20.6361780675422</v>
      </c>
      <c r="X10" s="51">
        <f>VLOOKUP($A10,'ADR Raw Data'!$B$6:$BE$43,'ADR Raw Data'!G$1,FALSE)</f>
        <v>128.09753668999701</v>
      </c>
      <c r="Y10" s="52">
        <f>VLOOKUP($A10,'ADR Raw Data'!$B$6:$BE$43,'ADR Raw Data'!H$1,FALSE)</f>
        <v>142.72378319652299</v>
      </c>
      <c r="Z10" s="52">
        <f>VLOOKUP($A10,'ADR Raw Data'!$B$6:$BE$43,'ADR Raw Data'!I$1,FALSE)</f>
        <v>157.95452948789</v>
      </c>
      <c r="AA10" s="52">
        <f>VLOOKUP($A10,'ADR Raw Data'!$B$6:$BE$43,'ADR Raw Data'!J$1,FALSE)</f>
        <v>161.52317111735701</v>
      </c>
      <c r="AB10" s="52">
        <f>VLOOKUP($A10,'ADR Raw Data'!$B$6:$BE$43,'ADR Raw Data'!K$1,FALSE)</f>
        <v>144.98603255125701</v>
      </c>
      <c r="AC10" s="53">
        <f>VLOOKUP($A10,'ADR Raw Data'!$B$6:$BE$43,'ADR Raw Data'!L$1,FALSE)</f>
        <v>148.26868663688799</v>
      </c>
      <c r="AD10" s="52">
        <f>VLOOKUP($A10,'ADR Raw Data'!$B$6:$BE$43,'ADR Raw Data'!N$1,FALSE)</f>
        <v>123.356708636631</v>
      </c>
      <c r="AE10" s="52">
        <f>VLOOKUP($A10,'ADR Raw Data'!$B$6:$BE$43,'ADR Raw Data'!O$1,FALSE)</f>
        <v>124.778886247256</v>
      </c>
      <c r="AF10" s="53">
        <f>VLOOKUP($A10,'ADR Raw Data'!$B$6:$BE$43,'ADR Raw Data'!P$1,FALSE)</f>
        <v>124.093744668751</v>
      </c>
      <c r="AG10" s="54">
        <f>VLOOKUP($A10,'ADR Raw Data'!$B$6:$BE$43,'ADR Raw Data'!R$1,FALSE)</f>
        <v>140.971386965726</v>
      </c>
      <c r="AI10" s="47">
        <f>VLOOKUP($A10,'ADR Raw Data'!$B$6:$BE$43,'ADR Raw Data'!T$1,FALSE)</f>
        <v>11.5588320281071</v>
      </c>
      <c r="AJ10" s="48">
        <f>VLOOKUP($A10,'ADR Raw Data'!$B$6:$BE$43,'ADR Raw Data'!U$1,FALSE)</f>
        <v>17.072027249333001</v>
      </c>
      <c r="AK10" s="48">
        <f>VLOOKUP($A10,'ADR Raw Data'!$B$6:$BE$43,'ADR Raw Data'!V$1,FALSE)</f>
        <v>19.363400169910001</v>
      </c>
      <c r="AL10" s="48">
        <f>VLOOKUP($A10,'ADR Raw Data'!$B$6:$BE$43,'ADR Raw Data'!W$1,FALSE)</f>
        <v>22.233411657016799</v>
      </c>
      <c r="AM10" s="48">
        <f>VLOOKUP($A10,'ADR Raw Data'!$B$6:$BE$43,'ADR Raw Data'!X$1,FALSE)</f>
        <v>22.416025092224299</v>
      </c>
      <c r="AN10" s="49">
        <f>VLOOKUP($A10,'ADR Raw Data'!$B$6:$BE$43,'ADR Raw Data'!Y$1,FALSE)</f>
        <v>19.357423868950701</v>
      </c>
      <c r="AO10" s="48">
        <f>VLOOKUP($A10,'ADR Raw Data'!$B$6:$BE$43,'ADR Raw Data'!AA$1,FALSE)</f>
        <v>12.039090303603199</v>
      </c>
      <c r="AP10" s="48">
        <f>VLOOKUP($A10,'ADR Raw Data'!$B$6:$BE$43,'ADR Raw Data'!AB$1,FALSE)</f>
        <v>11.011072156137899</v>
      </c>
      <c r="AQ10" s="49">
        <f>VLOOKUP($A10,'ADR Raw Data'!$B$6:$BE$43,'ADR Raw Data'!AC$1,FALSE)</f>
        <v>11.501540890159101</v>
      </c>
      <c r="AR10" s="50">
        <f>VLOOKUP($A10,'ADR Raw Data'!$B$6:$BE$43,'ADR Raw Data'!AE$1,FALSE)</f>
        <v>17.301153616135601</v>
      </c>
      <c r="AS10" s="40"/>
      <c r="AT10" s="51">
        <f>VLOOKUP($A10,'RevPAR Raw Data'!$B$6:$BE$43,'RevPAR Raw Data'!G$1,FALSE)</f>
        <v>65.5585844696094</v>
      </c>
      <c r="AU10" s="52">
        <f>VLOOKUP($A10,'RevPAR Raw Data'!$B$6:$BE$43,'RevPAR Raw Data'!H$1,FALSE)</f>
        <v>68.310828518604097</v>
      </c>
      <c r="AV10" s="52">
        <f>VLOOKUP($A10,'RevPAR Raw Data'!$B$6:$BE$43,'RevPAR Raw Data'!I$1,FALSE)</f>
        <v>98.726143979662496</v>
      </c>
      <c r="AW10" s="52">
        <f>VLOOKUP($A10,'RevPAR Raw Data'!$B$6:$BE$43,'RevPAR Raw Data'!J$1,FALSE)</f>
        <v>106.23872082274001</v>
      </c>
      <c r="AX10" s="52">
        <f>VLOOKUP($A10,'RevPAR Raw Data'!$B$6:$BE$43,'RevPAR Raw Data'!K$1,FALSE)</f>
        <v>79.261488329096295</v>
      </c>
      <c r="AY10" s="53">
        <f>VLOOKUP($A10,'RevPAR Raw Data'!$B$6:$BE$43,'RevPAR Raw Data'!L$1,FALSE)</f>
        <v>83.619153223942604</v>
      </c>
      <c r="AZ10" s="52">
        <f>VLOOKUP($A10,'RevPAR Raw Data'!$B$6:$BE$43,'RevPAR Raw Data'!N$1,FALSE)</f>
        <v>72.454604807025603</v>
      </c>
      <c r="BA10" s="52">
        <f>VLOOKUP($A10,'RevPAR Raw Data'!$B$6:$BE$43,'RevPAR Raw Data'!O$1,FALSE)</f>
        <v>78.841108158077105</v>
      </c>
      <c r="BB10" s="53">
        <f>VLOOKUP($A10,'RevPAR Raw Data'!$B$6:$BE$43,'RevPAR Raw Data'!P$1,FALSE)</f>
        <v>75.647856482551404</v>
      </c>
      <c r="BC10" s="54">
        <f>VLOOKUP($A10,'RevPAR Raw Data'!$B$6:$BE$43,'RevPAR Raw Data'!R$1,FALSE)</f>
        <v>81.341639869259396</v>
      </c>
      <c r="BE10" s="47">
        <f>VLOOKUP($A10,'RevPAR Raw Data'!$B$6:$BE$43,'RevPAR Raw Data'!T$1,FALSE)</f>
        <v>24.2948125402845</v>
      </c>
      <c r="BF10" s="48">
        <f>VLOOKUP($A10,'RevPAR Raw Data'!$B$6:$BE$43,'RevPAR Raw Data'!U$1,FALSE)</f>
        <v>37.080653027520697</v>
      </c>
      <c r="BG10" s="48">
        <f>VLOOKUP($A10,'RevPAR Raw Data'!$B$6:$BE$43,'RevPAR Raw Data'!V$1,FALSE)</f>
        <v>52.2707934255792</v>
      </c>
      <c r="BH10" s="48">
        <f>VLOOKUP($A10,'RevPAR Raw Data'!$B$6:$BE$43,'RevPAR Raw Data'!W$1,FALSE)</f>
        <v>63.3891961958781</v>
      </c>
      <c r="BI10" s="48">
        <f>VLOOKUP($A10,'RevPAR Raw Data'!$B$6:$BE$43,'RevPAR Raw Data'!X$1,FALSE)</f>
        <v>48.409188656622902</v>
      </c>
      <c r="BJ10" s="49">
        <f>VLOOKUP($A10,'RevPAR Raw Data'!$B$6:$BE$43,'RevPAR Raw Data'!Y$1,FALSE)</f>
        <v>46.268041236152897</v>
      </c>
      <c r="BK10" s="48">
        <f>VLOOKUP($A10,'RevPAR Raw Data'!$B$6:$BE$43,'RevPAR Raw Data'!AA$1,FALSE)</f>
        <v>30.395562046696501</v>
      </c>
      <c r="BL10" s="48">
        <f>VLOOKUP($A10,'RevPAR Raw Data'!$B$6:$BE$43,'RevPAR Raw Data'!AB$1,FALSE)</f>
        <v>29.316217550034899</v>
      </c>
      <c r="BM10" s="49">
        <f>VLOOKUP($A10,'RevPAR Raw Data'!$B$6:$BE$43,'RevPAR Raw Data'!AC$1,FALSE)</f>
        <v>29.830870670279499</v>
      </c>
      <c r="BN10" s="50">
        <f>VLOOKUP($A10,'RevPAR Raw Data'!$B$6:$BE$43,'RevPAR Raw Data'!AE$1,FALSE)</f>
        <v>41.507628551642597</v>
      </c>
    </row>
    <row r="11" spans="1:66" x14ac:dyDescent="0.45">
      <c r="A11" s="63" t="s">
        <v>24</v>
      </c>
      <c r="B11" s="47">
        <f>VLOOKUP($A11,'Occupancy Raw Data'!$B$8:$BE$45,'Occupancy Raw Data'!G$3,FALSE)</f>
        <v>49.029475197699398</v>
      </c>
      <c r="C11" s="48">
        <f>VLOOKUP($A11,'Occupancy Raw Data'!$B$8:$BE$45,'Occupancy Raw Data'!H$3,FALSE)</f>
        <v>49.590222861250801</v>
      </c>
      <c r="D11" s="48">
        <f>VLOOKUP($A11,'Occupancy Raw Data'!$B$8:$BE$45,'Occupancy Raw Data'!I$3,FALSE)</f>
        <v>56.3048166786484</v>
      </c>
      <c r="E11" s="48">
        <f>VLOOKUP($A11,'Occupancy Raw Data'!$B$8:$BE$45,'Occupancy Raw Data'!J$3,FALSE)</f>
        <v>58.159597411933802</v>
      </c>
      <c r="F11" s="48">
        <f>VLOOKUP($A11,'Occupancy Raw Data'!$B$8:$BE$45,'Occupancy Raw Data'!K$3,FALSE)</f>
        <v>51.631919482386699</v>
      </c>
      <c r="G11" s="49">
        <f>VLOOKUP($A11,'Occupancy Raw Data'!$B$8:$BE$45,'Occupancy Raw Data'!L$3,FALSE)</f>
        <v>52.943206326383802</v>
      </c>
      <c r="H11" s="48">
        <f>VLOOKUP($A11,'Occupancy Raw Data'!$B$8:$BE$45,'Occupancy Raw Data'!N$3,FALSE)</f>
        <v>53.141624730409703</v>
      </c>
      <c r="I11" s="48">
        <f>VLOOKUP($A11,'Occupancy Raw Data'!$B$8:$BE$45,'Occupancy Raw Data'!O$3,FALSE)</f>
        <v>56.4054636951833</v>
      </c>
      <c r="J11" s="49">
        <f>VLOOKUP($A11,'Occupancy Raw Data'!$B$8:$BE$45,'Occupancy Raw Data'!P$3,FALSE)</f>
        <v>54.773544212796502</v>
      </c>
      <c r="K11" s="50">
        <f>VLOOKUP($A11,'Occupancy Raw Data'!$B$8:$BE$45,'Occupancy Raw Data'!R$3,FALSE)</f>
        <v>53.466160008216001</v>
      </c>
      <c r="M11" s="47">
        <f>VLOOKUP($A11,'Occupancy Raw Data'!$B$8:$BE$45,'Occupancy Raw Data'!T$3,FALSE)</f>
        <v>-0.35323064390068898</v>
      </c>
      <c r="N11" s="48">
        <f>VLOOKUP($A11,'Occupancy Raw Data'!$B$8:$BE$45,'Occupancy Raw Data'!U$3,FALSE)</f>
        <v>2.74555585106441</v>
      </c>
      <c r="O11" s="48">
        <f>VLOOKUP($A11,'Occupancy Raw Data'!$B$8:$BE$45,'Occupancy Raw Data'!V$3,FALSE)</f>
        <v>9.0530268235143794</v>
      </c>
      <c r="P11" s="48">
        <f>VLOOKUP($A11,'Occupancy Raw Data'!$B$8:$BE$45,'Occupancy Raw Data'!W$3,FALSE)</f>
        <v>10.697759813247099</v>
      </c>
      <c r="Q11" s="48">
        <f>VLOOKUP($A11,'Occupancy Raw Data'!$B$8:$BE$45,'Occupancy Raw Data'!X$3,FALSE)</f>
        <v>0.49517081861657197</v>
      </c>
      <c r="R11" s="49">
        <f>VLOOKUP($A11,'Occupancy Raw Data'!$B$8:$BE$45,'Occupancy Raw Data'!Y$3,FALSE)</f>
        <v>4.6243762453407404</v>
      </c>
      <c r="S11" s="48">
        <f>VLOOKUP($A11,'Occupancy Raw Data'!$B$8:$BE$45,'Occupancy Raw Data'!AA$3,FALSE)</f>
        <v>-5.5213105468091896</v>
      </c>
      <c r="T11" s="48">
        <f>VLOOKUP($A11,'Occupancy Raw Data'!$B$8:$BE$45,'Occupancy Raw Data'!AB$3,FALSE)</f>
        <v>-8.3786432720957897</v>
      </c>
      <c r="U11" s="49">
        <f>VLOOKUP($A11,'Occupancy Raw Data'!$B$8:$BE$45,'Occupancy Raw Data'!AC$3,FALSE)</f>
        <v>-7.0144483911189903</v>
      </c>
      <c r="V11" s="50">
        <f>VLOOKUP($A11,'Occupancy Raw Data'!$B$8:$BE$45,'Occupancy Raw Data'!AE$3,FALSE)</f>
        <v>0.92674395350375405</v>
      </c>
      <c r="X11" s="51">
        <f>VLOOKUP($A11,'ADR Raw Data'!$B$6:$BE$43,'ADR Raw Data'!G$1,FALSE)</f>
        <v>98.919914956011695</v>
      </c>
      <c r="Y11" s="52">
        <f>VLOOKUP($A11,'ADR Raw Data'!$B$6:$BE$43,'ADR Raw Data'!H$1,FALSE)</f>
        <v>94.734612931284403</v>
      </c>
      <c r="Z11" s="52">
        <f>VLOOKUP($A11,'ADR Raw Data'!$B$6:$BE$43,'ADR Raw Data'!I$1,FALSE)</f>
        <v>99.919085801838605</v>
      </c>
      <c r="AA11" s="52">
        <f>VLOOKUP($A11,'ADR Raw Data'!$B$6:$BE$43,'ADR Raw Data'!J$1,FALSE)</f>
        <v>101.527698393077</v>
      </c>
      <c r="AB11" s="52">
        <f>VLOOKUP($A11,'ADR Raw Data'!$B$6:$BE$43,'ADR Raw Data'!K$1,FALSE)</f>
        <v>99.052119186856004</v>
      </c>
      <c r="AC11" s="53">
        <f>VLOOKUP($A11,'ADR Raw Data'!$B$6:$BE$43,'ADR Raw Data'!L$1,FALSE)</f>
        <v>98.947120199880501</v>
      </c>
      <c r="AD11" s="52">
        <f>VLOOKUP($A11,'ADR Raw Data'!$B$6:$BE$43,'ADR Raw Data'!N$1,FALSE)</f>
        <v>98.641877705627707</v>
      </c>
      <c r="AE11" s="52">
        <f>VLOOKUP($A11,'ADR Raw Data'!$B$6:$BE$43,'ADR Raw Data'!O$1,FALSE)</f>
        <v>104.28318633698601</v>
      </c>
      <c r="AF11" s="53">
        <f>VLOOKUP($A11,'ADR Raw Data'!$B$6:$BE$43,'ADR Raw Data'!P$1,FALSE)</f>
        <v>101.54657041606499</v>
      </c>
      <c r="AG11" s="54">
        <f>VLOOKUP($A11,'ADR Raw Data'!$B$6:$BE$43,'ADR Raw Data'!R$1,FALSE)</f>
        <v>99.707981175566601</v>
      </c>
      <c r="AI11" s="47">
        <f>VLOOKUP($A11,'ADR Raw Data'!$B$6:$BE$43,'ADR Raw Data'!T$1,FALSE)</f>
        <v>-10.435454250406901</v>
      </c>
      <c r="AJ11" s="48">
        <f>VLOOKUP($A11,'ADR Raw Data'!$B$6:$BE$43,'ADR Raw Data'!U$1,FALSE)</f>
        <v>1.9968449383231099</v>
      </c>
      <c r="AK11" s="48">
        <f>VLOOKUP($A11,'ADR Raw Data'!$B$6:$BE$43,'ADR Raw Data'!V$1,FALSE)</f>
        <v>7.9655761494055</v>
      </c>
      <c r="AL11" s="48">
        <f>VLOOKUP($A11,'ADR Raw Data'!$B$6:$BE$43,'ADR Raw Data'!W$1,FALSE)</f>
        <v>8.5646675062470301</v>
      </c>
      <c r="AM11" s="48">
        <f>VLOOKUP($A11,'ADR Raw Data'!$B$6:$BE$43,'ADR Raw Data'!X$1,FALSE)</f>
        <v>4.0009802065550399</v>
      </c>
      <c r="AN11" s="49">
        <f>VLOOKUP($A11,'ADR Raw Data'!$B$6:$BE$43,'ADR Raw Data'!Y$1,FALSE)</f>
        <v>2.17585869149696</v>
      </c>
      <c r="AO11" s="48">
        <f>VLOOKUP($A11,'ADR Raw Data'!$B$6:$BE$43,'ADR Raw Data'!AA$1,FALSE)</f>
        <v>-13.4450802777886</v>
      </c>
      <c r="AP11" s="48">
        <f>VLOOKUP($A11,'ADR Raw Data'!$B$6:$BE$43,'ADR Raw Data'!AB$1,FALSE)</f>
        <v>-12.8712469398083</v>
      </c>
      <c r="AQ11" s="49">
        <f>VLOOKUP($A11,'ADR Raw Data'!$B$6:$BE$43,'ADR Raw Data'!AC$1,FALSE)</f>
        <v>-13.1751882787112</v>
      </c>
      <c r="AR11" s="50">
        <f>VLOOKUP($A11,'ADR Raw Data'!$B$6:$BE$43,'ADR Raw Data'!AE$1,FALSE)</f>
        <v>-3.4125032493440601</v>
      </c>
      <c r="AS11" s="40"/>
      <c r="AT11" s="51">
        <f>VLOOKUP($A11,'RevPAR Raw Data'!$B$6:$BE$43,'RevPAR Raw Data'!G$1,FALSE)</f>
        <v>48.499915168943197</v>
      </c>
      <c r="AU11" s="52">
        <f>VLOOKUP($A11,'RevPAR Raw Data'!$B$6:$BE$43,'RevPAR Raw Data'!H$1,FALSE)</f>
        <v>46.979105679367301</v>
      </c>
      <c r="AV11" s="52">
        <f>VLOOKUP($A11,'RevPAR Raw Data'!$B$6:$BE$43,'RevPAR Raw Data'!I$1,FALSE)</f>
        <v>56.259258087706598</v>
      </c>
      <c r="AW11" s="52">
        <f>VLOOKUP($A11,'RevPAR Raw Data'!$B$6:$BE$43,'RevPAR Raw Data'!J$1,FALSE)</f>
        <v>59.048100647016497</v>
      </c>
      <c r="AX11" s="52">
        <f>VLOOKUP($A11,'RevPAR Raw Data'!$B$6:$BE$43,'RevPAR Raw Data'!K$1,FALSE)</f>
        <v>51.142510424155198</v>
      </c>
      <c r="AY11" s="53">
        <f>VLOOKUP($A11,'RevPAR Raw Data'!$B$6:$BE$43,'RevPAR Raw Data'!L$1,FALSE)</f>
        <v>52.385778001437799</v>
      </c>
      <c r="AZ11" s="52">
        <f>VLOOKUP($A11,'RevPAR Raw Data'!$B$6:$BE$43,'RevPAR Raw Data'!N$1,FALSE)</f>
        <v>52.419896477354399</v>
      </c>
      <c r="BA11" s="52">
        <f>VLOOKUP($A11,'RevPAR Raw Data'!$B$6:$BE$43,'RevPAR Raw Data'!O$1,FALSE)</f>
        <v>58.821414809489497</v>
      </c>
      <c r="BB11" s="53">
        <f>VLOOKUP($A11,'RevPAR Raw Data'!$B$6:$BE$43,'RevPAR Raw Data'!P$1,FALSE)</f>
        <v>55.620655643421898</v>
      </c>
      <c r="BC11" s="54">
        <f>VLOOKUP($A11,'RevPAR Raw Data'!$B$6:$BE$43,'RevPAR Raw Data'!R$1,FALSE)</f>
        <v>53.3100287562904</v>
      </c>
      <c r="BE11" s="47">
        <f>VLOOKUP($A11,'RevPAR Raw Data'!$B$6:$BE$43,'RevPAR Raw Data'!T$1,FALSE)</f>
        <v>-10.7518236720649</v>
      </c>
      <c r="BF11" s="48">
        <f>VLOOKUP($A11,'RevPAR Raw Data'!$B$6:$BE$43,'RevPAR Raw Data'!U$1,FALSE)</f>
        <v>4.7972252824283403</v>
      </c>
      <c r="BG11" s="48">
        <f>VLOOKUP($A11,'RevPAR Raw Data'!$B$6:$BE$43,'RevPAR Raw Data'!V$1,FALSE)</f>
        <v>17.739728718373001</v>
      </c>
      <c r="BH11" s="48">
        <f>VLOOKUP($A11,'RevPAR Raw Data'!$B$6:$BE$43,'RevPAR Raw Data'!W$1,FALSE)</f>
        <v>20.178654878115601</v>
      </c>
      <c r="BI11" s="48">
        <f>VLOOKUP($A11,'RevPAR Raw Data'!$B$6:$BE$43,'RevPAR Raw Data'!X$1,FALSE)</f>
        <v>4.5159627116131</v>
      </c>
      <c r="BJ11" s="49">
        <f>VLOOKUP($A11,'RevPAR Raw Data'!$B$6:$BE$43,'RevPAR Raw Data'!Y$1,FALSE)</f>
        <v>6.9008548292994796</v>
      </c>
      <c r="BK11" s="48">
        <f>VLOOKUP($A11,'RevPAR Raw Data'!$B$6:$BE$43,'RevPAR Raw Data'!AA$1,FALSE)</f>
        <v>-18.224046189193299</v>
      </c>
      <c r="BL11" s="48">
        <f>VLOOKUP($A11,'RevPAR Raw Data'!$B$6:$BE$43,'RevPAR Raw Data'!AB$1,FALSE)</f>
        <v>-20.171454346147002</v>
      </c>
      <c r="BM11" s="49">
        <f>VLOOKUP($A11,'RevPAR Raw Data'!$B$6:$BE$43,'RevPAR Raw Data'!AC$1,FALSE)</f>
        <v>-19.265469887587201</v>
      </c>
      <c r="BN11" s="50">
        <f>VLOOKUP($A11,'RevPAR Raw Data'!$B$6:$BE$43,'RevPAR Raw Data'!AE$1,FALSE)</f>
        <v>-2.5173844633667199</v>
      </c>
    </row>
    <row r="12" spans="1:66" x14ac:dyDescent="0.45">
      <c r="A12" s="63" t="s">
        <v>27</v>
      </c>
      <c r="B12" s="47">
        <f>VLOOKUP($A12,'Occupancy Raw Data'!$B$8:$BE$45,'Occupancy Raw Data'!G$3,FALSE)</f>
        <v>52.046295191504498</v>
      </c>
      <c r="C12" s="48">
        <f>VLOOKUP($A12,'Occupancy Raw Data'!$B$8:$BE$45,'Occupancy Raw Data'!H$3,FALSE)</f>
        <v>53.5377639899773</v>
      </c>
      <c r="D12" s="48">
        <f>VLOOKUP($A12,'Occupancy Raw Data'!$B$8:$BE$45,'Occupancy Raw Data'!I$3,FALSE)</f>
        <v>60.314998210237398</v>
      </c>
      <c r="E12" s="48">
        <f>VLOOKUP($A12,'Occupancy Raw Data'!$B$8:$BE$45,'Occupancy Raw Data'!J$3,FALSE)</f>
        <v>60.828063476912</v>
      </c>
      <c r="F12" s="48">
        <f>VLOOKUP($A12,'Occupancy Raw Data'!$B$8:$BE$45,'Occupancy Raw Data'!K$3,FALSE)</f>
        <v>57.355924114067498</v>
      </c>
      <c r="G12" s="49">
        <f>VLOOKUP($A12,'Occupancy Raw Data'!$B$8:$BE$45,'Occupancy Raw Data'!L$3,FALSE)</f>
        <v>56.816608996539699</v>
      </c>
      <c r="H12" s="48">
        <f>VLOOKUP($A12,'Occupancy Raw Data'!$B$8:$BE$45,'Occupancy Raw Data'!N$3,FALSE)</f>
        <v>62.629757785467099</v>
      </c>
      <c r="I12" s="48">
        <f>VLOOKUP($A12,'Occupancy Raw Data'!$B$8:$BE$45,'Occupancy Raw Data'!O$3,FALSE)</f>
        <v>71.578570576303505</v>
      </c>
      <c r="J12" s="49">
        <f>VLOOKUP($A12,'Occupancy Raw Data'!$B$8:$BE$45,'Occupancy Raw Data'!P$3,FALSE)</f>
        <v>67.104164180885306</v>
      </c>
      <c r="K12" s="50">
        <f>VLOOKUP($A12,'Occupancy Raw Data'!$B$8:$BE$45,'Occupancy Raw Data'!R$3,FALSE)</f>
        <v>59.755910477781299</v>
      </c>
      <c r="M12" s="47">
        <f>VLOOKUP($A12,'Occupancy Raw Data'!$B$8:$BE$45,'Occupancy Raw Data'!T$3,FALSE)</f>
        <v>3.4275006442701601</v>
      </c>
      <c r="N12" s="48">
        <f>VLOOKUP($A12,'Occupancy Raw Data'!$B$8:$BE$45,'Occupancy Raw Data'!U$3,FALSE)</f>
        <v>9.3904671300229499</v>
      </c>
      <c r="O12" s="48">
        <f>VLOOKUP($A12,'Occupancy Raw Data'!$B$8:$BE$45,'Occupancy Raw Data'!V$3,FALSE)</f>
        <v>17.4844408317378</v>
      </c>
      <c r="P12" s="48">
        <f>VLOOKUP($A12,'Occupancy Raw Data'!$B$8:$BE$45,'Occupancy Raw Data'!W$3,FALSE)</f>
        <v>12.2464782994668</v>
      </c>
      <c r="Q12" s="48">
        <f>VLOOKUP($A12,'Occupancy Raw Data'!$B$8:$BE$45,'Occupancy Raw Data'!X$3,FALSE)</f>
        <v>6.50569234642197</v>
      </c>
      <c r="R12" s="49">
        <f>VLOOKUP($A12,'Occupancy Raw Data'!$B$8:$BE$45,'Occupancy Raw Data'!Y$3,FALSE)</f>
        <v>9.8346570715588193</v>
      </c>
      <c r="S12" s="48">
        <f>VLOOKUP($A12,'Occupancy Raw Data'!$B$8:$BE$45,'Occupancy Raw Data'!AA$3,FALSE)</f>
        <v>5.4473067596654197</v>
      </c>
      <c r="T12" s="48">
        <f>VLOOKUP($A12,'Occupancy Raw Data'!$B$8:$BE$45,'Occupancy Raw Data'!AB$3,FALSE)</f>
        <v>0.90844142724974597</v>
      </c>
      <c r="U12" s="49">
        <f>VLOOKUP($A12,'Occupancy Raw Data'!$B$8:$BE$45,'Occupancy Raw Data'!AC$3,FALSE)</f>
        <v>2.9769294409459501</v>
      </c>
      <c r="V12" s="50">
        <f>VLOOKUP($A12,'Occupancy Raw Data'!$B$8:$BE$45,'Occupancy Raw Data'!AE$3,FALSE)</f>
        <v>7.5369297608959904</v>
      </c>
      <c r="X12" s="51">
        <f>VLOOKUP($A12,'ADR Raw Data'!$B$6:$BE$43,'ADR Raw Data'!G$1,FALSE)</f>
        <v>86.980419532324603</v>
      </c>
      <c r="Y12" s="52">
        <f>VLOOKUP($A12,'ADR Raw Data'!$B$6:$BE$43,'ADR Raw Data'!H$1,FALSE)</f>
        <v>89.727764653443202</v>
      </c>
      <c r="Z12" s="52">
        <f>VLOOKUP($A12,'ADR Raw Data'!$B$6:$BE$43,'ADR Raw Data'!I$1,FALSE)</f>
        <v>92.569103857566702</v>
      </c>
      <c r="AA12" s="52">
        <f>VLOOKUP($A12,'ADR Raw Data'!$B$6:$BE$43,'ADR Raw Data'!J$1,FALSE)</f>
        <v>90.5155963122793</v>
      </c>
      <c r="AB12" s="52">
        <f>VLOOKUP($A12,'ADR Raw Data'!$B$6:$BE$43,'ADR Raw Data'!K$1,FALSE)</f>
        <v>88.759906386519603</v>
      </c>
      <c r="AC12" s="53">
        <f>VLOOKUP($A12,'ADR Raw Data'!$B$6:$BE$43,'ADR Raw Data'!L$1,FALSE)</f>
        <v>89.800968961317096</v>
      </c>
      <c r="AD12" s="52">
        <f>VLOOKUP($A12,'ADR Raw Data'!$B$6:$BE$43,'ADR Raw Data'!N$1,FALSE)</f>
        <v>94.075437226138305</v>
      </c>
      <c r="AE12" s="52">
        <f>VLOOKUP($A12,'ADR Raw Data'!$B$6:$BE$43,'ADR Raw Data'!O$1,FALSE)</f>
        <v>98.456917819636601</v>
      </c>
      <c r="AF12" s="53">
        <f>VLOOKUP($A12,'ADR Raw Data'!$B$6:$BE$43,'ADR Raw Data'!P$1,FALSE)</f>
        <v>96.412252844950203</v>
      </c>
      <c r="AG12" s="54">
        <f>VLOOKUP($A12,'ADR Raw Data'!$B$6:$BE$43,'ADR Raw Data'!R$1,FALSE)</f>
        <v>91.922192144222194</v>
      </c>
      <c r="AI12" s="47">
        <f>VLOOKUP($A12,'ADR Raw Data'!$B$6:$BE$43,'ADR Raw Data'!T$1,FALSE)</f>
        <v>6.49794447219129</v>
      </c>
      <c r="AJ12" s="48">
        <f>VLOOKUP($A12,'ADR Raw Data'!$B$6:$BE$43,'ADR Raw Data'!U$1,FALSE)</f>
        <v>9.8539697963675206</v>
      </c>
      <c r="AK12" s="48">
        <f>VLOOKUP($A12,'ADR Raw Data'!$B$6:$BE$43,'ADR Raw Data'!V$1,FALSE)</f>
        <v>12.5810260619409</v>
      </c>
      <c r="AL12" s="48">
        <f>VLOOKUP($A12,'ADR Raw Data'!$B$6:$BE$43,'ADR Raw Data'!W$1,FALSE)</f>
        <v>10.0555524285526</v>
      </c>
      <c r="AM12" s="48">
        <f>VLOOKUP($A12,'ADR Raw Data'!$B$6:$BE$43,'ADR Raw Data'!X$1,FALSE)</f>
        <v>7.2228951122783602</v>
      </c>
      <c r="AN12" s="49">
        <f>VLOOKUP($A12,'ADR Raw Data'!$B$6:$BE$43,'ADR Raw Data'!Y$1,FALSE)</f>
        <v>9.3343864193354307</v>
      </c>
      <c r="AO12" s="48">
        <f>VLOOKUP($A12,'ADR Raw Data'!$B$6:$BE$43,'ADR Raw Data'!AA$1,FALSE)</f>
        <v>6.4024998671998397</v>
      </c>
      <c r="AP12" s="48">
        <f>VLOOKUP($A12,'ADR Raw Data'!$B$6:$BE$43,'ADR Raw Data'!AB$1,FALSE)</f>
        <v>9.6194841661127199</v>
      </c>
      <c r="AQ12" s="49">
        <f>VLOOKUP($A12,'ADR Raw Data'!$B$6:$BE$43,'ADR Raw Data'!AC$1,FALSE)</f>
        <v>8.1122471304312498</v>
      </c>
      <c r="AR12" s="50">
        <f>VLOOKUP($A12,'ADR Raw Data'!$B$6:$BE$43,'ADR Raw Data'!AE$1,FALSE)</f>
        <v>8.7910329971307295</v>
      </c>
      <c r="AS12" s="40"/>
      <c r="AT12" s="51">
        <f>VLOOKUP($A12,'RevPAR Raw Data'!$B$6:$BE$43,'RevPAR Raw Data'!G$1,FALSE)</f>
        <v>45.270085908602702</v>
      </c>
      <c r="AU12" s="52">
        <f>VLOOKUP($A12,'RevPAR Raw Data'!$B$6:$BE$43,'RevPAR Raw Data'!H$1,FALSE)</f>
        <v>48.038238873642698</v>
      </c>
      <c r="AV12" s="52">
        <f>VLOOKUP($A12,'RevPAR Raw Data'!$B$6:$BE$43,'RevPAR Raw Data'!I$1,FALSE)</f>
        <v>55.833053334924202</v>
      </c>
      <c r="AW12" s="52">
        <f>VLOOKUP($A12,'RevPAR Raw Data'!$B$6:$BE$43,'RevPAR Raw Data'!J$1,FALSE)</f>
        <v>55.0588843813387</v>
      </c>
      <c r="AX12" s="52">
        <f>VLOOKUP($A12,'RevPAR Raw Data'!$B$6:$BE$43,'RevPAR Raw Data'!K$1,FALSE)</f>
        <v>50.9090645507695</v>
      </c>
      <c r="AY12" s="53">
        <f>VLOOKUP($A12,'RevPAR Raw Data'!$B$6:$BE$43,'RevPAR Raw Data'!L$1,FALSE)</f>
        <v>51.0218654098556</v>
      </c>
      <c r="AZ12" s="52">
        <f>VLOOKUP($A12,'RevPAR Raw Data'!$B$6:$BE$43,'RevPAR Raw Data'!N$1,FALSE)</f>
        <v>58.919218470349598</v>
      </c>
      <c r="BA12" s="52">
        <f>VLOOKUP($A12,'RevPAR Raw Data'!$B$6:$BE$43,'RevPAR Raw Data'!O$1,FALSE)</f>
        <v>70.474054408781697</v>
      </c>
      <c r="BB12" s="53">
        <f>VLOOKUP($A12,'RevPAR Raw Data'!$B$6:$BE$43,'RevPAR Raw Data'!P$1,FALSE)</f>
        <v>64.696636439565594</v>
      </c>
      <c r="BC12" s="54">
        <f>VLOOKUP($A12,'RevPAR Raw Data'!$B$6:$BE$43,'RevPAR Raw Data'!R$1,FALSE)</f>
        <v>54.928942846915596</v>
      </c>
      <c r="BE12" s="47">
        <f>VLOOKUP($A12,'RevPAR Raw Data'!$B$6:$BE$43,'RevPAR Raw Data'!T$1,FALSE)</f>
        <v>10.148162205110101</v>
      </c>
      <c r="BF12" s="48">
        <f>VLOOKUP($A12,'RevPAR Raw Data'!$B$6:$BE$43,'RevPAR Raw Data'!U$1,FALSE)</f>
        <v>20.169770721120699</v>
      </c>
      <c r="BG12" s="48">
        <f>VLOOKUP($A12,'RevPAR Raw Data'!$B$6:$BE$43,'RevPAR Raw Data'!V$1,FALSE)</f>
        <v>32.2651889515043</v>
      </c>
      <c r="BH12" s="48">
        <f>VLOOKUP($A12,'RevPAR Raw Data'!$B$6:$BE$43,'RevPAR Raw Data'!W$1,FALSE)</f>
        <v>23.5334817740736</v>
      </c>
      <c r="BI12" s="48">
        <f>VLOOKUP($A12,'RevPAR Raw Data'!$B$6:$BE$43,'RevPAR Raw Data'!X$1,FALSE)</f>
        <v>14.1984867932099</v>
      </c>
      <c r="BJ12" s="49">
        <f>VLOOKUP($A12,'RevPAR Raw Data'!$B$6:$BE$43,'RevPAR Raw Data'!Y$1,FALSE)</f>
        <v>20.08704838497</v>
      </c>
      <c r="BK12" s="48">
        <f>VLOOKUP($A12,'RevPAR Raw Data'!$B$6:$BE$43,'RevPAR Raw Data'!AA$1,FALSE)</f>
        <v>12.1985704349188</v>
      </c>
      <c r="BL12" s="48">
        <f>VLOOKUP($A12,'RevPAR Raw Data'!$B$6:$BE$43,'RevPAR Raw Data'!AB$1,FALSE)</f>
        <v>10.615312972615101</v>
      </c>
      <c r="BM12" s="49">
        <f>VLOOKUP($A12,'RevPAR Raw Data'!$B$6:$BE$43,'RevPAR Raw Data'!AC$1,FALSE)</f>
        <v>11.3306724445253</v>
      </c>
      <c r="BN12" s="50">
        <f>VLOOKUP($A12,'RevPAR Raw Data'!$B$6:$BE$43,'RevPAR Raw Data'!AE$1,FALSE)</f>
        <v>16.990536740277602</v>
      </c>
    </row>
    <row r="13" spans="1:66" x14ac:dyDescent="0.45">
      <c r="A13" s="63" t="s">
        <v>91</v>
      </c>
      <c r="B13" s="47">
        <f>VLOOKUP($A13,'Occupancy Raw Data'!$B$8:$BE$45,'Occupancy Raw Data'!G$3,FALSE)</f>
        <v>54.562701574653701</v>
      </c>
      <c r="C13" s="48">
        <f>VLOOKUP($A13,'Occupancy Raw Data'!$B$8:$BE$45,'Occupancy Raw Data'!H$3,FALSE)</f>
        <v>57.218744071333703</v>
      </c>
      <c r="D13" s="48">
        <f>VLOOKUP($A13,'Occupancy Raw Data'!$B$8:$BE$45,'Occupancy Raw Data'!I$3,FALSE)</f>
        <v>69.455511288180602</v>
      </c>
      <c r="E13" s="48">
        <f>VLOOKUP($A13,'Occupancy Raw Data'!$B$8:$BE$45,'Occupancy Raw Data'!J$3,FALSE)</f>
        <v>74.037184594953501</v>
      </c>
      <c r="F13" s="48">
        <f>VLOOKUP($A13,'Occupancy Raw Data'!$B$8:$BE$45,'Occupancy Raw Data'!K$3,FALSE)</f>
        <v>60.149876683741198</v>
      </c>
      <c r="G13" s="49">
        <f>VLOOKUP($A13,'Occupancy Raw Data'!$B$8:$BE$45,'Occupancy Raw Data'!L$3,FALSE)</f>
        <v>63.084803642572503</v>
      </c>
      <c r="H13" s="48">
        <f>VLOOKUP($A13,'Occupancy Raw Data'!$B$8:$BE$45,'Occupancy Raw Data'!N$3,FALSE)</f>
        <v>56.782394232593397</v>
      </c>
      <c r="I13" s="48">
        <f>VLOOKUP($A13,'Occupancy Raw Data'!$B$8:$BE$45,'Occupancy Raw Data'!O$3,FALSE)</f>
        <v>56.7539366344147</v>
      </c>
      <c r="J13" s="49">
        <f>VLOOKUP($A13,'Occupancy Raw Data'!$B$8:$BE$45,'Occupancy Raw Data'!P$3,FALSE)</f>
        <v>56.768165433504002</v>
      </c>
      <c r="K13" s="50">
        <f>VLOOKUP($A13,'Occupancy Raw Data'!$B$8:$BE$45,'Occupancy Raw Data'!R$3,FALSE)</f>
        <v>61.280049868552901</v>
      </c>
      <c r="M13" s="47">
        <f>VLOOKUP($A13,'Occupancy Raw Data'!$B$8:$BE$45,'Occupancy Raw Data'!T$3,FALSE)</f>
        <v>1.29425097322618</v>
      </c>
      <c r="N13" s="48">
        <f>VLOOKUP($A13,'Occupancy Raw Data'!$B$8:$BE$45,'Occupancy Raw Data'!U$3,FALSE)</f>
        <v>22.489056366976602</v>
      </c>
      <c r="O13" s="48">
        <f>VLOOKUP($A13,'Occupancy Raw Data'!$B$8:$BE$45,'Occupancy Raw Data'!V$3,FALSE)</f>
        <v>25.230391565052901</v>
      </c>
      <c r="P13" s="48">
        <f>VLOOKUP($A13,'Occupancy Raw Data'!$B$8:$BE$45,'Occupancy Raw Data'!W$3,FALSE)</f>
        <v>33.244538230877502</v>
      </c>
      <c r="Q13" s="48">
        <f>VLOOKUP($A13,'Occupancy Raw Data'!$B$8:$BE$45,'Occupancy Raw Data'!X$3,FALSE)</f>
        <v>13.616433735955599</v>
      </c>
      <c r="R13" s="49">
        <f>VLOOKUP($A13,'Occupancy Raw Data'!$B$8:$BE$45,'Occupancy Raw Data'!Y$3,FALSE)</f>
        <v>19.231681610128099</v>
      </c>
      <c r="S13" s="48">
        <f>VLOOKUP($A13,'Occupancy Raw Data'!$B$8:$BE$45,'Occupancy Raw Data'!AA$3,FALSE)</f>
        <v>8.7516885248704703</v>
      </c>
      <c r="T13" s="48">
        <f>VLOOKUP($A13,'Occupancy Raw Data'!$B$8:$BE$45,'Occupancy Raw Data'!AB$3,FALSE)</f>
        <v>5.6368893560273996</v>
      </c>
      <c r="U13" s="49">
        <f>VLOOKUP($A13,'Occupancy Raw Data'!$B$8:$BE$45,'Occupancy Raw Data'!AC$3,FALSE)</f>
        <v>7.1720521404598401</v>
      </c>
      <c r="V13" s="50">
        <f>VLOOKUP($A13,'Occupancy Raw Data'!$B$8:$BE$45,'Occupancy Raw Data'!AE$3,FALSE)</f>
        <v>15.7832944037253</v>
      </c>
      <c r="X13" s="51">
        <f>VLOOKUP($A13,'ADR Raw Data'!$B$6:$BE$43,'ADR Raw Data'!G$1,FALSE)</f>
        <v>107.137590403337</v>
      </c>
      <c r="Y13" s="52">
        <f>VLOOKUP($A13,'ADR Raw Data'!$B$6:$BE$43,'ADR Raw Data'!H$1,FALSE)</f>
        <v>118.219752984084</v>
      </c>
      <c r="Z13" s="52">
        <f>VLOOKUP($A13,'ADR Raw Data'!$B$6:$BE$43,'ADR Raw Data'!I$1,FALSE)</f>
        <v>125.82501912045799</v>
      </c>
      <c r="AA13" s="52">
        <f>VLOOKUP($A13,'ADR Raw Data'!$B$6:$BE$43,'ADR Raw Data'!J$1,FALSE)</f>
        <v>127.80249839846201</v>
      </c>
      <c r="AB13" s="52">
        <f>VLOOKUP($A13,'ADR Raw Data'!$B$6:$BE$43,'ADR Raw Data'!K$1,FALSE)</f>
        <v>117.05983283393699</v>
      </c>
      <c r="AC13" s="53">
        <f>VLOOKUP($A13,'ADR Raw Data'!$B$6:$BE$43,'ADR Raw Data'!L$1,FALSE)</f>
        <v>120.00549320341599</v>
      </c>
      <c r="AD13" s="52">
        <f>VLOOKUP($A13,'ADR Raw Data'!$B$6:$BE$43,'ADR Raw Data'!N$1,FALSE)</f>
        <v>104.629031072502</v>
      </c>
      <c r="AE13" s="52">
        <f>VLOOKUP($A13,'ADR Raw Data'!$B$6:$BE$43,'ADR Raw Data'!O$1,FALSE)</f>
        <v>104.079331439077</v>
      </c>
      <c r="AF13" s="53">
        <f>VLOOKUP($A13,'ADR Raw Data'!$B$6:$BE$43,'ADR Raw Data'!P$1,FALSE)</f>
        <v>104.354250146211</v>
      </c>
      <c r="AG13" s="54">
        <f>VLOOKUP($A13,'ADR Raw Data'!$B$6:$BE$43,'ADR Raw Data'!R$1,FALSE)</f>
        <v>115.862954821874</v>
      </c>
      <c r="AI13" s="47">
        <f>VLOOKUP($A13,'ADR Raw Data'!$B$6:$BE$43,'ADR Raw Data'!T$1,FALSE)</f>
        <v>11.3465217363945</v>
      </c>
      <c r="AJ13" s="48">
        <f>VLOOKUP($A13,'ADR Raw Data'!$B$6:$BE$43,'ADR Raw Data'!U$1,FALSE)</f>
        <v>18.7909300731435</v>
      </c>
      <c r="AK13" s="48">
        <f>VLOOKUP($A13,'ADR Raw Data'!$B$6:$BE$43,'ADR Raw Data'!V$1,FALSE)</f>
        <v>17.930173714368198</v>
      </c>
      <c r="AL13" s="48">
        <f>VLOOKUP($A13,'ADR Raw Data'!$B$6:$BE$43,'ADR Raw Data'!W$1,FALSE)</f>
        <v>20.659873846463199</v>
      </c>
      <c r="AM13" s="48">
        <f>VLOOKUP($A13,'ADR Raw Data'!$B$6:$BE$43,'ADR Raw Data'!X$1,FALSE)</f>
        <v>18.407348133646099</v>
      </c>
      <c r="AN13" s="49">
        <f>VLOOKUP($A13,'ADR Raw Data'!$B$6:$BE$43,'ADR Raw Data'!Y$1,FALSE)</f>
        <v>18.156889405368101</v>
      </c>
      <c r="AO13" s="48">
        <f>VLOOKUP($A13,'ADR Raw Data'!$B$6:$BE$43,'ADR Raw Data'!AA$1,FALSE)</f>
        <v>10.432822947959099</v>
      </c>
      <c r="AP13" s="48">
        <f>VLOOKUP($A13,'ADR Raw Data'!$B$6:$BE$43,'ADR Raw Data'!AB$1,FALSE)</f>
        <v>11.559962007225099</v>
      </c>
      <c r="AQ13" s="49">
        <f>VLOOKUP($A13,'ADR Raw Data'!$B$6:$BE$43,'ADR Raw Data'!AC$1,FALSE)</f>
        <v>11.004341603775201</v>
      </c>
      <c r="AR13" s="50">
        <f>VLOOKUP($A13,'ADR Raw Data'!$B$6:$BE$43,'ADR Raw Data'!AE$1,FALSE)</f>
        <v>16.5575040656</v>
      </c>
      <c r="AS13" s="40"/>
      <c r="AT13" s="51">
        <f>VLOOKUP($A13,'RevPAR Raw Data'!$B$6:$BE$43,'RevPAR Raw Data'!G$1,FALSE)</f>
        <v>58.457163726048101</v>
      </c>
      <c r="AU13" s="52">
        <f>VLOOKUP($A13,'RevPAR Raw Data'!$B$6:$BE$43,'RevPAR Raw Data'!H$1,FALSE)</f>
        <v>67.643857901726406</v>
      </c>
      <c r="AV13" s="52">
        <f>VLOOKUP($A13,'RevPAR Raw Data'!$B$6:$BE$43,'RevPAR Raw Data'!I$1,FALSE)</f>
        <v>87.392410358565698</v>
      </c>
      <c r="AW13" s="52">
        <f>VLOOKUP($A13,'RevPAR Raw Data'!$B$6:$BE$43,'RevPAR Raw Data'!J$1,FALSE)</f>
        <v>94.621371656232199</v>
      </c>
      <c r="AX13" s="52">
        <f>VLOOKUP($A13,'RevPAR Raw Data'!$B$6:$BE$43,'RevPAR Raw Data'!K$1,FALSE)</f>
        <v>70.411345095807206</v>
      </c>
      <c r="AY13" s="53">
        <f>VLOOKUP($A13,'RevPAR Raw Data'!$B$6:$BE$43,'RevPAR Raw Data'!L$1,FALSE)</f>
        <v>75.705229747675901</v>
      </c>
      <c r="AZ13" s="52">
        <f>VLOOKUP($A13,'RevPAR Raw Data'!$B$6:$BE$43,'RevPAR Raw Data'!N$1,FALSE)</f>
        <v>59.410868905331</v>
      </c>
      <c r="BA13" s="52">
        <f>VLOOKUP($A13,'RevPAR Raw Data'!$B$6:$BE$43,'RevPAR Raw Data'!O$1,FALSE)</f>
        <v>59.069117814456398</v>
      </c>
      <c r="BB13" s="53">
        <f>VLOOKUP($A13,'RevPAR Raw Data'!$B$6:$BE$43,'RevPAR Raw Data'!P$1,FALSE)</f>
        <v>59.239993359893703</v>
      </c>
      <c r="BC13" s="54">
        <f>VLOOKUP($A13,'RevPAR Raw Data'!$B$6:$BE$43,'RevPAR Raw Data'!R$1,FALSE)</f>
        <v>71.000876494023899</v>
      </c>
      <c r="BE13" s="47">
        <f>VLOOKUP($A13,'RevPAR Raw Data'!$B$6:$BE$43,'RevPAR Raw Data'!T$1,FALSE)</f>
        <v>12.787625177621299</v>
      </c>
      <c r="BF13" s="48">
        <f>VLOOKUP($A13,'RevPAR Raw Data'!$B$6:$BE$43,'RevPAR Raw Data'!U$1,FALSE)</f>
        <v>45.505889296148503</v>
      </c>
      <c r="BG13" s="48">
        <f>VLOOKUP($A13,'RevPAR Raw Data'!$B$6:$BE$43,'RevPAR Raw Data'!V$1,FALSE)</f>
        <v>47.684418315850401</v>
      </c>
      <c r="BH13" s="48">
        <f>VLOOKUP($A13,'RevPAR Raw Data'!$B$6:$BE$43,'RevPAR Raw Data'!W$1,FALSE)</f>
        <v>60.772691736679299</v>
      </c>
      <c r="BI13" s="48">
        <f>VLOOKUP($A13,'RevPAR Raw Data'!$B$6:$BE$43,'RevPAR Raw Data'!X$1,FALSE)</f>
        <v>34.530206230766296</v>
      </c>
      <c r="BJ13" s="49">
        <f>VLOOKUP($A13,'RevPAR Raw Data'!$B$6:$BE$43,'RevPAR Raw Data'!Y$1,FALSE)</f>
        <v>40.880446176239701</v>
      </c>
      <c r="BK13" s="48">
        <f>VLOOKUP($A13,'RevPAR Raw Data'!$B$6:$BE$43,'RevPAR Raw Data'!AA$1,FALSE)</f>
        <v>20.097559641586201</v>
      </c>
      <c r="BL13" s="48">
        <f>VLOOKUP($A13,'RevPAR Raw Data'!$B$6:$BE$43,'RevPAR Raw Data'!AB$1,FALSE)</f>
        <v>17.848473631198601</v>
      </c>
      <c r="BM13" s="49">
        <f>VLOOKUP($A13,'RevPAR Raw Data'!$B$6:$BE$43,'RevPAR Raw Data'!AC$1,FALSE)</f>
        <v>18.965630861772102</v>
      </c>
      <c r="BN13" s="50">
        <f>VLOOKUP($A13,'RevPAR Raw Data'!$B$6:$BE$43,'RevPAR Raw Data'!AE$1,FALSE)</f>
        <v>34.9541180819079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52.526362613496602</v>
      </c>
      <c r="C15" s="48">
        <f>VLOOKUP($A15,'Occupancy Raw Data'!$B$8:$BE$45,'Occupancy Raw Data'!H$3,FALSE)</f>
        <v>47.978648245545102</v>
      </c>
      <c r="D15" s="48">
        <f>VLOOKUP($A15,'Occupancy Raw Data'!$B$8:$BE$45,'Occupancy Raw Data'!I$3,FALSE)</f>
        <v>54.078028102676797</v>
      </c>
      <c r="E15" s="48">
        <f>VLOOKUP($A15,'Occupancy Raw Data'!$B$8:$BE$45,'Occupancy Raw Data'!J$3,FALSE)</f>
        <v>59.266818431588</v>
      </c>
      <c r="F15" s="48">
        <f>VLOOKUP($A15,'Occupancy Raw Data'!$B$8:$BE$45,'Occupancy Raw Data'!K$3,FALSE)</f>
        <v>59.8450951147395</v>
      </c>
      <c r="G15" s="49">
        <f>VLOOKUP($A15,'Occupancy Raw Data'!$B$8:$BE$45,'Occupancy Raw Data'!L$3,FALSE)</f>
        <v>54.738990501609202</v>
      </c>
      <c r="H15" s="48">
        <f>VLOOKUP($A15,'Occupancy Raw Data'!$B$8:$BE$45,'Occupancy Raw Data'!N$3,FALSE)</f>
        <v>69.571133265300702</v>
      </c>
      <c r="I15" s="48">
        <f>VLOOKUP($A15,'Occupancy Raw Data'!$B$8:$BE$45,'Occupancy Raw Data'!O$3,FALSE)</f>
        <v>68.469529267080006</v>
      </c>
      <c r="J15" s="49">
        <f>VLOOKUP($A15,'Occupancy Raw Data'!$B$8:$BE$45,'Occupancy Raw Data'!P$3,FALSE)</f>
        <v>69.020331266190396</v>
      </c>
      <c r="K15" s="50">
        <f>VLOOKUP($A15,'Occupancy Raw Data'!$B$8:$BE$45,'Occupancy Raw Data'!R$3,FALSE)</f>
        <v>58.819373577203798</v>
      </c>
      <c r="M15" s="47">
        <f>VLOOKUP($A15,'Occupancy Raw Data'!$B$8:$BE$45,'Occupancy Raw Data'!T$3,FALSE)</f>
        <v>1.7425346650834399</v>
      </c>
      <c r="N15" s="48">
        <f>VLOOKUP($A15,'Occupancy Raw Data'!$B$8:$BE$45,'Occupancy Raw Data'!U$3,FALSE)</f>
        <v>2.7231323035825699</v>
      </c>
      <c r="O15" s="48">
        <f>VLOOKUP($A15,'Occupancy Raw Data'!$B$8:$BE$45,'Occupancy Raw Data'!V$3,FALSE)</f>
        <v>7.0611640549401402</v>
      </c>
      <c r="P15" s="48">
        <f>VLOOKUP($A15,'Occupancy Raw Data'!$B$8:$BE$45,'Occupancy Raw Data'!W$3,FALSE)</f>
        <v>13.7016770805051</v>
      </c>
      <c r="Q15" s="48">
        <f>VLOOKUP($A15,'Occupancy Raw Data'!$B$8:$BE$45,'Occupancy Raw Data'!X$3,FALSE)</f>
        <v>11.5288238784737</v>
      </c>
      <c r="R15" s="49">
        <f>VLOOKUP($A15,'Occupancy Raw Data'!$B$8:$BE$45,'Occupancy Raw Data'!Y$3,FALSE)</f>
        <v>7.4879279080992402</v>
      </c>
      <c r="S15" s="48">
        <f>VLOOKUP($A15,'Occupancy Raw Data'!$B$8:$BE$45,'Occupancy Raw Data'!AA$3,FALSE)</f>
        <v>-0.95081837857822304</v>
      </c>
      <c r="T15" s="48">
        <f>VLOOKUP($A15,'Occupancy Raw Data'!$B$8:$BE$45,'Occupancy Raw Data'!AB$3,FALSE)</f>
        <v>-0.26574897126153402</v>
      </c>
      <c r="U15" s="49">
        <f>VLOOKUP($A15,'Occupancy Raw Data'!$B$8:$BE$45,'Occupancy Raw Data'!AC$3,FALSE)</f>
        <v>-0.61219757316094303</v>
      </c>
      <c r="V15" s="50">
        <f>VLOOKUP($A15,'Occupancy Raw Data'!$B$8:$BE$45,'Occupancy Raw Data'!AE$3,FALSE)</f>
        <v>4.62902480364827</v>
      </c>
      <c r="X15" s="51">
        <f>VLOOKUP($A15,'ADR Raw Data'!$B$6:$BE$43,'ADR Raw Data'!G$1,FALSE)</f>
        <v>105.043200926571</v>
      </c>
      <c r="Y15" s="52">
        <f>VLOOKUP($A15,'ADR Raw Data'!$B$6:$BE$43,'ADR Raw Data'!H$1,FALSE)</f>
        <v>93.689698107547898</v>
      </c>
      <c r="Z15" s="52">
        <f>VLOOKUP($A15,'ADR Raw Data'!$B$6:$BE$43,'ADR Raw Data'!I$1,FALSE)</f>
        <v>96.980662394154905</v>
      </c>
      <c r="AA15" s="52">
        <f>VLOOKUP($A15,'ADR Raw Data'!$B$6:$BE$43,'ADR Raw Data'!J$1,FALSE)</f>
        <v>99.925837183222896</v>
      </c>
      <c r="AB15" s="52">
        <f>VLOOKUP($A15,'ADR Raw Data'!$B$6:$BE$43,'ADR Raw Data'!K$1,FALSE)</f>
        <v>98.765044418696107</v>
      </c>
      <c r="AC15" s="53">
        <f>VLOOKUP($A15,'ADR Raw Data'!$B$6:$BE$43,'ADR Raw Data'!L$1,FALSE)</f>
        <v>98.979009280292104</v>
      </c>
      <c r="AD15" s="52">
        <f>VLOOKUP($A15,'ADR Raw Data'!$B$6:$BE$43,'ADR Raw Data'!N$1,FALSE)</f>
        <v>116.66739866857201</v>
      </c>
      <c r="AE15" s="52">
        <f>VLOOKUP($A15,'ADR Raw Data'!$B$6:$BE$43,'ADR Raw Data'!O$1,FALSE)</f>
        <v>119.61240420376799</v>
      </c>
      <c r="AF15" s="53">
        <f>VLOOKUP($A15,'ADR Raw Data'!$B$6:$BE$43,'ADR Raw Data'!P$1,FALSE)</f>
        <v>118.128150442612</v>
      </c>
      <c r="AG15" s="54">
        <f>VLOOKUP($A15,'ADR Raw Data'!$B$6:$BE$43,'ADR Raw Data'!R$1,FALSE)</f>
        <v>105.399051745438</v>
      </c>
      <c r="AI15" s="47">
        <f>VLOOKUP($A15,'ADR Raw Data'!$B$6:$BE$43,'ADR Raw Data'!T$1,FALSE)</f>
        <v>5.89950195158535</v>
      </c>
      <c r="AJ15" s="48">
        <f>VLOOKUP($A15,'ADR Raw Data'!$B$6:$BE$43,'ADR Raw Data'!U$1,FALSE)</f>
        <v>4.8192950219828496</v>
      </c>
      <c r="AK15" s="48">
        <f>VLOOKUP($A15,'ADR Raw Data'!$B$6:$BE$43,'ADR Raw Data'!V$1,FALSE)</f>
        <v>7.5667525930262798</v>
      </c>
      <c r="AL15" s="48">
        <f>VLOOKUP($A15,'ADR Raw Data'!$B$6:$BE$43,'ADR Raw Data'!W$1,FALSE)</f>
        <v>9.3239148321149496</v>
      </c>
      <c r="AM15" s="48">
        <f>VLOOKUP($A15,'ADR Raw Data'!$B$6:$BE$43,'ADR Raw Data'!X$1,FALSE)</f>
        <v>6.8843337750868496</v>
      </c>
      <c r="AN15" s="49">
        <f>VLOOKUP($A15,'ADR Raw Data'!$B$6:$BE$43,'ADR Raw Data'!Y$1,FALSE)</f>
        <v>6.91702093625738</v>
      </c>
      <c r="AO15" s="48">
        <f>VLOOKUP($A15,'ADR Raw Data'!$B$6:$BE$43,'ADR Raw Data'!AA$1,FALSE)</f>
        <v>3.8560144255831199</v>
      </c>
      <c r="AP15" s="48">
        <f>VLOOKUP($A15,'ADR Raw Data'!$B$6:$BE$43,'ADR Raw Data'!AB$1,FALSE)</f>
        <v>5.3024395116839296</v>
      </c>
      <c r="AQ15" s="49">
        <f>VLOOKUP($A15,'ADR Raw Data'!$B$6:$BE$43,'ADR Raw Data'!AC$1,FALSE)</f>
        <v>4.5794684875909804</v>
      </c>
      <c r="AR15" s="50">
        <f>VLOOKUP($A15,'ADR Raw Data'!$B$6:$BE$43,'ADR Raw Data'!AE$1,FALSE)</f>
        <v>5.6435974153521</v>
      </c>
      <c r="AS15" s="40"/>
      <c r="AT15" s="51">
        <f>VLOOKUP($A15,'RevPAR Raw Data'!$B$6:$BE$43,'RevPAR Raw Data'!G$1,FALSE)</f>
        <v>55.175372619514803</v>
      </c>
      <c r="AU15" s="52">
        <f>VLOOKUP($A15,'RevPAR Raw Data'!$B$6:$BE$43,'RevPAR Raw Data'!H$1,FALSE)</f>
        <v>44.951050697333599</v>
      </c>
      <c r="AV15" s="52">
        <f>VLOOKUP($A15,'RevPAR Raw Data'!$B$6:$BE$43,'RevPAR Raw Data'!I$1,FALSE)</f>
        <v>52.445229863673198</v>
      </c>
      <c r="AW15" s="52">
        <f>VLOOKUP($A15,'RevPAR Raw Data'!$B$6:$BE$43,'RevPAR Raw Data'!J$1,FALSE)</f>
        <v>59.222864489625003</v>
      </c>
      <c r="AX15" s="52">
        <f>VLOOKUP($A15,'RevPAR Raw Data'!$B$6:$BE$43,'RevPAR Raw Data'!K$1,FALSE)</f>
        <v>59.106034772483397</v>
      </c>
      <c r="AY15" s="53">
        <f>VLOOKUP($A15,'RevPAR Raw Data'!$B$6:$BE$43,'RevPAR Raw Data'!L$1,FALSE)</f>
        <v>54.180110488525997</v>
      </c>
      <c r="AZ15" s="52">
        <f>VLOOKUP($A15,'RevPAR Raw Data'!$B$6:$BE$43,'RevPAR Raw Data'!N$1,FALSE)</f>
        <v>81.166831404872099</v>
      </c>
      <c r="BA15" s="52">
        <f>VLOOKUP($A15,'RevPAR Raw Data'!$B$6:$BE$43,'RevPAR Raw Data'!O$1,FALSE)</f>
        <v>81.898050103357093</v>
      </c>
      <c r="BB15" s="53">
        <f>VLOOKUP($A15,'RevPAR Raw Data'!$B$6:$BE$43,'RevPAR Raw Data'!P$1,FALSE)</f>
        <v>81.532440754114603</v>
      </c>
      <c r="BC15" s="54">
        <f>VLOOKUP($A15,'RevPAR Raw Data'!$B$6:$BE$43,'RevPAR Raw Data'!R$1,FALSE)</f>
        <v>61.995061992979899</v>
      </c>
      <c r="BE15" s="47">
        <f>VLOOKUP($A15,'RevPAR Raw Data'!$B$6:$BE$43,'RevPAR Raw Data'!T$1,FALSE)</f>
        <v>7.74483748324245</v>
      </c>
      <c r="BF15" s="48">
        <f>VLOOKUP($A15,'RevPAR Raw Data'!$B$6:$BE$43,'RevPAR Raw Data'!U$1,FALSE)</f>
        <v>7.6736631051139801</v>
      </c>
      <c r="BG15" s="48">
        <f>VLOOKUP($A15,'RevPAR Raw Data'!$B$6:$BE$43,'RevPAR Raw Data'!V$1,FALSE)</f>
        <v>15.1622174621914</v>
      </c>
      <c r="BH15" s="48">
        <f>VLOOKUP($A15,'RevPAR Raw Data'!$B$6:$BE$43,'RevPAR Raw Data'!W$1,FALSE)</f>
        <v>24.303124614177801</v>
      </c>
      <c r="BI15" s="48">
        <f>VLOOKUP($A15,'RevPAR Raw Data'!$B$6:$BE$43,'RevPAR Raw Data'!X$1,FALSE)</f>
        <v>19.2068403696966</v>
      </c>
      <c r="BJ15" s="49">
        <f>VLOOKUP($A15,'RevPAR Raw Data'!$B$6:$BE$43,'RevPAR Raw Data'!Y$1,FALSE)</f>
        <v>14.9228903854517</v>
      </c>
      <c r="BK15" s="48">
        <f>VLOOKUP($A15,'RevPAR Raw Data'!$B$6:$BE$43,'RevPAR Raw Data'!AA$1,FALSE)</f>
        <v>2.86853235316583</v>
      </c>
      <c r="BL15" s="48">
        <f>VLOOKUP($A15,'RevPAR Raw Data'!$B$6:$BE$43,'RevPAR Raw Data'!AB$1,FALSE)</f>
        <v>5.0225993619683296</v>
      </c>
      <c r="BM15" s="49">
        <f>VLOOKUP($A15,'RevPAR Raw Data'!$B$6:$BE$43,'RevPAR Raw Data'!AC$1,FALSE)</f>
        <v>3.9392355194853299</v>
      </c>
      <c r="BN15" s="50">
        <f>VLOOKUP($A15,'RevPAR Raw Data'!$B$6:$BE$43,'RevPAR Raw Data'!AE$1,FALSE)</f>
        <v>10.533865743174999</v>
      </c>
    </row>
    <row r="16" spans="1:66" x14ac:dyDescent="0.45">
      <c r="A16" s="63" t="s">
        <v>92</v>
      </c>
      <c r="B16" s="47">
        <f>VLOOKUP($A16,'Occupancy Raw Data'!$B$8:$BE$45,'Occupancy Raw Data'!G$3,FALSE)</f>
        <v>62.766329025497697</v>
      </c>
      <c r="C16" s="48">
        <f>VLOOKUP($A16,'Occupancy Raw Data'!$B$8:$BE$45,'Occupancy Raw Data'!H$3,FALSE)</f>
        <v>66.154383513796702</v>
      </c>
      <c r="D16" s="48">
        <f>VLOOKUP($A16,'Occupancy Raw Data'!$B$8:$BE$45,'Occupancy Raw Data'!I$3,FALSE)</f>
        <v>72.109675165909806</v>
      </c>
      <c r="E16" s="48">
        <f>VLOOKUP($A16,'Occupancy Raw Data'!$B$8:$BE$45,'Occupancy Raw Data'!J$3,FALSE)</f>
        <v>74.292699965071606</v>
      </c>
      <c r="F16" s="48">
        <f>VLOOKUP($A16,'Occupancy Raw Data'!$B$8:$BE$45,'Occupancy Raw Data'!K$3,FALSE)</f>
        <v>68.110373733845606</v>
      </c>
      <c r="G16" s="49">
        <f>VLOOKUP($A16,'Occupancy Raw Data'!$B$8:$BE$45,'Occupancy Raw Data'!L$3,FALSE)</f>
        <v>68.686692280824303</v>
      </c>
      <c r="H16" s="48">
        <f>VLOOKUP($A16,'Occupancy Raw Data'!$B$8:$BE$45,'Occupancy Raw Data'!N$3,FALSE)</f>
        <v>71.969961578763503</v>
      </c>
      <c r="I16" s="48">
        <f>VLOOKUP($A16,'Occupancy Raw Data'!$B$8:$BE$45,'Occupancy Raw Data'!O$3,FALSE)</f>
        <v>74.624519734544094</v>
      </c>
      <c r="J16" s="49">
        <f>VLOOKUP($A16,'Occupancy Raw Data'!$B$8:$BE$45,'Occupancy Raw Data'!P$3,FALSE)</f>
        <v>73.297240656653798</v>
      </c>
      <c r="K16" s="50">
        <f>VLOOKUP($A16,'Occupancy Raw Data'!$B$8:$BE$45,'Occupancy Raw Data'!R$3,FALSE)</f>
        <v>70.003991816775596</v>
      </c>
      <c r="M16" s="47">
        <f>VLOOKUP($A16,'Occupancy Raw Data'!$B$8:$BE$45,'Occupancy Raw Data'!T$3,FALSE)</f>
        <v>-3.1527890056588501</v>
      </c>
      <c r="N16" s="48">
        <f>VLOOKUP($A16,'Occupancy Raw Data'!$B$8:$BE$45,'Occupancy Raw Data'!U$3,FALSE)</f>
        <v>5.0180205156639799</v>
      </c>
      <c r="O16" s="48">
        <f>VLOOKUP($A16,'Occupancy Raw Data'!$B$8:$BE$45,'Occupancy Raw Data'!V$3,FALSE)</f>
        <v>8.6578947368421009</v>
      </c>
      <c r="P16" s="48">
        <f>VLOOKUP($A16,'Occupancy Raw Data'!$B$8:$BE$45,'Occupancy Raw Data'!W$3,FALSE)</f>
        <v>14.2013422818791</v>
      </c>
      <c r="Q16" s="48">
        <f>VLOOKUP($A16,'Occupancy Raw Data'!$B$8:$BE$45,'Occupancy Raw Data'!X$3,FALSE)</f>
        <v>6.9958847736625502</v>
      </c>
      <c r="R16" s="49">
        <f>VLOOKUP($A16,'Occupancy Raw Data'!$B$8:$BE$45,'Occupancy Raw Data'!Y$3,FALSE)</f>
        <v>6.3662916486369499</v>
      </c>
      <c r="S16" s="48">
        <f>VLOOKUP($A16,'Occupancy Raw Data'!$B$8:$BE$45,'Occupancy Raw Data'!AA$3,FALSE)</f>
        <v>1.82851494934519</v>
      </c>
      <c r="T16" s="48">
        <f>VLOOKUP($A16,'Occupancy Raw Data'!$B$8:$BE$45,'Occupancy Raw Data'!AB$3,FALSE)</f>
        <v>-2.3397285914833799E-2</v>
      </c>
      <c r="U16" s="49">
        <f>VLOOKUP($A16,'Occupancy Raw Data'!$B$8:$BE$45,'Occupancy Raw Data'!AC$3,FALSE)</f>
        <v>0.87729840163441797</v>
      </c>
      <c r="V16" s="50">
        <f>VLOOKUP($A16,'Occupancy Raw Data'!$B$8:$BE$45,'Occupancy Raw Data'!AE$3,FALSE)</f>
        <v>4.6626133015032201</v>
      </c>
      <c r="X16" s="51">
        <f>VLOOKUP($A16,'ADR Raw Data'!$B$6:$BE$43,'ADR Raw Data'!G$1,FALSE)</f>
        <v>87.796221953255397</v>
      </c>
      <c r="Y16" s="52">
        <f>VLOOKUP($A16,'ADR Raw Data'!$B$6:$BE$43,'ADR Raw Data'!H$1,FALSE)</f>
        <v>85.844700316789798</v>
      </c>
      <c r="Z16" s="52">
        <f>VLOOKUP($A16,'ADR Raw Data'!$B$6:$BE$43,'ADR Raw Data'!I$1,FALSE)</f>
        <v>89.228848994914003</v>
      </c>
      <c r="AA16" s="52">
        <f>VLOOKUP($A16,'ADR Raw Data'!$B$6:$BE$43,'ADR Raw Data'!J$1,FALSE)</f>
        <v>91.407675199811905</v>
      </c>
      <c r="AB16" s="52">
        <f>VLOOKUP($A16,'ADR Raw Data'!$B$6:$BE$43,'ADR Raw Data'!K$1,FALSE)</f>
        <v>84.408351179487099</v>
      </c>
      <c r="AC16" s="53">
        <f>VLOOKUP($A16,'ADR Raw Data'!$B$6:$BE$43,'ADR Raw Data'!L$1,FALSE)</f>
        <v>87.830464474955505</v>
      </c>
      <c r="AD16" s="52">
        <f>VLOOKUP($A16,'ADR Raw Data'!$B$6:$BE$43,'ADR Raw Data'!N$1,FALSE)</f>
        <v>89.367122955593302</v>
      </c>
      <c r="AE16" s="52">
        <f>VLOOKUP($A16,'ADR Raw Data'!$B$6:$BE$43,'ADR Raw Data'!O$1,FALSE)</f>
        <v>91.484724221858102</v>
      </c>
      <c r="AF16" s="53">
        <f>VLOOKUP($A16,'ADR Raw Data'!$B$6:$BE$43,'ADR Raw Data'!P$1,FALSE)</f>
        <v>90.445096533238001</v>
      </c>
      <c r="AG16" s="54">
        <f>VLOOKUP($A16,'ADR Raw Data'!$B$6:$BE$43,'ADR Raw Data'!R$1,FALSE)</f>
        <v>88.612645646673002</v>
      </c>
      <c r="AI16" s="47">
        <f>VLOOKUP($A16,'ADR Raw Data'!$B$6:$BE$43,'ADR Raw Data'!T$1,FALSE)</f>
        <v>8.8238308977537905</v>
      </c>
      <c r="AJ16" s="48">
        <f>VLOOKUP($A16,'ADR Raw Data'!$B$6:$BE$43,'ADR Raw Data'!U$1,FALSE)</f>
        <v>10.049719820848599</v>
      </c>
      <c r="AK16" s="48">
        <f>VLOOKUP($A16,'ADR Raw Data'!$B$6:$BE$43,'ADR Raw Data'!V$1,FALSE)</f>
        <v>13.077200941874001</v>
      </c>
      <c r="AL16" s="48">
        <f>VLOOKUP($A16,'ADR Raw Data'!$B$6:$BE$43,'ADR Raw Data'!W$1,FALSE)</f>
        <v>17.073396432057098</v>
      </c>
      <c r="AM16" s="48">
        <f>VLOOKUP($A16,'ADR Raw Data'!$B$6:$BE$43,'ADR Raw Data'!X$1,FALSE)</f>
        <v>9.6675901881241497</v>
      </c>
      <c r="AN16" s="49">
        <f>VLOOKUP($A16,'ADR Raw Data'!$B$6:$BE$43,'ADR Raw Data'!Y$1,FALSE)</f>
        <v>11.8326177602563</v>
      </c>
      <c r="AO16" s="48">
        <f>VLOOKUP($A16,'ADR Raw Data'!$B$6:$BE$43,'ADR Raw Data'!AA$1,FALSE)</f>
        <v>8.3914424510324803</v>
      </c>
      <c r="AP16" s="48">
        <f>VLOOKUP($A16,'ADR Raw Data'!$B$6:$BE$43,'ADR Raw Data'!AB$1,FALSE)</f>
        <v>7.8895667201931801</v>
      </c>
      <c r="AQ16" s="49">
        <f>VLOOKUP($A16,'ADR Raw Data'!$B$6:$BE$43,'ADR Raw Data'!AC$1,FALSE)</f>
        <v>8.1185332132122507</v>
      </c>
      <c r="AR16" s="50">
        <f>VLOOKUP($A16,'ADR Raw Data'!$B$6:$BE$43,'ADR Raw Data'!AE$1,FALSE)</f>
        <v>10.5924448000784</v>
      </c>
      <c r="AS16" s="40"/>
      <c r="AT16" s="51">
        <f>VLOOKUP($A16,'RevPAR Raw Data'!$B$6:$BE$43,'RevPAR Raw Data'!G$1,FALSE)</f>
        <v>55.106465543136501</v>
      </c>
      <c r="AU16" s="52">
        <f>VLOOKUP($A16,'RevPAR Raw Data'!$B$6:$BE$43,'RevPAR Raw Data'!H$1,FALSE)</f>
        <v>56.790032273838598</v>
      </c>
      <c r="AV16" s="52">
        <f>VLOOKUP($A16,'RevPAR Raw Data'!$B$6:$BE$43,'RevPAR Raw Data'!I$1,FALSE)</f>
        <v>64.342633164512705</v>
      </c>
      <c r="AW16" s="52">
        <f>VLOOKUP($A16,'RevPAR Raw Data'!$B$6:$BE$43,'RevPAR Raw Data'!J$1,FALSE)</f>
        <v>67.909229881243405</v>
      </c>
      <c r="AX16" s="52">
        <f>VLOOKUP($A16,'RevPAR Raw Data'!$B$6:$BE$43,'RevPAR Raw Data'!K$1,FALSE)</f>
        <v>57.490843450925603</v>
      </c>
      <c r="AY16" s="53">
        <f>VLOOKUP($A16,'RevPAR Raw Data'!$B$6:$BE$43,'RevPAR Raw Data'!L$1,FALSE)</f>
        <v>60.327840862731399</v>
      </c>
      <c r="AZ16" s="52">
        <f>VLOOKUP($A16,'RevPAR Raw Data'!$B$6:$BE$43,'RevPAR Raw Data'!N$1,FALSE)</f>
        <v>64.317484055186796</v>
      </c>
      <c r="BA16" s="52">
        <f>VLOOKUP($A16,'RevPAR Raw Data'!$B$6:$BE$43,'RevPAR Raw Data'!O$1,FALSE)</f>
        <v>68.270036081033794</v>
      </c>
      <c r="BB16" s="53">
        <f>VLOOKUP($A16,'RevPAR Raw Data'!$B$6:$BE$43,'RevPAR Raw Data'!P$1,FALSE)</f>
        <v>66.293760068110302</v>
      </c>
      <c r="BC16" s="54">
        <f>VLOOKUP($A16,'RevPAR Raw Data'!$B$6:$BE$43,'RevPAR Raw Data'!R$1,FALSE)</f>
        <v>62.032389207125298</v>
      </c>
      <c r="BE16" s="47">
        <f>VLOOKUP($A16,'RevPAR Raw Data'!$B$6:$BE$43,'RevPAR Raw Data'!T$1,FALSE)</f>
        <v>5.3928451216726296</v>
      </c>
      <c r="BF16" s="48">
        <f>VLOOKUP($A16,'RevPAR Raw Data'!$B$6:$BE$43,'RevPAR Raw Data'!U$1,FALSE)</f>
        <v>15.572037338889601</v>
      </c>
      <c r="BG16" s="48">
        <f>VLOOKUP($A16,'RevPAR Raw Data'!$B$6:$BE$43,'RevPAR Raw Data'!V$1,FALSE)</f>
        <v>22.867305970788902</v>
      </c>
      <c r="BH16" s="48">
        <f>VLOOKUP($A16,'RevPAR Raw Data'!$B$6:$BE$43,'RevPAR Raw Data'!W$1,FALSE)</f>
        <v>33.6993901803949</v>
      </c>
      <c r="BI16" s="48">
        <f>VLOOKUP($A16,'RevPAR Raw Data'!$B$6:$BE$43,'RevPAR Raw Data'!X$1,FALSE)</f>
        <v>17.339808431737701</v>
      </c>
      <c r="BJ16" s="49">
        <f>VLOOKUP($A16,'RevPAR Raw Data'!$B$6:$BE$43,'RevPAR Raw Data'!Y$1,FALSE)</f>
        <v>18.952208365179501</v>
      </c>
      <c r="BK16" s="48">
        <f>VLOOKUP($A16,'RevPAR Raw Data'!$B$6:$BE$43,'RevPAR Raw Data'!AA$1,FALSE)</f>
        <v>10.373396180060499</v>
      </c>
      <c r="BL16" s="48">
        <f>VLOOKUP($A16,'RevPAR Raw Data'!$B$6:$BE$43,'RevPAR Raw Data'!AB$1,FALSE)</f>
        <v>7.8643234897953898</v>
      </c>
      <c r="BM16" s="49">
        <f>VLOOKUP($A16,'RevPAR Raw Data'!$B$6:$BE$43,'RevPAR Raw Data'!AC$1,FALSE)</f>
        <v>9.0670553769623403</v>
      </c>
      <c r="BN16" s="50">
        <f>VLOOKUP($A16,'RevPAR Raw Data'!$B$6:$BE$43,'RevPAR Raw Data'!AE$1,FALSE)</f>
        <v>15.748942841784499</v>
      </c>
    </row>
    <row r="17" spans="1:66" x14ac:dyDescent="0.45">
      <c r="A17" s="63" t="s">
        <v>32</v>
      </c>
      <c r="B17" s="47">
        <f>VLOOKUP($A17,'Occupancy Raw Data'!$B$8:$BE$45,'Occupancy Raw Data'!G$3,FALSE)</f>
        <v>50.093754507428201</v>
      </c>
      <c r="C17" s="48">
        <f>VLOOKUP($A17,'Occupancy Raw Data'!$B$8:$BE$45,'Occupancy Raw Data'!H$3,FALSE)</f>
        <v>50.555315159382602</v>
      </c>
      <c r="D17" s="48">
        <f>VLOOKUP($A17,'Occupancy Raw Data'!$B$8:$BE$45,'Occupancy Raw Data'!I$3,FALSE)</f>
        <v>61.113515072840002</v>
      </c>
      <c r="E17" s="48">
        <f>VLOOKUP($A17,'Occupancy Raw Data'!$B$8:$BE$45,'Occupancy Raw Data'!J$3,FALSE)</f>
        <v>69.219674022789505</v>
      </c>
      <c r="F17" s="48">
        <f>VLOOKUP($A17,'Occupancy Raw Data'!$B$8:$BE$45,'Occupancy Raw Data'!K$3,FALSE)</f>
        <v>69.623539593249603</v>
      </c>
      <c r="G17" s="49">
        <f>VLOOKUP($A17,'Occupancy Raw Data'!$B$8:$BE$45,'Occupancy Raw Data'!L$3,FALSE)</f>
        <v>60.121159671138003</v>
      </c>
      <c r="H17" s="48">
        <f>VLOOKUP($A17,'Occupancy Raw Data'!$B$8:$BE$45,'Occupancy Raw Data'!N$3,FALSE)</f>
        <v>75.450742824174199</v>
      </c>
      <c r="I17" s="48">
        <f>VLOOKUP($A17,'Occupancy Raw Data'!$B$8:$BE$45,'Occupancy Raw Data'!O$3,FALSE)</f>
        <v>74.9170633203519</v>
      </c>
      <c r="J17" s="49">
        <f>VLOOKUP($A17,'Occupancy Raw Data'!$B$8:$BE$45,'Occupancy Raw Data'!P$3,FALSE)</f>
        <v>75.183903072263007</v>
      </c>
      <c r="K17" s="50">
        <f>VLOOKUP($A17,'Occupancy Raw Data'!$B$8:$BE$45,'Occupancy Raw Data'!R$3,FALSE)</f>
        <v>64.424800642888002</v>
      </c>
      <c r="M17" s="47">
        <f>VLOOKUP($A17,'Occupancy Raw Data'!$B$8:$BE$45,'Occupancy Raw Data'!T$3,FALSE)</f>
        <v>-4.2788447068085196</v>
      </c>
      <c r="N17" s="48">
        <f>VLOOKUP($A17,'Occupancy Raw Data'!$B$8:$BE$45,'Occupancy Raw Data'!U$3,FALSE)</f>
        <v>1.26861567863839</v>
      </c>
      <c r="O17" s="48">
        <f>VLOOKUP($A17,'Occupancy Raw Data'!$B$8:$BE$45,'Occupancy Raw Data'!V$3,FALSE)</f>
        <v>12.9814878811209</v>
      </c>
      <c r="P17" s="48">
        <f>VLOOKUP($A17,'Occupancy Raw Data'!$B$8:$BE$45,'Occupancy Raw Data'!W$3,FALSE)</f>
        <v>16.790600989396701</v>
      </c>
      <c r="Q17" s="48">
        <f>VLOOKUP($A17,'Occupancy Raw Data'!$B$8:$BE$45,'Occupancy Raw Data'!X$3,FALSE)</f>
        <v>14.4058675534848</v>
      </c>
      <c r="R17" s="49">
        <f>VLOOKUP($A17,'Occupancy Raw Data'!$B$8:$BE$45,'Occupancy Raw Data'!Y$3,FALSE)</f>
        <v>8.7294287578727499</v>
      </c>
      <c r="S17" s="48">
        <f>VLOOKUP($A17,'Occupancy Raw Data'!$B$8:$BE$45,'Occupancy Raw Data'!AA$3,FALSE)</f>
        <v>-1.22480734250787</v>
      </c>
      <c r="T17" s="48">
        <f>VLOOKUP($A17,'Occupancy Raw Data'!$B$8:$BE$45,'Occupancy Raw Data'!AB$3,FALSE)</f>
        <v>8.8930557558856904</v>
      </c>
      <c r="U17" s="49">
        <f>VLOOKUP($A17,'Occupancy Raw Data'!$B$8:$BE$45,'Occupancy Raw Data'!AC$3,FALSE)</f>
        <v>3.5697373376041801</v>
      </c>
      <c r="V17" s="50">
        <f>VLOOKUP($A17,'Occupancy Raw Data'!$B$8:$BE$45,'Occupancy Raw Data'!AE$3,FALSE)</f>
        <v>6.9528399761536903</v>
      </c>
      <c r="X17" s="51">
        <f>VLOOKUP($A17,'ADR Raw Data'!$B$6:$BE$43,'ADR Raw Data'!G$1,FALSE)</f>
        <v>75.284631816873002</v>
      </c>
      <c r="Y17" s="52">
        <f>VLOOKUP($A17,'ADR Raw Data'!$B$6:$BE$43,'ADR Raw Data'!H$1,FALSE)</f>
        <v>77.353883281027095</v>
      </c>
      <c r="Z17" s="52">
        <f>VLOOKUP($A17,'ADR Raw Data'!$B$6:$BE$43,'ADR Raw Data'!I$1,FALSE)</f>
        <v>86.194587963181405</v>
      </c>
      <c r="AA17" s="52">
        <f>VLOOKUP($A17,'ADR Raw Data'!$B$6:$BE$43,'ADR Raw Data'!J$1,FALSE)</f>
        <v>92.5164515107314</v>
      </c>
      <c r="AB17" s="52">
        <f>VLOOKUP($A17,'ADR Raw Data'!$B$6:$BE$43,'ADR Raw Data'!K$1,FALSE)</f>
        <v>90.717408120986093</v>
      </c>
      <c r="AC17" s="53">
        <f>VLOOKUP($A17,'ADR Raw Data'!$B$6:$BE$43,'ADR Raw Data'!L$1,FALSE)</f>
        <v>85.392962727316302</v>
      </c>
      <c r="AD17" s="52">
        <f>VLOOKUP($A17,'ADR Raw Data'!$B$6:$BE$43,'ADR Raw Data'!N$1,FALSE)</f>
        <v>107.61220409099499</v>
      </c>
      <c r="AE17" s="52">
        <f>VLOOKUP($A17,'ADR Raw Data'!$B$6:$BE$43,'ADR Raw Data'!O$1,FALSE)</f>
        <v>108.17644980746999</v>
      </c>
      <c r="AF17" s="53">
        <f>VLOOKUP($A17,'ADR Raw Data'!$B$6:$BE$43,'ADR Raw Data'!P$1,FALSE)</f>
        <v>107.89332564988</v>
      </c>
      <c r="AG17" s="54">
        <f>VLOOKUP($A17,'ADR Raw Data'!$B$6:$BE$43,'ADR Raw Data'!R$1,FALSE)</f>
        <v>92.895242630972902</v>
      </c>
      <c r="AI17" s="47">
        <f>VLOOKUP($A17,'ADR Raw Data'!$B$6:$BE$43,'ADR Raw Data'!T$1,FALSE)</f>
        <v>4.1350281988856699</v>
      </c>
      <c r="AJ17" s="48">
        <f>VLOOKUP($A17,'ADR Raw Data'!$B$6:$BE$43,'ADR Raw Data'!U$1,FALSE)</f>
        <v>7.4808805387523201</v>
      </c>
      <c r="AK17" s="48">
        <f>VLOOKUP($A17,'ADR Raw Data'!$B$6:$BE$43,'ADR Raw Data'!V$1,FALSE)</f>
        <v>14.829043488414801</v>
      </c>
      <c r="AL17" s="48">
        <f>VLOOKUP($A17,'ADR Raw Data'!$B$6:$BE$43,'ADR Raw Data'!W$1,FALSE)</f>
        <v>14.9228455093488</v>
      </c>
      <c r="AM17" s="48">
        <f>VLOOKUP($A17,'ADR Raw Data'!$B$6:$BE$43,'ADR Raw Data'!X$1,FALSE)</f>
        <v>13.157696387593701</v>
      </c>
      <c r="AN17" s="49">
        <f>VLOOKUP($A17,'ADR Raw Data'!$B$6:$BE$43,'ADR Raw Data'!Y$1,FALSE)</f>
        <v>11.9602382275765</v>
      </c>
      <c r="AO17" s="48">
        <f>VLOOKUP($A17,'ADR Raw Data'!$B$6:$BE$43,'ADR Raw Data'!AA$1,FALSE)</f>
        <v>5.7365079172432196</v>
      </c>
      <c r="AP17" s="48">
        <f>VLOOKUP($A17,'ADR Raw Data'!$B$6:$BE$43,'ADR Raw Data'!AB$1,FALSE)</f>
        <v>22.291538372281401</v>
      </c>
      <c r="AQ17" s="49">
        <f>VLOOKUP($A17,'ADR Raw Data'!$B$6:$BE$43,'ADR Raw Data'!AC$1,FALSE)</f>
        <v>13.0200926030037</v>
      </c>
      <c r="AR17" s="50">
        <f>VLOOKUP($A17,'ADR Raw Data'!$B$6:$BE$43,'ADR Raw Data'!AE$1,FALSE)</f>
        <v>12.084894467319801</v>
      </c>
      <c r="AS17" s="40"/>
      <c r="AT17" s="51">
        <f>VLOOKUP($A17,'RevPAR Raw Data'!$B$6:$BE$43,'RevPAR Raw Data'!G$1,FALSE)</f>
        <v>37.712898644165499</v>
      </c>
      <c r="AU17" s="52">
        <f>VLOOKUP($A17,'RevPAR Raw Data'!$B$6:$BE$43,'RevPAR Raw Data'!H$1,FALSE)</f>
        <v>39.106499480744198</v>
      </c>
      <c r="AV17" s="52">
        <f>VLOOKUP($A17,'RevPAR Raw Data'!$B$6:$BE$43,'RevPAR Raw Data'!I$1,FALSE)</f>
        <v>52.676542506851199</v>
      </c>
      <c r="AW17" s="52">
        <f>VLOOKUP($A17,'RevPAR Raw Data'!$B$6:$BE$43,'RevPAR Raw Data'!J$1,FALSE)</f>
        <v>64.039586153180394</v>
      </c>
      <c r="AX17" s="52">
        <f>VLOOKUP($A17,'RevPAR Raw Data'!$B$6:$BE$43,'RevPAR Raw Data'!K$1,FALSE)</f>
        <v>63.160670561084601</v>
      </c>
      <c r="AY17" s="53">
        <f>VLOOKUP($A17,'RevPAR Raw Data'!$B$6:$BE$43,'RevPAR Raw Data'!L$1,FALSE)</f>
        <v>51.339239469205197</v>
      </c>
      <c r="AZ17" s="52">
        <f>VLOOKUP($A17,'RevPAR Raw Data'!$B$6:$BE$43,'RevPAR Raw Data'!N$1,FALSE)</f>
        <v>81.194207356122803</v>
      </c>
      <c r="BA17" s="52">
        <f>VLOOKUP($A17,'RevPAR Raw Data'!$B$6:$BE$43,'RevPAR Raw Data'!O$1,FALSE)</f>
        <v>81.042619399971102</v>
      </c>
      <c r="BB17" s="53">
        <f>VLOOKUP($A17,'RevPAR Raw Data'!$B$6:$BE$43,'RevPAR Raw Data'!P$1,FALSE)</f>
        <v>81.118413378046995</v>
      </c>
      <c r="BC17" s="54">
        <f>VLOOKUP($A17,'RevPAR Raw Data'!$B$6:$BE$43,'RevPAR Raw Data'!R$1,FALSE)</f>
        <v>59.847574871731403</v>
      </c>
      <c r="BE17" s="47">
        <f>VLOOKUP($A17,'RevPAR Raw Data'!$B$6:$BE$43,'RevPAR Raw Data'!T$1,FALSE)</f>
        <v>-0.32074794313591198</v>
      </c>
      <c r="BF17" s="48">
        <f>VLOOKUP($A17,'RevPAR Raw Data'!$B$6:$BE$43,'RevPAR Raw Data'!U$1,FALSE)</f>
        <v>8.8443998408055293</v>
      </c>
      <c r="BG17" s="48">
        <f>VLOOKUP($A17,'RevPAR Raw Data'!$B$6:$BE$43,'RevPAR Raw Data'!V$1,FALSE)</f>
        <v>29.735561852870401</v>
      </c>
      <c r="BH17" s="48">
        <f>VLOOKUP($A17,'RevPAR Raw Data'!$B$6:$BE$43,'RevPAR Raw Data'!W$1,FALSE)</f>
        <v>34.2190819444845</v>
      </c>
      <c r="BI17" s="48">
        <f>VLOOKUP($A17,'RevPAR Raw Data'!$B$6:$BE$43,'RevPAR Raw Data'!X$1,FALSE)</f>
        <v>29.459044255765001</v>
      </c>
      <c r="BJ17" s="49">
        <f>VLOOKUP($A17,'RevPAR Raw Data'!$B$6:$BE$43,'RevPAR Raw Data'!Y$1,FALSE)</f>
        <v>21.7337274607974</v>
      </c>
      <c r="BK17" s="48">
        <f>VLOOKUP($A17,'RevPAR Raw Data'!$B$6:$BE$43,'RevPAR Raw Data'!AA$1,FALSE)</f>
        <v>4.4414394045614003</v>
      </c>
      <c r="BL17" s="48">
        <f>VLOOKUP($A17,'RevPAR Raw Data'!$B$6:$BE$43,'RevPAR Raw Data'!AB$1,FALSE)</f>
        <v>33.166993064458701</v>
      </c>
      <c r="BM17" s="49">
        <f>VLOOKUP($A17,'RevPAR Raw Data'!$B$6:$BE$43,'RevPAR Raw Data'!AC$1,FALSE)</f>
        <v>17.054613047648001</v>
      </c>
      <c r="BN17" s="50">
        <f>VLOOKUP($A17,'RevPAR Raw Data'!$B$6:$BE$43,'RevPAR Raw Data'!AE$1,FALSE)</f>
        <v>19.877977817073301</v>
      </c>
    </row>
    <row r="18" spans="1:66" x14ac:dyDescent="0.45">
      <c r="A18" s="63" t="s">
        <v>93</v>
      </c>
      <c r="B18" s="47">
        <f>VLOOKUP($A18,'Occupancy Raw Data'!$B$8:$BE$45,'Occupancy Raw Data'!G$3,FALSE)</f>
        <v>56.209379940277501</v>
      </c>
      <c r="C18" s="48">
        <f>VLOOKUP($A18,'Occupancy Raw Data'!$B$8:$BE$45,'Occupancy Raw Data'!H$3,FALSE)</f>
        <v>56.033725627964103</v>
      </c>
      <c r="D18" s="48">
        <f>VLOOKUP($A18,'Occupancy Raw Data'!$B$8:$BE$45,'Occupancy Raw Data'!I$3,FALSE)</f>
        <v>61.883014227999197</v>
      </c>
      <c r="E18" s="48">
        <f>VLOOKUP($A18,'Occupancy Raw Data'!$B$8:$BE$45,'Occupancy Raw Data'!J$3,FALSE)</f>
        <v>66.432460916915502</v>
      </c>
      <c r="F18" s="48">
        <f>VLOOKUP($A18,'Occupancy Raw Data'!$B$8:$BE$45,'Occupancy Raw Data'!K$3,FALSE)</f>
        <v>71.227823643070394</v>
      </c>
      <c r="G18" s="49">
        <f>VLOOKUP($A18,'Occupancy Raw Data'!$B$8:$BE$45,'Occupancy Raw Data'!L$3,FALSE)</f>
        <v>62.357280871245301</v>
      </c>
      <c r="H18" s="48">
        <f>VLOOKUP($A18,'Occupancy Raw Data'!$B$8:$BE$45,'Occupancy Raw Data'!N$3,FALSE)</f>
        <v>74.811171614263102</v>
      </c>
      <c r="I18" s="48">
        <f>VLOOKUP($A18,'Occupancy Raw Data'!$B$8:$BE$45,'Occupancy Raw Data'!O$3,FALSE)</f>
        <v>73.704549446688901</v>
      </c>
      <c r="J18" s="49">
        <f>VLOOKUP($A18,'Occupancy Raw Data'!$B$8:$BE$45,'Occupancy Raw Data'!P$3,FALSE)</f>
        <v>74.257860530475995</v>
      </c>
      <c r="K18" s="50">
        <f>VLOOKUP($A18,'Occupancy Raw Data'!$B$8:$BE$45,'Occupancy Raw Data'!R$3,FALSE)</f>
        <v>65.757446488168398</v>
      </c>
      <c r="M18" s="47">
        <f>VLOOKUP($A18,'Occupancy Raw Data'!$B$8:$BE$45,'Occupancy Raw Data'!T$3,FALSE)</f>
        <v>3.9663588047679599</v>
      </c>
      <c r="N18" s="48">
        <f>VLOOKUP($A18,'Occupancy Raw Data'!$B$8:$BE$45,'Occupancy Raw Data'!U$3,FALSE)</f>
        <v>0.25512643771785298</v>
      </c>
      <c r="O18" s="48">
        <f>VLOOKUP($A18,'Occupancy Raw Data'!$B$8:$BE$45,'Occupancy Raw Data'!V$3,FALSE)</f>
        <v>10.201302698078701</v>
      </c>
      <c r="P18" s="48">
        <f>VLOOKUP($A18,'Occupancy Raw Data'!$B$8:$BE$45,'Occupancy Raw Data'!W$3,FALSE)</f>
        <v>16.445941804196298</v>
      </c>
      <c r="Q18" s="48">
        <f>VLOOKUP($A18,'Occupancy Raw Data'!$B$8:$BE$45,'Occupancy Raw Data'!X$3,FALSE)</f>
        <v>23.671480380270101</v>
      </c>
      <c r="R18" s="49">
        <f>VLOOKUP($A18,'Occupancy Raw Data'!$B$8:$BE$45,'Occupancy Raw Data'!Y$3,FALSE)</f>
        <v>11.0528221157491</v>
      </c>
      <c r="S18" s="48">
        <f>VLOOKUP($A18,'Occupancy Raw Data'!$B$8:$BE$45,'Occupancy Raw Data'!AA$3,FALSE)</f>
        <v>-2.21491339379652</v>
      </c>
      <c r="T18" s="48">
        <f>VLOOKUP($A18,'Occupancy Raw Data'!$B$8:$BE$45,'Occupancy Raw Data'!AB$3,FALSE)</f>
        <v>-2.5203415933828599</v>
      </c>
      <c r="U18" s="49">
        <f>VLOOKUP($A18,'Occupancy Raw Data'!$B$8:$BE$45,'Occupancy Raw Data'!AC$3,FALSE)</f>
        <v>-2.3667284494837899</v>
      </c>
      <c r="V18" s="50">
        <f>VLOOKUP($A18,'Occupancy Raw Data'!$B$8:$BE$45,'Occupancy Raw Data'!AE$3,FALSE)</f>
        <v>6.3370357070758701</v>
      </c>
      <c r="X18" s="51">
        <f>VLOOKUP($A18,'ADR Raw Data'!$B$6:$BE$43,'ADR Raw Data'!G$1,FALSE)</f>
        <v>91.59623371875</v>
      </c>
      <c r="Y18" s="52">
        <f>VLOOKUP($A18,'ADR Raw Data'!$B$6:$BE$43,'ADR Raw Data'!H$1,FALSE)</f>
        <v>94.318642852664496</v>
      </c>
      <c r="Z18" s="52">
        <f>VLOOKUP($A18,'ADR Raw Data'!$B$6:$BE$43,'ADR Raw Data'!I$1,FALSE)</f>
        <v>97.648758586431995</v>
      </c>
      <c r="AA18" s="52">
        <f>VLOOKUP($A18,'ADR Raw Data'!$B$6:$BE$43,'ADR Raw Data'!J$1,FALSE)</f>
        <v>97.509648439978804</v>
      </c>
      <c r="AB18" s="52">
        <f>VLOOKUP($A18,'ADR Raw Data'!$B$6:$BE$43,'ADR Raw Data'!K$1,FALSE)</f>
        <v>99.173502959309403</v>
      </c>
      <c r="AC18" s="53">
        <f>VLOOKUP($A18,'ADR Raw Data'!$B$6:$BE$43,'ADR Raw Data'!L$1,FALSE)</f>
        <v>96.277805070422502</v>
      </c>
      <c r="AD18" s="52">
        <f>VLOOKUP($A18,'ADR Raw Data'!$B$6:$BE$43,'ADR Raw Data'!N$1,FALSE)</f>
        <v>111.477339868513</v>
      </c>
      <c r="AE18" s="52">
        <f>VLOOKUP($A18,'ADR Raw Data'!$B$6:$BE$43,'ADR Raw Data'!O$1,FALSE)</f>
        <v>111.131992516682</v>
      </c>
      <c r="AF18" s="53">
        <f>VLOOKUP($A18,'ADR Raw Data'!$B$6:$BE$43,'ADR Raw Data'!P$1,FALSE)</f>
        <v>111.305952820816</v>
      </c>
      <c r="AG18" s="54">
        <f>VLOOKUP($A18,'ADR Raw Data'!$B$6:$BE$43,'ADR Raw Data'!R$1,FALSE)</f>
        <v>101.12661213890399</v>
      </c>
      <c r="AI18" s="47">
        <f>VLOOKUP($A18,'ADR Raw Data'!$B$6:$BE$43,'ADR Raw Data'!T$1,FALSE)</f>
        <v>5.0694275529160802</v>
      </c>
      <c r="AJ18" s="48">
        <f>VLOOKUP($A18,'ADR Raw Data'!$B$6:$BE$43,'ADR Raw Data'!U$1,FALSE)</f>
        <v>0.60634466079108296</v>
      </c>
      <c r="AK18" s="48">
        <f>VLOOKUP($A18,'ADR Raw Data'!$B$6:$BE$43,'ADR Raw Data'!V$1,FALSE)</f>
        <v>5.4796652089499398</v>
      </c>
      <c r="AL18" s="48">
        <f>VLOOKUP($A18,'ADR Raw Data'!$B$6:$BE$43,'ADR Raw Data'!W$1,FALSE)</f>
        <v>8.0291673639020704</v>
      </c>
      <c r="AM18" s="48">
        <f>VLOOKUP($A18,'ADR Raw Data'!$B$6:$BE$43,'ADR Raw Data'!X$1,FALSE)</f>
        <v>9.1722461573839809</v>
      </c>
      <c r="AN18" s="49">
        <f>VLOOKUP($A18,'ADR Raw Data'!$B$6:$BE$43,'ADR Raw Data'!Y$1,FALSE)</f>
        <v>5.8649035568835801</v>
      </c>
      <c r="AO18" s="48">
        <f>VLOOKUP($A18,'ADR Raw Data'!$B$6:$BE$43,'ADR Raw Data'!AA$1,FALSE)</f>
        <v>3.98614528873602</v>
      </c>
      <c r="AP18" s="48">
        <f>VLOOKUP($A18,'ADR Raw Data'!$B$6:$BE$43,'ADR Raw Data'!AB$1,FALSE)</f>
        <v>4.6491701004060797</v>
      </c>
      <c r="AQ18" s="49">
        <f>VLOOKUP($A18,'ADR Raw Data'!$B$6:$BE$43,'ADR Raw Data'!AC$1,FALSE)</f>
        <v>4.3143914540114503</v>
      </c>
      <c r="AR18" s="50">
        <f>VLOOKUP($A18,'ADR Raw Data'!$B$6:$BE$43,'ADR Raw Data'!AE$1,FALSE)</f>
        <v>4.8142935963226998</v>
      </c>
      <c r="AS18" s="40"/>
      <c r="AT18" s="51">
        <f>VLOOKUP($A18,'RevPAR Raw Data'!$B$6:$BE$43,'RevPAR Raw Data'!G$1,FALSE)</f>
        <v>51.485675021956702</v>
      </c>
      <c r="AU18" s="52">
        <f>VLOOKUP($A18,'RevPAR Raw Data'!$B$6:$BE$43,'RevPAR Raw Data'!H$1,FALSE)</f>
        <v>52.8502495520815</v>
      </c>
      <c r="AV18" s="52">
        <f>VLOOKUP($A18,'RevPAR Raw Data'!$B$6:$BE$43,'RevPAR Raw Data'!I$1,FALSE)</f>
        <v>60.427995169506403</v>
      </c>
      <c r="AW18" s="52">
        <f>VLOOKUP($A18,'RevPAR Raw Data'!$B$6:$BE$43,'RevPAR Raw Data'!J$1,FALSE)</f>
        <v>64.778059090110602</v>
      </c>
      <c r="AX18" s="52">
        <f>VLOOKUP($A18,'RevPAR Raw Data'!$B$6:$BE$43,'RevPAR Raw Data'!K$1,FALSE)</f>
        <v>70.639127788512198</v>
      </c>
      <c r="AY18" s="53">
        <f>VLOOKUP($A18,'RevPAR Raw Data'!$B$6:$BE$43,'RevPAR Raw Data'!L$1,FALSE)</f>
        <v>60.036221324433498</v>
      </c>
      <c r="AZ18" s="52">
        <f>VLOOKUP($A18,'RevPAR Raw Data'!$B$6:$BE$43,'RevPAR Raw Data'!N$1,FALSE)</f>
        <v>83.3975040400491</v>
      </c>
      <c r="BA18" s="52">
        <f>VLOOKUP($A18,'RevPAR Raw Data'!$B$6:$BE$43,'RevPAR Raw Data'!O$1,FALSE)</f>
        <v>81.909334375548895</v>
      </c>
      <c r="BB18" s="53">
        <f>VLOOKUP($A18,'RevPAR Raw Data'!$B$6:$BE$43,'RevPAR Raw Data'!P$1,FALSE)</f>
        <v>82.653419207799004</v>
      </c>
      <c r="BC18" s="54">
        <f>VLOOKUP($A18,'RevPAR Raw Data'!$B$6:$BE$43,'RevPAR Raw Data'!R$1,FALSE)</f>
        <v>66.498277862537904</v>
      </c>
      <c r="BE18" s="47">
        <f>VLOOKUP($A18,'RevPAR Raw Data'!$B$6:$BE$43,'RevPAR Raw Data'!T$1,FALSE)</f>
        <v>9.2368580437804599</v>
      </c>
      <c r="BF18" s="48">
        <f>VLOOKUP($A18,'RevPAR Raw Data'!$B$6:$BE$43,'RevPAR Raw Data'!U$1,FALSE)</f>
        <v>0.86301804404230498</v>
      </c>
      <c r="BG18" s="48">
        <f>VLOOKUP($A18,'RevPAR Raw Data'!$B$6:$BE$43,'RevPAR Raw Data'!V$1,FALSE)</f>
        <v>16.239965141835</v>
      </c>
      <c r="BH18" s="48">
        <f>VLOOKUP($A18,'RevPAR Raw Data'!$B$6:$BE$43,'RevPAR Raw Data'!W$1,FALSE)</f>
        <v>25.795581360127201</v>
      </c>
      <c r="BI18" s="48">
        <f>VLOOKUP($A18,'RevPAR Raw Data'!$B$6:$BE$43,'RevPAR Raw Data'!X$1,FALSE)</f>
        <v>35.014932987229301</v>
      </c>
      <c r="BJ18" s="49">
        <f>VLOOKUP($A18,'RevPAR Raw Data'!$B$6:$BE$43,'RevPAR Raw Data'!Y$1,FALSE)</f>
        <v>17.565963030035199</v>
      </c>
      <c r="BK18" s="48">
        <f>VLOOKUP($A18,'RevPAR Raw Data'!$B$6:$BE$43,'RevPAR Raw Data'!AA$1,FALSE)</f>
        <v>1.68294222904309</v>
      </c>
      <c r="BL18" s="48">
        <f>VLOOKUP($A18,'RevPAR Raw Data'!$B$6:$BE$43,'RevPAR Raw Data'!AB$1,FALSE)</f>
        <v>2.0116535392355601</v>
      </c>
      <c r="BM18" s="49">
        <f>VLOOKUP($A18,'RevPAR Raw Data'!$B$6:$BE$43,'RevPAR Raw Data'!AC$1,FALSE)</f>
        <v>1.8455530745634701</v>
      </c>
      <c r="BN18" s="50">
        <f>VLOOKUP($A18,'RevPAR Raw Data'!$B$6:$BE$43,'RevPAR Raw Data'!AE$1,FALSE)</f>
        <v>11.456412807641</v>
      </c>
    </row>
    <row r="19" spans="1:66" x14ac:dyDescent="0.45">
      <c r="A19" s="63" t="s">
        <v>94</v>
      </c>
      <c r="B19" s="47">
        <f>VLOOKUP($A19,'Occupancy Raw Data'!$B$8:$BE$45,'Occupancy Raw Data'!G$3,FALSE)</f>
        <v>51.630610268001199</v>
      </c>
      <c r="C19" s="48">
        <f>VLOOKUP($A19,'Occupancy Raw Data'!$B$8:$BE$45,'Occupancy Raw Data'!H$3,FALSE)</f>
        <v>44.212140781401303</v>
      </c>
      <c r="D19" s="48">
        <f>VLOOKUP($A19,'Occupancy Raw Data'!$B$8:$BE$45,'Occupancy Raw Data'!I$3,FALSE)</f>
        <v>50.928317726832397</v>
      </c>
      <c r="E19" s="48">
        <f>VLOOKUP($A19,'Occupancy Raw Data'!$B$8:$BE$45,'Occupancy Raw Data'!J$3,FALSE)</f>
        <v>56.740393929609198</v>
      </c>
      <c r="F19" s="48">
        <f>VLOOKUP($A19,'Occupancy Raw Data'!$B$8:$BE$45,'Occupancy Raw Data'!K$3,FALSE)</f>
        <v>58.798837584759397</v>
      </c>
      <c r="G19" s="49">
        <f>VLOOKUP($A19,'Occupancy Raw Data'!$B$8:$BE$45,'Occupancy Raw Data'!L$3,FALSE)</f>
        <v>52.462060058120699</v>
      </c>
      <c r="H19" s="48">
        <f>VLOOKUP($A19,'Occupancy Raw Data'!$B$8:$BE$45,'Occupancy Raw Data'!N$3,FALSE)</f>
        <v>68.881175330965405</v>
      </c>
      <c r="I19" s="48">
        <f>VLOOKUP($A19,'Occupancy Raw Data'!$B$8:$BE$45,'Occupancy Raw Data'!O$3,FALSE)</f>
        <v>63.109460768485597</v>
      </c>
      <c r="J19" s="49">
        <f>VLOOKUP($A19,'Occupancy Raw Data'!$B$8:$BE$45,'Occupancy Raw Data'!P$3,FALSE)</f>
        <v>65.995318049725498</v>
      </c>
      <c r="K19" s="50">
        <f>VLOOKUP($A19,'Occupancy Raw Data'!$B$8:$BE$45,'Occupancy Raw Data'!R$3,FALSE)</f>
        <v>56.3287051985792</v>
      </c>
      <c r="M19" s="47">
        <f>VLOOKUP($A19,'Occupancy Raw Data'!$B$8:$BE$45,'Occupancy Raw Data'!T$3,FALSE)</f>
        <v>6.9809527184250797</v>
      </c>
      <c r="N19" s="48">
        <f>VLOOKUP($A19,'Occupancy Raw Data'!$B$8:$BE$45,'Occupancy Raw Data'!U$3,FALSE)</f>
        <v>6.3532539901071798</v>
      </c>
      <c r="O19" s="48">
        <f>VLOOKUP($A19,'Occupancy Raw Data'!$B$8:$BE$45,'Occupancy Raw Data'!V$3,FALSE)</f>
        <v>7.1106385518915998</v>
      </c>
      <c r="P19" s="48">
        <f>VLOOKUP($A19,'Occupancy Raw Data'!$B$8:$BE$45,'Occupancy Raw Data'!W$3,FALSE)</f>
        <v>14.6208575981442</v>
      </c>
      <c r="Q19" s="48">
        <f>VLOOKUP($A19,'Occupancy Raw Data'!$B$8:$BE$45,'Occupancy Raw Data'!X$3,FALSE)</f>
        <v>9.4384060932793208</v>
      </c>
      <c r="R19" s="49">
        <f>VLOOKUP($A19,'Occupancy Raw Data'!$B$8:$BE$45,'Occupancy Raw Data'!Y$3,FALSE)</f>
        <v>9.0186927999990303</v>
      </c>
      <c r="S19" s="48">
        <f>VLOOKUP($A19,'Occupancy Raw Data'!$B$8:$BE$45,'Occupancy Raw Data'!AA$3,FALSE)</f>
        <v>1.8284862910828901</v>
      </c>
      <c r="T19" s="48">
        <f>VLOOKUP($A19,'Occupancy Raw Data'!$B$8:$BE$45,'Occupancy Raw Data'!AB$3,FALSE)</f>
        <v>-0.23429820995881101</v>
      </c>
      <c r="U19" s="49">
        <f>VLOOKUP($A19,'Occupancy Raw Data'!$B$8:$BE$45,'Occupancy Raw Data'!AC$3,FALSE)</f>
        <v>0.83165686698552199</v>
      </c>
      <c r="V19" s="50">
        <f>VLOOKUP($A19,'Occupancy Raw Data'!$B$8:$BE$45,'Occupancy Raw Data'!AE$3,FALSE)</f>
        <v>6.1339995596488697</v>
      </c>
      <c r="X19" s="51">
        <f>VLOOKUP($A19,'ADR Raw Data'!$B$6:$BE$43,'ADR Raw Data'!G$1,FALSE)</f>
        <v>107.994150953721</v>
      </c>
      <c r="Y19" s="52">
        <f>VLOOKUP($A19,'ADR Raw Data'!$B$6:$BE$43,'ADR Raw Data'!H$1,FALSE)</f>
        <v>101.964646357494</v>
      </c>
      <c r="Z19" s="52">
        <f>VLOOKUP($A19,'ADR Raw Data'!$B$6:$BE$43,'ADR Raw Data'!I$1,FALSE)</f>
        <v>106.924317086701</v>
      </c>
      <c r="AA19" s="52">
        <f>VLOOKUP($A19,'ADR Raw Data'!$B$6:$BE$43,'ADR Raw Data'!J$1,FALSE)</f>
        <v>110.482226589842</v>
      </c>
      <c r="AB19" s="52">
        <f>VLOOKUP($A19,'ADR Raw Data'!$B$6:$BE$43,'ADR Raw Data'!K$1,FALSE)</f>
        <v>107.93291979681401</v>
      </c>
      <c r="AC19" s="53">
        <f>VLOOKUP($A19,'ADR Raw Data'!$B$6:$BE$43,'ADR Raw Data'!L$1,FALSE)</f>
        <v>107.29464325588501</v>
      </c>
      <c r="AD19" s="52">
        <f>VLOOKUP($A19,'ADR Raw Data'!$B$6:$BE$43,'ADR Raw Data'!N$1,FALSE)</f>
        <v>119.962294855267</v>
      </c>
      <c r="AE19" s="52">
        <f>VLOOKUP($A19,'ADR Raw Data'!$B$6:$BE$43,'ADR Raw Data'!O$1,FALSE)</f>
        <v>118.16741024558701</v>
      </c>
      <c r="AF19" s="53">
        <f>VLOOKUP($A19,'ADR Raw Data'!$B$6:$BE$43,'ADR Raw Data'!P$1,FALSE)</f>
        <v>119.104096098097</v>
      </c>
      <c r="AG19" s="54">
        <f>VLOOKUP($A19,'ADR Raw Data'!$B$6:$BE$43,'ADR Raw Data'!R$1,FALSE)</f>
        <v>111.247809603652</v>
      </c>
      <c r="AI19" s="47">
        <f>VLOOKUP($A19,'ADR Raw Data'!$B$6:$BE$43,'ADR Raw Data'!T$1,FALSE)</f>
        <v>5.5755212263639304</v>
      </c>
      <c r="AJ19" s="48">
        <f>VLOOKUP($A19,'ADR Raw Data'!$B$6:$BE$43,'ADR Raw Data'!U$1,FALSE)</f>
        <v>5.39221256258599</v>
      </c>
      <c r="AK19" s="48">
        <f>VLOOKUP($A19,'ADR Raw Data'!$B$6:$BE$43,'ADR Raw Data'!V$1,FALSE)</f>
        <v>7.0299410757352803</v>
      </c>
      <c r="AL19" s="48">
        <f>VLOOKUP($A19,'ADR Raw Data'!$B$6:$BE$43,'ADR Raw Data'!W$1,FALSE)</f>
        <v>8.5181231244039903</v>
      </c>
      <c r="AM19" s="48">
        <f>VLOOKUP($A19,'ADR Raw Data'!$B$6:$BE$43,'ADR Raw Data'!X$1,FALSE)</f>
        <v>4.9033690261251204</v>
      </c>
      <c r="AN19" s="49">
        <f>VLOOKUP($A19,'ADR Raw Data'!$B$6:$BE$43,'ADR Raw Data'!Y$1,FALSE)</f>
        <v>6.3424992246648797</v>
      </c>
      <c r="AO19" s="48">
        <f>VLOOKUP($A19,'ADR Raw Data'!$B$6:$BE$43,'ADR Raw Data'!AA$1,FALSE)</f>
        <v>1.8610175688853301</v>
      </c>
      <c r="AP19" s="48">
        <f>VLOOKUP($A19,'ADR Raw Data'!$B$6:$BE$43,'ADR Raw Data'!AB$1,FALSE)</f>
        <v>-1.0627189728740101</v>
      </c>
      <c r="AQ19" s="49">
        <f>VLOOKUP($A19,'ADR Raw Data'!$B$6:$BE$43,'ADR Raw Data'!AC$1,FALSE)</f>
        <v>0.44561185509333001</v>
      </c>
      <c r="AR19" s="50">
        <f>VLOOKUP($A19,'ADR Raw Data'!$B$6:$BE$43,'ADR Raw Data'!AE$1,FALSE)</f>
        <v>3.8485881808847902</v>
      </c>
      <c r="AS19" s="40"/>
      <c r="AT19" s="51">
        <f>VLOOKUP($A19,'RevPAR Raw Data'!$B$6:$BE$43,'RevPAR Raw Data'!G$1,FALSE)</f>
        <v>55.758039191152697</v>
      </c>
      <c r="AU19" s="52">
        <f>VLOOKUP($A19,'RevPAR Raw Data'!$B$6:$BE$43,'RevPAR Raw Data'!H$1,FALSE)</f>
        <v>45.080752994833702</v>
      </c>
      <c r="AV19" s="52">
        <f>VLOOKUP($A19,'RevPAR Raw Data'!$B$6:$BE$43,'RevPAR Raw Data'!I$1,FALSE)</f>
        <v>54.454755933161103</v>
      </c>
      <c r="AW19" s="52">
        <f>VLOOKUP($A19,'RevPAR Raw Data'!$B$6:$BE$43,'RevPAR Raw Data'!J$1,FALSE)</f>
        <v>62.688050589279896</v>
      </c>
      <c r="AX19" s="52">
        <f>VLOOKUP($A19,'RevPAR Raw Data'!$B$6:$BE$43,'RevPAR Raw Data'!K$1,FALSE)</f>
        <v>63.463302211817798</v>
      </c>
      <c r="AY19" s="53">
        <f>VLOOKUP($A19,'RevPAR Raw Data'!$B$6:$BE$43,'RevPAR Raw Data'!L$1,FALSE)</f>
        <v>56.288980184049002</v>
      </c>
      <c r="AZ19" s="52">
        <f>VLOOKUP($A19,'RevPAR Raw Data'!$B$6:$BE$43,'RevPAR Raw Data'!N$1,FALSE)</f>
        <v>82.631438650306706</v>
      </c>
      <c r="BA19" s="52">
        <f>VLOOKUP($A19,'RevPAR Raw Data'!$B$6:$BE$43,'RevPAR Raw Data'!O$1,FALSE)</f>
        <v>74.574815410074194</v>
      </c>
      <c r="BB19" s="53">
        <f>VLOOKUP($A19,'RevPAR Raw Data'!$B$6:$BE$43,'RevPAR Raw Data'!P$1,FALSE)</f>
        <v>78.603127030190507</v>
      </c>
      <c r="BC19" s="54">
        <f>VLOOKUP($A19,'RevPAR Raw Data'!$B$6:$BE$43,'RevPAR Raw Data'!R$1,FALSE)</f>
        <v>62.664450711518001</v>
      </c>
      <c r="BE19" s="47">
        <f>VLOOKUP($A19,'RevPAR Raw Data'!$B$6:$BE$43,'RevPAR Raw Data'!T$1,FALSE)</f>
        <v>12.945698445407199</v>
      </c>
      <c r="BF19" s="48">
        <f>VLOOKUP($A19,'RevPAR Raw Data'!$B$6:$BE$43,'RevPAR Raw Data'!U$1,FALSE)</f>
        <v>12.088047512480699</v>
      </c>
      <c r="BG19" s="48">
        <f>VLOOKUP($A19,'RevPAR Raw Data'!$B$6:$BE$43,'RevPAR Raw Data'!V$1,FALSE)</f>
        <v>14.640453327933299</v>
      </c>
      <c r="BH19" s="48">
        <f>VLOOKUP($A19,'RevPAR Raw Data'!$B$6:$BE$43,'RevPAR Raw Data'!W$1,FALSE)</f>
        <v>24.384403374601899</v>
      </c>
      <c r="BI19" s="48">
        <f>VLOOKUP($A19,'RevPAR Raw Data'!$B$6:$BE$43,'RevPAR Raw Data'!X$1,FALSE)</f>
        <v>14.804575000342201</v>
      </c>
      <c r="BJ19" s="49">
        <f>VLOOKUP($A19,'RevPAR Raw Data'!$B$6:$BE$43,'RevPAR Raw Data'!Y$1,FALSE)</f>
        <v>15.9332025455787</v>
      </c>
      <c r="BK19" s="48">
        <f>VLOOKUP($A19,'RevPAR Raw Data'!$B$6:$BE$43,'RevPAR Raw Data'!AA$1,FALSE)</f>
        <v>3.7235323110899299</v>
      </c>
      <c r="BL19" s="48">
        <f>VLOOKUP($A19,'RevPAR Raw Data'!$B$6:$BE$43,'RevPAR Raw Data'!AB$1,FALSE)</f>
        <v>-1.2945272513024799</v>
      </c>
      <c r="BM19" s="49">
        <f>VLOOKUP($A19,'RevPAR Raw Data'!$B$6:$BE$43,'RevPAR Raw Data'!AC$1,FALSE)</f>
        <v>1.2809746836718301</v>
      </c>
      <c r="BN19" s="50">
        <f>VLOOKUP($A19,'RevPAR Raw Data'!$B$6:$BE$43,'RevPAR Raw Data'!AE$1,FALSE)</f>
        <v>10.218660122601801</v>
      </c>
    </row>
    <row r="20" spans="1:66" x14ac:dyDescent="0.45">
      <c r="A20" s="63" t="s">
        <v>29</v>
      </c>
      <c r="B20" s="47">
        <f>VLOOKUP($A20,'Occupancy Raw Data'!$B$8:$BE$45,'Occupancy Raw Data'!G$3,FALSE)</f>
        <v>45.619901029824703</v>
      </c>
      <c r="C20" s="48">
        <f>VLOOKUP($A20,'Occupancy Raw Data'!$B$8:$BE$45,'Occupancy Raw Data'!H$3,FALSE)</f>
        <v>31.777450849270998</v>
      </c>
      <c r="D20" s="48">
        <f>VLOOKUP($A20,'Occupancy Raw Data'!$B$8:$BE$45,'Occupancy Raw Data'!I$3,FALSE)</f>
        <v>33.021265213320802</v>
      </c>
      <c r="E20" s="48">
        <f>VLOOKUP($A20,'Occupancy Raw Data'!$B$8:$BE$45,'Occupancy Raw Data'!J$3,FALSE)</f>
        <v>37.260933529490401</v>
      </c>
      <c r="F20" s="48">
        <f>VLOOKUP($A20,'Occupancy Raw Data'!$B$8:$BE$45,'Occupancy Raw Data'!K$3,FALSE)</f>
        <v>37.515046141500598</v>
      </c>
      <c r="G20" s="49">
        <f>VLOOKUP($A20,'Occupancy Raw Data'!$B$8:$BE$45,'Occupancy Raw Data'!L$3,FALSE)</f>
        <v>37.038919352681503</v>
      </c>
      <c r="H20" s="48">
        <f>VLOOKUP($A20,'Occupancy Raw Data'!$B$8:$BE$45,'Occupancy Raw Data'!N$3,FALSE)</f>
        <v>59.4356025143774</v>
      </c>
      <c r="I20" s="48">
        <f>VLOOKUP($A20,'Occupancy Raw Data'!$B$8:$BE$45,'Occupancy Raw Data'!O$3,FALSE)</f>
        <v>62.672194730506803</v>
      </c>
      <c r="J20" s="49">
        <f>VLOOKUP($A20,'Occupancy Raw Data'!$B$8:$BE$45,'Occupancy Raw Data'!P$3,FALSE)</f>
        <v>61.053898622442098</v>
      </c>
      <c r="K20" s="50">
        <f>VLOOKUP($A20,'Occupancy Raw Data'!$B$8:$BE$45,'Occupancy Raw Data'!R$3,FALSE)</f>
        <v>43.900342001184498</v>
      </c>
      <c r="M20" s="47">
        <f>VLOOKUP($A20,'Occupancy Raw Data'!$B$8:$BE$45,'Occupancy Raw Data'!T$3,FALSE)</f>
        <v>2.9017232901635301</v>
      </c>
      <c r="N20" s="48">
        <f>VLOOKUP($A20,'Occupancy Raw Data'!$B$8:$BE$45,'Occupancy Raw Data'!U$3,FALSE)</f>
        <v>-1.76332711931796</v>
      </c>
      <c r="O20" s="48">
        <f>VLOOKUP($A20,'Occupancy Raw Data'!$B$8:$BE$45,'Occupancy Raw Data'!V$3,FALSE)</f>
        <v>-6.7832028245013998</v>
      </c>
      <c r="P20" s="48">
        <f>VLOOKUP($A20,'Occupancy Raw Data'!$B$8:$BE$45,'Occupancy Raw Data'!W$3,FALSE)</f>
        <v>3.7036137408983199</v>
      </c>
      <c r="Q20" s="48">
        <f>VLOOKUP($A20,'Occupancy Raw Data'!$B$8:$BE$45,'Occupancy Raw Data'!X$3,FALSE)</f>
        <v>3.68070720519985</v>
      </c>
      <c r="R20" s="49">
        <f>VLOOKUP($A20,'Occupancy Raw Data'!$B$8:$BE$45,'Occupancy Raw Data'!Y$3,FALSE)</f>
        <v>0.52961953997173705</v>
      </c>
      <c r="S20" s="48">
        <f>VLOOKUP($A20,'Occupancy Raw Data'!$B$8:$BE$45,'Occupancy Raw Data'!AA$3,FALSE)</f>
        <v>-6.31781291342147</v>
      </c>
      <c r="T20" s="48">
        <f>VLOOKUP($A20,'Occupancy Raw Data'!$B$8:$BE$45,'Occupancy Raw Data'!AB$3,FALSE)</f>
        <v>-6.6258908271078898</v>
      </c>
      <c r="U20" s="49">
        <f>VLOOKUP($A20,'Occupancy Raw Data'!$B$8:$BE$45,'Occupancy Raw Data'!AC$3,FALSE)</f>
        <v>-6.4761883402859697</v>
      </c>
      <c r="V20" s="50">
        <f>VLOOKUP($A20,'Occupancy Raw Data'!$B$8:$BE$45,'Occupancy Raw Data'!AE$3,FALSE)</f>
        <v>-2.3762035534007899</v>
      </c>
      <c r="X20" s="51">
        <f>VLOOKUP($A20,'ADR Raw Data'!$B$6:$BE$43,'ADR Raw Data'!G$1,FALSE)</f>
        <v>160.59675461741401</v>
      </c>
      <c r="Y20" s="52">
        <f>VLOOKUP($A20,'ADR Raw Data'!$B$6:$BE$43,'ADR Raw Data'!H$1,FALSE)</f>
        <v>110.37558080808</v>
      </c>
      <c r="Z20" s="52">
        <f>VLOOKUP($A20,'ADR Raw Data'!$B$6:$BE$43,'ADR Raw Data'!I$1,FALSE)</f>
        <v>102.09188740380699</v>
      </c>
      <c r="AA20" s="52">
        <f>VLOOKUP($A20,'ADR Raw Data'!$B$6:$BE$43,'ADR Raw Data'!J$1,FALSE)</f>
        <v>102.341870064608</v>
      </c>
      <c r="AB20" s="52">
        <f>VLOOKUP($A20,'ADR Raw Data'!$B$6:$BE$43,'ADR Raw Data'!K$1,FALSE)</f>
        <v>108.177500891265</v>
      </c>
      <c r="AC20" s="53">
        <f>VLOOKUP($A20,'ADR Raw Data'!$B$6:$BE$43,'ADR Raw Data'!L$1,FALSE)</f>
        <v>119.20814039142</v>
      </c>
      <c r="AD20" s="52">
        <f>VLOOKUP($A20,'ADR Raw Data'!$B$6:$BE$43,'ADR Raw Data'!N$1,FALSE)</f>
        <v>151.28964671467099</v>
      </c>
      <c r="AE20" s="52">
        <f>VLOOKUP($A20,'ADR Raw Data'!$B$6:$BE$43,'ADR Raw Data'!O$1,FALSE)</f>
        <v>167.94119078104899</v>
      </c>
      <c r="AF20" s="53">
        <f>VLOOKUP($A20,'ADR Raw Data'!$B$6:$BE$43,'ADR Raw Data'!P$1,FALSE)</f>
        <v>159.836101861993</v>
      </c>
      <c r="AG20" s="54">
        <f>VLOOKUP($A20,'ADR Raw Data'!$B$6:$BE$43,'ADR Raw Data'!R$1,FALSE)</f>
        <v>135.35181834007901</v>
      </c>
      <c r="AI20" s="47">
        <f>VLOOKUP($A20,'ADR Raw Data'!$B$6:$BE$43,'ADR Raw Data'!T$1,FALSE)</f>
        <v>3.2979956454645198</v>
      </c>
      <c r="AJ20" s="48">
        <f>VLOOKUP($A20,'ADR Raw Data'!$B$6:$BE$43,'ADR Raw Data'!U$1,FALSE)</f>
        <v>-0.52386270346071795</v>
      </c>
      <c r="AK20" s="48">
        <f>VLOOKUP($A20,'ADR Raw Data'!$B$6:$BE$43,'ADR Raw Data'!V$1,FALSE)</f>
        <v>-2.2865037520359999</v>
      </c>
      <c r="AL20" s="48">
        <f>VLOOKUP($A20,'ADR Raw Data'!$B$6:$BE$43,'ADR Raw Data'!W$1,FALSE)</f>
        <v>-3.0857210908633501</v>
      </c>
      <c r="AM20" s="48">
        <f>VLOOKUP($A20,'ADR Raw Data'!$B$6:$BE$43,'ADR Raw Data'!X$1,FALSE)</f>
        <v>-1.59707826721966</v>
      </c>
      <c r="AN20" s="49">
        <f>VLOOKUP($A20,'ADR Raw Data'!$B$6:$BE$43,'ADR Raw Data'!Y$1,FALSE)</f>
        <v>2.5292293823300199E-2</v>
      </c>
      <c r="AO20" s="48">
        <f>VLOOKUP($A20,'ADR Raw Data'!$B$6:$BE$43,'ADR Raw Data'!AA$1,FALSE)</f>
        <v>4.13562857221216</v>
      </c>
      <c r="AP20" s="48">
        <f>VLOOKUP($A20,'ADR Raw Data'!$B$6:$BE$43,'ADR Raw Data'!AB$1,FALSE)</f>
        <v>5.0409724736404202</v>
      </c>
      <c r="AQ20" s="49">
        <f>VLOOKUP($A20,'ADR Raw Data'!$B$6:$BE$43,'ADR Raw Data'!AC$1,FALSE)</f>
        <v>4.6136873249661896</v>
      </c>
      <c r="AR20" s="50">
        <f>VLOOKUP($A20,'ADR Raw Data'!$B$6:$BE$43,'ADR Raw Data'!AE$1,FALSE)</f>
        <v>1.6779864658380399</v>
      </c>
      <c r="AS20" s="40"/>
      <c r="AT20" s="51">
        <f>VLOOKUP($A20,'RevPAR Raw Data'!$B$6:$BE$43,'RevPAR Raw Data'!G$1,FALSE)</f>
        <v>73.264080513574896</v>
      </c>
      <c r="AU20" s="52">
        <f>VLOOKUP($A20,'RevPAR Raw Data'!$B$6:$BE$43,'RevPAR Raw Data'!H$1,FALSE)</f>
        <v>35.074545940885301</v>
      </c>
      <c r="AV20" s="52">
        <f>VLOOKUP($A20,'RevPAR Raw Data'!$B$6:$BE$43,'RevPAR Raw Data'!I$1,FALSE)</f>
        <v>33.712032900895998</v>
      </c>
      <c r="AW20" s="52">
        <f>VLOOKUP($A20,'RevPAR Raw Data'!$B$6:$BE$43,'RevPAR Raw Data'!J$1,FALSE)</f>
        <v>38.133536177611298</v>
      </c>
      <c r="AX20" s="52">
        <f>VLOOKUP($A20,'RevPAR Raw Data'!$B$6:$BE$43,'RevPAR Raw Data'!K$1,FALSE)</f>
        <v>40.5828393740805</v>
      </c>
      <c r="AY20" s="53">
        <f>VLOOKUP($A20,'RevPAR Raw Data'!$B$6:$BE$43,'RevPAR Raw Data'!L$1,FALSE)</f>
        <v>44.153406981409603</v>
      </c>
      <c r="AZ20" s="52">
        <f>VLOOKUP($A20,'RevPAR Raw Data'!$B$6:$BE$43,'RevPAR Raw Data'!N$1,FALSE)</f>
        <v>89.919913066737905</v>
      </c>
      <c r="BA20" s="52">
        <f>VLOOKUP($A20,'RevPAR Raw Data'!$B$6:$BE$43,'RevPAR Raw Data'!O$1,FALSE)</f>
        <v>105.252430119031</v>
      </c>
      <c r="BB20" s="53">
        <f>VLOOKUP($A20,'RevPAR Raw Data'!$B$6:$BE$43,'RevPAR Raw Data'!P$1,FALSE)</f>
        <v>97.586171592884796</v>
      </c>
      <c r="BC20" s="54">
        <f>VLOOKUP($A20,'RevPAR Raw Data'!$B$6:$BE$43,'RevPAR Raw Data'!R$1,FALSE)</f>
        <v>59.419911156116797</v>
      </c>
      <c r="BE20" s="47">
        <f>VLOOKUP($A20,'RevPAR Raw Data'!$B$6:$BE$43,'RevPAR Raw Data'!T$1,FALSE)</f>
        <v>6.2954176433810796</v>
      </c>
      <c r="BF20" s="48">
        <f>VLOOKUP($A20,'RevPAR Raw Data'!$B$6:$BE$43,'RevPAR Raw Data'!U$1,FALSE)</f>
        <v>-2.2779524096605601</v>
      </c>
      <c r="BG20" s="48">
        <f>VLOOKUP($A20,'RevPAR Raw Data'!$B$6:$BE$43,'RevPAR Raw Data'!V$1,FALSE)</f>
        <v>-8.9146083894469701</v>
      </c>
      <c r="BH20" s="48">
        <f>VLOOKUP($A20,'RevPAR Raw Data'!$B$6:$BE$43,'RevPAR Raw Data'!W$1,FALSE)</f>
        <v>0.503609459707966</v>
      </c>
      <c r="BI20" s="48">
        <f>VLOOKUP($A20,'RevPAR Raw Data'!$B$6:$BE$43,'RevPAR Raw Data'!X$1,FALSE)</f>
        <v>2.0248451631259501</v>
      </c>
      <c r="BJ20" s="49">
        <f>VLOOKUP($A20,'RevPAR Raw Data'!$B$6:$BE$43,'RevPAR Raw Data'!Y$1,FALSE)</f>
        <v>0.55504578672523297</v>
      </c>
      <c r="BK20" s="48">
        <f>VLOOKUP($A20,'RevPAR Raw Data'!$B$6:$BE$43,'RevPAR Raw Data'!AA$1,FALSE)</f>
        <v>-2.4434656171956699</v>
      </c>
      <c r="BL20" s="48">
        <f>VLOOKUP($A20,'RevPAR Raw Data'!$B$6:$BE$43,'RevPAR Raw Data'!AB$1,FALSE)</f>
        <v>-1.9189276861954401</v>
      </c>
      <c r="BM20" s="49">
        <f>VLOOKUP($A20,'RevPAR Raw Data'!$B$6:$BE$43,'RevPAR Raw Data'!AC$1,FALSE)</f>
        <v>-2.1612920959164899</v>
      </c>
      <c r="BN20" s="50">
        <f>VLOOKUP($A20,'RevPAR Raw Data'!$B$6:$BE$43,'RevPAR Raw Data'!AE$1,FALSE)</f>
        <v>-0.738089461589579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43.949104618284601</v>
      </c>
      <c r="C22" s="48">
        <f>VLOOKUP($A22,'Occupancy Raw Data'!$B$8:$BE$45,'Occupancy Raw Data'!H$3,FALSE)</f>
        <v>49.040999057492897</v>
      </c>
      <c r="D22" s="48">
        <f>VLOOKUP($A22,'Occupancy Raw Data'!$B$8:$BE$45,'Occupancy Raw Data'!I$3,FALSE)</f>
        <v>55.626767200754003</v>
      </c>
      <c r="E22" s="48">
        <f>VLOOKUP($A22,'Occupancy Raw Data'!$B$8:$BE$45,'Occupancy Raw Data'!J$3,FALSE)</f>
        <v>55.907163053722897</v>
      </c>
      <c r="F22" s="48">
        <f>VLOOKUP($A22,'Occupancy Raw Data'!$B$8:$BE$45,'Occupancy Raw Data'!K$3,FALSE)</f>
        <v>55.339302544768998</v>
      </c>
      <c r="G22" s="49">
        <f>VLOOKUP($A22,'Occupancy Raw Data'!$B$8:$BE$45,'Occupancy Raw Data'!L$3,FALSE)</f>
        <v>51.972667295004698</v>
      </c>
      <c r="H22" s="48">
        <f>VLOOKUP($A22,'Occupancy Raw Data'!$B$8:$BE$45,'Occupancy Raw Data'!N$3,FALSE)</f>
        <v>63.614514608859501</v>
      </c>
      <c r="I22" s="48">
        <f>VLOOKUP($A22,'Occupancy Raw Data'!$B$8:$BE$45,'Occupancy Raw Data'!O$3,FALSE)</f>
        <v>58.831291234684201</v>
      </c>
      <c r="J22" s="49">
        <f>VLOOKUP($A22,'Occupancy Raw Data'!$B$8:$BE$45,'Occupancy Raw Data'!P$3,FALSE)</f>
        <v>61.222902921771897</v>
      </c>
      <c r="K22" s="50">
        <f>VLOOKUP($A22,'Occupancy Raw Data'!$B$8:$BE$45,'Occupancy Raw Data'!R$3,FALSE)</f>
        <v>54.615591759795301</v>
      </c>
      <c r="M22" s="47">
        <f>VLOOKUP($A22,'Occupancy Raw Data'!$B$8:$BE$45,'Occupancy Raw Data'!T$3,FALSE)</f>
        <v>-1.22956767867567</v>
      </c>
      <c r="N22" s="48">
        <f>VLOOKUP($A22,'Occupancy Raw Data'!$B$8:$BE$45,'Occupancy Raw Data'!U$3,FALSE)</f>
        <v>7.6950833714642402</v>
      </c>
      <c r="O22" s="48">
        <f>VLOOKUP($A22,'Occupancy Raw Data'!$B$8:$BE$45,'Occupancy Raw Data'!V$3,FALSE)</f>
        <v>12.77930935302</v>
      </c>
      <c r="P22" s="48">
        <f>VLOOKUP($A22,'Occupancy Raw Data'!$B$8:$BE$45,'Occupancy Raw Data'!W$3,FALSE)</f>
        <v>8.0968973298305293</v>
      </c>
      <c r="Q22" s="48">
        <f>VLOOKUP($A22,'Occupancy Raw Data'!$B$8:$BE$45,'Occupancy Raw Data'!X$3,FALSE)</f>
        <v>6.5263937166653099</v>
      </c>
      <c r="R22" s="49">
        <f>VLOOKUP($A22,'Occupancy Raw Data'!$B$8:$BE$45,'Occupancy Raw Data'!Y$3,FALSE)</f>
        <v>6.9286125309145001</v>
      </c>
      <c r="S22" s="48">
        <f>VLOOKUP($A22,'Occupancy Raw Data'!$B$8:$BE$45,'Occupancy Raw Data'!AA$3,FALSE)</f>
        <v>3.54655159432463</v>
      </c>
      <c r="T22" s="48">
        <f>VLOOKUP($A22,'Occupancy Raw Data'!$B$8:$BE$45,'Occupancy Raw Data'!AB$3,FALSE)</f>
        <v>-8.6594082916256401</v>
      </c>
      <c r="U22" s="49">
        <f>VLOOKUP($A22,'Occupancy Raw Data'!$B$8:$BE$45,'Occupancy Raw Data'!AC$3,FALSE)</f>
        <v>-2.7006094862511798</v>
      </c>
      <c r="V22" s="50">
        <f>VLOOKUP($A22,'Occupancy Raw Data'!$B$8:$BE$45,'Occupancy Raw Data'!AE$3,FALSE)</f>
        <v>3.6434843818786402</v>
      </c>
      <c r="X22" s="51">
        <f>VLOOKUP($A22,'ADR Raw Data'!$B$6:$BE$43,'ADR Raw Data'!G$1,FALSE)</f>
        <v>103.32889288011999</v>
      </c>
      <c r="Y22" s="52">
        <f>VLOOKUP($A22,'ADR Raw Data'!$B$6:$BE$43,'ADR Raw Data'!H$1,FALSE)</f>
        <v>99.244187767260797</v>
      </c>
      <c r="Z22" s="52">
        <f>VLOOKUP($A22,'ADR Raw Data'!$B$6:$BE$43,'ADR Raw Data'!I$1,FALSE)</f>
        <v>103.09071585903</v>
      </c>
      <c r="AA22" s="52">
        <f>VLOOKUP($A22,'ADR Raw Data'!$B$6:$BE$43,'ADR Raw Data'!J$1,FALSE)</f>
        <v>101.810461078096</v>
      </c>
      <c r="AB22" s="52">
        <f>VLOOKUP($A22,'ADR Raw Data'!$B$6:$BE$43,'ADR Raw Data'!K$1,FALSE)</f>
        <v>105.91249084560999</v>
      </c>
      <c r="AC22" s="53">
        <f>VLOOKUP($A22,'ADR Raw Data'!$B$6:$BE$43,'ADR Raw Data'!L$1,FALSE)</f>
        <v>102.730563988176</v>
      </c>
      <c r="AD22" s="52">
        <f>VLOOKUP($A22,'ADR Raw Data'!$B$6:$BE$43,'ADR Raw Data'!N$1,FALSE)</f>
        <v>123.470831913475</v>
      </c>
      <c r="AE22" s="52">
        <f>VLOOKUP($A22,'ADR Raw Data'!$B$6:$BE$43,'ADR Raw Data'!O$1,FALSE)</f>
        <v>116.867196811919</v>
      </c>
      <c r="AF22" s="53">
        <f>VLOOKUP($A22,'ADR Raw Data'!$B$6:$BE$43,'ADR Raw Data'!P$1,FALSE)</f>
        <v>120.297996574683</v>
      </c>
      <c r="AG22" s="54">
        <f>VLOOKUP($A22,'ADR Raw Data'!$B$6:$BE$43,'ADR Raw Data'!R$1,FALSE)</f>
        <v>108.357053657273</v>
      </c>
      <c r="AI22" s="47">
        <f>VLOOKUP($A22,'ADR Raw Data'!$B$6:$BE$43,'ADR Raw Data'!T$1,FALSE)</f>
        <v>3.22094351428504</v>
      </c>
      <c r="AJ22" s="48">
        <f>VLOOKUP($A22,'ADR Raw Data'!$B$6:$BE$43,'ADR Raw Data'!U$1,FALSE)</f>
        <v>7.8915586149200303</v>
      </c>
      <c r="AK22" s="48">
        <f>VLOOKUP($A22,'ADR Raw Data'!$B$6:$BE$43,'ADR Raw Data'!V$1,FALSE)</f>
        <v>8.9392048871519805</v>
      </c>
      <c r="AL22" s="48">
        <f>VLOOKUP($A22,'ADR Raw Data'!$B$6:$BE$43,'ADR Raw Data'!W$1,FALSE)</f>
        <v>6.5670157657298196</v>
      </c>
      <c r="AM22" s="48">
        <f>VLOOKUP($A22,'ADR Raw Data'!$B$6:$BE$43,'ADR Raw Data'!X$1,FALSE)</f>
        <v>7.8651611282071396</v>
      </c>
      <c r="AN22" s="49">
        <f>VLOOKUP($A22,'ADR Raw Data'!$B$6:$BE$43,'ADR Raw Data'!Y$1,FALSE)</f>
        <v>6.9097578922661196</v>
      </c>
      <c r="AO22" s="48">
        <f>VLOOKUP($A22,'ADR Raw Data'!$B$6:$BE$43,'ADR Raw Data'!AA$1,FALSE)</f>
        <v>10.2806410153346</v>
      </c>
      <c r="AP22" s="48">
        <f>VLOOKUP($A22,'ADR Raw Data'!$B$6:$BE$43,'ADR Raw Data'!AB$1,FALSE)</f>
        <v>2.8839079550803701</v>
      </c>
      <c r="AQ22" s="49">
        <f>VLOOKUP($A22,'ADR Raw Data'!$B$6:$BE$43,'ADR Raw Data'!AC$1,FALSE)</f>
        <v>6.6516882607232999</v>
      </c>
      <c r="AR22" s="50">
        <f>VLOOKUP($A22,'ADR Raw Data'!$B$6:$BE$43,'ADR Raw Data'!AE$1,FALSE)</f>
        <v>6.4517884107485699</v>
      </c>
      <c r="AS22" s="40"/>
      <c r="AT22" s="51">
        <f>VLOOKUP($A22,'RevPAR Raw Data'!$B$6:$BE$43,'RevPAR Raw Data'!G$1,FALSE)</f>
        <v>45.412123232799203</v>
      </c>
      <c r="AU22" s="52">
        <f>VLOOKUP($A22,'RevPAR Raw Data'!$B$6:$BE$43,'RevPAR Raw Data'!H$1,FALSE)</f>
        <v>48.670341187558897</v>
      </c>
      <c r="AV22" s="52">
        <f>VLOOKUP($A22,'RevPAR Raw Data'!$B$6:$BE$43,'RevPAR Raw Data'!I$1,FALSE)</f>
        <v>57.3460325164938</v>
      </c>
      <c r="AW22" s="52">
        <f>VLOOKUP($A22,'RevPAR Raw Data'!$B$6:$BE$43,'RevPAR Raw Data'!J$1,FALSE)</f>
        <v>56.919340480678599</v>
      </c>
      <c r="AX22" s="52">
        <f>VLOOKUP($A22,'RevPAR Raw Data'!$B$6:$BE$43,'RevPAR Raw Data'!K$1,FALSE)</f>
        <v>58.611233741752997</v>
      </c>
      <c r="AY22" s="53">
        <f>VLOOKUP($A22,'RevPAR Raw Data'!$B$6:$BE$43,'RevPAR Raw Data'!L$1,FALSE)</f>
        <v>53.391814231856699</v>
      </c>
      <c r="AZ22" s="52">
        <f>VLOOKUP($A22,'RevPAR Raw Data'!$B$6:$BE$43,'RevPAR Raw Data'!N$1,FALSE)</f>
        <v>78.545370405278007</v>
      </c>
      <c r="BA22" s="52">
        <f>VLOOKUP($A22,'RevPAR Raw Data'!$B$6:$BE$43,'RevPAR Raw Data'!O$1,FALSE)</f>
        <v>68.754480914231806</v>
      </c>
      <c r="BB22" s="53">
        <f>VLOOKUP($A22,'RevPAR Raw Data'!$B$6:$BE$43,'RevPAR Raw Data'!P$1,FALSE)</f>
        <v>73.649925659754899</v>
      </c>
      <c r="BC22" s="54">
        <f>VLOOKUP($A22,'RevPAR Raw Data'!$B$6:$BE$43,'RevPAR Raw Data'!R$1,FALSE)</f>
        <v>59.179846068399002</v>
      </c>
      <c r="BE22" s="47">
        <f>VLOOKUP($A22,'RevPAR Raw Data'!$B$6:$BE$43,'RevPAR Raw Data'!T$1,FALSE)</f>
        <v>1.9517721552093099</v>
      </c>
      <c r="BF22" s="48">
        <f>VLOOKUP($A22,'RevPAR Raw Data'!$B$6:$BE$43,'RevPAR Raw Data'!U$1,FALSE)</f>
        <v>16.193904001110301</v>
      </c>
      <c r="BG22" s="48">
        <f>VLOOKUP($A22,'RevPAR Raw Data'!$B$6:$BE$43,'RevPAR Raw Data'!V$1,FALSE)</f>
        <v>22.860882886401399</v>
      </c>
      <c r="BH22" s="48">
        <f>VLOOKUP($A22,'RevPAR Raw Data'!$B$6:$BE$43,'RevPAR Raw Data'!W$1,FALSE)</f>
        <v>15.195637619745201</v>
      </c>
      <c r="BI22" s="48">
        <f>VLOOKUP($A22,'RevPAR Raw Data'!$B$6:$BE$43,'RevPAR Raw Data'!X$1,FALSE)</f>
        <v>14.9048662265493</v>
      </c>
      <c r="BJ22" s="49">
        <f>VLOOKUP($A22,'RevPAR Raw Data'!$B$6:$BE$43,'RevPAR Raw Data'!Y$1,FALSE)</f>
        <v>14.317120774359999</v>
      </c>
      <c r="BK22" s="48">
        <f>VLOOKUP($A22,'RevPAR Raw Data'!$B$6:$BE$43,'RevPAR Raw Data'!AA$1,FALSE)</f>
        <v>14.191800847495299</v>
      </c>
      <c r="BL22" s="48">
        <f>VLOOKUP($A22,'RevPAR Raw Data'!$B$6:$BE$43,'RevPAR Raw Data'!AB$1,FALSE)</f>
        <v>-6.02522970113034</v>
      </c>
      <c r="BM22" s="49">
        <f>VLOOKUP($A22,'RevPAR Raw Data'!$B$6:$BE$43,'RevPAR Raw Data'!AC$1,FALSE)</f>
        <v>3.7714426503071601</v>
      </c>
      <c r="BN22" s="50">
        <f>VLOOKUP($A22,'RevPAR Raw Data'!$B$6:$BE$43,'RevPAR Raw Data'!AE$1,FALSE)</f>
        <v>10.3303426957246</v>
      </c>
    </row>
    <row r="23" spans="1:66" x14ac:dyDescent="0.45">
      <c r="A23" s="63" t="s">
        <v>71</v>
      </c>
      <c r="B23" s="47">
        <f>VLOOKUP($A23,'Occupancy Raw Data'!$B$8:$BE$45,'Occupancy Raw Data'!G$3,FALSE)</f>
        <v>40.315092075747302</v>
      </c>
      <c r="C23" s="48">
        <f>VLOOKUP($A23,'Occupancy Raw Data'!$B$8:$BE$45,'Occupancy Raw Data'!H$3,FALSE)</f>
        <v>46.131775262142</v>
      </c>
      <c r="D23" s="48">
        <f>VLOOKUP($A23,'Occupancy Raw Data'!$B$8:$BE$45,'Occupancy Raw Data'!I$3,FALSE)</f>
        <v>50.571234806197502</v>
      </c>
      <c r="E23" s="48">
        <f>VLOOKUP($A23,'Occupancy Raw Data'!$B$8:$BE$45,'Occupancy Raw Data'!J$3,FALSE)</f>
        <v>50.837289373467499</v>
      </c>
      <c r="F23" s="48">
        <f>VLOOKUP($A23,'Occupancy Raw Data'!$B$8:$BE$45,'Occupancy Raw Data'!K$3,FALSE)</f>
        <v>47.994157233032503</v>
      </c>
      <c r="G23" s="49">
        <f>VLOOKUP($A23,'Occupancy Raw Data'!$B$8:$BE$45,'Occupancy Raw Data'!L$3,FALSE)</f>
        <v>47.169909750117299</v>
      </c>
      <c r="H23" s="48">
        <f>VLOOKUP($A23,'Occupancy Raw Data'!$B$8:$BE$45,'Occupancy Raw Data'!N$3,FALSE)</f>
        <v>54.614220877458301</v>
      </c>
      <c r="I23" s="48">
        <f>VLOOKUP($A23,'Occupancy Raw Data'!$B$8:$BE$45,'Occupancy Raw Data'!O$3,FALSE)</f>
        <v>55.5010694350253</v>
      </c>
      <c r="J23" s="49">
        <f>VLOOKUP($A23,'Occupancy Raw Data'!$B$8:$BE$45,'Occupancy Raw Data'!P$3,FALSE)</f>
        <v>55.057645156241797</v>
      </c>
      <c r="K23" s="50">
        <f>VLOOKUP($A23,'Occupancy Raw Data'!$B$8:$BE$45,'Occupancy Raw Data'!R$3,FALSE)</f>
        <v>49.423548437581502</v>
      </c>
      <c r="M23" s="47">
        <f>VLOOKUP($A23,'Occupancy Raw Data'!$B$8:$BE$45,'Occupancy Raw Data'!T$3,FALSE)</f>
        <v>1.6165634196680401</v>
      </c>
      <c r="N23" s="48">
        <f>VLOOKUP($A23,'Occupancy Raw Data'!$B$8:$BE$45,'Occupancy Raw Data'!U$3,FALSE)</f>
        <v>7.5613105632070097</v>
      </c>
      <c r="O23" s="48">
        <f>VLOOKUP($A23,'Occupancy Raw Data'!$B$8:$BE$45,'Occupancy Raw Data'!V$3,FALSE)</f>
        <v>10.5377717169389</v>
      </c>
      <c r="P23" s="48">
        <f>VLOOKUP($A23,'Occupancy Raw Data'!$B$8:$BE$45,'Occupancy Raw Data'!W$3,FALSE)</f>
        <v>11.1834586436003</v>
      </c>
      <c r="Q23" s="48">
        <f>VLOOKUP($A23,'Occupancy Raw Data'!$B$8:$BE$45,'Occupancy Raw Data'!X$3,FALSE)</f>
        <v>8.3041846924114306</v>
      </c>
      <c r="R23" s="49">
        <f>VLOOKUP($A23,'Occupancy Raw Data'!$B$8:$BE$45,'Occupancy Raw Data'!Y$3,FALSE)</f>
        <v>8.01407525226346</v>
      </c>
      <c r="S23" s="48">
        <f>VLOOKUP($A23,'Occupancy Raw Data'!$B$8:$BE$45,'Occupancy Raw Data'!AA$3,FALSE)</f>
        <v>1.5213515074403201</v>
      </c>
      <c r="T23" s="48">
        <f>VLOOKUP($A23,'Occupancy Raw Data'!$B$8:$BE$45,'Occupancy Raw Data'!AB$3,FALSE)</f>
        <v>-2.8282413126675898</v>
      </c>
      <c r="U23" s="49">
        <f>VLOOKUP($A23,'Occupancy Raw Data'!$B$8:$BE$45,'Occupancy Raw Data'!AC$3,FALSE)</f>
        <v>-0.71855732785633697</v>
      </c>
      <c r="V23" s="50">
        <f>VLOOKUP($A23,'Occupancy Raw Data'!$B$8:$BE$45,'Occupancy Raw Data'!AE$3,FALSE)</f>
        <v>5.0724876386134596</v>
      </c>
      <c r="X23" s="51">
        <f>VLOOKUP($A23,'ADR Raw Data'!$B$6:$BE$43,'ADR Raw Data'!G$1,FALSE)</f>
        <v>101.756692546583</v>
      </c>
      <c r="Y23" s="52">
        <f>VLOOKUP($A23,'ADR Raw Data'!$B$6:$BE$43,'ADR Raw Data'!H$1,FALSE)</f>
        <v>95.360859436842702</v>
      </c>
      <c r="Z23" s="52">
        <f>VLOOKUP($A23,'ADR Raw Data'!$B$6:$BE$43,'ADR Raw Data'!I$1,FALSE)</f>
        <v>96.413448524860698</v>
      </c>
      <c r="AA23" s="52">
        <f>VLOOKUP($A23,'ADR Raw Data'!$B$6:$BE$43,'ADR Raw Data'!J$1,FALSE)</f>
        <v>94.863386351975294</v>
      </c>
      <c r="AB23" s="52">
        <f>VLOOKUP($A23,'ADR Raw Data'!$B$6:$BE$43,'ADR Raw Data'!K$1,FALSE)</f>
        <v>96.669629347826003</v>
      </c>
      <c r="AC23" s="53">
        <f>VLOOKUP($A23,'ADR Raw Data'!$B$6:$BE$43,'ADR Raw Data'!L$1,FALSE)</f>
        <v>96.838930767529305</v>
      </c>
      <c r="AD23" s="52">
        <f>VLOOKUP($A23,'ADR Raw Data'!$B$6:$BE$43,'ADR Raw Data'!N$1,FALSE)</f>
        <v>111.182540834845</v>
      </c>
      <c r="AE23" s="52">
        <f>VLOOKUP($A23,'ADR Raw Data'!$B$6:$BE$43,'ADR Raw Data'!O$1,FALSE)</f>
        <v>109.432558511138</v>
      </c>
      <c r="AF23" s="53">
        <f>VLOOKUP($A23,'ADR Raw Data'!$B$6:$BE$43,'ADR Raw Data'!P$1,FALSE)</f>
        <v>110.30050265302199</v>
      </c>
      <c r="AG23" s="54">
        <f>VLOOKUP($A23,'ADR Raw Data'!$B$6:$BE$43,'ADR Raw Data'!R$1,FALSE)</f>
        <v>101.123542175578</v>
      </c>
      <c r="AI23" s="47">
        <f>VLOOKUP($A23,'ADR Raw Data'!$B$6:$BE$43,'ADR Raw Data'!T$1,FALSE)</f>
        <v>2.6236789626966002</v>
      </c>
      <c r="AJ23" s="48">
        <f>VLOOKUP($A23,'ADR Raw Data'!$B$6:$BE$43,'ADR Raw Data'!U$1,FALSE)</f>
        <v>7.20564925648456</v>
      </c>
      <c r="AK23" s="48">
        <f>VLOOKUP($A23,'ADR Raw Data'!$B$6:$BE$43,'ADR Raw Data'!V$1,FALSE)</f>
        <v>7.1889030552356603</v>
      </c>
      <c r="AL23" s="48">
        <f>VLOOKUP($A23,'ADR Raw Data'!$B$6:$BE$43,'ADR Raw Data'!W$1,FALSE)</f>
        <v>6.2619860461052301</v>
      </c>
      <c r="AM23" s="48">
        <f>VLOOKUP($A23,'ADR Raw Data'!$B$6:$BE$43,'ADR Raw Data'!X$1,FALSE)</f>
        <v>5.4079195038816996</v>
      </c>
      <c r="AN23" s="49">
        <f>VLOOKUP($A23,'ADR Raw Data'!$B$6:$BE$43,'ADR Raw Data'!Y$1,FALSE)</f>
        <v>5.6717464091219503</v>
      </c>
      <c r="AO23" s="48">
        <f>VLOOKUP($A23,'ADR Raw Data'!$B$6:$BE$43,'ADR Raw Data'!AA$1,FALSE)</f>
        <v>5.7885705668794403</v>
      </c>
      <c r="AP23" s="48">
        <f>VLOOKUP($A23,'ADR Raw Data'!$B$6:$BE$43,'ADR Raw Data'!AB$1,FALSE)</f>
        <v>2.7816981786678499</v>
      </c>
      <c r="AQ23" s="49">
        <f>VLOOKUP($A23,'ADR Raw Data'!$B$6:$BE$43,'ADR Raw Data'!AC$1,FALSE)</f>
        <v>4.24848204753064</v>
      </c>
      <c r="AR23" s="50">
        <f>VLOOKUP($A23,'ADR Raw Data'!$B$6:$BE$43,'ADR Raw Data'!AE$1,FALSE)</f>
        <v>4.88639267887259</v>
      </c>
      <c r="AS23" s="40"/>
      <c r="AT23" s="51">
        <f>VLOOKUP($A23,'RevPAR Raw Data'!$B$6:$BE$43,'RevPAR Raw Data'!G$1,FALSE)</f>
        <v>41.023304293390296</v>
      </c>
      <c r="AU23" s="52">
        <f>VLOOKUP($A23,'RevPAR Raw Data'!$B$6:$BE$43,'RevPAR Raw Data'!H$1,FALSE)</f>
        <v>43.991657363451402</v>
      </c>
      <c r="AV23" s="52">
        <f>VLOOKUP($A23,'RevPAR Raw Data'!$B$6:$BE$43,'RevPAR Raw Data'!I$1,FALSE)</f>
        <v>48.7574714382596</v>
      </c>
      <c r="AW23" s="52">
        <f>VLOOKUP($A23,'RevPAR Raw Data'!$B$6:$BE$43,'RevPAR Raw Data'!J$1,FALSE)</f>
        <v>48.2259742292242</v>
      </c>
      <c r="AX23" s="52">
        <f>VLOOKUP($A23,'RevPAR Raw Data'!$B$6:$BE$43,'RevPAR Raw Data'!K$1,FALSE)</f>
        <v>46.395773905785298</v>
      </c>
      <c r="AY23" s="53">
        <f>VLOOKUP($A23,'RevPAR Raw Data'!$B$6:$BE$43,'RevPAR Raw Data'!L$1,FALSE)</f>
        <v>45.6788362460222</v>
      </c>
      <c r="AZ23" s="52">
        <f>VLOOKUP($A23,'RevPAR Raw Data'!$B$6:$BE$43,'RevPAR Raw Data'!N$1,FALSE)</f>
        <v>60.721478428712999</v>
      </c>
      <c r="BA23" s="52">
        <f>VLOOKUP($A23,'RevPAR Raw Data'!$B$6:$BE$43,'RevPAR Raw Data'!O$1,FALSE)</f>
        <v>60.736240283791503</v>
      </c>
      <c r="BB23" s="53">
        <f>VLOOKUP($A23,'RevPAR Raw Data'!$B$6:$BE$43,'RevPAR Raw Data'!P$1,FALSE)</f>
        <v>60.728859356252201</v>
      </c>
      <c r="BC23" s="54">
        <f>VLOOKUP($A23,'RevPAR Raw Data'!$B$6:$BE$43,'RevPAR Raw Data'!R$1,FALSE)</f>
        <v>49.978842848945</v>
      </c>
      <c r="BE23" s="47">
        <f>VLOOKUP($A23,'RevPAR Raw Data'!$B$6:$BE$43,'RevPAR Raw Data'!T$1,FALSE)</f>
        <v>4.2826558167251303</v>
      </c>
      <c r="BF23" s="48">
        <f>VLOOKUP($A23,'RevPAR Raw Data'!$B$6:$BE$43,'RevPAR Raw Data'!U$1,FALSE)</f>
        <v>15.311801338069699</v>
      </c>
      <c r="BG23" s="48">
        <f>VLOOKUP($A23,'RevPAR Raw Data'!$B$6:$BE$43,'RevPAR Raw Data'!V$1,FALSE)</f>
        <v>18.4842249650874</v>
      </c>
      <c r="BH23" s="48">
        <f>VLOOKUP($A23,'RevPAR Raw Data'!$B$6:$BE$43,'RevPAR Raw Data'!W$1,FALSE)</f>
        <v>18.145751309439799</v>
      </c>
      <c r="BI23" s="48">
        <f>VLOOKUP($A23,'RevPAR Raw Data'!$B$6:$BE$43,'RevPAR Raw Data'!X$1,FALSE)</f>
        <v>14.161187819912399</v>
      </c>
      <c r="BJ23" s="49">
        <f>VLOOKUP($A23,'RevPAR Raw Data'!$B$6:$BE$43,'RevPAR Raw Data'!Y$1,FALSE)</f>
        <v>14.140359686729999</v>
      </c>
      <c r="BK23" s="48">
        <f>VLOOKUP($A23,'RevPAR Raw Data'!$B$6:$BE$43,'RevPAR Raw Data'!AA$1,FALSE)</f>
        <v>7.39798657989824</v>
      </c>
      <c r="BL23" s="48">
        <f>VLOOKUP($A23,'RevPAR Raw Data'!$B$6:$BE$43,'RevPAR Raw Data'!AB$1,FALSE)</f>
        <v>-0.12521627108255401</v>
      </c>
      <c r="BM23" s="49">
        <f>VLOOKUP($A23,'RevPAR Raw Data'!$B$6:$BE$43,'RevPAR Raw Data'!AC$1,FALSE)</f>
        <v>3.4993969405991101</v>
      </c>
      <c r="BN23" s="50">
        <f>VLOOKUP($A23,'RevPAR Raw Data'!$B$6:$BE$43,'RevPAR Raw Data'!AE$1,FALSE)</f>
        <v>10.206741982095901</v>
      </c>
    </row>
    <row r="24" spans="1:66" x14ac:dyDescent="0.45">
      <c r="A24" s="63" t="s">
        <v>53</v>
      </c>
      <c r="B24" s="47">
        <f>VLOOKUP($A24,'Occupancy Raw Data'!$B$8:$BE$45,'Occupancy Raw Data'!G$3,FALSE)</f>
        <v>41.653107712333203</v>
      </c>
      <c r="C24" s="48">
        <f>VLOOKUP($A24,'Occupancy Raw Data'!$B$8:$BE$45,'Occupancy Raw Data'!H$3,FALSE)</f>
        <v>50.829808005206601</v>
      </c>
      <c r="D24" s="48">
        <f>VLOOKUP($A24,'Occupancy Raw Data'!$B$8:$BE$45,'Occupancy Raw Data'!I$3,FALSE)</f>
        <v>58.7699316628701</v>
      </c>
      <c r="E24" s="48">
        <f>VLOOKUP($A24,'Occupancy Raw Data'!$B$8:$BE$45,'Occupancy Raw Data'!J$3,FALSE)</f>
        <v>64.334526521314601</v>
      </c>
      <c r="F24" s="48">
        <f>VLOOKUP($A24,'Occupancy Raw Data'!$B$8:$BE$45,'Occupancy Raw Data'!K$3,FALSE)</f>
        <v>79.140904653433097</v>
      </c>
      <c r="G24" s="49">
        <f>VLOOKUP($A24,'Occupancy Raw Data'!$B$8:$BE$45,'Occupancy Raw Data'!L$3,FALSE)</f>
        <v>58.945655711031499</v>
      </c>
      <c r="H24" s="48">
        <f>VLOOKUP($A24,'Occupancy Raw Data'!$B$8:$BE$45,'Occupancy Raw Data'!N$3,FALSE)</f>
        <v>83.2736739342661</v>
      </c>
      <c r="I24" s="48">
        <f>VLOOKUP($A24,'Occupancy Raw Data'!$B$8:$BE$45,'Occupancy Raw Data'!O$3,FALSE)</f>
        <v>67.263260657338094</v>
      </c>
      <c r="J24" s="49">
        <f>VLOOKUP($A24,'Occupancy Raw Data'!$B$8:$BE$45,'Occupancy Raw Data'!P$3,FALSE)</f>
        <v>75.268467295802097</v>
      </c>
      <c r="K24" s="50">
        <f>VLOOKUP($A24,'Occupancy Raw Data'!$B$8:$BE$45,'Occupancy Raw Data'!R$3,FALSE)</f>
        <v>63.609316163823102</v>
      </c>
      <c r="M24" s="47">
        <f>VLOOKUP($A24,'Occupancy Raw Data'!$B$8:$BE$45,'Occupancy Raw Data'!T$3,FALSE)</f>
        <v>0.83537396152202303</v>
      </c>
      <c r="N24" s="48">
        <f>VLOOKUP($A24,'Occupancy Raw Data'!$B$8:$BE$45,'Occupancy Raw Data'!U$3,FALSE)</f>
        <v>4.2381955687038104</v>
      </c>
      <c r="O24" s="48">
        <f>VLOOKUP($A24,'Occupancy Raw Data'!$B$8:$BE$45,'Occupancy Raw Data'!V$3,FALSE)</f>
        <v>0.24859441452591899</v>
      </c>
      <c r="P24" s="48">
        <f>VLOOKUP($A24,'Occupancy Raw Data'!$B$8:$BE$45,'Occupancy Raw Data'!W$3,FALSE)</f>
        <v>2.0705310561288202</v>
      </c>
      <c r="Q24" s="48">
        <f>VLOOKUP($A24,'Occupancy Raw Data'!$B$8:$BE$45,'Occupancy Raw Data'!X$3,FALSE)</f>
        <v>20.198049218878602</v>
      </c>
      <c r="R24" s="49">
        <f>VLOOKUP($A24,'Occupancy Raw Data'!$B$8:$BE$45,'Occupancy Raw Data'!Y$3,FALSE)</f>
        <v>6.1827798823429001</v>
      </c>
      <c r="S24" s="48">
        <f>VLOOKUP($A24,'Occupancy Raw Data'!$B$8:$BE$45,'Occupancy Raw Data'!AA$3,FALSE)</f>
        <v>10.2965043895958</v>
      </c>
      <c r="T24" s="48">
        <f>VLOOKUP($A24,'Occupancy Raw Data'!$B$8:$BE$45,'Occupancy Raw Data'!AB$3,FALSE)</f>
        <v>-13.397084555058999</v>
      </c>
      <c r="U24" s="49">
        <f>VLOOKUP($A24,'Occupancy Raw Data'!$B$8:$BE$45,'Occupancy Raw Data'!AC$3,FALSE)</f>
        <v>-1.71803230534861</v>
      </c>
      <c r="V24" s="50">
        <f>VLOOKUP($A24,'Occupancy Raw Data'!$B$8:$BE$45,'Occupancy Raw Data'!AE$3,FALSE)</f>
        <v>3.3732707101010901</v>
      </c>
      <c r="X24" s="51">
        <f>VLOOKUP($A24,'ADR Raw Data'!$B$6:$BE$43,'ADR Raw Data'!G$1,FALSE)</f>
        <v>102.55303125</v>
      </c>
      <c r="Y24" s="52">
        <f>VLOOKUP($A24,'ADR Raw Data'!$B$6:$BE$43,'ADR Raw Data'!H$1,FALSE)</f>
        <v>105.85480793854001</v>
      </c>
      <c r="Z24" s="52">
        <f>VLOOKUP($A24,'ADR Raw Data'!$B$6:$BE$43,'ADR Raw Data'!I$1,FALSE)</f>
        <v>111.644003322259</v>
      </c>
      <c r="AA24" s="52">
        <f>VLOOKUP($A24,'ADR Raw Data'!$B$6:$BE$43,'ADR Raw Data'!J$1,FALSE)</f>
        <v>111.81905918057601</v>
      </c>
      <c r="AB24" s="52">
        <f>VLOOKUP($A24,'ADR Raw Data'!$B$6:$BE$43,'ADR Raw Data'!K$1,FALSE)</f>
        <v>132.20050164473599</v>
      </c>
      <c r="AC24" s="53">
        <f>VLOOKUP($A24,'ADR Raw Data'!$B$6:$BE$43,'ADR Raw Data'!L$1,FALSE)</f>
        <v>114.91885392514</v>
      </c>
      <c r="AD24" s="52">
        <f>VLOOKUP($A24,'ADR Raw Data'!$B$6:$BE$43,'ADR Raw Data'!N$1,FALSE)</f>
        <v>147.12177803829599</v>
      </c>
      <c r="AE24" s="52">
        <f>VLOOKUP($A24,'ADR Raw Data'!$B$6:$BE$43,'ADR Raw Data'!O$1,FALSE)</f>
        <v>131.05253023705799</v>
      </c>
      <c r="AF24" s="53">
        <f>VLOOKUP($A24,'ADR Raw Data'!$B$6:$BE$43,'ADR Raw Data'!P$1,FALSE)</f>
        <v>139.941679636835</v>
      </c>
      <c r="AG24" s="54">
        <f>VLOOKUP($A24,'ADR Raw Data'!$B$6:$BE$43,'ADR Raw Data'!R$1,FALSE)</f>
        <v>123.37866476649801</v>
      </c>
      <c r="AI24" s="47">
        <f>VLOOKUP($A24,'ADR Raw Data'!$B$6:$BE$43,'ADR Raw Data'!T$1,FALSE)</f>
        <v>0.83651906286481603</v>
      </c>
      <c r="AJ24" s="48">
        <f>VLOOKUP($A24,'ADR Raw Data'!$B$6:$BE$43,'ADR Raw Data'!U$1,FALSE)</f>
        <v>4.5462363361988096</v>
      </c>
      <c r="AK24" s="48">
        <f>VLOOKUP($A24,'ADR Raw Data'!$B$6:$BE$43,'ADR Raw Data'!V$1,FALSE)</f>
        <v>7.1985893576998503</v>
      </c>
      <c r="AL24" s="48">
        <f>VLOOKUP($A24,'ADR Raw Data'!$B$6:$BE$43,'ADR Raw Data'!W$1,FALSE)</f>
        <v>5.0230301897940004</v>
      </c>
      <c r="AM24" s="48">
        <f>VLOOKUP($A24,'ADR Raw Data'!$B$6:$BE$43,'ADR Raw Data'!X$1,FALSE)</f>
        <v>18.94000698072</v>
      </c>
      <c r="AN24" s="49">
        <f>VLOOKUP($A24,'ADR Raw Data'!$B$6:$BE$43,'ADR Raw Data'!Y$1,FALSE)</f>
        <v>8.9658806452352309</v>
      </c>
      <c r="AO24" s="48">
        <f>VLOOKUP($A24,'ADR Raw Data'!$B$6:$BE$43,'ADR Raw Data'!AA$1,FALSE)</f>
        <v>19.3385307683867</v>
      </c>
      <c r="AP24" s="48">
        <f>VLOOKUP($A24,'ADR Raw Data'!$B$6:$BE$43,'ADR Raw Data'!AB$1,FALSE)</f>
        <v>3.5699930791847598</v>
      </c>
      <c r="AQ24" s="49">
        <f>VLOOKUP($A24,'ADR Raw Data'!$B$6:$BE$43,'ADR Raw Data'!AC$1,FALSE)</f>
        <v>12.015021361053</v>
      </c>
      <c r="AR24" s="50">
        <f>VLOOKUP($A24,'ADR Raw Data'!$B$6:$BE$43,'ADR Raw Data'!AE$1,FALSE)</f>
        <v>9.7812349373993897</v>
      </c>
      <c r="AS24" s="40"/>
      <c r="AT24" s="51">
        <f>VLOOKUP($A24,'RevPAR Raw Data'!$B$6:$BE$43,'RevPAR Raw Data'!G$1,FALSE)</f>
        <v>42.7165245688252</v>
      </c>
      <c r="AU24" s="52">
        <f>VLOOKUP($A24,'RevPAR Raw Data'!$B$6:$BE$43,'RevPAR Raw Data'!H$1,FALSE)</f>
        <v>53.805795639440198</v>
      </c>
      <c r="AV24" s="52">
        <f>VLOOKUP($A24,'RevPAR Raw Data'!$B$6:$BE$43,'RevPAR Raw Data'!I$1,FALSE)</f>
        <v>65.613104458184097</v>
      </c>
      <c r="AW24" s="52">
        <f>VLOOKUP($A24,'RevPAR Raw Data'!$B$6:$BE$43,'RevPAR Raw Data'!J$1,FALSE)</f>
        <v>71.938262284412602</v>
      </c>
      <c r="AX24" s="52">
        <f>VLOOKUP($A24,'RevPAR Raw Data'!$B$6:$BE$43,'RevPAR Raw Data'!K$1,FALSE)</f>
        <v>104.62467295802099</v>
      </c>
      <c r="AY24" s="53">
        <f>VLOOKUP($A24,'RevPAR Raw Data'!$B$6:$BE$43,'RevPAR Raw Data'!L$1,FALSE)</f>
        <v>67.739671981776695</v>
      </c>
      <c r="AZ24" s="52">
        <f>VLOOKUP($A24,'RevPAR Raw Data'!$B$6:$BE$43,'RevPAR Raw Data'!N$1,FALSE)</f>
        <v>122.513709729905</v>
      </c>
      <c r="BA24" s="52">
        <f>VLOOKUP($A24,'RevPAR Raw Data'!$B$6:$BE$43,'RevPAR Raw Data'!O$1,FALSE)</f>
        <v>88.150205011389502</v>
      </c>
      <c r="BB24" s="53">
        <f>VLOOKUP($A24,'RevPAR Raw Data'!$B$6:$BE$43,'RevPAR Raw Data'!P$1,FALSE)</f>
        <v>105.331957370647</v>
      </c>
      <c r="BC24" s="54">
        <f>VLOOKUP($A24,'RevPAR Raw Data'!$B$6:$BE$43,'RevPAR Raw Data'!R$1,FALSE)</f>
        <v>78.480324950025505</v>
      </c>
      <c r="BE24" s="47">
        <f>VLOOKUP($A24,'RevPAR Raw Data'!$B$6:$BE$43,'RevPAR Raw Data'!T$1,FALSE)</f>
        <v>1.6788810868211801</v>
      </c>
      <c r="BF24" s="48">
        <f>VLOOKUP($A24,'RevPAR Raw Data'!$B$6:$BE$43,'RevPAR Raw Data'!U$1,FALSE)</f>
        <v>8.9771102918462091</v>
      </c>
      <c r="BG24" s="48">
        <f>VLOOKUP($A24,'RevPAR Raw Data'!$B$6:$BE$43,'RevPAR Raw Data'!V$1,FALSE)</f>
        <v>7.4650790632936701</v>
      </c>
      <c r="BH24" s="48">
        <f>VLOOKUP($A24,'RevPAR Raw Data'!$B$6:$BE$43,'RevPAR Raw Data'!W$1,FALSE)</f>
        <v>7.1975646459612301</v>
      </c>
      <c r="BI24" s="48">
        <f>VLOOKUP($A24,'RevPAR Raw Data'!$B$6:$BE$43,'RevPAR Raw Data'!X$1,FALSE)</f>
        <v>42.963568131623603</v>
      </c>
      <c r="BJ24" s="49">
        <f>VLOOKUP($A24,'RevPAR Raw Data'!$B$6:$BE$43,'RevPAR Raw Data'!Y$1,FALSE)</f>
        <v>15.7030011923866</v>
      </c>
      <c r="BK24" s="48">
        <f>VLOOKUP($A24,'RevPAR Raw Data'!$B$6:$BE$43,'RevPAR Raw Data'!AA$1,FALSE)</f>
        <v>31.6262278274328</v>
      </c>
      <c r="BL24" s="48">
        <f>VLOOKUP($A24,'RevPAR Raw Data'!$B$6:$BE$43,'RevPAR Raw Data'!AB$1,FALSE)</f>
        <v>-10.305366467302299</v>
      </c>
      <c r="BM24" s="49">
        <f>VLOOKUP($A24,'RevPAR Raw Data'!$B$6:$BE$43,'RevPAR Raw Data'!AC$1,FALSE)</f>
        <v>10.090567107227001</v>
      </c>
      <c r="BN24" s="50">
        <f>VLOOKUP($A24,'RevPAR Raw Data'!$B$6:$BE$43,'RevPAR Raw Data'!AE$1,FALSE)</f>
        <v>13.484453180729901</v>
      </c>
    </row>
    <row r="25" spans="1:66" x14ac:dyDescent="0.45">
      <c r="A25" s="63" t="s">
        <v>52</v>
      </c>
      <c r="B25" s="47">
        <f>VLOOKUP($A25,'Occupancy Raw Data'!$B$8:$BE$45,'Occupancy Raw Data'!G$3,FALSE)</f>
        <v>40.763834762275899</v>
      </c>
      <c r="C25" s="48">
        <f>VLOOKUP($A25,'Occupancy Raw Data'!$B$8:$BE$45,'Occupancy Raw Data'!H$3,FALSE)</f>
        <v>46.7069368667186</v>
      </c>
      <c r="D25" s="48">
        <f>VLOOKUP($A25,'Occupancy Raw Data'!$B$8:$BE$45,'Occupancy Raw Data'!I$3,FALSE)</f>
        <v>56.2159002338269</v>
      </c>
      <c r="E25" s="48">
        <f>VLOOKUP($A25,'Occupancy Raw Data'!$B$8:$BE$45,'Occupancy Raw Data'!J$3,FALSE)</f>
        <v>54.247856586126197</v>
      </c>
      <c r="F25" s="48">
        <f>VLOOKUP($A25,'Occupancy Raw Data'!$B$8:$BE$45,'Occupancy Raw Data'!K$3,FALSE)</f>
        <v>57.638347622759099</v>
      </c>
      <c r="G25" s="49">
        <f>VLOOKUP($A25,'Occupancy Raw Data'!$B$8:$BE$45,'Occupancy Raw Data'!L$3,FALSE)</f>
        <v>51.114575214341301</v>
      </c>
      <c r="H25" s="48">
        <f>VLOOKUP($A25,'Occupancy Raw Data'!$B$8:$BE$45,'Occupancy Raw Data'!N$3,FALSE)</f>
        <v>61.593920498830798</v>
      </c>
      <c r="I25" s="48">
        <f>VLOOKUP($A25,'Occupancy Raw Data'!$B$8:$BE$45,'Occupancy Raw Data'!O$3,FALSE)</f>
        <v>53.078721745907998</v>
      </c>
      <c r="J25" s="49">
        <f>VLOOKUP($A25,'Occupancy Raw Data'!$B$8:$BE$45,'Occupancy Raw Data'!P$3,FALSE)</f>
        <v>57.336321122369398</v>
      </c>
      <c r="K25" s="50">
        <f>VLOOKUP($A25,'Occupancy Raw Data'!$B$8:$BE$45,'Occupancy Raw Data'!R$3,FALSE)</f>
        <v>52.892216902349404</v>
      </c>
      <c r="M25" s="47">
        <f>VLOOKUP($A25,'Occupancy Raw Data'!$B$8:$BE$45,'Occupancy Raw Data'!T$3,FALSE)</f>
        <v>5.2963103376009304</v>
      </c>
      <c r="N25" s="48">
        <f>VLOOKUP($A25,'Occupancy Raw Data'!$B$8:$BE$45,'Occupancy Raw Data'!U$3,FALSE)</f>
        <v>2.1340946829780698</v>
      </c>
      <c r="O25" s="48">
        <f>VLOOKUP($A25,'Occupancy Raw Data'!$B$8:$BE$45,'Occupancy Raw Data'!V$3,FALSE)</f>
        <v>13.5831304448729</v>
      </c>
      <c r="P25" s="48">
        <f>VLOOKUP($A25,'Occupancy Raw Data'!$B$8:$BE$45,'Occupancy Raw Data'!W$3,FALSE)</f>
        <v>-1.94097805256245</v>
      </c>
      <c r="Q25" s="48">
        <f>VLOOKUP($A25,'Occupancy Raw Data'!$B$8:$BE$45,'Occupancy Raw Data'!X$3,FALSE)</f>
        <v>-5.8928315389069104</v>
      </c>
      <c r="R25" s="49">
        <f>VLOOKUP($A25,'Occupancy Raw Data'!$B$8:$BE$45,'Occupancy Raw Data'!Y$3,FALSE)</f>
        <v>2.0223215506852799</v>
      </c>
      <c r="S25" s="48">
        <f>VLOOKUP($A25,'Occupancy Raw Data'!$B$8:$BE$45,'Occupancy Raw Data'!AA$3,FALSE)</f>
        <v>-6.6813903842284796</v>
      </c>
      <c r="T25" s="48">
        <f>VLOOKUP($A25,'Occupancy Raw Data'!$B$8:$BE$45,'Occupancy Raw Data'!AB$3,FALSE)</f>
        <v>-7.1303401921868401</v>
      </c>
      <c r="U25" s="49">
        <f>VLOOKUP($A25,'Occupancy Raw Data'!$B$8:$BE$45,'Occupancy Raw Data'!AC$3,FALSE)</f>
        <v>-6.8897349294855097</v>
      </c>
      <c r="V25" s="50">
        <f>VLOOKUP($A25,'Occupancy Raw Data'!$B$8:$BE$45,'Occupancy Raw Data'!AE$3,FALSE)</f>
        <v>-0.91504465734429996</v>
      </c>
      <c r="X25" s="51">
        <f>VLOOKUP($A25,'ADR Raw Data'!$B$6:$BE$43,'ADR Raw Data'!G$1,FALSE)</f>
        <v>92.694082217973204</v>
      </c>
      <c r="Y25" s="52">
        <f>VLOOKUP($A25,'ADR Raw Data'!$B$6:$BE$43,'ADR Raw Data'!H$1,FALSE)</f>
        <v>92.535173133083006</v>
      </c>
      <c r="Z25" s="52">
        <f>VLOOKUP($A25,'ADR Raw Data'!$B$6:$BE$43,'ADR Raw Data'!I$1,FALSE)</f>
        <v>99.115483535528497</v>
      </c>
      <c r="AA25" s="52">
        <f>VLOOKUP($A25,'ADR Raw Data'!$B$6:$BE$43,'ADR Raw Data'!J$1,FALSE)</f>
        <v>99.8261458333333</v>
      </c>
      <c r="AB25" s="52">
        <f>VLOOKUP($A25,'ADR Raw Data'!$B$6:$BE$43,'ADR Raw Data'!K$1,FALSE)</f>
        <v>106.32518593644301</v>
      </c>
      <c r="AC25" s="53">
        <f>VLOOKUP($A25,'ADR Raw Data'!$B$6:$BE$43,'ADR Raw Data'!L$1,FALSE)</f>
        <v>98.665514638609295</v>
      </c>
      <c r="AD25" s="52">
        <f>VLOOKUP($A25,'ADR Raw Data'!$B$6:$BE$43,'ADR Raw Data'!N$1,FALSE)</f>
        <v>115.391600759253</v>
      </c>
      <c r="AE25" s="52">
        <f>VLOOKUP($A25,'ADR Raw Data'!$B$6:$BE$43,'ADR Raw Data'!O$1,FALSE)</f>
        <v>107.17714390602001</v>
      </c>
      <c r="AF25" s="53">
        <f>VLOOKUP($A25,'ADR Raw Data'!$B$6:$BE$43,'ADR Raw Data'!P$1,FALSE)</f>
        <v>111.58936108751</v>
      </c>
      <c r="AG25" s="54">
        <f>VLOOKUP($A25,'ADR Raw Data'!$B$6:$BE$43,'ADR Raw Data'!R$1,FALSE)</f>
        <v>102.668295352876</v>
      </c>
      <c r="AI25" s="47">
        <f>VLOOKUP($A25,'ADR Raw Data'!$B$6:$BE$43,'ADR Raw Data'!T$1,FALSE)</f>
        <v>2.2590634144050199</v>
      </c>
      <c r="AJ25" s="48">
        <f>VLOOKUP($A25,'ADR Raw Data'!$B$6:$BE$43,'ADR Raw Data'!U$1,FALSE)</f>
        <v>1.4540667381883801</v>
      </c>
      <c r="AK25" s="48">
        <f>VLOOKUP($A25,'ADR Raw Data'!$B$6:$BE$43,'ADR Raw Data'!V$1,FALSE)</f>
        <v>3.3291010225969302</v>
      </c>
      <c r="AL25" s="48">
        <f>VLOOKUP($A25,'ADR Raw Data'!$B$6:$BE$43,'ADR Raw Data'!W$1,FALSE)</f>
        <v>-0.123757679371594</v>
      </c>
      <c r="AM25" s="48">
        <f>VLOOKUP($A25,'ADR Raw Data'!$B$6:$BE$43,'ADR Raw Data'!X$1,FALSE)</f>
        <v>0.98087134460952397</v>
      </c>
      <c r="AN25" s="49">
        <f>VLOOKUP($A25,'ADR Raw Data'!$B$6:$BE$43,'ADR Raw Data'!Y$1,FALSE)</f>
        <v>1.27137907813559</v>
      </c>
      <c r="AO25" s="48">
        <f>VLOOKUP($A25,'ADR Raw Data'!$B$6:$BE$43,'ADR Raw Data'!AA$1,FALSE)</f>
        <v>2.0544442191893602</v>
      </c>
      <c r="AP25" s="48">
        <f>VLOOKUP($A25,'ADR Raw Data'!$B$6:$BE$43,'ADR Raw Data'!AB$1,FALSE)</f>
        <v>1.6003387371470901</v>
      </c>
      <c r="AQ25" s="49">
        <f>VLOOKUP($A25,'ADR Raw Data'!$B$6:$BE$43,'ADR Raw Data'!AC$1,FALSE)</f>
        <v>1.86051321114136</v>
      </c>
      <c r="AR25" s="50">
        <f>VLOOKUP($A25,'ADR Raw Data'!$B$6:$BE$43,'ADR Raw Data'!AE$1,FALSE)</f>
        <v>1.2278696091334</v>
      </c>
      <c r="AS25" s="40"/>
      <c r="AT25" s="51">
        <f>VLOOKUP($A25,'RevPAR Raw Data'!$B$6:$BE$43,'RevPAR Raw Data'!G$1,FALSE)</f>
        <v>37.7856625097427</v>
      </c>
      <c r="AU25" s="52">
        <f>VLOOKUP($A25,'RevPAR Raw Data'!$B$6:$BE$43,'RevPAR Raw Data'!H$1,FALSE)</f>
        <v>43.220344894777803</v>
      </c>
      <c r="AV25" s="52">
        <f>VLOOKUP($A25,'RevPAR Raw Data'!$B$6:$BE$43,'RevPAR Raw Data'!I$1,FALSE)</f>
        <v>55.718661340607902</v>
      </c>
      <c r="AW25" s="52">
        <f>VLOOKUP($A25,'RevPAR Raw Data'!$B$6:$BE$43,'RevPAR Raw Data'!J$1,FALSE)</f>
        <v>54.153544427123897</v>
      </c>
      <c r="AX25" s="52">
        <f>VLOOKUP($A25,'RevPAR Raw Data'!$B$6:$BE$43,'RevPAR Raw Data'!K$1,FALSE)</f>
        <v>61.284080280592299</v>
      </c>
      <c r="AY25" s="53">
        <f>VLOOKUP($A25,'RevPAR Raw Data'!$B$6:$BE$43,'RevPAR Raw Data'!L$1,FALSE)</f>
        <v>50.4324586905689</v>
      </c>
      <c r="AZ25" s="52">
        <f>VLOOKUP($A25,'RevPAR Raw Data'!$B$6:$BE$43,'RevPAR Raw Data'!N$1,FALSE)</f>
        <v>71.074210833982804</v>
      </c>
      <c r="BA25" s="52">
        <f>VLOOKUP($A25,'RevPAR Raw Data'!$B$6:$BE$43,'RevPAR Raw Data'!O$1,FALSE)</f>
        <v>56.888257989087997</v>
      </c>
      <c r="BB25" s="53">
        <f>VLOOKUP($A25,'RevPAR Raw Data'!$B$6:$BE$43,'RevPAR Raw Data'!P$1,FALSE)</f>
        <v>63.981234411535397</v>
      </c>
      <c r="BC25" s="54">
        <f>VLOOKUP($A25,'RevPAR Raw Data'!$B$6:$BE$43,'RevPAR Raw Data'!R$1,FALSE)</f>
        <v>54.303537467987901</v>
      </c>
      <c r="BE25" s="47">
        <f>VLOOKUP($A25,'RevPAR Raw Data'!$B$6:$BE$43,'RevPAR Raw Data'!T$1,FALSE)</f>
        <v>7.6750207611560404</v>
      </c>
      <c r="BF25" s="48">
        <f>VLOOKUP($A25,'RevPAR Raw Data'!$B$6:$BE$43,'RevPAR Raw Data'!U$1,FALSE)</f>
        <v>3.6191925821130901</v>
      </c>
      <c r="BG25" s="48">
        <f>VLOOKUP($A25,'RevPAR Raw Data'!$B$6:$BE$43,'RevPAR Raw Data'!V$1,FALSE)</f>
        <v>17.3644276020107</v>
      </c>
      <c r="BH25" s="48">
        <f>VLOOKUP($A25,'RevPAR Raw Data'!$B$6:$BE$43,'RevPAR Raw Data'!W$1,FALSE)</f>
        <v>-2.06233362253908</v>
      </c>
      <c r="BI25" s="48">
        <f>VLOOKUP($A25,'RevPAR Raw Data'!$B$6:$BE$43,'RevPAR Raw Data'!X$1,FALSE)</f>
        <v>-4.9697612902486297</v>
      </c>
      <c r="BJ25" s="49">
        <f>VLOOKUP($A25,'RevPAR Raw Data'!$B$6:$BE$43,'RevPAR Raw Data'!Y$1,FALSE)</f>
        <v>3.3194120019089199</v>
      </c>
      <c r="BK25" s="48">
        <f>VLOOKUP($A25,'RevPAR Raw Data'!$B$6:$BE$43,'RevPAR Raw Data'!AA$1,FALSE)</f>
        <v>-4.76421160354937</v>
      </c>
      <c r="BL25" s="48">
        <f>VLOOKUP($A25,'RevPAR Raw Data'!$B$6:$BE$43,'RevPAR Raw Data'!AB$1,FALSE)</f>
        <v>-5.6441110512256802</v>
      </c>
      <c r="BM25" s="49">
        <f>VLOOKUP($A25,'RevPAR Raw Data'!$B$6:$BE$43,'RevPAR Raw Data'!AC$1,FALSE)</f>
        <v>-5.1574061469198398</v>
      </c>
      <c r="BN25" s="50">
        <f>VLOOKUP($A25,'RevPAR Raw Data'!$B$6:$BE$43,'RevPAR Raw Data'!AE$1,FALSE)</f>
        <v>0.30158939653157801</v>
      </c>
    </row>
    <row r="26" spans="1:66" x14ac:dyDescent="0.45">
      <c r="A26" s="63" t="s">
        <v>51</v>
      </c>
      <c r="B26" s="47">
        <f>VLOOKUP($A26,'Occupancy Raw Data'!$B$8:$BE$45,'Occupancy Raw Data'!G$3,FALSE)</f>
        <v>51.581063790897403</v>
      </c>
      <c r="C26" s="48">
        <f>VLOOKUP($A26,'Occupancy Raw Data'!$B$8:$BE$45,'Occupancy Raw Data'!H$3,FALSE)</f>
        <v>50.4843721440321</v>
      </c>
      <c r="D26" s="48">
        <f>VLOOKUP($A26,'Occupancy Raw Data'!$B$8:$BE$45,'Occupancy Raw Data'!I$3,FALSE)</f>
        <v>52.476695302504098</v>
      </c>
      <c r="E26" s="48">
        <f>VLOOKUP($A26,'Occupancy Raw Data'!$B$8:$BE$45,'Occupancy Raw Data'!J$3,FALSE)</f>
        <v>55.364649972582697</v>
      </c>
      <c r="F26" s="48">
        <f>VLOOKUP($A26,'Occupancy Raw Data'!$B$8:$BE$45,'Occupancy Raw Data'!K$3,FALSE)</f>
        <v>54.304514713946197</v>
      </c>
      <c r="G26" s="49">
        <f>VLOOKUP($A26,'Occupancy Raw Data'!$B$8:$BE$45,'Occupancy Raw Data'!L$3,FALSE)</f>
        <v>52.842259184792503</v>
      </c>
      <c r="H26" s="48">
        <f>VLOOKUP($A26,'Occupancy Raw Data'!$B$8:$BE$45,'Occupancy Raw Data'!N$3,FALSE)</f>
        <v>73.533174922317599</v>
      </c>
      <c r="I26" s="48">
        <f>VLOOKUP($A26,'Occupancy Raw Data'!$B$8:$BE$45,'Occupancy Raw Data'!O$3,FALSE)</f>
        <v>61.213672089197502</v>
      </c>
      <c r="J26" s="49">
        <f>VLOOKUP($A26,'Occupancy Raw Data'!$B$8:$BE$45,'Occupancy Raw Data'!P$3,FALSE)</f>
        <v>67.3734235057576</v>
      </c>
      <c r="K26" s="50">
        <f>VLOOKUP($A26,'Occupancy Raw Data'!$B$8:$BE$45,'Occupancy Raw Data'!R$3,FALSE)</f>
        <v>56.994020419353902</v>
      </c>
      <c r="M26" s="47">
        <f>VLOOKUP($A26,'Occupancy Raw Data'!$B$8:$BE$45,'Occupancy Raw Data'!T$3,FALSE)</f>
        <v>-8.36597011754505</v>
      </c>
      <c r="N26" s="48">
        <f>VLOOKUP($A26,'Occupancy Raw Data'!$B$8:$BE$45,'Occupancy Raw Data'!U$3,FALSE)</f>
        <v>12.558380439404701</v>
      </c>
      <c r="O26" s="48">
        <f>VLOOKUP($A26,'Occupancy Raw Data'!$B$8:$BE$45,'Occupancy Raw Data'!V$3,FALSE)</f>
        <v>17.676984220278701</v>
      </c>
      <c r="P26" s="48">
        <f>VLOOKUP($A26,'Occupancy Raw Data'!$B$8:$BE$45,'Occupancy Raw Data'!W$3,FALSE)</f>
        <v>19.323018936542798</v>
      </c>
      <c r="Q26" s="48">
        <f>VLOOKUP($A26,'Occupancy Raw Data'!$B$8:$BE$45,'Occupancy Raw Data'!X$3,FALSE)</f>
        <v>13.087537545843499</v>
      </c>
      <c r="R26" s="49">
        <f>VLOOKUP($A26,'Occupancy Raw Data'!$B$8:$BE$45,'Occupancy Raw Data'!Y$3,FALSE)</f>
        <v>10.0171134814537</v>
      </c>
      <c r="S26" s="48">
        <f>VLOOKUP($A26,'Occupancy Raw Data'!$B$8:$BE$45,'Occupancy Raw Data'!AA$3,FALSE)</f>
        <v>14.3217659373604</v>
      </c>
      <c r="T26" s="48">
        <f>VLOOKUP($A26,'Occupancy Raw Data'!$B$8:$BE$45,'Occupancy Raw Data'!AB$3,FALSE)</f>
        <v>-17.902908653099299</v>
      </c>
      <c r="U26" s="49">
        <f>VLOOKUP($A26,'Occupancy Raw Data'!$B$8:$BE$45,'Occupancy Raw Data'!AC$3,FALSE)</f>
        <v>-2.9786959647856199</v>
      </c>
      <c r="V26" s="50">
        <f>VLOOKUP($A26,'Occupancy Raw Data'!$B$8:$BE$45,'Occupancy Raw Data'!AE$3,FALSE)</f>
        <v>5.2553094565414398</v>
      </c>
      <c r="X26" s="51">
        <f>VLOOKUP($A26,'ADR Raw Data'!$B$6:$BE$43,'ADR Raw Data'!G$1,FALSE)</f>
        <v>104.78194897236</v>
      </c>
      <c r="Y26" s="52">
        <f>VLOOKUP($A26,'ADR Raw Data'!$B$6:$BE$43,'ADR Raw Data'!H$1,FALSE)</f>
        <v>97.621144098479306</v>
      </c>
      <c r="Z26" s="52">
        <f>VLOOKUP($A26,'ADR Raw Data'!$B$6:$BE$43,'ADR Raw Data'!I$1,FALSE)</f>
        <v>98.684353883664201</v>
      </c>
      <c r="AA26" s="52">
        <f>VLOOKUP($A26,'ADR Raw Data'!$B$6:$BE$43,'ADR Raw Data'!J$1,FALSE)</f>
        <v>96.264473423572099</v>
      </c>
      <c r="AB26" s="52">
        <f>VLOOKUP($A26,'ADR Raw Data'!$B$6:$BE$43,'ADR Raw Data'!K$1,FALSE)</f>
        <v>101.223133625042</v>
      </c>
      <c r="AC26" s="53">
        <f>VLOOKUP($A26,'ADR Raw Data'!$B$6:$BE$43,'ADR Raw Data'!L$1,FALSE)</f>
        <v>99.686341058457202</v>
      </c>
      <c r="AD26" s="52">
        <f>VLOOKUP($A26,'ADR Raw Data'!$B$6:$BE$43,'ADR Raw Data'!N$1,FALSE)</f>
        <v>123.603435247327</v>
      </c>
      <c r="AE26" s="52">
        <f>VLOOKUP($A26,'ADR Raw Data'!$B$6:$BE$43,'ADR Raw Data'!O$1,FALSE)</f>
        <v>118.350450880859</v>
      </c>
      <c r="AF26" s="53">
        <f>VLOOKUP($A26,'ADR Raw Data'!$B$6:$BE$43,'ADR Raw Data'!P$1,FALSE)</f>
        <v>121.21707542051</v>
      </c>
      <c r="AG26" s="54">
        <f>VLOOKUP($A26,'ADR Raw Data'!$B$6:$BE$43,'ADR Raw Data'!R$1,FALSE)</f>
        <v>106.958278279195</v>
      </c>
      <c r="AI26" s="47">
        <f>VLOOKUP($A26,'ADR Raw Data'!$B$6:$BE$43,'ADR Raw Data'!T$1,FALSE)</f>
        <v>1.1019600345791301</v>
      </c>
      <c r="AJ26" s="48">
        <f>VLOOKUP($A26,'ADR Raw Data'!$B$6:$BE$43,'ADR Raw Data'!U$1,FALSE)</f>
        <v>10.657270395860801</v>
      </c>
      <c r="AK26" s="48">
        <f>VLOOKUP($A26,'ADR Raw Data'!$B$6:$BE$43,'ADR Raw Data'!V$1,FALSE)</f>
        <v>12.5003335022308</v>
      </c>
      <c r="AL26" s="48">
        <f>VLOOKUP($A26,'ADR Raw Data'!$B$6:$BE$43,'ADR Raw Data'!W$1,FALSE)</f>
        <v>13.1207863681467</v>
      </c>
      <c r="AM26" s="48">
        <f>VLOOKUP($A26,'ADR Raw Data'!$B$6:$BE$43,'ADR Raw Data'!X$1,FALSE)</f>
        <v>16.7560659497289</v>
      </c>
      <c r="AN26" s="49">
        <f>VLOOKUP($A26,'ADR Raw Data'!$B$6:$BE$43,'ADR Raw Data'!Y$1,FALSE)</f>
        <v>9.7462609391819406</v>
      </c>
      <c r="AO26" s="48">
        <f>VLOOKUP($A26,'ADR Raw Data'!$B$6:$BE$43,'ADR Raw Data'!AA$1,FALSE)</f>
        <v>10.7202581079039</v>
      </c>
      <c r="AP26" s="48">
        <f>VLOOKUP($A26,'ADR Raw Data'!$B$6:$BE$43,'ADR Raw Data'!AB$1,FALSE)</f>
        <v>2.9336410738388001</v>
      </c>
      <c r="AQ26" s="49">
        <f>VLOOKUP($A26,'ADR Raw Data'!$B$6:$BE$43,'ADR Raw Data'!AC$1,FALSE)</f>
        <v>6.8652683100459697</v>
      </c>
      <c r="AR26" s="50">
        <f>VLOOKUP($A26,'ADR Raw Data'!$B$6:$BE$43,'ADR Raw Data'!AE$1,FALSE)</f>
        <v>7.9154719436135297</v>
      </c>
      <c r="AS26" s="40"/>
      <c r="AT26" s="51">
        <f>VLOOKUP($A26,'RevPAR Raw Data'!$B$6:$BE$43,'RevPAR Raw Data'!G$1,FALSE)</f>
        <v>54.047643940778599</v>
      </c>
      <c r="AU26" s="52">
        <f>VLOOKUP($A26,'RevPAR Raw Data'!$B$6:$BE$43,'RevPAR Raw Data'!H$1,FALSE)</f>
        <v>49.2834216779382</v>
      </c>
      <c r="AV26" s="52">
        <f>VLOOKUP($A26,'RevPAR Raw Data'!$B$6:$BE$43,'RevPAR Raw Data'!I$1,FALSE)</f>
        <v>51.786287698775297</v>
      </c>
      <c r="AW26" s="52">
        <f>VLOOKUP($A26,'RevPAR Raw Data'!$B$6:$BE$43,'RevPAR Raw Data'!J$1,FALSE)</f>
        <v>53.296488758910598</v>
      </c>
      <c r="AX26" s="52">
        <f>VLOOKUP($A26,'RevPAR Raw Data'!$B$6:$BE$43,'RevPAR Raw Data'!K$1,FALSE)</f>
        <v>54.968731493328399</v>
      </c>
      <c r="AY26" s="53">
        <f>VLOOKUP($A26,'RevPAR Raw Data'!$B$6:$BE$43,'RevPAR Raw Data'!L$1,FALSE)</f>
        <v>52.676514713946197</v>
      </c>
      <c r="AZ26" s="52">
        <f>VLOOKUP($A26,'RevPAR Raw Data'!$B$6:$BE$43,'RevPAR Raw Data'!N$1,FALSE)</f>
        <v>90.889530250411198</v>
      </c>
      <c r="BA26" s="52">
        <f>VLOOKUP($A26,'RevPAR Raw Data'!$B$6:$BE$43,'RevPAR Raw Data'!O$1,FALSE)</f>
        <v>72.446656918296398</v>
      </c>
      <c r="BB26" s="53">
        <f>VLOOKUP($A26,'RevPAR Raw Data'!$B$6:$BE$43,'RevPAR Raw Data'!P$1,FALSE)</f>
        <v>81.668093584353798</v>
      </c>
      <c r="BC26" s="54">
        <f>VLOOKUP($A26,'RevPAR Raw Data'!$B$6:$BE$43,'RevPAR Raw Data'!R$1,FALSE)</f>
        <v>60.959822962634099</v>
      </c>
      <c r="BE26" s="47">
        <f>VLOOKUP($A26,'RevPAR Raw Data'!$B$6:$BE$43,'RevPAR Raw Data'!T$1,FALSE)</f>
        <v>-7.3561997301660904</v>
      </c>
      <c r="BF26" s="48">
        <f>VLOOKUP($A26,'RevPAR Raw Data'!$B$6:$BE$43,'RevPAR Raw Data'!U$1,FALSE)</f>
        <v>24.554031396033899</v>
      </c>
      <c r="BG26" s="48">
        <f>VLOOKUP($A26,'RevPAR Raw Data'!$B$6:$BE$43,'RevPAR Raw Data'!V$1,FALSE)</f>
        <v>32.386999703181097</v>
      </c>
      <c r="BH26" s="48">
        <f>VLOOKUP($A26,'RevPAR Raw Data'!$B$6:$BE$43,'RevPAR Raw Data'!W$1,FALSE)</f>
        <v>34.979137339229901</v>
      </c>
      <c r="BI26" s="48">
        <f>VLOOKUP($A26,'RevPAR Raw Data'!$B$6:$BE$43,'RevPAR Raw Data'!X$1,FALSE)</f>
        <v>32.036559917949603</v>
      </c>
      <c r="BJ26" s="49">
        <f>VLOOKUP($A26,'RevPAR Raw Data'!$B$6:$BE$43,'RevPAR Raw Data'!Y$1,FALSE)</f>
        <v>20.739668439112101</v>
      </c>
      <c r="BK26" s="48">
        <f>VLOOKUP($A26,'RevPAR Raw Data'!$B$6:$BE$43,'RevPAR Raw Data'!AA$1,FALSE)</f>
        <v>26.577354319359301</v>
      </c>
      <c r="BL26" s="48">
        <f>VLOOKUP($A26,'RevPAR Raw Data'!$B$6:$BE$43,'RevPAR Raw Data'!AB$1,FALSE)</f>
        <v>-15.4944746609197</v>
      </c>
      <c r="BM26" s="49">
        <f>VLOOKUP($A26,'RevPAR Raw Data'!$B$6:$BE$43,'RevPAR Raw Data'!AC$1,FALSE)</f>
        <v>3.6820768751372999</v>
      </c>
      <c r="BN26" s="50">
        <f>VLOOKUP($A26,'RevPAR Raw Data'!$B$6:$BE$43,'RevPAR Raw Data'!AE$1,FALSE)</f>
        <v>13.5867639457375</v>
      </c>
    </row>
    <row r="27" spans="1:66" x14ac:dyDescent="0.45">
      <c r="A27" s="63" t="s">
        <v>48</v>
      </c>
      <c r="B27" s="47">
        <f>VLOOKUP($A27,'Occupancy Raw Data'!$B$8:$BE$45,'Occupancy Raw Data'!G$3,FALSE)</f>
        <v>43.659352919300801</v>
      </c>
      <c r="C27" s="48">
        <f>VLOOKUP($A27,'Occupancy Raw Data'!$B$8:$BE$45,'Occupancy Raw Data'!H$3,FALSE)</f>
        <v>53.625883227965701</v>
      </c>
      <c r="D27" s="48">
        <f>VLOOKUP($A27,'Occupancy Raw Data'!$B$8:$BE$45,'Occupancy Raw Data'!I$3,FALSE)</f>
        <v>57.809594644849298</v>
      </c>
      <c r="E27" s="48">
        <f>VLOOKUP($A27,'Occupancy Raw Data'!$B$8:$BE$45,'Occupancy Raw Data'!J$3,FALSE)</f>
        <v>54.6857567869096</v>
      </c>
      <c r="F27" s="48">
        <f>VLOOKUP($A27,'Occupancy Raw Data'!$B$8:$BE$45,'Occupancy Raw Data'!K$3,FALSE)</f>
        <v>54.295277054667103</v>
      </c>
      <c r="G27" s="49">
        <f>VLOOKUP($A27,'Occupancy Raw Data'!$B$8:$BE$45,'Occupancy Raw Data'!L$3,FALSE)</f>
        <v>52.815172926738498</v>
      </c>
      <c r="H27" s="48">
        <f>VLOOKUP($A27,'Occupancy Raw Data'!$B$8:$BE$45,'Occupancy Raw Data'!N$3,FALSE)</f>
        <v>57.5306805503904</v>
      </c>
      <c r="I27" s="48">
        <f>VLOOKUP($A27,'Occupancy Raw Data'!$B$8:$BE$45,'Occupancy Raw Data'!O$3,FALSE)</f>
        <v>62.253625883227897</v>
      </c>
      <c r="J27" s="49">
        <f>VLOOKUP($A27,'Occupancy Raw Data'!$B$8:$BE$45,'Occupancy Raw Data'!P$3,FALSE)</f>
        <v>59.892153216809199</v>
      </c>
      <c r="K27" s="50">
        <f>VLOOKUP($A27,'Occupancy Raw Data'!$B$8:$BE$45,'Occupancy Raw Data'!R$3,FALSE)</f>
        <v>54.837167295330097</v>
      </c>
      <c r="M27" s="47">
        <f>VLOOKUP($A27,'Occupancy Raw Data'!$B$8:$BE$45,'Occupancy Raw Data'!T$3,FALSE)</f>
        <v>9.9785514981005505</v>
      </c>
      <c r="N27" s="48">
        <f>VLOOKUP($A27,'Occupancy Raw Data'!$B$8:$BE$45,'Occupancy Raw Data'!U$3,FALSE)</f>
        <v>22.4384149376469</v>
      </c>
      <c r="O27" s="48">
        <f>VLOOKUP($A27,'Occupancy Raw Data'!$B$8:$BE$45,'Occupancy Raw Data'!V$3,FALSE)</f>
        <v>18.819508880404399</v>
      </c>
      <c r="P27" s="48">
        <f>VLOOKUP($A27,'Occupancy Raw Data'!$B$8:$BE$45,'Occupancy Raw Data'!W$3,FALSE)</f>
        <v>5.4808988454322396</v>
      </c>
      <c r="Q27" s="48">
        <f>VLOOKUP($A27,'Occupancy Raw Data'!$B$8:$BE$45,'Occupancy Raw Data'!X$3,FALSE)</f>
        <v>-2.85844998414521</v>
      </c>
      <c r="R27" s="49">
        <f>VLOOKUP($A27,'Occupancy Raw Data'!$B$8:$BE$45,'Occupancy Raw Data'!Y$3,FALSE)</f>
        <v>10.0835453729382</v>
      </c>
      <c r="S27" s="48">
        <f>VLOOKUP($A27,'Occupancy Raw Data'!$B$8:$BE$45,'Occupancy Raw Data'!AA$3,FALSE)</f>
        <v>-6.8999619855008003</v>
      </c>
      <c r="T27" s="48">
        <f>VLOOKUP($A27,'Occupancy Raw Data'!$B$8:$BE$45,'Occupancy Raw Data'!AB$3,FALSE)</f>
        <v>-4.3551962906336801</v>
      </c>
      <c r="U27" s="49">
        <f>VLOOKUP($A27,'Occupancy Raw Data'!$B$8:$BE$45,'Occupancy Raw Data'!AC$3,FALSE)</f>
        <v>-5.5945481068737202</v>
      </c>
      <c r="V27" s="50">
        <f>VLOOKUP($A27,'Occupancy Raw Data'!$B$8:$BE$45,'Occupancy Raw Data'!AE$3,FALSE)</f>
        <v>4.6597566374178996</v>
      </c>
      <c r="X27" s="51">
        <f>VLOOKUP($A27,'ADR Raw Data'!$B$6:$BE$43,'ADR Raw Data'!G$1,FALSE)</f>
        <v>90.860063884156702</v>
      </c>
      <c r="Y27" s="52">
        <f>VLOOKUP($A27,'ADR Raw Data'!$B$6:$BE$43,'ADR Raw Data'!H$1,FALSE)</f>
        <v>101.03731622746101</v>
      </c>
      <c r="Z27" s="52">
        <f>VLOOKUP($A27,'ADR Raw Data'!$B$6:$BE$43,'ADR Raw Data'!I$1,FALSE)</f>
        <v>104.425287873914</v>
      </c>
      <c r="AA27" s="52">
        <f>VLOOKUP($A27,'ADR Raw Data'!$B$6:$BE$43,'ADR Raw Data'!J$1,FALSE)</f>
        <v>98.128718123087296</v>
      </c>
      <c r="AB27" s="52">
        <f>VLOOKUP($A27,'ADR Raw Data'!$B$6:$BE$43,'ADR Raw Data'!K$1,FALSE)</f>
        <v>95.230695205479407</v>
      </c>
      <c r="AC27" s="53">
        <f>VLOOKUP($A27,'ADR Raw Data'!$B$6:$BE$43,'ADR Raw Data'!L$1,FALSE)</f>
        <v>98.300201380087302</v>
      </c>
      <c r="AD27" s="52">
        <f>VLOOKUP($A27,'ADR Raw Data'!$B$6:$BE$43,'ADR Raw Data'!N$1,FALSE)</f>
        <v>103.22385261797</v>
      </c>
      <c r="AE27" s="52">
        <f>VLOOKUP($A27,'ADR Raw Data'!$B$6:$BE$43,'ADR Raw Data'!O$1,FALSE)</f>
        <v>104.797231182795</v>
      </c>
      <c r="AF27" s="53">
        <f>VLOOKUP($A27,'ADR Raw Data'!$B$6:$BE$43,'ADR Raw Data'!P$1,FALSE)</f>
        <v>104.041560074511</v>
      </c>
      <c r="AG27" s="54">
        <f>VLOOKUP($A27,'ADR Raw Data'!$B$6:$BE$43,'ADR Raw Data'!R$1,FALSE)</f>
        <v>100.09180342956699</v>
      </c>
      <c r="AI27" s="47">
        <f>VLOOKUP($A27,'ADR Raw Data'!$B$6:$BE$43,'ADR Raw Data'!T$1,FALSE)</f>
        <v>13.323163540048901</v>
      </c>
      <c r="AJ27" s="48">
        <f>VLOOKUP($A27,'ADR Raw Data'!$B$6:$BE$43,'ADR Raw Data'!U$1,FALSE)</f>
        <v>19.980514758567502</v>
      </c>
      <c r="AK27" s="48">
        <f>VLOOKUP($A27,'ADR Raw Data'!$B$6:$BE$43,'ADR Raw Data'!V$1,FALSE)</f>
        <v>17.422003177914799</v>
      </c>
      <c r="AL27" s="48">
        <f>VLOOKUP($A27,'ADR Raw Data'!$B$6:$BE$43,'ADR Raw Data'!W$1,FALSE)</f>
        <v>9.2604086227724096</v>
      </c>
      <c r="AM27" s="48">
        <f>VLOOKUP($A27,'ADR Raw Data'!$B$6:$BE$43,'ADR Raw Data'!X$1,FALSE)</f>
        <v>2.7182333122890099</v>
      </c>
      <c r="AN27" s="49">
        <f>VLOOKUP($A27,'ADR Raw Data'!$B$6:$BE$43,'ADR Raw Data'!Y$1,FALSE)</f>
        <v>12.097250957482601</v>
      </c>
      <c r="AO27" s="48">
        <f>VLOOKUP($A27,'ADR Raw Data'!$B$6:$BE$43,'ADR Raw Data'!AA$1,FALSE)</f>
        <v>5.7681853039118502</v>
      </c>
      <c r="AP27" s="48">
        <f>VLOOKUP($A27,'ADR Raw Data'!$B$6:$BE$43,'ADR Raw Data'!AB$1,FALSE)</f>
        <v>6.77068495329687</v>
      </c>
      <c r="AQ27" s="49">
        <f>VLOOKUP($A27,'ADR Raw Data'!$B$6:$BE$43,'ADR Raw Data'!AC$1,FALSE)</f>
        <v>6.2946986905331999</v>
      </c>
      <c r="AR27" s="50">
        <f>VLOOKUP($A27,'ADR Raw Data'!$B$6:$BE$43,'ADR Raw Data'!AE$1,FALSE)</f>
        <v>9.7298860643383591</v>
      </c>
      <c r="AS27" s="40"/>
      <c r="AT27" s="51">
        <f>VLOOKUP($A27,'RevPAR Raw Data'!$B$6:$BE$43,'RevPAR Raw Data'!G$1,FALSE)</f>
        <v>39.668915953886199</v>
      </c>
      <c r="AU27" s="52">
        <f>VLOOKUP($A27,'RevPAR Raw Data'!$B$6:$BE$43,'RevPAR Raw Data'!H$1,FALSE)</f>
        <v>54.182153216809198</v>
      </c>
      <c r="AV27" s="52">
        <f>VLOOKUP($A27,'RevPAR Raw Data'!$B$6:$BE$43,'RevPAR Raw Data'!I$1,FALSE)</f>
        <v>60.367835626626899</v>
      </c>
      <c r="AW27" s="52">
        <f>VLOOKUP($A27,'RevPAR Raw Data'!$B$6:$BE$43,'RevPAR Raw Data'!J$1,FALSE)</f>
        <v>53.662432130903603</v>
      </c>
      <c r="AX27" s="52">
        <f>VLOOKUP($A27,'RevPAR Raw Data'!$B$6:$BE$43,'RevPAR Raw Data'!K$1,FALSE)</f>
        <v>51.705769802900697</v>
      </c>
      <c r="AY27" s="53">
        <f>VLOOKUP($A27,'RevPAR Raw Data'!$B$6:$BE$43,'RevPAR Raw Data'!L$1,FALSE)</f>
        <v>51.917421346225296</v>
      </c>
      <c r="AZ27" s="52">
        <f>VLOOKUP($A27,'RevPAR Raw Data'!$B$6:$BE$43,'RevPAR Raw Data'!N$1,FALSE)</f>
        <v>59.385384901450301</v>
      </c>
      <c r="BA27" s="52">
        <f>VLOOKUP($A27,'RevPAR Raw Data'!$B$6:$BE$43,'RevPAR Raw Data'!O$1,FALSE)</f>
        <v>65.240076236519101</v>
      </c>
      <c r="BB27" s="53">
        <f>VLOOKUP($A27,'RevPAR Raw Data'!$B$6:$BE$43,'RevPAR Raw Data'!P$1,FALSE)</f>
        <v>62.312730568984698</v>
      </c>
      <c r="BC27" s="54">
        <f>VLOOKUP($A27,'RevPAR Raw Data'!$B$6:$BE$43,'RevPAR Raw Data'!R$1,FALSE)</f>
        <v>54.887509695585102</v>
      </c>
      <c r="BE27" s="47">
        <f>VLOOKUP($A27,'RevPAR Raw Data'!$B$6:$BE$43,'RevPAR Raw Data'!T$1,FALSE)</f>
        <v>24.631173773169401</v>
      </c>
      <c r="BF27" s="48">
        <f>VLOOKUP($A27,'RevPAR Raw Data'!$B$6:$BE$43,'RevPAR Raw Data'!U$1,FALSE)</f>
        <v>46.902240504419602</v>
      </c>
      <c r="BG27" s="48">
        <f>VLOOKUP($A27,'RevPAR Raw Data'!$B$6:$BE$43,'RevPAR Raw Data'!V$1,FALSE)</f>
        <v>39.520247493531301</v>
      </c>
      <c r="BH27" s="48">
        <f>VLOOKUP($A27,'RevPAR Raw Data'!$B$6:$BE$43,'RevPAR Raw Data'!W$1,FALSE)</f>
        <v>15.2488610974924</v>
      </c>
      <c r="BI27" s="48">
        <f>VLOOKUP($A27,'RevPAR Raw Data'!$B$6:$BE$43,'RevPAR Raw Data'!X$1,FALSE)</f>
        <v>-0.217916011540357</v>
      </c>
      <c r="BJ27" s="49">
        <f>VLOOKUP($A27,'RevPAR Raw Data'!$B$6:$BE$43,'RevPAR Raw Data'!Y$1,FALSE)</f>
        <v>23.400628119596799</v>
      </c>
      <c r="BK27" s="48">
        <f>VLOOKUP($A27,'RevPAR Raw Data'!$B$6:$BE$43,'RevPAR Raw Data'!AA$1,FALSE)</f>
        <v>-1.52977927481211</v>
      </c>
      <c r="BL27" s="48">
        <f>VLOOKUP($A27,'RevPAR Raw Data'!$B$6:$BE$43,'RevPAR Raw Data'!AB$1,FALSE)</f>
        <v>2.1206120427267101</v>
      </c>
      <c r="BM27" s="49">
        <f>VLOOKUP($A27,'RevPAR Raw Data'!$B$6:$BE$43,'RevPAR Raw Data'!AC$1,FALSE)</f>
        <v>0.34799063723484402</v>
      </c>
      <c r="BN27" s="50">
        <f>VLOOKUP($A27,'RevPAR Raw Data'!$B$6:$BE$43,'RevPAR Raw Data'!AE$1,FALSE)</f>
        <v>14.843031713452399</v>
      </c>
    </row>
    <row r="28" spans="1:66" x14ac:dyDescent="0.45">
      <c r="A28" s="63" t="s">
        <v>49</v>
      </c>
      <c r="B28" s="47">
        <f>VLOOKUP($A28,'Occupancy Raw Data'!$B$8:$BE$45,'Occupancy Raw Data'!G$3,FALSE)</f>
        <v>56.485653308038799</v>
      </c>
      <c r="C28" s="48">
        <f>VLOOKUP($A28,'Occupancy Raw Data'!$B$8:$BE$45,'Occupancy Raw Data'!H$3,FALSE)</f>
        <v>56.0825231207019</v>
      </c>
      <c r="D28" s="48">
        <f>VLOOKUP($A28,'Occupancy Raw Data'!$B$8:$BE$45,'Occupancy Raw Data'!I$3,FALSE)</f>
        <v>76.903011619634796</v>
      </c>
      <c r="E28" s="48">
        <f>VLOOKUP($A28,'Occupancy Raw Data'!$B$8:$BE$45,'Occupancy Raw Data'!J$3,FALSE)</f>
        <v>77.092719943087502</v>
      </c>
      <c r="F28" s="48">
        <f>VLOOKUP($A28,'Occupancy Raw Data'!$B$8:$BE$45,'Occupancy Raw Data'!K$3,FALSE)</f>
        <v>71.259188996917203</v>
      </c>
      <c r="G28" s="49">
        <f>VLOOKUP($A28,'Occupancy Raw Data'!$B$8:$BE$45,'Occupancy Raw Data'!L$3,FALSE)</f>
        <v>67.564619397675997</v>
      </c>
      <c r="H28" s="48">
        <f>VLOOKUP($A28,'Occupancy Raw Data'!$B$8:$BE$45,'Occupancy Raw Data'!N$3,FALSE)</f>
        <v>87.550391273417105</v>
      </c>
      <c r="I28" s="48">
        <f>VLOOKUP($A28,'Occupancy Raw Data'!$B$8:$BE$45,'Occupancy Raw Data'!O$3,FALSE)</f>
        <v>67.370168366136994</v>
      </c>
      <c r="J28" s="49">
        <f>VLOOKUP($A28,'Occupancy Raw Data'!$B$8:$BE$45,'Occupancy Raw Data'!P$3,FALSE)</f>
        <v>77.460279819777</v>
      </c>
      <c r="K28" s="50">
        <f>VLOOKUP($A28,'Occupancy Raw Data'!$B$8:$BE$45,'Occupancy Raw Data'!R$3,FALSE)</f>
        <v>70.3919509468477</v>
      </c>
      <c r="M28" s="47">
        <f>VLOOKUP($A28,'Occupancy Raw Data'!$B$8:$BE$45,'Occupancy Raw Data'!T$3,FALSE)</f>
        <v>-17.045123915223002</v>
      </c>
      <c r="N28" s="48">
        <f>VLOOKUP($A28,'Occupancy Raw Data'!$B$8:$BE$45,'Occupancy Raw Data'!U$3,FALSE)</f>
        <v>-4.8072962819664697</v>
      </c>
      <c r="O28" s="48">
        <f>VLOOKUP($A28,'Occupancy Raw Data'!$B$8:$BE$45,'Occupancy Raw Data'!V$3,FALSE)</f>
        <v>15.5278525420434</v>
      </c>
      <c r="P28" s="48">
        <f>VLOOKUP($A28,'Occupancy Raw Data'!$B$8:$BE$45,'Occupancy Raw Data'!W$3,FALSE)</f>
        <v>3.9075790537266299</v>
      </c>
      <c r="Q28" s="48">
        <f>VLOOKUP($A28,'Occupancy Raw Data'!$B$8:$BE$45,'Occupancy Raw Data'!X$3,FALSE)</f>
        <v>8.7654567933862708</v>
      </c>
      <c r="R28" s="49">
        <f>VLOOKUP($A28,'Occupancy Raw Data'!$B$8:$BE$45,'Occupancy Raw Data'!Y$3,FALSE)</f>
        <v>1.36213721912763</v>
      </c>
      <c r="S28" s="48">
        <f>VLOOKUP($A28,'Occupancy Raw Data'!$B$8:$BE$45,'Occupancy Raw Data'!AA$3,FALSE)</f>
        <v>13.784210173024</v>
      </c>
      <c r="T28" s="48">
        <f>VLOOKUP($A28,'Occupancy Raw Data'!$B$8:$BE$45,'Occupancy Raw Data'!AB$3,FALSE)</f>
        <v>-19.506034270635698</v>
      </c>
      <c r="U28" s="49">
        <f>VLOOKUP($A28,'Occupancy Raw Data'!$B$8:$BE$45,'Occupancy Raw Data'!AC$3,FALSE)</f>
        <v>-3.5605046702090299</v>
      </c>
      <c r="V28" s="50">
        <f>VLOOKUP($A28,'Occupancy Raw Data'!$B$8:$BE$45,'Occupancy Raw Data'!AE$3,FALSE)</f>
        <v>-0.23886781819004299</v>
      </c>
      <c r="X28" s="51">
        <f>VLOOKUP($A28,'ADR Raw Data'!$B$6:$BE$43,'ADR Raw Data'!G$1,FALSE)</f>
        <v>128.75600335852201</v>
      </c>
      <c r="Y28" s="52">
        <f>VLOOKUP($A28,'ADR Raw Data'!$B$6:$BE$43,'ADR Raw Data'!H$1,FALSE)</f>
        <v>115.906959830866</v>
      </c>
      <c r="Z28" s="52">
        <f>VLOOKUP($A28,'ADR Raw Data'!$B$6:$BE$43,'ADR Raw Data'!I$1,FALSE)</f>
        <v>124.445084798026</v>
      </c>
      <c r="AA28" s="52">
        <f>VLOOKUP($A28,'ADR Raw Data'!$B$6:$BE$43,'ADR Raw Data'!J$1,FALSE)</f>
        <v>126.745367579206</v>
      </c>
      <c r="AB28" s="52">
        <f>VLOOKUP($A28,'ADR Raw Data'!$B$6:$BE$43,'ADR Raw Data'!K$1,FALSE)</f>
        <v>127.544455906821</v>
      </c>
      <c r="AC28" s="53">
        <f>VLOOKUP($A28,'ADR Raw Data'!$B$6:$BE$43,'ADR Raw Data'!L$1,FALSE)</f>
        <v>124.927169029903</v>
      </c>
      <c r="AD28" s="52">
        <f>VLOOKUP($A28,'ADR Raw Data'!$B$6:$BE$43,'ADR Raw Data'!N$1,FALSE)</f>
        <v>165.66273022751801</v>
      </c>
      <c r="AE28" s="52">
        <f>VLOOKUP($A28,'ADR Raw Data'!$B$6:$BE$43,'ADR Raw Data'!O$1,FALSE)</f>
        <v>156.15426610348399</v>
      </c>
      <c r="AF28" s="53">
        <f>VLOOKUP($A28,'ADR Raw Data'!$B$6:$BE$43,'ADR Raw Data'!P$1,FALSE)</f>
        <v>161.52779274452701</v>
      </c>
      <c r="AG28" s="54">
        <f>VLOOKUP($A28,'ADR Raw Data'!$B$6:$BE$43,'ADR Raw Data'!R$1,FALSE)</f>
        <v>136.434550267096</v>
      </c>
      <c r="AI28" s="47">
        <f>VLOOKUP($A28,'ADR Raw Data'!$B$6:$BE$43,'ADR Raw Data'!T$1,FALSE)</f>
        <v>5.6468985422903302</v>
      </c>
      <c r="AJ28" s="48">
        <f>VLOOKUP($A28,'ADR Raw Data'!$B$6:$BE$43,'ADR Raw Data'!U$1,FALSE)</f>
        <v>5.4897486471063797</v>
      </c>
      <c r="AK28" s="48">
        <f>VLOOKUP($A28,'ADR Raw Data'!$B$6:$BE$43,'ADR Raw Data'!V$1,FALSE)</f>
        <v>8.3786891797283296</v>
      </c>
      <c r="AL28" s="48">
        <f>VLOOKUP($A28,'ADR Raw Data'!$B$6:$BE$43,'ADR Raw Data'!W$1,FALSE)</f>
        <v>7.9265556396761703</v>
      </c>
      <c r="AM28" s="48">
        <f>VLOOKUP($A28,'ADR Raw Data'!$B$6:$BE$43,'ADR Raw Data'!X$1,FALSE)</f>
        <v>7.1164598310876199</v>
      </c>
      <c r="AN28" s="49">
        <f>VLOOKUP($A28,'ADR Raw Data'!$B$6:$BE$43,'ADR Raw Data'!Y$1,FALSE)</f>
        <v>6.9526619683188597</v>
      </c>
      <c r="AO28" s="48">
        <f>VLOOKUP($A28,'ADR Raw Data'!$B$6:$BE$43,'ADR Raw Data'!AA$1,FALSE)</f>
        <v>16.2921293484454</v>
      </c>
      <c r="AP28" s="48">
        <f>VLOOKUP($A28,'ADR Raw Data'!$B$6:$BE$43,'ADR Raw Data'!AB$1,FALSE)</f>
        <v>3.64201950791632</v>
      </c>
      <c r="AQ28" s="49">
        <f>VLOOKUP($A28,'ADR Raw Data'!$B$6:$BE$43,'ADR Raw Data'!AC$1,FALSE)</f>
        <v>10.0827660485172</v>
      </c>
      <c r="AR28" s="50">
        <f>VLOOKUP($A28,'ADR Raw Data'!$B$6:$BE$43,'ADR Raw Data'!AE$1,FALSE)</f>
        <v>7.8199150366113797</v>
      </c>
      <c r="AS28" s="40"/>
      <c r="AT28" s="51">
        <f>VLOOKUP($A28,'RevPAR Raw Data'!$B$6:$BE$43,'RevPAR Raw Data'!G$1,FALSE)</f>
        <v>72.728669670381706</v>
      </c>
      <c r="AU28" s="52">
        <f>VLOOKUP($A28,'RevPAR Raw Data'!$B$6:$BE$43,'RevPAR Raw Data'!H$1,FALSE)</f>
        <v>65.003547545648502</v>
      </c>
      <c r="AV28" s="52">
        <f>VLOOKUP($A28,'RevPAR Raw Data'!$B$6:$BE$43,'RevPAR Raw Data'!I$1,FALSE)</f>
        <v>95.702018022290702</v>
      </c>
      <c r="AW28" s="52">
        <f>VLOOKUP($A28,'RevPAR Raw Data'!$B$6:$BE$43,'RevPAR Raw Data'!J$1,FALSE)</f>
        <v>97.711451268674395</v>
      </c>
      <c r="AX28" s="52">
        <f>VLOOKUP($A28,'RevPAR Raw Data'!$B$6:$BE$43,'RevPAR Raw Data'!K$1,FALSE)</f>
        <v>90.887144889731999</v>
      </c>
      <c r="AY28" s="53">
        <f>VLOOKUP($A28,'RevPAR Raw Data'!$B$6:$BE$43,'RevPAR Raw Data'!L$1,FALSE)</f>
        <v>84.406566279345498</v>
      </c>
      <c r="AZ28" s="52">
        <f>VLOOKUP($A28,'RevPAR Raw Data'!$B$6:$BE$43,'RevPAR Raw Data'!N$1,FALSE)</f>
        <v>145.03836850841799</v>
      </c>
      <c r="BA28" s="52">
        <f>VLOOKUP($A28,'RevPAR Raw Data'!$B$6:$BE$43,'RevPAR Raw Data'!O$1,FALSE)</f>
        <v>105.201391984823</v>
      </c>
      <c r="BB28" s="53">
        <f>VLOOKUP($A28,'RevPAR Raw Data'!$B$6:$BE$43,'RevPAR Raw Data'!P$1,FALSE)</f>
        <v>125.11988024662</v>
      </c>
      <c r="BC28" s="54">
        <f>VLOOKUP($A28,'RevPAR Raw Data'!$B$6:$BE$43,'RevPAR Raw Data'!R$1,FALSE)</f>
        <v>96.038941698567001</v>
      </c>
      <c r="BE28" s="47">
        <f>VLOOKUP($A28,'RevPAR Raw Data'!$B$6:$BE$43,'RevPAR Raw Data'!T$1,FALSE)</f>
        <v>-12.360746226832999</v>
      </c>
      <c r="BF28" s="48">
        <f>VLOOKUP($A28,'RevPAR Raw Data'!$B$6:$BE$43,'RevPAR Raw Data'!U$1,FALSE)</f>
        <v>0.41854388253825597</v>
      </c>
      <c r="BG28" s="48">
        <f>VLOOKUP($A28,'RevPAR Raw Data'!$B$6:$BE$43,'RevPAR Raw Data'!V$1,FALSE)</f>
        <v>25.207572222556099</v>
      </c>
      <c r="BH28" s="48">
        <f>VLOOKUP($A28,'RevPAR Raw Data'!$B$6:$BE$43,'RevPAR Raw Data'!W$1,FALSE)</f>
        <v>12.1438711212607</v>
      </c>
      <c r="BI28" s="48">
        <f>VLOOKUP($A28,'RevPAR Raw Data'!$B$6:$BE$43,'RevPAR Raw Data'!X$1,FALSE)</f>
        <v>16.505706836186501</v>
      </c>
      <c r="BJ28" s="49">
        <f>VLOOKUP($A28,'RevPAR Raw Data'!$B$6:$BE$43,'RevPAR Raw Data'!Y$1,FALSE)</f>
        <v>8.4095039838370909</v>
      </c>
      <c r="BK28" s="48">
        <f>VLOOKUP($A28,'RevPAR Raw Data'!$B$6:$BE$43,'RevPAR Raw Data'!AA$1,FALSE)</f>
        <v>32.322080872520203</v>
      </c>
      <c r="BL28" s="48">
        <f>VLOOKUP($A28,'RevPAR Raw Data'!$B$6:$BE$43,'RevPAR Raw Data'!AB$1,FALSE)</f>
        <v>-16.574428336076799</v>
      </c>
      <c r="BM28" s="49">
        <f>VLOOKUP($A28,'RevPAR Raw Data'!$B$6:$BE$43,'RevPAR Raw Data'!AC$1,FALSE)</f>
        <v>6.1632640222645403</v>
      </c>
      <c r="BN28" s="50">
        <f>VLOOKUP($A28,'RevPAR Raw Data'!$B$6:$BE$43,'RevPAR Raw Data'!AE$1,FALSE)</f>
        <v>7.5623679579890597</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42.929443286692397</v>
      </c>
      <c r="C30" s="48">
        <f>VLOOKUP($A30,'Occupancy Raw Data'!$B$8:$BE$45,'Occupancy Raw Data'!H$3,FALSE)</f>
        <v>48.734742482881799</v>
      </c>
      <c r="D30" s="48">
        <f>VLOOKUP($A30,'Occupancy Raw Data'!$B$8:$BE$45,'Occupancy Raw Data'!I$3,FALSE)</f>
        <v>54.822863947603402</v>
      </c>
      <c r="E30" s="48">
        <f>VLOOKUP($A30,'Occupancy Raw Data'!$B$8:$BE$45,'Occupancy Raw Data'!J$3,FALSE)</f>
        <v>58.707948794284</v>
      </c>
      <c r="F30" s="48">
        <f>VLOOKUP($A30,'Occupancy Raw Data'!$B$8:$BE$45,'Occupancy Raw Data'!K$3,FALSE)</f>
        <v>51.428996725215796</v>
      </c>
      <c r="G30" s="49">
        <f>VLOOKUP($A30,'Occupancy Raw Data'!$B$8:$BE$45,'Occupancy Raw Data'!L$3,FALSE)</f>
        <v>51.324799047335503</v>
      </c>
      <c r="H30" s="48">
        <f>VLOOKUP($A30,'Occupancy Raw Data'!$B$8:$BE$45,'Occupancy Raw Data'!N$3,FALSE)</f>
        <v>52.1881512354867</v>
      </c>
      <c r="I30" s="48">
        <f>VLOOKUP($A30,'Occupancy Raw Data'!$B$8:$BE$45,'Occupancy Raw Data'!O$3,FALSE)</f>
        <v>49.032450133968403</v>
      </c>
      <c r="J30" s="49">
        <f>VLOOKUP($A30,'Occupancy Raw Data'!$B$8:$BE$45,'Occupancy Raw Data'!P$3,FALSE)</f>
        <v>50.610300684727498</v>
      </c>
      <c r="K30" s="50">
        <f>VLOOKUP($A30,'Occupancy Raw Data'!$B$8:$BE$45,'Occupancy Raw Data'!R$3,FALSE)</f>
        <v>51.120656658018902</v>
      </c>
      <c r="M30" s="47">
        <f>VLOOKUP($A30,'Occupancy Raw Data'!$B$8:$BE$45,'Occupancy Raw Data'!T$3,FALSE)</f>
        <v>-10.880996163617899</v>
      </c>
      <c r="N30" s="48">
        <f>VLOOKUP($A30,'Occupancy Raw Data'!$B$8:$BE$45,'Occupancy Raw Data'!U$3,FALSE)</f>
        <v>-11.1355844748797</v>
      </c>
      <c r="O30" s="48">
        <f>VLOOKUP($A30,'Occupancy Raw Data'!$B$8:$BE$45,'Occupancy Raw Data'!V$3,FALSE)</f>
        <v>-6.84838003575135</v>
      </c>
      <c r="P30" s="48">
        <f>VLOOKUP($A30,'Occupancy Raw Data'!$B$8:$BE$45,'Occupancy Raw Data'!W$3,FALSE)</f>
        <v>-3.0573820163421801</v>
      </c>
      <c r="Q30" s="48">
        <f>VLOOKUP($A30,'Occupancy Raw Data'!$B$8:$BE$45,'Occupancy Raw Data'!X$3,FALSE)</f>
        <v>-7.1595303290082501</v>
      </c>
      <c r="R30" s="49">
        <f>VLOOKUP($A30,'Occupancy Raw Data'!$B$8:$BE$45,'Occupancy Raw Data'!Y$3,FALSE)</f>
        <v>-7.6295594462061196</v>
      </c>
      <c r="S30" s="48">
        <f>VLOOKUP($A30,'Occupancy Raw Data'!$B$8:$BE$45,'Occupancy Raw Data'!AA$3,FALSE)</f>
        <v>-8.3820529039188294</v>
      </c>
      <c r="T30" s="48">
        <f>VLOOKUP($A30,'Occupancy Raw Data'!$B$8:$BE$45,'Occupancy Raw Data'!AB$3,FALSE)</f>
        <v>-12.6013368296989</v>
      </c>
      <c r="U30" s="49">
        <f>VLOOKUP($A30,'Occupancy Raw Data'!$B$8:$BE$45,'Occupancy Raw Data'!AC$3,FALSE)</f>
        <v>-10.475634514726</v>
      </c>
      <c r="V30" s="50">
        <f>VLOOKUP($A30,'Occupancy Raw Data'!$B$8:$BE$45,'Occupancy Raw Data'!AE$3,FALSE)</f>
        <v>-8.4527959765836993</v>
      </c>
      <c r="X30" s="51">
        <f>VLOOKUP($A30,'ADR Raw Data'!$B$6:$BE$43,'ADR Raw Data'!G$1,FALSE)</f>
        <v>88.285156033287095</v>
      </c>
      <c r="Y30" s="52">
        <f>VLOOKUP($A30,'ADR Raw Data'!$B$6:$BE$43,'ADR Raw Data'!H$1,FALSE)</f>
        <v>93.643704948075694</v>
      </c>
      <c r="Z30" s="52">
        <f>VLOOKUP($A30,'ADR Raw Data'!$B$6:$BE$43,'ADR Raw Data'!I$1,FALSE)</f>
        <v>96.127773554167703</v>
      </c>
      <c r="AA30" s="52">
        <f>VLOOKUP($A30,'ADR Raw Data'!$B$6:$BE$43,'ADR Raw Data'!J$1,FALSE)</f>
        <v>98.215874746450297</v>
      </c>
      <c r="AB30" s="52">
        <f>VLOOKUP($A30,'ADR Raw Data'!$B$6:$BE$43,'ADR Raw Data'!K$1,FALSE)</f>
        <v>93.964225759768397</v>
      </c>
      <c r="AC30" s="53">
        <f>VLOOKUP($A30,'ADR Raw Data'!$B$6:$BE$43,'ADR Raw Data'!L$1,FALSE)</f>
        <v>94.388183294663506</v>
      </c>
      <c r="AD30" s="52">
        <f>VLOOKUP($A30,'ADR Raw Data'!$B$6:$BE$43,'ADR Raw Data'!N$1,FALSE)</f>
        <v>95.313188819167095</v>
      </c>
      <c r="AE30" s="52">
        <f>VLOOKUP($A30,'ADR Raw Data'!$B$6:$BE$43,'ADR Raw Data'!O$1,FALSE)</f>
        <v>94.581596842744304</v>
      </c>
      <c r="AF30" s="53">
        <f>VLOOKUP($A30,'ADR Raw Data'!$B$6:$BE$43,'ADR Raw Data'!P$1,FALSE)</f>
        <v>94.958797058823507</v>
      </c>
      <c r="AG30" s="54">
        <f>VLOOKUP($A30,'ADR Raw Data'!$B$6:$BE$43,'ADR Raw Data'!R$1,FALSE)</f>
        <v>94.549588186356004</v>
      </c>
      <c r="AH30" s="65"/>
      <c r="AI30" s="47">
        <f>VLOOKUP($A30,'ADR Raw Data'!$B$6:$BE$43,'ADR Raw Data'!T$1,FALSE)</f>
        <v>6.1533694440957802</v>
      </c>
      <c r="AJ30" s="48">
        <f>VLOOKUP($A30,'ADR Raw Data'!$B$6:$BE$43,'ADR Raw Data'!U$1,FALSE)</f>
        <v>7.5453939099591798</v>
      </c>
      <c r="AK30" s="48">
        <f>VLOOKUP($A30,'ADR Raw Data'!$B$6:$BE$43,'ADR Raw Data'!V$1,FALSE)</f>
        <v>6.5716444093734001</v>
      </c>
      <c r="AL30" s="48">
        <f>VLOOKUP($A30,'ADR Raw Data'!$B$6:$BE$43,'ADR Raw Data'!W$1,FALSE)</f>
        <v>6.7854181004613201</v>
      </c>
      <c r="AM30" s="48">
        <f>VLOOKUP($A30,'ADR Raw Data'!$B$6:$BE$43,'ADR Raw Data'!X$1,FALSE)</f>
        <v>6.12532524981519</v>
      </c>
      <c r="AN30" s="49">
        <f>VLOOKUP($A30,'ADR Raw Data'!$B$6:$BE$43,'ADR Raw Data'!Y$1,FALSE)</f>
        <v>6.750260320402</v>
      </c>
      <c r="AO30" s="48">
        <f>VLOOKUP($A30,'ADR Raw Data'!$B$6:$BE$43,'ADR Raw Data'!AA$1,FALSE)</f>
        <v>6.6406212115476198</v>
      </c>
      <c r="AP30" s="48">
        <f>VLOOKUP($A30,'ADR Raw Data'!$B$6:$BE$43,'ADR Raw Data'!AB$1,FALSE)</f>
        <v>6.0460362573031903</v>
      </c>
      <c r="AQ30" s="49">
        <f>VLOOKUP($A30,'ADR Raw Data'!$B$6:$BE$43,'ADR Raw Data'!AC$1,FALSE)</f>
        <v>6.3555601781817996</v>
      </c>
      <c r="AR30" s="50">
        <f>VLOOKUP($A30,'ADR Raw Data'!$B$6:$BE$43,'ADR Raw Data'!AE$1,FALSE)</f>
        <v>6.6311877143193199</v>
      </c>
      <c r="AS30" s="40"/>
      <c r="AT30" s="51">
        <f>VLOOKUP($A30,'RevPAR Raw Data'!$B$6:$BE$43,'RevPAR Raw Data'!G$1,FALSE)</f>
        <v>37.900325989877899</v>
      </c>
      <c r="AU30" s="52">
        <f>VLOOKUP($A30,'RevPAR Raw Data'!$B$6:$BE$43,'RevPAR Raw Data'!H$1,FALSE)</f>
        <v>45.637018457874298</v>
      </c>
      <c r="AV30" s="52">
        <f>VLOOKUP($A30,'RevPAR Raw Data'!$B$6:$BE$43,'RevPAR Raw Data'!I$1,FALSE)</f>
        <v>52.6999985114617</v>
      </c>
      <c r="AW30" s="52">
        <f>VLOOKUP($A30,'RevPAR Raw Data'!$B$6:$BE$43,'RevPAR Raw Data'!J$1,FALSE)</f>
        <v>57.660525454004102</v>
      </c>
      <c r="AX30" s="52">
        <f>VLOOKUP($A30,'RevPAR Raw Data'!$B$6:$BE$43,'RevPAR Raw Data'!K$1,FALSE)</f>
        <v>48.324858588865702</v>
      </c>
      <c r="AY30" s="53">
        <f>VLOOKUP($A30,'RevPAR Raw Data'!$B$6:$BE$43,'RevPAR Raw Data'!L$1,FALSE)</f>
        <v>48.4445454004167</v>
      </c>
      <c r="AZ30" s="52">
        <f>VLOOKUP($A30,'RevPAR Raw Data'!$B$6:$BE$43,'RevPAR Raw Data'!N$1,FALSE)</f>
        <v>49.742191128311902</v>
      </c>
      <c r="BA30" s="52">
        <f>VLOOKUP($A30,'RevPAR Raw Data'!$B$6:$BE$43,'RevPAR Raw Data'!O$1,FALSE)</f>
        <v>46.375674307829698</v>
      </c>
      <c r="BB30" s="53">
        <f>VLOOKUP($A30,'RevPAR Raw Data'!$B$6:$BE$43,'RevPAR Raw Data'!P$1,FALSE)</f>
        <v>48.0589327180708</v>
      </c>
      <c r="BC30" s="54">
        <f>VLOOKUP($A30,'RevPAR Raw Data'!$B$6:$BE$43,'RevPAR Raw Data'!R$1,FALSE)</f>
        <v>48.334370348317897</v>
      </c>
      <c r="BE30" s="47">
        <f>VLOOKUP($A30,'RevPAR Raw Data'!$B$6:$BE$43,'RevPAR Raw Data'!T$1,FALSE)</f>
        <v>-5.3971746126675102</v>
      </c>
      <c r="BF30" s="48">
        <f>VLOOKUP($A30,'RevPAR Raw Data'!$B$6:$BE$43,'RevPAR Raw Data'!U$1,FALSE)</f>
        <v>-4.4304142777265003</v>
      </c>
      <c r="BG30" s="48">
        <f>VLOOKUP($A30,'RevPAR Raw Data'!$B$6:$BE$43,'RevPAR Raw Data'!V$1,FALSE)</f>
        <v>-0.72678681013004198</v>
      </c>
      <c r="BH30" s="48">
        <f>VLOOKUP($A30,'RevPAR Raw Data'!$B$6:$BE$43,'RevPAR Raw Data'!W$1,FALSE)</f>
        <v>3.5205799313820001</v>
      </c>
      <c r="BI30" s="48">
        <f>VLOOKUP($A30,'RevPAR Raw Data'!$B$6:$BE$43,'RevPAR Raw Data'!X$1,FALSE)</f>
        <v>-1.47274959820398</v>
      </c>
      <c r="BJ30" s="49">
        <f>VLOOKUP($A30,'RevPAR Raw Data'!$B$6:$BE$43,'RevPAR Raw Data'!Y$1,FALSE)</f>
        <v>-1.39431424972285</v>
      </c>
      <c r="BK30" s="48">
        <f>VLOOKUP($A30,'RevPAR Raw Data'!$B$6:$BE$43,'RevPAR Raw Data'!AA$1,FALSE)</f>
        <v>-2.29805207547198</v>
      </c>
      <c r="BL30" s="48">
        <f>VLOOKUP($A30,'RevPAR Raw Data'!$B$6:$BE$43,'RevPAR Raw Data'!AB$1,FALSE)</f>
        <v>-7.3171819660242896</v>
      </c>
      <c r="BM30" s="49">
        <f>VLOOKUP($A30,'RevPAR Raw Data'!$B$6:$BE$43,'RevPAR Raw Data'!AC$1,FALSE)</f>
        <v>-4.7858595921739902</v>
      </c>
      <c r="BN30" s="50">
        <f>VLOOKUP($A30,'RevPAR Raw Data'!$B$6:$BE$43,'RevPAR Raw Data'!AE$1,FALSE)</f>
        <v>-2.38212903058007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50.3973777558259</v>
      </c>
      <c r="C32" s="48">
        <f>VLOOKUP($A32,'Occupancy Raw Data'!$B$8:$BE$45,'Occupancy Raw Data'!H$3,FALSE)</f>
        <v>55.722688698307202</v>
      </c>
      <c r="D32" s="48">
        <f>VLOOKUP($A32,'Occupancy Raw Data'!$B$8:$BE$45,'Occupancy Raw Data'!I$3,FALSE)</f>
        <v>62.3411611512729</v>
      </c>
      <c r="E32" s="48">
        <f>VLOOKUP($A32,'Occupancy Raw Data'!$B$8:$BE$45,'Occupancy Raw Data'!J$3,FALSE)</f>
        <v>62.947330609312502</v>
      </c>
      <c r="F32" s="48">
        <f>VLOOKUP($A32,'Occupancy Raw Data'!$B$8:$BE$45,'Occupancy Raw Data'!K$3,FALSE)</f>
        <v>64.236001975663399</v>
      </c>
      <c r="G32" s="49">
        <f>VLOOKUP($A32,'Occupancy Raw Data'!$B$8:$BE$45,'Occupancy Raw Data'!L$3,FALSE)</f>
        <v>59.1289120380764</v>
      </c>
      <c r="H32" s="48">
        <f>VLOOKUP($A32,'Occupancy Raw Data'!$B$8:$BE$45,'Occupancy Raw Data'!N$3,FALSE)</f>
        <v>73.202819810515905</v>
      </c>
      <c r="I32" s="48">
        <f>VLOOKUP($A32,'Occupancy Raw Data'!$B$8:$BE$45,'Occupancy Raw Data'!O$3,FALSE)</f>
        <v>75.964258452696299</v>
      </c>
      <c r="J32" s="49">
        <f>VLOOKUP($A32,'Occupancy Raw Data'!$B$8:$BE$45,'Occupancy Raw Data'!P$3,FALSE)</f>
        <v>74.583539131606102</v>
      </c>
      <c r="K32" s="50">
        <f>VLOOKUP($A32,'Occupancy Raw Data'!$B$8:$BE$45,'Occupancy Raw Data'!R$3,FALSE)</f>
        <v>63.544519779084901</v>
      </c>
      <c r="M32" s="47">
        <f>VLOOKUP($A32,'Occupancy Raw Data'!$B$8:$BE$45,'Occupancy Raw Data'!T$3,FALSE)</f>
        <v>-1.61143840612667</v>
      </c>
      <c r="N32" s="48">
        <f>VLOOKUP($A32,'Occupancy Raw Data'!$B$8:$BE$45,'Occupancy Raw Data'!U$3,FALSE)</f>
        <v>1.98251500782834</v>
      </c>
      <c r="O32" s="48">
        <f>VLOOKUP($A32,'Occupancy Raw Data'!$B$8:$BE$45,'Occupancy Raw Data'!V$3,FALSE)</f>
        <v>5.4136669440452696</v>
      </c>
      <c r="P32" s="48">
        <f>VLOOKUP($A32,'Occupancy Raw Data'!$B$8:$BE$45,'Occupancy Raw Data'!W$3,FALSE)</f>
        <v>4.5003673463354401</v>
      </c>
      <c r="Q32" s="48">
        <f>VLOOKUP($A32,'Occupancy Raw Data'!$B$8:$BE$45,'Occupancy Raw Data'!X$3,FALSE)</f>
        <v>2.2663632942067702</v>
      </c>
      <c r="R32" s="49">
        <f>VLOOKUP($A32,'Occupancy Raw Data'!$B$8:$BE$45,'Occupancy Raw Data'!Y$3,FALSE)</f>
        <v>2.6362892417339201</v>
      </c>
      <c r="S32" s="48">
        <f>VLOOKUP($A32,'Occupancy Raw Data'!$B$8:$BE$45,'Occupancy Raw Data'!AA$3,FALSE)</f>
        <v>3.6884566903410598</v>
      </c>
      <c r="T32" s="48">
        <f>VLOOKUP($A32,'Occupancy Raw Data'!$B$8:$BE$45,'Occupancy Raw Data'!AB$3,FALSE)</f>
        <v>-2.1569794428617701</v>
      </c>
      <c r="U32" s="49">
        <f>VLOOKUP($A32,'Occupancy Raw Data'!$B$8:$BE$45,'Occupancy Raw Data'!AC$3,FALSE)</f>
        <v>0.62693300439416699</v>
      </c>
      <c r="V32" s="50">
        <f>VLOOKUP($A32,'Occupancy Raw Data'!$B$8:$BE$45,'Occupancy Raw Data'!AE$3,FALSE)</f>
        <v>1.9535702514400299</v>
      </c>
      <c r="X32" s="51">
        <f>VLOOKUP($A32,'ADR Raw Data'!$B$6:$BE$43,'ADR Raw Data'!G$1,FALSE)</f>
        <v>95.597737767284301</v>
      </c>
      <c r="Y32" s="52">
        <f>VLOOKUP($A32,'ADR Raw Data'!$B$6:$BE$43,'ADR Raw Data'!H$1,FALSE)</f>
        <v>98.443275970991095</v>
      </c>
      <c r="Z32" s="52">
        <f>VLOOKUP($A32,'ADR Raw Data'!$B$6:$BE$43,'ADR Raw Data'!I$1,FALSE)</f>
        <v>104.102972507922</v>
      </c>
      <c r="AA32" s="52">
        <f>VLOOKUP($A32,'ADR Raw Data'!$B$6:$BE$43,'ADR Raw Data'!J$1,FALSE)</f>
        <v>104.944091746914</v>
      </c>
      <c r="AB32" s="52">
        <f>VLOOKUP($A32,'ADR Raw Data'!$B$6:$BE$43,'ADR Raw Data'!K$1,FALSE)</f>
        <v>107.20263620159299</v>
      </c>
      <c r="AC32" s="53">
        <f>VLOOKUP($A32,'ADR Raw Data'!$B$6:$BE$43,'ADR Raw Data'!L$1,FALSE)</f>
        <v>102.438951285634</v>
      </c>
      <c r="AD32" s="52">
        <f>VLOOKUP($A32,'ADR Raw Data'!$B$6:$BE$43,'ADR Raw Data'!N$1,FALSE)</f>
        <v>114.16079563883901</v>
      </c>
      <c r="AE32" s="52">
        <f>VLOOKUP($A32,'ADR Raw Data'!$B$6:$BE$43,'ADR Raw Data'!O$1,FALSE)</f>
        <v>116.103797493793</v>
      </c>
      <c r="AF32" s="53">
        <f>VLOOKUP($A32,'ADR Raw Data'!$B$6:$BE$43,'ADR Raw Data'!P$1,FALSE)</f>
        <v>115.150281367207</v>
      </c>
      <c r="AG32" s="54">
        <f>VLOOKUP($A32,'ADR Raw Data'!$B$6:$BE$43,'ADR Raw Data'!R$1,FALSE)</f>
        <v>106.70168140595899</v>
      </c>
      <c r="AI32" s="47">
        <f>VLOOKUP($A32,'ADR Raw Data'!$B$6:$BE$43,'ADR Raw Data'!T$1,FALSE)</f>
        <v>4.9246954017496396</v>
      </c>
      <c r="AJ32" s="48">
        <f>VLOOKUP($A32,'ADR Raw Data'!$B$6:$BE$43,'ADR Raw Data'!U$1,FALSE)</f>
        <v>7.39722019050821</v>
      </c>
      <c r="AK32" s="48">
        <f>VLOOKUP($A32,'ADR Raw Data'!$B$6:$BE$43,'ADR Raw Data'!V$1,FALSE)</f>
        <v>7.8613047490351802</v>
      </c>
      <c r="AL32" s="48">
        <f>VLOOKUP($A32,'ADR Raw Data'!$B$6:$BE$43,'ADR Raw Data'!W$1,FALSE)</f>
        <v>9.0486903014944904</v>
      </c>
      <c r="AM32" s="48">
        <f>VLOOKUP($A32,'ADR Raw Data'!$B$6:$BE$43,'ADR Raw Data'!X$1,FALSE)</f>
        <v>6.98009692676378</v>
      </c>
      <c r="AN32" s="49">
        <f>VLOOKUP($A32,'ADR Raw Data'!$B$6:$BE$43,'ADR Raw Data'!Y$1,FALSE)</f>
        <v>7.4001170467007702</v>
      </c>
      <c r="AO32" s="48">
        <f>VLOOKUP($A32,'ADR Raw Data'!$B$6:$BE$43,'ADR Raw Data'!AA$1,FALSE)</f>
        <v>2.4630473682903</v>
      </c>
      <c r="AP32" s="48">
        <f>VLOOKUP($A32,'ADR Raw Data'!$B$6:$BE$43,'ADR Raw Data'!AB$1,FALSE)</f>
        <v>1.8310117759595901</v>
      </c>
      <c r="AQ32" s="49">
        <f>VLOOKUP($A32,'ADR Raw Data'!$B$6:$BE$43,'ADR Raw Data'!AC$1,FALSE)</f>
        <v>2.1034234995460501</v>
      </c>
      <c r="AR32" s="50">
        <f>VLOOKUP($A32,'ADR Raw Data'!$B$6:$BE$43,'ADR Raw Data'!AE$1,FALSE)</f>
        <v>5.3408998127234097</v>
      </c>
      <c r="AS32" s="40"/>
      <c r="AT32" s="51">
        <f>VLOOKUP($A32,'RevPAR Raw Data'!$B$6:$BE$43,'RevPAR Raw Data'!G$1,FALSE)</f>
        <v>48.178753028602202</v>
      </c>
      <c r="AU32" s="52">
        <f>VLOOKUP($A32,'RevPAR Raw Data'!$B$6:$BE$43,'RevPAR Raw Data'!H$1,FALSE)</f>
        <v>54.855240213730802</v>
      </c>
      <c r="AV32" s="52">
        <f>VLOOKUP($A32,'RevPAR Raw Data'!$B$6:$BE$43,'RevPAR Raw Data'!I$1,FALSE)</f>
        <v>64.8990018544295</v>
      </c>
      <c r="AW32" s="52">
        <f>VLOOKUP($A32,'RevPAR Raw Data'!$B$6:$BE$43,'RevPAR Raw Data'!J$1,FALSE)</f>
        <v>66.059504386870799</v>
      </c>
      <c r="AX32" s="52">
        <f>VLOOKUP($A32,'RevPAR Raw Data'!$B$6:$BE$43,'RevPAR Raw Data'!K$1,FALSE)</f>
        <v>68.862687508419</v>
      </c>
      <c r="AY32" s="53">
        <f>VLOOKUP($A32,'RevPAR Raw Data'!$B$6:$BE$43,'RevPAR Raw Data'!L$1,FALSE)</f>
        <v>60.571037398410397</v>
      </c>
      <c r="AZ32" s="52">
        <f>VLOOKUP($A32,'RevPAR Raw Data'!$B$6:$BE$43,'RevPAR Raw Data'!N$1,FALSE)</f>
        <v>83.568921525750895</v>
      </c>
      <c r="BA32" s="52">
        <f>VLOOKUP($A32,'RevPAR Raw Data'!$B$6:$BE$43,'RevPAR Raw Data'!O$1,FALSE)</f>
        <v>88.197388801580502</v>
      </c>
      <c r="BB32" s="53">
        <f>VLOOKUP($A32,'RevPAR Raw Data'!$B$6:$BE$43,'RevPAR Raw Data'!P$1,FALSE)</f>
        <v>85.883155163665705</v>
      </c>
      <c r="BC32" s="54">
        <f>VLOOKUP($A32,'RevPAR Raw Data'!$B$6:$BE$43,'RevPAR Raw Data'!R$1,FALSE)</f>
        <v>67.803071045626197</v>
      </c>
      <c r="BD32" s="65"/>
      <c r="BE32" s="47">
        <f>VLOOKUP($A32,'RevPAR Raw Data'!$B$6:$BE$43,'RevPAR Raw Data'!T$1,FALSE)</f>
        <v>3.2338985625344199</v>
      </c>
      <c r="BF32" s="48">
        <f>VLOOKUP($A32,'RevPAR Raw Data'!$B$6:$BE$43,'RevPAR Raw Data'!U$1,FALSE)</f>
        <v>9.5263861987754801</v>
      </c>
      <c r="BG32" s="48">
        <f>VLOOKUP($A32,'RevPAR Raw Data'!$B$6:$BE$43,'RevPAR Raw Data'!V$1,FALSE)</f>
        <v>13.700556549649599</v>
      </c>
      <c r="BH32" s="48">
        <f>VLOOKUP($A32,'RevPAR Raw Data'!$B$6:$BE$43,'RevPAR Raw Data'!W$1,FALSE)</f>
        <v>13.9562819514294</v>
      </c>
      <c r="BI32" s="48">
        <f>VLOOKUP($A32,'RevPAR Raw Data'!$B$6:$BE$43,'RevPAR Raw Data'!X$1,FALSE)</f>
        <v>9.4046545756187907</v>
      </c>
      <c r="BJ32" s="49">
        <f>VLOOKUP($A32,'RevPAR Raw Data'!$B$6:$BE$43,'RevPAR Raw Data'!Y$1,FALSE)</f>
        <v>10.2314947780125</v>
      </c>
      <c r="BK32" s="48">
        <f>VLOOKUP($A32,'RevPAR Raw Data'!$B$6:$BE$43,'RevPAR Raw Data'!AA$1,FALSE)</f>
        <v>6.2423524940733399</v>
      </c>
      <c r="BL32" s="48">
        <f>VLOOKUP($A32,'RevPAR Raw Data'!$B$6:$BE$43,'RevPAR Raw Data'!AB$1,FALSE)</f>
        <v>-0.36546221450600702</v>
      </c>
      <c r="BM32" s="49">
        <f>VLOOKUP($A32,'RevPAR Raw Data'!$B$6:$BE$43,'RevPAR Raw Data'!AC$1,FALSE)</f>
        <v>2.7435435600810498</v>
      </c>
      <c r="BN32" s="50">
        <f>VLOOKUP($A32,'RevPAR Raw Data'!$B$6:$BE$43,'RevPAR Raw Data'!AE$1,FALSE)</f>
        <v>7.3988082940640298</v>
      </c>
    </row>
    <row r="33" spans="1:66" x14ac:dyDescent="0.45">
      <c r="A33" s="63" t="s">
        <v>46</v>
      </c>
      <c r="B33" s="47">
        <f>VLOOKUP($A33,'Occupancy Raw Data'!$B$8:$BE$45,'Occupancy Raw Data'!G$3,FALSE)</f>
        <v>55.201082753286897</v>
      </c>
      <c r="C33" s="48">
        <f>VLOOKUP($A33,'Occupancy Raw Data'!$B$8:$BE$45,'Occupancy Raw Data'!H$3,FALSE)</f>
        <v>63.785769528228897</v>
      </c>
      <c r="D33" s="48">
        <f>VLOOKUP($A33,'Occupancy Raw Data'!$B$8:$BE$45,'Occupancy Raw Data'!I$3,FALSE)</f>
        <v>66.995359628770302</v>
      </c>
      <c r="E33" s="48">
        <f>VLOOKUP($A33,'Occupancy Raw Data'!$B$8:$BE$45,'Occupancy Raw Data'!J$3,FALSE)</f>
        <v>66.9180201082753</v>
      </c>
      <c r="F33" s="48">
        <f>VLOOKUP($A33,'Occupancy Raw Data'!$B$8:$BE$45,'Occupancy Raw Data'!K$3,FALSE)</f>
        <v>65.680587780355694</v>
      </c>
      <c r="G33" s="49">
        <f>VLOOKUP($A33,'Occupancy Raw Data'!$B$8:$BE$45,'Occupancy Raw Data'!L$3,FALSE)</f>
        <v>63.716163959783401</v>
      </c>
      <c r="H33" s="48">
        <f>VLOOKUP($A33,'Occupancy Raw Data'!$B$8:$BE$45,'Occupancy Raw Data'!N$3,FALSE)</f>
        <v>72.080433101314696</v>
      </c>
      <c r="I33" s="48">
        <f>VLOOKUP($A33,'Occupancy Raw Data'!$B$8:$BE$45,'Occupancy Raw Data'!O$3,FALSE)</f>
        <v>76.063418406805795</v>
      </c>
      <c r="J33" s="49">
        <f>VLOOKUP($A33,'Occupancy Raw Data'!$B$8:$BE$45,'Occupancy Raw Data'!P$3,FALSE)</f>
        <v>74.071925754060302</v>
      </c>
      <c r="K33" s="50">
        <f>VLOOKUP($A33,'Occupancy Raw Data'!$B$8:$BE$45,'Occupancy Raw Data'!R$3,FALSE)</f>
        <v>66.674953043862502</v>
      </c>
      <c r="M33" s="47">
        <f>VLOOKUP($A33,'Occupancy Raw Data'!$B$8:$BE$45,'Occupancy Raw Data'!T$3,FALSE)</f>
        <v>1.72573323708121</v>
      </c>
      <c r="N33" s="48">
        <f>VLOOKUP($A33,'Occupancy Raw Data'!$B$8:$BE$45,'Occupancy Raw Data'!U$3,FALSE)</f>
        <v>4.12475602974762</v>
      </c>
      <c r="O33" s="48">
        <f>VLOOKUP($A33,'Occupancy Raw Data'!$B$8:$BE$45,'Occupancy Raw Data'!V$3,FALSE)</f>
        <v>5.2901117585590001</v>
      </c>
      <c r="P33" s="48">
        <f>VLOOKUP($A33,'Occupancy Raw Data'!$B$8:$BE$45,'Occupancy Raw Data'!W$3,FALSE)</f>
        <v>3.6806289877462701</v>
      </c>
      <c r="Q33" s="48">
        <f>VLOOKUP($A33,'Occupancy Raw Data'!$B$8:$BE$45,'Occupancy Raw Data'!X$3,FALSE)</f>
        <v>6.3075425488965697</v>
      </c>
      <c r="R33" s="49">
        <f>VLOOKUP($A33,'Occupancy Raw Data'!$B$8:$BE$45,'Occupancy Raw Data'!Y$3,FALSE)</f>
        <v>4.2889702668083096</v>
      </c>
      <c r="S33" s="48">
        <f>VLOOKUP($A33,'Occupancy Raw Data'!$B$8:$BE$45,'Occupancy Raw Data'!AA$3,FALSE)</f>
        <v>6.97750552839305</v>
      </c>
      <c r="T33" s="48">
        <f>VLOOKUP($A33,'Occupancy Raw Data'!$B$8:$BE$45,'Occupancy Raw Data'!AB$3,FALSE)</f>
        <v>1.0057829050128599</v>
      </c>
      <c r="U33" s="49">
        <f>VLOOKUP($A33,'Occupancy Raw Data'!$B$8:$BE$45,'Occupancy Raw Data'!AC$3,FALSE)</f>
        <v>3.8257630327201699</v>
      </c>
      <c r="V33" s="50">
        <f>VLOOKUP($A33,'Occupancy Raw Data'!$B$8:$BE$45,'Occupancy Raw Data'!AE$3,FALSE)</f>
        <v>4.1414957826038901</v>
      </c>
      <c r="X33" s="51">
        <f>VLOOKUP($A33,'ADR Raw Data'!$B$6:$BE$43,'ADR Raw Data'!G$1,FALSE)</f>
        <v>81.526226444833597</v>
      </c>
      <c r="Y33" s="52">
        <f>VLOOKUP($A33,'ADR Raw Data'!$B$6:$BE$43,'ADR Raw Data'!H$1,FALSE)</f>
        <v>86.495970142467399</v>
      </c>
      <c r="Z33" s="52">
        <f>VLOOKUP($A33,'ADR Raw Data'!$B$6:$BE$43,'ADR Raw Data'!I$1,FALSE)</f>
        <v>89.001698556998505</v>
      </c>
      <c r="AA33" s="52">
        <f>VLOOKUP($A33,'ADR Raw Data'!$B$6:$BE$43,'ADR Raw Data'!J$1,FALSE)</f>
        <v>89.071212655301906</v>
      </c>
      <c r="AB33" s="52">
        <f>VLOOKUP($A33,'ADR Raw Data'!$B$6:$BE$43,'ADR Raw Data'!K$1,FALSE)</f>
        <v>85.668080629967605</v>
      </c>
      <c r="AC33" s="53">
        <f>VLOOKUP($A33,'ADR Raw Data'!$B$6:$BE$43,'ADR Raw Data'!L$1,FALSE)</f>
        <v>86.532038866298393</v>
      </c>
      <c r="AD33" s="52">
        <f>VLOOKUP($A33,'ADR Raw Data'!$B$6:$BE$43,'ADR Raw Data'!N$1,FALSE)</f>
        <v>91.276963412017096</v>
      </c>
      <c r="AE33" s="52">
        <f>VLOOKUP($A33,'ADR Raw Data'!$B$6:$BE$43,'ADR Raw Data'!O$1,FALSE)</f>
        <v>92.406471047280107</v>
      </c>
      <c r="AF33" s="53">
        <f>VLOOKUP($A33,'ADR Raw Data'!$B$6:$BE$43,'ADR Raw Data'!P$1,FALSE)</f>
        <v>91.856901161576602</v>
      </c>
      <c r="AG33" s="54">
        <f>VLOOKUP($A33,'ADR Raw Data'!$B$6:$BE$43,'ADR Raw Data'!R$1,FALSE)</f>
        <v>88.222212233315304</v>
      </c>
      <c r="AI33" s="47">
        <f>VLOOKUP($A33,'ADR Raw Data'!$B$6:$BE$43,'ADR Raw Data'!T$1,FALSE)</f>
        <v>1.23492645843602</v>
      </c>
      <c r="AJ33" s="48">
        <f>VLOOKUP($A33,'ADR Raw Data'!$B$6:$BE$43,'ADR Raw Data'!U$1,FALSE)</f>
        <v>4.3136552439769904</v>
      </c>
      <c r="AK33" s="48">
        <f>VLOOKUP($A33,'ADR Raw Data'!$B$6:$BE$43,'ADR Raw Data'!V$1,FALSE)</f>
        <v>4.9547446961537496</v>
      </c>
      <c r="AL33" s="48">
        <f>VLOOKUP($A33,'ADR Raw Data'!$B$6:$BE$43,'ADR Raw Data'!W$1,FALSE)</f>
        <v>5.2272800207231001</v>
      </c>
      <c r="AM33" s="48">
        <f>VLOOKUP($A33,'ADR Raw Data'!$B$6:$BE$43,'ADR Raw Data'!X$1,FALSE)</f>
        <v>4.4637776638155202</v>
      </c>
      <c r="AN33" s="49">
        <f>VLOOKUP($A33,'ADR Raw Data'!$B$6:$BE$43,'ADR Raw Data'!Y$1,FALSE)</f>
        <v>4.1708790624054597</v>
      </c>
      <c r="AO33" s="48">
        <f>VLOOKUP($A33,'ADR Raw Data'!$B$6:$BE$43,'ADR Raw Data'!AA$1,FALSE)</f>
        <v>3.6741810944365101</v>
      </c>
      <c r="AP33" s="48">
        <f>VLOOKUP($A33,'ADR Raw Data'!$B$6:$BE$43,'ADR Raw Data'!AB$1,FALSE)</f>
        <v>2.73713462440019</v>
      </c>
      <c r="AQ33" s="49">
        <f>VLOOKUP($A33,'ADR Raw Data'!$B$6:$BE$43,'ADR Raw Data'!AC$1,FALSE)</f>
        <v>3.1564563342756502</v>
      </c>
      <c r="AR33" s="50">
        <f>VLOOKUP($A33,'ADR Raw Data'!$B$6:$BE$43,'ADR Raw Data'!AE$1,FALSE)</f>
        <v>3.82637151417598</v>
      </c>
      <c r="AS33" s="40"/>
      <c r="AT33" s="51">
        <f>VLOOKUP($A33,'RevPAR Raw Data'!$B$6:$BE$43,'RevPAR Raw Data'!G$1,FALSE)</f>
        <v>45.003359725444703</v>
      </c>
      <c r="AU33" s="52">
        <f>VLOOKUP($A33,'RevPAR Raw Data'!$B$6:$BE$43,'RevPAR Raw Data'!H$1,FALSE)</f>
        <v>55.172120166279903</v>
      </c>
      <c r="AV33" s="52">
        <f>VLOOKUP($A33,'RevPAR Raw Data'!$B$6:$BE$43,'RevPAR Raw Data'!I$1,FALSE)</f>
        <v>59.627008023975201</v>
      </c>
      <c r="AW33" s="52">
        <f>VLOOKUP($A33,'RevPAR Raw Data'!$B$6:$BE$43,'RevPAR Raw Data'!J$1,FALSE)</f>
        <v>59.604691995359602</v>
      </c>
      <c r="AX33" s="52">
        <f>VLOOKUP($A33,'RevPAR Raw Data'!$B$6:$BE$43,'RevPAR Raw Data'!K$1,FALSE)</f>
        <v>56.2672988979118</v>
      </c>
      <c r="AY33" s="53">
        <f>VLOOKUP($A33,'RevPAR Raw Data'!$B$6:$BE$43,'RevPAR Raw Data'!L$1,FALSE)</f>
        <v>55.134895761794198</v>
      </c>
      <c r="AZ33" s="52">
        <f>VLOOKUP($A33,'RevPAR Raw Data'!$B$6:$BE$43,'RevPAR Raw Data'!N$1,FALSE)</f>
        <v>65.792830549110505</v>
      </c>
      <c r="BA33" s="52">
        <f>VLOOKUP($A33,'RevPAR Raw Data'!$B$6:$BE$43,'RevPAR Raw Data'!O$1,FALSE)</f>
        <v>70.287520707656597</v>
      </c>
      <c r="BB33" s="53">
        <f>VLOOKUP($A33,'RevPAR Raw Data'!$B$6:$BE$43,'RevPAR Raw Data'!P$1,FALSE)</f>
        <v>68.040175628383594</v>
      </c>
      <c r="BC33" s="54">
        <f>VLOOKUP($A33,'RevPAR Raw Data'!$B$6:$BE$43,'RevPAR Raw Data'!R$1,FALSE)</f>
        <v>58.822118580819698</v>
      </c>
      <c r="BE33" s="47">
        <f>VLOOKUP($A33,'RevPAR Raw Data'!$B$6:$BE$43,'RevPAR Raw Data'!T$1,FALSE)</f>
        <v>2.9819712318639802</v>
      </c>
      <c r="BF33" s="48">
        <f>VLOOKUP($A33,'RevPAR Raw Data'!$B$6:$BE$43,'RevPAR Raw Data'!U$1,FALSE)</f>
        <v>8.6163390285030808</v>
      </c>
      <c r="BG33" s="48">
        <f>VLOOKUP($A33,'RevPAR Raw Data'!$B$6:$BE$43,'RevPAR Raw Data'!V$1,FALSE)</f>
        <v>10.506967986490499</v>
      </c>
      <c r="BH33" s="48">
        <f>VLOOKUP($A33,'RevPAR Raw Data'!$B$6:$BE$43,'RevPAR Raw Data'!W$1,FALSE)</f>
        <v>9.1003057921827697</v>
      </c>
      <c r="BI33" s="48">
        <f>VLOOKUP($A33,'RevPAR Raw Data'!$B$6:$BE$43,'RevPAR Raw Data'!X$1,FALSE)</f>
        <v>11.0528748881454</v>
      </c>
      <c r="BJ33" s="49">
        <f>VLOOKUP($A33,'RevPAR Raw Data'!$B$6:$BE$43,'RevPAR Raw Data'!Y$1,FALSE)</f>
        <v>8.6387370920648792</v>
      </c>
      <c r="BK33" s="48">
        <f>VLOOKUP($A33,'RevPAR Raw Data'!$B$6:$BE$43,'RevPAR Raw Data'!AA$1,FALSE)</f>
        <v>10.908052811817001</v>
      </c>
      <c r="BL33" s="48">
        <f>VLOOKUP($A33,'RevPAR Raw Data'!$B$6:$BE$43,'RevPAR Raw Data'!AB$1,FALSE)</f>
        <v>3.7704471615524602</v>
      </c>
      <c r="BM33" s="49">
        <f>VLOOKUP($A33,'RevPAR Raw Data'!$B$6:$BE$43,'RevPAR Raw Data'!AC$1,FALSE)</f>
        <v>7.1029779065765002</v>
      </c>
      <c r="BN33" s="50">
        <f>VLOOKUP($A33,'RevPAR Raw Data'!$B$6:$BE$43,'RevPAR Raw Data'!AE$1,FALSE)</f>
        <v>8.1263363116662308</v>
      </c>
    </row>
    <row r="34" spans="1:66" x14ac:dyDescent="0.45">
      <c r="A34" s="63" t="s">
        <v>95</v>
      </c>
      <c r="B34" s="47">
        <f>VLOOKUP($A34,'Occupancy Raw Data'!$B$8:$BE$45,'Occupancy Raw Data'!G$3,FALSE)</f>
        <v>53.095238095238003</v>
      </c>
      <c r="C34" s="48">
        <f>VLOOKUP($A34,'Occupancy Raw Data'!$B$8:$BE$45,'Occupancy Raw Data'!H$3,FALSE)</f>
        <v>59.047619047619001</v>
      </c>
      <c r="D34" s="48">
        <f>VLOOKUP($A34,'Occupancy Raw Data'!$B$8:$BE$45,'Occupancy Raw Data'!I$3,FALSE)</f>
        <v>65.476190476190396</v>
      </c>
      <c r="E34" s="48">
        <f>VLOOKUP($A34,'Occupancy Raw Data'!$B$8:$BE$45,'Occupancy Raw Data'!J$3,FALSE)</f>
        <v>69.682539682539598</v>
      </c>
      <c r="F34" s="48">
        <f>VLOOKUP($A34,'Occupancy Raw Data'!$B$8:$BE$45,'Occupancy Raw Data'!K$3,FALSE)</f>
        <v>68.492063492063394</v>
      </c>
      <c r="G34" s="49">
        <f>VLOOKUP($A34,'Occupancy Raw Data'!$B$8:$BE$45,'Occupancy Raw Data'!L$3,FALSE)</f>
        <v>63.158730158730101</v>
      </c>
      <c r="H34" s="48">
        <f>VLOOKUP($A34,'Occupancy Raw Data'!$B$8:$BE$45,'Occupancy Raw Data'!N$3,FALSE)</f>
        <v>66.230158730158706</v>
      </c>
      <c r="I34" s="48">
        <f>VLOOKUP($A34,'Occupancy Raw Data'!$B$8:$BE$45,'Occupancy Raw Data'!O$3,FALSE)</f>
        <v>67.976190476190396</v>
      </c>
      <c r="J34" s="49">
        <f>VLOOKUP($A34,'Occupancy Raw Data'!$B$8:$BE$45,'Occupancy Raw Data'!P$3,FALSE)</f>
        <v>67.103174603174594</v>
      </c>
      <c r="K34" s="50">
        <f>VLOOKUP($A34,'Occupancy Raw Data'!$B$8:$BE$45,'Occupancy Raw Data'!R$3,FALSE)</f>
        <v>64.285714285714207</v>
      </c>
      <c r="M34" s="47">
        <f>VLOOKUP($A34,'Occupancy Raw Data'!$B$8:$BE$45,'Occupancy Raw Data'!T$3,FALSE)</f>
        <v>0.149700598802395</v>
      </c>
      <c r="N34" s="48">
        <f>VLOOKUP($A34,'Occupancy Raw Data'!$B$8:$BE$45,'Occupancy Raw Data'!U$3,FALSE)</f>
        <v>-10.4154124021673</v>
      </c>
      <c r="O34" s="48">
        <f>VLOOKUP($A34,'Occupancy Raw Data'!$B$8:$BE$45,'Occupancy Raw Data'!V$3,FALSE)</f>
        <v>-6.1967026719727096</v>
      </c>
      <c r="P34" s="48">
        <f>VLOOKUP($A34,'Occupancy Raw Data'!$B$8:$BE$45,'Occupancy Raw Data'!W$3,FALSE)</f>
        <v>-3.35718216840946</v>
      </c>
      <c r="Q34" s="48">
        <f>VLOOKUP($A34,'Occupancy Raw Data'!$B$8:$BE$45,'Occupancy Raw Data'!X$3,FALSE)</f>
        <v>-6.04246053347849</v>
      </c>
      <c r="R34" s="49">
        <f>VLOOKUP($A34,'Occupancy Raw Data'!$B$8:$BE$45,'Occupancy Raw Data'!Y$3,FALSE)</f>
        <v>-5.3745541022592098</v>
      </c>
      <c r="S34" s="48">
        <f>VLOOKUP($A34,'Occupancy Raw Data'!$B$8:$BE$45,'Occupancy Raw Data'!AA$3,FALSE)</f>
        <v>-3.5817446562680502</v>
      </c>
      <c r="T34" s="48">
        <f>VLOOKUP($A34,'Occupancy Raw Data'!$B$8:$BE$45,'Occupancy Raw Data'!AB$3,FALSE)</f>
        <v>-2.7257240204429301</v>
      </c>
      <c r="U34" s="49">
        <f>VLOOKUP($A34,'Occupancy Raw Data'!$B$8:$BE$45,'Occupancy Raw Data'!AC$3,FALSE)</f>
        <v>-3.1500572737686099</v>
      </c>
      <c r="V34" s="50">
        <f>VLOOKUP($A34,'Occupancy Raw Data'!$B$8:$BE$45,'Occupancy Raw Data'!AE$3,FALSE)</f>
        <v>-4.7218954797513</v>
      </c>
      <c r="X34" s="51">
        <f>VLOOKUP($A34,'ADR Raw Data'!$B$6:$BE$43,'ADR Raw Data'!G$1,FALSE)</f>
        <v>87.862503736920701</v>
      </c>
      <c r="Y34" s="52">
        <f>VLOOKUP($A34,'ADR Raw Data'!$B$6:$BE$43,'ADR Raw Data'!H$1,FALSE)</f>
        <v>92.469583333333304</v>
      </c>
      <c r="Z34" s="52">
        <f>VLOOKUP($A34,'ADR Raw Data'!$B$6:$BE$43,'ADR Raw Data'!I$1,FALSE)</f>
        <v>97.2903818181818</v>
      </c>
      <c r="AA34" s="52">
        <f>VLOOKUP($A34,'ADR Raw Data'!$B$6:$BE$43,'ADR Raw Data'!J$1,FALSE)</f>
        <v>100.216406605922</v>
      </c>
      <c r="AB34" s="52">
        <f>VLOOKUP($A34,'ADR Raw Data'!$B$6:$BE$43,'ADR Raw Data'!K$1,FALSE)</f>
        <v>98.113342989571194</v>
      </c>
      <c r="AC34" s="53">
        <f>VLOOKUP($A34,'ADR Raw Data'!$B$6:$BE$43,'ADR Raw Data'!L$1,FALSE)</f>
        <v>95.627989444584003</v>
      </c>
      <c r="AD34" s="52">
        <f>VLOOKUP($A34,'ADR Raw Data'!$B$6:$BE$43,'ADR Raw Data'!N$1,FALSE)</f>
        <v>98.845919712402605</v>
      </c>
      <c r="AE34" s="52">
        <f>VLOOKUP($A34,'ADR Raw Data'!$B$6:$BE$43,'ADR Raw Data'!O$1,FALSE)</f>
        <v>98.204203152364201</v>
      </c>
      <c r="AF34" s="53">
        <f>VLOOKUP($A34,'ADR Raw Data'!$B$6:$BE$43,'ADR Raw Data'!P$1,FALSE)</f>
        <v>98.520887049083299</v>
      </c>
      <c r="AG34" s="54">
        <f>VLOOKUP($A34,'ADR Raw Data'!$B$6:$BE$43,'ADR Raw Data'!R$1,FALSE)</f>
        <v>96.490756613756602</v>
      </c>
      <c r="AI34" s="47">
        <f>VLOOKUP($A34,'ADR Raw Data'!$B$6:$BE$43,'ADR Raw Data'!T$1,FALSE)</f>
        <v>3.2758708908269898</v>
      </c>
      <c r="AJ34" s="48">
        <f>VLOOKUP($A34,'ADR Raw Data'!$B$6:$BE$43,'ADR Raw Data'!U$1,FALSE)</f>
        <v>4.3868258010045702</v>
      </c>
      <c r="AK34" s="48">
        <f>VLOOKUP($A34,'ADR Raw Data'!$B$6:$BE$43,'ADR Raw Data'!V$1,FALSE)</f>
        <v>4.9828236474653798</v>
      </c>
      <c r="AL34" s="48">
        <f>VLOOKUP($A34,'ADR Raw Data'!$B$6:$BE$43,'ADR Raw Data'!W$1,FALSE)</f>
        <v>8.8863748364916901</v>
      </c>
      <c r="AM34" s="48">
        <f>VLOOKUP($A34,'ADR Raw Data'!$B$6:$BE$43,'ADR Raw Data'!X$1,FALSE)</f>
        <v>5.2676708486809201</v>
      </c>
      <c r="AN34" s="49">
        <f>VLOOKUP($A34,'ADR Raw Data'!$B$6:$BE$43,'ADR Raw Data'!Y$1,FALSE)</f>
        <v>5.5066013867911696</v>
      </c>
      <c r="AO34" s="48">
        <f>VLOOKUP($A34,'ADR Raw Data'!$B$6:$BE$43,'ADR Raw Data'!AA$1,FALSE)</f>
        <v>6.5301067877940904</v>
      </c>
      <c r="AP34" s="48">
        <f>VLOOKUP($A34,'ADR Raw Data'!$B$6:$BE$43,'ADR Raw Data'!AB$1,FALSE)</f>
        <v>0.72434807618340202</v>
      </c>
      <c r="AQ34" s="49">
        <f>VLOOKUP($A34,'ADR Raw Data'!$B$6:$BE$43,'ADR Raw Data'!AC$1,FALSE)</f>
        <v>3.5289487424253001</v>
      </c>
      <c r="AR34" s="50">
        <f>VLOOKUP($A34,'ADR Raw Data'!$B$6:$BE$43,'ADR Raw Data'!AE$1,FALSE)</f>
        <v>4.92141536942498</v>
      </c>
      <c r="AS34" s="40"/>
      <c r="AT34" s="51">
        <f>VLOOKUP($A34,'RevPAR Raw Data'!$B$6:$BE$43,'RevPAR Raw Data'!G$1,FALSE)</f>
        <v>46.6508055555555</v>
      </c>
      <c r="AU34" s="52">
        <f>VLOOKUP($A34,'RevPAR Raw Data'!$B$6:$BE$43,'RevPAR Raw Data'!H$1,FALSE)</f>
        <v>54.601087301587299</v>
      </c>
      <c r="AV34" s="52">
        <f>VLOOKUP($A34,'RevPAR Raw Data'!$B$6:$BE$43,'RevPAR Raw Data'!I$1,FALSE)</f>
        <v>63.702035714285699</v>
      </c>
      <c r="AW34" s="52">
        <f>VLOOKUP($A34,'RevPAR Raw Data'!$B$6:$BE$43,'RevPAR Raw Data'!J$1,FALSE)</f>
        <v>69.833337301587306</v>
      </c>
      <c r="AX34" s="52">
        <f>VLOOKUP($A34,'RevPAR Raw Data'!$B$6:$BE$43,'RevPAR Raw Data'!K$1,FALSE)</f>
        <v>67.199853174603106</v>
      </c>
      <c r="AY34" s="53">
        <f>VLOOKUP($A34,'RevPAR Raw Data'!$B$6:$BE$43,'RevPAR Raw Data'!L$1,FALSE)</f>
        <v>60.397423809523801</v>
      </c>
      <c r="AZ34" s="52">
        <f>VLOOKUP($A34,'RevPAR Raw Data'!$B$6:$BE$43,'RevPAR Raw Data'!N$1,FALSE)</f>
        <v>65.465809523809497</v>
      </c>
      <c r="BA34" s="52">
        <f>VLOOKUP($A34,'RevPAR Raw Data'!$B$6:$BE$43,'RevPAR Raw Data'!O$1,FALSE)</f>
        <v>66.755476190476102</v>
      </c>
      <c r="BB34" s="53">
        <f>VLOOKUP($A34,'RevPAR Raw Data'!$B$6:$BE$43,'RevPAR Raw Data'!P$1,FALSE)</f>
        <v>66.110642857142807</v>
      </c>
      <c r="BC34" s="54">
        <f>VLOOKUP($A34,'RevPAR Raw Data'!$B$6:$BE$43,'RevPAR Raw Data'!R$1,FALSE)</f>
        <v>62.029772108843503</v>
      </c>
      <c r="BE34" s="47">
        <f>VLOOKUP($A34,'RevPAR Raw Data'!$B$6:$BE$43,'RevPAR Raw Data'!T$1,FALSE)</f>
        <v>3.4304754879689501</v>
      </c>
      <c r="BF34" s="48">
        <f>VLOOKUP($A34,'RevPAR Raw Data'!$B$6:$BE$43,'RevPAR Raw Data'!U$1,FALSE)</f>
        <v>-6.4854925997021002</v>
      </c>
      <c r="BG34" s="48">
        <f>VLOOKUP($A34,'RevPAR Raw Data'!$B$6:$BE$43,'RevPAR Raw Data'!V$1,FALSE)</f>
        <v>-1.5226497906095</v>
      </c>
      <c r="BH34" s="48">
        <f>VLOOKUP($A34,'RevPAR Raw Data'!$B$6:$BE$43,'RevPAR Raw Data'!W$1,FALSE)</f>
        <v>5.2308608766534999</v>
      </c>
      <c r="BI34" s="48">
        <f>VLOOKUP($A34,'RevPAR Raw Data'!$B$6:$BE$43,'RevPAR Raw Data'!X$1,FALSE)</f>
        <v>-1.0930866168626601</v>
      </c>
      <c r="BJ34" s="49">
        <f>VLOOKUP($A34,'RevPAR Raw Data'!$B$6:$BE$43,'RevPAR Raw Data'!Y$1,FALSE)</f>
        <v>-0.16390798619688501</v>
      </c>
      <c r="BK34" s="48">
        <f>VLOOKUP($A34,'RevPAR Raw Data'!$B$6:$BE$43,'RevPAR Raw Data'!AA$1,FALSE)</f>
        <v>2.7144703806056198</v>
      </c>
      <c r="BL34" s="48">
        <f>VLOOKUP($A34,'RevPAR Raw Data'!$B$6:$BE$43,'RevPAR Raw Data'!AB$1,FALSE)</f>
        <v>-2.0211196737636699</v>
      </c>
      <c r="BM34" s="49">
        <f>VLOOKUP($A34,'RevPAR Raw Data'!$B$6:$BE$43,'RevPAR Raw Data'!AC$1,FALSE)</f>
        <v>0.26772756210835202</v>
      </c>
      <c r="BN34" s="50">
        <f>VLOOKUP($A34,'RevPAR Raw Data'!$B$6:$BE$43,'RevPAR Raw Data'!AE$1,FALSE)</f>
        <v>-3.2864200194981499E-2</v>
      </c>
    </row>
    <row r="35" spans="1:66" x14ac:dyDescent="0.45">
      <c r="A35" s="63" t="s">
        <v>96</v>
      </c>
      <c r="B35" s="47">
        <f>VLOOKUP($A35,'Occupancy Raw Data'!$B$8:$BE$45,'Occupancy Raw Data'!G$3,FALSE)</f>
        <v>49.848907484890702</v>
      </c>
      <c r="C35" s="48">
        <f>VLOOKUP($A35,'Occupancy Raw Data'!$B$8:$BE$45,'Occupancy Raw Data'!H$3,FALSE)</f>
        <v>54.160855416085496</v>
      </c>
      <c r="D35" s="48">
        <f>VLOOKUP($A35,'Occupancy Raw Data'!$B$8:$BE$45,'Occupancy Raw Data'!I$3,FALSE)</f>
        <v>62.5987912598791</v>
      </c>
      <c r="E35" s="48">
        <f>VLOOKUP($A35,'Occupancy Raw Data'!$B$8:$BE$45,'Occupancy Raw Data'!J$3,FALSE)</f>
        <v>62.459321245932102</v>
      </c>
      <c r="F35" s="48">
        <f>VLOOKUP($A35,'Occupancy Raw Data'!$B$8:$BE$45,'Occupancy Raw Data'!K$3,FALSE)</f>
        <v>60.739191073919102</v>
      </c>
      <c r="G35" s="49">
        <f>VLOOKUP($A35,'Occupancy Raw Data'!$B$8:$BE$45,'Occupancy Raw Data'!L$3,FALSE)</f>
        <v>57.961413296141302</v>
      </c>
      <c r="H35" s="48">
        <f>VLOOKUP($A35,'Occupancy Raw Data'!$B$8:$BE$45,'Occupancy Raw Data'!N$3,FALSE)</f>
        <v>73.454207345420699</v>
      </c>
      <c r="I35" s="48">
        <f>VLOOKUP($A35,'Occupancy Raw Data'!$B$8:$BE$45,'Occupancy Raw Data'!O$3,FALSE)</f>
        <v>76.987447698744703</v>
      </c>
      <c r="J35" s="49">
        <f>VLOOKUP($A35,'Occupancy Raw Data'!$B$8:$BE$45,'Occupancy Raw Data'!P$3,FALSE)</f>
        <v>75.220827522082701</v>
      </c>
      <c r="K35" s="50">
        <f>VLOOKUP($A35,'Occupancy Raw Data'!$B$8:$BE$45,'Occupancy Raw Data'!R$3,FALSE)</f>
        <v>62.892674503553103</v>
      </c>
      <c r="M35" s="47">
        <f>VLOOKUP($A35,'Occupancy Raw Data'!$B$8:$BE$45,'Occupancy Raw Data'!T$3,FALSE)</f>
        <v>-3.49286477278494</v>
      </c>
      <c r="N35" s="48">
        <f>VLOOKUP($A35,'Occupancy Raw Data'!$B$8:$BE$45,'Occupancy Raw Data'!U$3,FALSE)</f>
        <v>2.4081941843004699</v>
      </c>
      <c r="O35" s="48">
        <f>VLOOKUP($A35,'Occupancy Raw Data'!$B$8:$BE$45,'Occupancy Raw Data'!V$3,FALSE)</f>
        <v>9.8058638346082301</v>
      </c>
      <c r="P35" s="48">
        <f>VLOOKUP($A35,'Occupancy Raw Data'!$B$8:$BE$45,'Occupancy Raw Data'!W$3,FALSE)</f>
        <v>7.8687378263731897</v>
      </c>
      <c r="Q35" s="48">
        <f>VLOOKUP($A35,'Occupancy Raw Data'!$B$8:$BE$45,'Occupancy Raw Data'!X$3,FALSE)</f>
        <v>3.9024860671806199</v>
      </c>
      <c r="R35" s="49">
        <f>VLOOKUP($A35,'Occupancy Raw Data'!$B$8:$BE$45,'Occupancy Raw Data'!Y$3,FALSE)</f>
        <v>4.2809538055653302</v>
      </c>
      <c r="S35" s="48">
        <f>VLOOKUP($A35,'Occupancy Raw Data'!$B$8:$BE$45,'Occupancy Raw Data'!AA$3,FALSE)</f>
        <v>4.3505805492610401</v>
      </c>
      <c r="T35" s="48">
        <f>VLOOKUP($A35,'Occupancy Raw Data'!$B$8:$BE$45,'Occupancy Raw Data'!AB$3,FALSE)</f>
        <v>-1.7124691998679</v>
      </c>
      <c r="U35" s="49">
        <f>VLOOKUP($A35,'Occupancy Raw Data'!$B$8:$BE$45,'Occupancy Raw Data'!AC$3,FALSE)</f>
        <v>1.15726664256336</v>
      </c>
      <c r="V35" s="50">
        <f>VLOOKUP($A35,'Occupancy Raw Data'!$B$8:$BE$45,'Occupancy Raw Data'!AE$3,FALSE)</f>
        <v>3.1920570198426401</v>
      </c>
      <c r="X35" s="51">
        <f>VLOOKUP($A35,'ADR Raw Data'!$B$6:$BE$43,'ADR Raw Data'!G$1,FALSE)</f>
        <v>91.3794264397295</v>
      </c>
      <c r="Y35" s="52">
        <f>VLOOKUP($A35,'ADR Raw Data'!$B$6:$BE$43,'ADR Raw Data'!H$1,FALSE)</f>
        <v>95.3385901287553</v>
      </c>
      <c r="Z35" s="52">
        <f>VLOOKUP($A35,'ADR Raw Data'!$B$6:$BE$43,'ADR Raw Data'!I$1,FALSE)</f>
        <v>100.668215744522</v>
      </c>
      <c r="AA35" s="52">
        <f>VLOOKUP($A35,'ADR Raw Data'!$B$6:$BE$43,'ADR Raw Data'!J$1,FALSE)</f>
        <v>100.50053963528001</v>
      </c>
      <c r="AB35" s="52">
        <f>VLOOKUP($A35,'ADR Raw Data'!$B$6:$BE$43,'ADR Raw Data'!K$1,FALSE)</f>
        <v>98.133059701492499</v>
      </c>
      <c r="AC35" s="53">
        <f>VLOOKUP($A35,'ADR Raw Data'!$B$6:$BE$43,'ADR Raw Data'!L$1,FALSE)</f>
        <v>97.506976940044098</v>
      </c>
      <c r="AD35" s="52">
        <f>VLOOKUP($A35,'ADR Raw Data'!$B$6:$BE$43,'ADR Raw Data'!N$1,FALSE)</f>
        <v>109.95399367088601</v>
      </c>
      <c r="AE35" s="52">
        <f>VLOOKUP($A35,'ADR Raw Data'!$B$6:$BE$43,'ADR Raw Data'!O$1,FALSE)</f>
        <v>114.478328804347</v>
      </c>
      <c r="AF35" s="53">
        <f>VLOOKUP($A35,'ADR Raw Data'!$B$6:$BE$43,'ADR Raw Data'!P$1,FALSE)</f>
        <v>112.269290018541</v>
      </c>
      <c r="AG35" s="54">
        <f>VLOOKUP($A35,'ADR Raw Data'!$B$6:$BE$43,'ADR Raw Data'!R$1,FALSE)</f>
        <v>102.55154993532</v>
      </c>
      <c r="AI35" s="47">
        <f>VLOOKUP($A35,'ADR Raw Data'!$B$6:$BE$43,'ADR Raw Data'!T$1,FALSE)</f>
        <v>8.2600492831121493</v>
      </c>
      <c r="AJ35" s="48">
        <f>VLOOKUP($A35,'ADR Raw Data'!$B$6:$BE$43,'ADR Raw Data'!U$1,FALSE)</f>
        <v>9.8999212453278105</v>
      </c>
      <c r="AK35" s="48">
        <f>VLOOKUP($A35,'ADR Raw Data'!$B$6:$BE$43,'ADR Raw Data'!V$1,FALSE)</f>
        <v>9.78478911332118</v>
      </c>
      <c r="AL35" s="48">
        <f>VLOOKUP($A35,'ADR Raw Data'!$B$6:$BE$43,'ADR Raw Data'!W$1,FALSE)</f>
        <v>9.9025182628721797</v>
      </c>
      <c r="AM35" s="48">
        <f>VLOOKUP($A35,'ADR Raw Data'!$B$6:$BE$43,'ADR Raw Data'!X$1,FALSE)</f>
        <v>6.1838109481188903</v>
      </c>
      <c r="AN35" s="49">
        <f>VLOOKUP($A35,'ADR Raw Data'!$B$6:$BE$43,'ADR Raw Data'!Y$1,FALSE)</f>
        <v>8.9466334208950204</v>
      </c>
      <c r="AO35" s="48">
        <f>VLOOKUP($A35,'ADR Raw Data'!$B$6:$BE$43,'ADR Raw Data'!AA$1,FALSE)</f>
        <v>4.28782017586376</v>
      </c>
      <c r="AP35" s="48">
        <f>VLOOKUP($A35,'ADR Raw Data'!$B$6:$BE$43,'ADR Raw Data'!AB$1,FALSE)</f>
        <v>5.4895417721324096</v>
      </c>
      <c r="AQ35" s="49">
        <f>VLOOKUP($A35,'ADR Raw Data'!$B$6:$BE$43,'ADR Raw Data'!AC$1,FALSE)</f>
        <v>4.8662456321438397</v>
      </c>
      <c r="AR35" s="50">
        <f>VLOOKUP($A35,'ADR Raw Data'!$B$6:$BE$43,'ADR Raw Data'!AE$1,FALSE)</f>
        <v>7.2479655873231703</v>
      </c>
      <c r="AS35" s="40"/>
      <c r="AT35" s="51">
        <f>VLOOKUP($A35,'RevPAR Raw Data'!$B$6:$BE$43,'RevPAR Raw Data'!G$1,FALSE)</f>
        <v>45.551645746164503</v>
      </c>
      <c r="AU35" s="52">
        <f>VLOOKUP($A35,'RevPAR Raw Data'!$B$6:$BE$43,'RevPAR Raw Data'!H$1,FALSE)</f>
        <v>51.636195955369502</v>
      </c>
      <c r="AV35" s="52">
        <f>VLOOKUP($A35,'RevPAR Raw Data'!$B$6:$BE$43,'RevPAR Raw Data'!I$1,FALSE)</f>
        <v>63.017086238958598</v>
      </c>
      <c r="AW35" s="52">
        <f>VLOOKUP($A35,'RevPAR Raw Data'!$B$6:$BE$43,'RevPAR Raw Data'!J$1,FALSE)</f>
        <v>62.771954904695399</v>
      </c>
      <c r="AX35" s="52">
        <f>VLOOKUP($A35,'RevPAR Raw Data'!$B$6:$BE$43,'RevPAR Raw Data'!K$1,FALSE)</f>
        <v>59.605226638772599</v>
      </c>
      <c r="AY35" s="53">
        <f>VLOOKUP($A35,'RevPAR Raw Data'!$B$6:$BE$43,'RevPAR Raw Data'!L$1,FALSE)</f>
        <v>56.516421896792103</v>
      </c>
      <c r="AZ35" s="52">
        <f>VLOOKUP($A35,'RevPAR Raw Data'!$B$6:$BE$43,'RevPAR Raw Data'!N$1,FALSE)</f>
        <v>80.765834495583405</v>
      </c>
      <c r="BA35" s="52">
        <f>VLOOKUP($A35,'RevPAR Raw Data'!$B$6:$BE$43,'RevPAR Raw Data'!O$1,FALSE)</f>
        <v>88.133943514644301</v>
      </c>
      <c r="BB35" s="53">
        <f>VLOOKUP($A35,'RevPAR Raw Data'!$B$6:$BE$43,'RevPAR Raw Data'!P$1,FALSE)</f>
        <v>84.449889005113903</v>
      </c>
      <c r="BC35" s="54">
        <f>VLOOKUP($A35,'RevPAR Raw Data'!$B$6:$BE$43,'RevPAR Raw Data'!R$1,FALSE)</f>
        <v>64.497412499169798</v>
      </c>
      <c r="BE35" s="47">
        <f>VLOOKUP($A35,'RevPAR Raw Data'!$B$6:$BE$43,'RevPAR Raw Data'!T$1,FALSE)</f>
        <v>4.4786721587027101</v>
      </c>
      <c r="BF35" s="48">
        <f>VLOOKUP($A35,'RevPAR Raw Data'!$B$6:$BE$43,'RevPAR Raw Data'!U$1,FALSE)</f>
        <v>12.5465247573085</v>
      </c>
      <c r="BG35" s="48">
        <f>VLOOKUP($A35,'RevPAR Raw Data'!$B$6:$BE$43,'RevPAR Raw Data'!V$1,FALSE)</f>
        <v>20.5501360448852</v>
      </c>
      <c r="BH35" s="48">
        <f>VLOOKUP($A35,'RevPAR Raw Data'!$B$6:$BE$43,'RevPAR Raw Data'!W$1,FALSE)</f>
        <v>18.550459289559502</v>
      </c>
      <c r="BI35" s="48">
        <f>VLOOKUP($A35,'RevPAR Raw Data'!$B$6:$BE$43,'RevPAR Raw Data'!X$1,FALSE)</f>
        <v>10.327619375970601</v>
      </c>
      <c r="BJ35" s="49">
        <f>VLOOKUP($A35,'RevPAR Raw Data'!$B$6:$BE$43,'RevPAR Raw Data'!Y$1,FALSE)</f>
        <v>13.610588470362099</v>
      </c>
      <c r="BK35" s="48">
        <f>VLOOKUP($A35,'RevPAR Raw Data'!$B$6:$BE$43,'RevPAR Raw Data'!AA$1,FALSE)</f>
        <v>8.8249457956832291</v>
      </c>
      <c r="BL35" s="48">
        <f>VLOOKUP($A35,'RevPAR Raw Data'!$B$6:$BE$43,'RevPAR Raw Data'!AB$1,FALSE)</f>
        <v>3.6830658602028499</v>
      </c>
      <c r="BM35" s="49">
        <f>VLOOKUP($A35,'RevPAR Raw Data'!$B$6:$BE$43,'RevPAR Raw Data'!AC$1,FALSE)</f>
        <v>6.0798277121532003</v>
      </c>
      <c r="BN35" s="50">
        <f>VLOOKUP($A35,'RevPAR Raw Data'!$B$6:$BE$43,'RevPAR Raw Data'!AE$1,FALSE)</f>
        <v>10.6713818014917</v>
      </c>
    </row>
    <row r="36" spans="1:66" x14ac:dyDescent="0.45">
      <c r="A36" s="63" t="s">
        <v>45</v>
      </c>
      <c r="B36" s="47">
        <f>VLOOKUP($A36,'Occupancy Raw Data'!$B$8:$BE$45,'Occupancy Raw Data'!G$3,FALSE)</f>
        <v>47.277739490006802</v>
      </c>
      <c r="C36" s="48">
        <f>VLOOKUP($A36,'Occupancy Raw Data'!$B$8:$BE$45,'Occupancy Raw Data'!H$3,FALSE)</f>
        <v>53.514817367332803</v>
      </c>
      <c r="D36" s="48">
        <f>VLOOKUP($A36,'Occupancy Raw Data'!$B$8:$BE$45,'Occupancy Raw Data'!I$3,FALSE)</f>
        <v>56.616126809097103</v>
      </c>
      <c r="E36" s="48">
        <f>VLOOKUP($A36,'Occupancy Raw Data'!$B$8:$BE$45,'Occupancy Raw Data'!J$3,FALSE)</f>
        <v>56.030323914541597</v>
      </c>
      <c r="F36" s="48">
        <f>VLOOKUP($A36,'Occupancy Raw Data'!$B$8:$BE$45,'Occupancy Raw Data'!K$3,FALSE)</f>
        <v>59.682977257064003</v>
      </c>
      <c r="G36" s="49">
        <f>VLOOKUP($A36,'Occupancy Raw Data'!$B$8:$BE$45,'Occupancy Raw Data'!L$3,FALSE)</f>
        <v>54.624396967608497</v>
      </c>
      <c r="H36" s="48">
        <f>VLOOKUP($A36,'Occupancy Raw Data'!$B$8:$BE$45,'Occupancy Raw Data'!N$3,FALSE)</f>
        <v>77.222605099931002</v>
      </c>
      <c r="I36" s="48">
        <f>VLOOKUP($A36,'Occupancy Raw Data'!$B$8:$BE$45,'Occupancy Raw Data'!O$3,FALSE)</f>
        <v>79.979324603721494</v>
      </c>
      <c r="J36" s="49">
        <f>VLOOKUP($A36,'Occupancy Raw Data'!$B$8:$BE$45,'Occupancy Raw Data'!P$3,FALSE)</f>
        <v>78.600964851826305</v>
      </c>
      <c r="K36" s="50">
        <f>VLOOKUP($A36,'Occupancy Raw Data'!$B$8:$BE$45,'Occupancy Raw Data'!R$3,FALSE)</f>
        <v>61.474844934527901</v>
      </c>
      <c r="M36" s="47">
        <f>VLOOKUP($A36,'Occupancy Raw Data'!$B$8:$BE$45,'Occupancy Raw Data'!T$3,FALSE)</f>
        <v>-2.1374414553747401</v>
      </c>
      <c r="N36" s="48">
        <f>VLOOKUP($A36,'Occupancy Raw Data'!$B$8:$BE$45,'Occupancy Raw Data'!U$3,FALSE)</f>
        <v>4.7186034853342296</v>
      </c>
      <c r="O36" s="48">
        <f>VLOOKUP($A36,'Occupancy Raw Data'!$B$8:$BE$45,'Occupancy Raw Data'!V$3,FALSE)</f>
        <v>5.6542906990873902</v>
      </c>
      <c r="P36" s="48">
        <f>VLOOKUP($A36,'Occupancy Raw Data'!$B$8:$BE$45,'Occupancy Raw Data'!W$3,FALSE)</f>
        <v>-0.31414763670495899</v>
      </c>
      <c r="Q36" s="48">
        <f>VLOOKUP($A36,'Occupancy Raw Data'!$B$8:$BE$45,'Occupancy Raw Data'!X$3,FALSE)</f>
        <v>-3.4148247514029699</v>
      </c>
      <c r="R36" s="49">
        <f>VLOOKUP($A36,'Occupancy Raw Data'!$B$8:$BE$45,'Occupancy Raw Data'!Y$3,FALSE)</f>
        <v>0.783020235440121</v>
      </c>
      <c r="S36" s="48">
        <f>VLOOKUP($A36,'Occupancy Raw Data'!$B$8:$BE$45,'Occupancy Raw Data'!AA$3,FALSE)</f>
        <v>8.3432775954524097</v>
      </c>
      <c r="T36" s="48">
        <f>VLOOKUP($A36,'Occupancy Raw Data'!$B$8:$BE$45,'Occupancy Raw Data'!AB$3,FALSE)</f>
        <v>0.49395205840231998</v>
      </c>
      <c r="U36" s="49">
        <f>VLOOKUP($A36,'Occupancy Raw Data'!$B$8:$BE$45,'Occupancy Raw Data'!AC$3,FALSE)</f>
        <v>4.2024219749926104</v>
      </c>
      <c r="V36" s="50">
        <f>VLOOKUP($A36,'Occupancy Raw Data'!$B$8:$BE$45,'Occupancy Raw Data'!AE$3,FALSE)</f>
        <v>2.0058322846915599</v>
      </c>
      <c r="X36" s="51">
        <f>VLOOKUP($A36,'ADR Raw Data'!$B$6:$BE$43,'ADR Raw Data'!G$1,FALSE)</f>
        <v>84.693602186588905</v>
      </c>
      <c r="Y36" s="52">
        <f>VLOOKUP($A36,'ADR Raw Data'!$B$6:$BE$43,'ADR Raw Data'!H$1,FALSE)</f>
        <v>87.263766452028307</v>
      </c>
      <c r="Z36" s="52">
        <f>VLOOKUP($A36,'ADR Raw Data'!$B$6:$BE$43,'ADR Raw Data'!I$1,FALSE)</f>
        <v>88.670666342057203</v>
      </c>
      <c r="AA36" s="52">
        <f>VLOOKUP($A36,'ADR Raw Data'!$B$6:$BE$43,'ADR Raw Data'!J$1,FALSE)</f>
        <v>87.966829766297593</v>
      </c>
      <c r="AB36" s="52">
        <f>VLOOKUP($A36,'ADR Raw Data'!$B$6:$BE$43,'ADR Raw Data'!K$1,FALSE)</f>
        <v>90.197640646651195</v>
      </c>
      <c r="AC36" s="53">
        <f>VLOOKUP($A36,'ADR Raw Data'!$B$6:$BE$43,'ADR Raw Data'!L$1,FALSE)</f>
        <v>87.895853532677194</v>
      </c>
      <c r="AD36" s="52">
        <f>VLOOKUP($A36,'ADR Raw Data'!$B$6:$BE$43,'ADR Raw Data'!N$1,FALSE)</f>
        <v>105.572620124944</v>
      </c>
      <c r="AE36" s="52">
        <f>VLOOKUP($A36,'ADR Raw Data'!$B$6:$BE$43,'ADR Raw Data'!O$1,FALSE)</f>
        <v>106.280818138733</v>
      </c>
      <c r="AF36" s="53">
        <f>VLOOKUP($A36,'ADR Raw Data'!$B$6:$BE$43,'ADR Raw Data'!P$1,FALSE)</f>
        <v>105.932928671635</v>
      </c>
      <c r="AG36" s="54">
        <f>VLOOKUP($A36,'ADR Raw Data'!$B$6:$BE$43,'ADR Raw Data'!R$1,FALSE)</f>
        <v>94.484990046444494</v>
      </c>
      <c r="AI36" s="47">
        <f>VLOOKUP($A36,'ADR Raw Data'!$B$6:$BE$43,'ADR Raw Data'!T$1,FALSE)</f>
        <v>4.0655067151540996</v>
      </c>
      <c r="AJ36" s="48">
        <f>VLOOKUP($A36,'ADR Raw Data'!$B$6:$BE$43,'ADR Raw Data'!U$1,FALSE)</f>
        <v>9.1154246837320105</v>
      </c>
      <c r="AK36" s="48">
        <f>VLOOKUP($A36,'ADR Raw Data'!$B$6:$BE$43,'ADR Raw Data'!V$1,FALSE)</f>
        <v>8.4003112238735103</v>
      </c>
      <c r="AL36" s="48">
        <f>VLOOKUP($A36,'ADR Raw Data'!$B$6:$BE$43,'ADR Raw Data'!W$1,FALSE)</f>
        <v>7.9378370982759998</v>
      </c>
      <c r="AM36" s="48">
        <f>VLOOKUP($A36,'ADR Raw Data'!$B$6:$BE$43,'ADR Raw Data'!X$1,FALSE)</f>
        <v>6.3994873231920497</v>
      </c>
      <c r="AN36" s="49">
        <f>VLOOKUP($A36,'ADR Raw Data'!$B$6:$BE$43,'ADR Raw Data'!Y$1,FALSE)</f>
        <v>7.1945132610621503</v>
      </c>
      <c r="AO36" s="48">
        <f>VLOOKUP($A36,'ADR Raw Data'!$B$6:$BE$43,'ADR Raw Data'!AA$1,FALSE)</f>
        <v>3.5782583433650501</v>
      </c>
      <c r="AP36" s="48">
        <f>VLOOKUP($A36,'ADR Raw Data'!$B$6:$BE$43,'ADR Raw Data'!AB$1,FALSE)</f>
        <v>1.8945659375080199</v>
      </c>
      <c r="AQ36" s="49">
        <f>VLOOKUP($A36,'ADR Raw Data'!$B$6:$BE$43,'ADR Raw Data'!AC$1,FALSE)</f>
        <v>2.66747547149836</v>
      </c>
      <c r="AR36" s="50">
        <f>VLOOKUP($A36,'ADR Raw Data'!$B$6:$BE$43,'ADR Raw Data'!AE$1,FALSE)</f>
        <v>5.48471300762544</v>
      </c>
      <c r="AS36" s="40"/>
      <c r="AT36" s="51">
        <f>VLOOKUP($A36,'RevPAR Raw Data'!$B$6:$BE$43,'RevPAR Raw Data'!G$1,FALSE)</f>
        <v>40.041220606478198</v>
      </c>
      <c r="AU36" s="52">
        <f>VLOOKUP($A36,'RevPAR Raw Data'!$B$6:$BE$43,'RevPAR Raw Data'!H$1,FALSE)</f>
        <v>46.699045244658798</v>
      </c>
      <c r="AV36" s="52">
        <f>VLOOKUP($A36,'RevPAR Raw Data'!$B$6:$BE$43,'RevPAR Raw Data'!I$1,FALSE)</f>
        <v>50.201896898690499</v>
      </c>
      <c r="AW36" s="52">
        <f>VLOOKUP($A36,'RevPAR Raw Data'!$B$6:$BE$43,'RevPAR Raw Data'!J$1,FALSE)</f>
        <v>49.288099655410001</v>
      </c>
      <c r="AX36" s="52">
        <f>VLOOKUP($A36,'RevPAR Raw Data'!$B$6:$BE$43,'RevPAR Raw Data'!K$1,FALSE)</f>
        <v>53.832637353549202</v>
      </c>
      <c r="AY36" s="53">
        <f>VLOOKUP($A36,'RevPAR Raw Data'!$B$6:$BE$43,'RevPAR Raw Data'!L$1,FALSE)</f>
        <v>48.012579951757402</v>
      </c>
      <c r="AZ36" s="52">
        <f>VLOOKUP($A36,'RevPAR Raw Data'!$B$6:$BE$43,'RevPAR Raw Data'!N$1,FALSE)</f>
        <v>81.525927532736006</v>
      </c>
      <c r="BA36" s="52">
        <f>VLOOKUP($A36,'RevPAR Raw Data'!$B$6:$BE$43,'RevPAR Raw Data'!O$1,FALSE)</f>
        <v>85.002680530668499</v>
      </c>
      <c r="BB36" s="53">
        <f>VLOOKUP($A36,'RevPAR Raw Data'!$B$6:$BE$43,'RevPAR Raw Data'!P$1,FALSE)</f>
        <v>83.264304031702196</v>
      </c>
      <c r="BC36" s="54">
        <f>VLOOKUP($A36,'RevPAR Raw Data'!$B$6:$BE$43,'RevPAR Raw Data'!R$1,FALSE)</f>
        <v>58.0845011174559</v>
      </c>
      <c r="BE36" s="47">
        <f>VLOOKUP($A36,'RevPAR Raw Data'!$B$6:$BE$43,'RevPAR Raw Data'!T$1,FALSE)</f>
        <v>1.8411674338786099</v>
      </c>
      <c r="BF36" s="48">
        <f>VLOOKUP($A36,'RevPAR Raw Data'!$B$6:$BE$43,'RevPAR Raw Data'!U$1,FALSE)</f>
        <v>14.264148915895801</v>
      </c>
      <c r="BG36" s="48">
        <f>VLOOKUP($A36,'RevPAR Raw Data'!$B$6:$BE$43,'RevPAR Raw Data'!V$1,FALSE)</f>
        <v>14.5295799391867</v>
      </c>
      <c r="BH36" s="48">
        <f>VLOOKUP($A36,'RevPAR Raw Data'!$B$6:$BE$43,'RevPAR Raw Data'!W$1,FALSE)</f>
        <v>7.5987529339213102</v>
      </c>
      <c r="BI36" s="48">
        <f>VLOOKUP($A36,'RevPAR Raw Data'!$B$6:$BE$43,'RevPAR Raw Data'!X$1,FALSE)</f>
        <v>2.7661312947138201</v>
      </c>
      <c r="BJ36" s="49">
        <f>VLOOKUP($A36,'RevPAR Raw Data'!$B$6:$BE$43,'RevPAR Raw Data'!Y$1,FALSE)</f>
        <v>8.0338679911778108</v>
      </c>
      <c r="BK36" s="48">
        <f>VLOOKUP($A36,'RevPAR Raw Data'!$B$6:$BE$43,'RevPAR Raw Data'!AA$1,FALSE)</f>
        <v>12.2200799654868</v>
      </c>
      <c r="BL36" s="48">
        <f>VLOOKUP($A36,'RevPAR Raw Data'!$B$6:$BE$43,'RevPAR Raw Data'!AB$1,FALSE)</f>
        <v>2.3978762433564502</v>
      </c>
      <c r="BM36" s="49">
        <f>VLOOKUP($A36,'RevPAR Raw Data'!$B$6:$BE$43,'RevPAR Raw Data'!AC$1,FALSE)</f>
        <v>6.9819960218827699</v>
      </c>
      <c r="BN36" s="50">
        <f>VLOOKUP($A36,'RevPAR Raw Data'!$B$6:$BE$43,'RevPAR Raw Data'!AE$1,FALSE)</f>
        <v>7.6005594365466296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49.916889989483998</v>
      </c>
      <c r="C39" s="48">
        <f>VLOOKUP($A39,'Occupancy Raw Data'!$B$8:$BE$45,'Occupancy Raw Data'!H$3,FALSE)</f>
        <v>54.903490620441602</v>
      </c>
      <c r="D39" s="48">
        <f>VLOOKUP($A39,'Occupancy Raw Data'!$B$8:$BE$45,'Occupancy Raw Data'!I$3,FALSE)</f>
        <v>63.8590182842023</v>
      </c>
      <c r="E39" s="48">
        <f>VLOOKUP($A39,'Occupancy Raw Data'!$B$8:$BE$45,'Occupancy Raw Data'!J$3,FALSE)</f>
        <v>64.642626954781306</v>
      </c>
      <c r="F39" s="48">
        <f>VLOOKUP($A39,'Occupancy Raw Data'!$B$8:$BE$45,'Occupancy Raw Data'!K$3,FALSE)</f>
        <v>66.074154482852094</v>
      </c>
      <c r="G39" s="49">
        <f>VLOOKUP($A39,'Occupancy Raw Data'!$B$8:$BE$45,'Occupancy Raw Data'!L$3,FALSE)</f>
        <v>59.879236066352298</v>
      </c>
      <c r="H39" s="48">
        <f>VLOOKUP($A39,'Occupancy Raw Data'!$B$8:$BE$45,'Occupancy Raw Data'!N$3,FALSE)</f>
        <v>75.575833644289105</v>
      </c>
      <c r="I39" s="48">
        <f>VLOOKUP($A39,'Occupancy Raw Data'!$B$8:$BE$45,'Occupancy Raw Data'!O$3,FALSE)</f>
        <v>73.218223141897596</v>
      </c>
      <c r="J39" s="49">
        <f>VLOOKUP($A39,'Occupancy Raw Data'!$B$8:$BE$45,'Occupancy Raw Data'!P$3,FALSE)</f>
        <v>74.397028393093294</v>
      </c>
      <c r="K39" s="50">
        <f>VLOOKUP($A39,'Occupancy Raw Data'!$B$8:$BE$45,'Occupancy Raw Data'!R$3,FALSE)</f>
        <v>64.027176731135398</v>
      </c>
      <c r="M39" s="47">
        <f>VLOOKUP($A39,'Occupancy Raw Data'!$B$8:$BE$45,'Occupancy Raw Data'!T$3,FALSE)</f>
        <v>-4.7452798553840703</v>
      </c>
      <c r="N39" s="48">
        <f>VLOOKUP($A39,'Occupancy Raw Data'!$B$8:$BE$45,'Occupancy Raw Data'!U$3,FALSE)</f>
        <v>0.90187384702197504</v>
      </c>
      <c r="O39" s="48">
        <f>VLOOKUP($A39,'Occupancy Raw Data'!$B$8:$BE$45,'Occupancy Raw Data'!V$3,FALSE)</f>
        <v>6.5118874547414904</v>
      </c>
      <c r="P39" s="48">
        <f>VLOOKUP($A39,'Occupancy Raw Data'!$B$8:$BE$45,'Occupancy Raw Data'!W$3,FALSE)</f>
        <v>4.20949328768189</v>
      </c>
      <c r="Q39" s="48">
        <f>VLOOKUP($A39,'Occupancy Raw Data'!$B$8:$BE$45,'Occupancy Raw Data'!X$3,FALSE)</f>
        <v>4.6797542501243097</v>
      </c>
      <c r="R39" s="49">
        <f>VLOOKUP($A39,'Occupancy Raw Data'!$B$8:$BE$45,'Occupancy Raw Data'!Y$3,FALSE)</f>
        <v>2.56002925494683</v>
      </c>
      <c r="S39" s="48">
        <f>VLOOKUP($A39,'Occupancy Raw Data'!$B$8:$BE$45,'Occupancy Raw Data'!AA$3,FALSE)</f>
        <v>5.8439889157354896</v>
      </c>
      <c r="T39" s="48">
        <f>VLOOKUP($A39,'Occupancy Raw Data'!$B$8:$BE$45,'Occupancy Raw Data'!AB$3,FALSE)</f>
        <v>-5.4113155961479302</v>
      </c>
      <c r="U39" s="49">
        <f>VLOOKUP($A39,'Occupancy Raw Data'!$B$8:$BE$45,'Occupancy Raw Data'!AC$3,FALSE)</f>
        <v>-1.0717429593716901E-2</v>
      </c>
      <c r="V39" s="50">
        <f>VLOOKUP($A39,'Occupancy Raw Data'!$B$8:$BE$45,'Occupancy Raw Data'!AE$3,FALSE)</f>
        <v>1.6920367592441401</v>
      </c>
      <c r="X39" s="51">
        <f>VLOOKUP($A39,'ADR Raw Data'!$B$6:$BE$43,'ADR Raw Data'!G$1,FALSE)</f>
        <v>102.27426571525601</v>
      </c>
      <c r="Y39" s="52">
        <f>VLOOKUP($A39,'ADR Raw Data'!$B$6:$BE$43,'ADR Raw Data'!H$1,FALSE)</f>
        <v>101.539757800432</v>
      </c>
      <c r="Z39" s="52">
        <f>VLOOKUP($A39,'ADR Raw Data'!$B$6:$BE$43,'ADR Raw Data'!I$1,FALSE)</f>
        <v>107.824879681274</v>
      </c>
      <c r="AA39" s="52">
        <f>VLOOKUP($A39,'ADR Raw Data'!$B$6:$BE$43,'ADR Raw Data'!J$1,FALSE)</f>
        <v>108.558548488664</v>
      </c>
      <c r="AB39" s="52">
        <f>VLOOKUP($A39,'ADR Raw Data'!$B$6:$BE$43,'ADR Raw Data'!K$1,FALSE)</f>
        <v>112.778816100215</v>
      </c>
      <c r="AC39" s="53">
        <f>VLOOKUP($A39,'ADR Raw Data'!$B$6:$BE$43,'ADR Raw Data'!L$1,FALSE)</f>
        <v>106.998579634938</v>
      </c>
      <c r="AD39" s="52">
        <f>VLOOKUP($A39,'ADR Raw Data'!$B$6:$BE$43,'ADR Raw Data'!N$1,FALSE)</f>
        <v>126.050107724763</v>
      </c>
      <c r="AE39" s="52">
        <f>VLOOKUP($A39,'ADR Raw Data'!$B$6:$BE$43,'ADR Raw Data'!O$1,FALSE)</f>
        <v>122.549015474425</v>
      </c>
      <c r="AF39" s="53">
        <f>VLOOKUP($A39,'ADR Raw Data'!$B$6:$BE$43,'ADR Raw Data'!P$1,FALSE)</f>
        <v>124.32729863438399</v>
      </c>
      <c r="AG39" s="54">
        <f>VLOOKUP($A39,'ADR Raw Data'!$B$6:$BE$43,'ADR Raw Data'!R$1,FALSE)</f>
        <v>112.751517082696</v>
      </c>
      <c r="AI39" s="47">
        <f>VLOOKUP($A39,'ADR Raw Data'!$B$6:$BE$43,'ADR Raw Data'!T$1,FALSE)</f>
        <v>4.0068328806959297</v>
      </c>
      <c r="AJ39" s="48">
        <f>VLOOKUP($A39,'ADR Raw Data'!$B$6:$BE$43,'ADR Raw Data'!U$1,FALSE)</f>
        <v>6.7115803929345104</v>
      </c>
      <c r="AK39" s="48">
        <f>VLOOKUP($A39,'ADR Raw Data'!$B$6:$BE$43,'ADR Raw Data'!V$1,FALSE)</f>
        <v>7.8451668215683004</v>
      </c>
      <c r="AL39" s="48">
        <f>VLOOKUP($A39,'ADR Raw Data'!$B$6:$BE$43,'ADR Raw Data'!W$1,FALSE)</f>
        <v>7.7748773578611896</v>
      </c>
      <c r="AM39" s="48">
        <f>VLOOKUP($A39,'ADR Raw Data'!$B$6:$BE$43,'ADR Raw Data'!X$1,FALSE)</f>
        <v>8.2706070474343605</v>
      </c>
      <c r="AN39" s="49">
        <f>VLOOKUP($A39,'ADR Raw Data'!$B$6:$BE$43,'ADR Raw Data'!Y$1,FALSE)</f>
        <v>7.16086406926423</v>
      </c>
      <c r="AO39" s="48">
        <f>VLOOKUP($A39,'ADR Raw Data'!$B$6:$BE$43,'ADR Raw Data'!AA$1,FALSE)</f>
        <v>7.0252938197028998</v>
      </c>
      <c r="AP39" s="48">
        <f>VLOOKUP($A39,'ADR Raw Data'!$B$6:$BE$43,'ADR Raw Data'!AB$1,FALSE)</f>
        <v>1.2379732712167799</v>
      </c>
      <c r="AQ39" s="49">
        <f>VLOOKUP($A39,'ADR Raw Data'!$B$6:$BE$43,'ADR Raw Data'!AC$1,FALSE)</f>
        <v>4.0576262026294296</v>
      </c>
      <c r="AR39" s="50">
        <f>VLOOKUP($A39,'ADR Raw Data'!$B$6:$BE$43,'ADR Raw Data'!AE$1,FALSE)</f>
        <v>5.8931187604353301</v>
      </c>
      <c r="AS39" s="40"/>
      <c r="AT39" s="51">
        <f>VLOOKUP($A39,'RevPAR Raw Data'!$B$6:$BE$43,'RevPAR Raw Data'!G$1,FALSE)</f>
        <v>51.052132704637103</v>
      </c>
      <c r="AU39" s="52">
        <f>VLOOKUP($A39,'RevPAR Raw Data'!$B$6:$BE$43,'RevPAR Raw Data'!H$1,FALSE)</f>
        <v>55.748871399979599</v>
      </c>
      <c r="AV39" s="52">
        <f>VLOOKUP($A39,'RevPAR Raw Data'!$B$6:$BE$43,'RevPAR Raw Data'!I$1,FALSE)</f>
        <v>68.855909630584407</v>
      </c>
      <c r="AW39" s="52">
        <f>VLOOKUP($A39,'RevPAR Raw Data'!$B$6:$BE$43,'RevPAR Raw Data'!J$1,FALSE)</f>
        <v>70.175097527053097</v>
      </c>
      <c r="AX39" s="52">
        <f>VLOOKUP($A39,'RevPAR Raw Data'!$B$6:$BE$43,'RevPAR Raw Data'!K$1,FALSE)</f>
        <v>74.517649173988204</v>
      </c>
      <c r="AY39" s="53">
        <f>VLOOKUP($A39,'RevPAR Raw Data'!$B$6:$BE$43,'RevPAR Raw Data'!L$1,FALSE)</f>
        <v>64.069932087248503</v>
      </c>
      <c r="AZ39" s="52">
        <f>VLOOKUP($A39,'RevPAR Raw Data'!$B$6:$BE$43,'RevPAR Raw Data'!N$1,FALSE)</f>
        <v>95.2634197225143</v>
      </c>
      <c r="BA39" s="52">
        <f>VLOOKUP($A39,'RevPAR Raw Data'!$B$6:$BE$43,'RevPAR Raw Data'!O$1,FALSE)</f>
        <v>89.728211608263507</v>
      </c>
      <c r="BB39" s="53">
        <f>VLOOKUP($A39,'RevPAR Raw Data'!$B$6:$BE$43,'RevPAR Raw Data'!P$1,FALSE)</f>
        <v>92.495815665388903</v>
      </c>
      <c r="BC39" s="54">
        <f>VLOOKUP($A39,'RevPAR Raw Data'!$B$6:$BE$43,'RevPAR Raw Data'!R$1,FALSE)</f>
        <v>72.191613109574305</v>
      </c>
      <c r="BE39" s="47">
        <f>VLOOKUP($A39,'RevPAR Raw Data'!$B$6:$BE$43,'RevPAR Raw Data'!T$1,FALSE)</f>
        <v>-0.92858240821470905</v>
      </c>
      <c r="BF39" s="48">
        <f>VLOOKUP($A39,'RevPAR Raw Data'!$B$6:$BE$43,'RevPAR Raw Data'!U$1,FALSE)</f>
        <v>7.6739842282422099</v>
      </c>
      <c r="BG39" s="48">
        <f>VLOOKUP($A39,'RevPAR Raw Data'!$B$6:$BE$43,'RevPAR Raw Data'!V$1,FALSE)</f>
        <v>14.867922710367001</v>
      </c>
      <c r="BH39" s="48">
        <f>VLOOKUP($A39,'RevPAR Raw Data'!$B$6:$BE$43,'RevPAR Raw Data'!W$1,FALSE)</f>
        <v>12.311653586047701</v>
      </c>
      <c r="BI39" s="48">
        <f>VLOOKUP($A39,'RevPAR Raw Data'!$B$6:$BE$43,'RevPAR Raw Data'!X$1,FALSE)</f>
        <v>13.337405382371999</v>
      </c>
      <c r="BJ39" s="49">
        <f>VLOOKUP($A39,'RevPAR Raw Data'!$B$6:$BE$43,'RevPAR Raw Data'!Y$1,FALSE)</f>
        <v>9.9042135392912005</v>
      </c>
      <c r="BK39" s="48">
        <f>VLOOKUP($A39,'RevPAR Raw Data'!$B$6:$BE$43,'RevPAR Raw Data'!AA$1,FALSE)</f>
        <v>13.2798401275596</v>
      </c>
      <c r="BL39" s="48">
        <f>VLOOKUP($A39,'RevPAR Raw Data'!$B$6:$BE$43,'RevPAR Raw Data'!AB$1,FALSE)</f>
        <v>-4.2403329656326498</v>
      </c>
      <c r="BM39" s="49">
        <f>VLOOKUP($A39,'RevPAR Raw Data'!$B$6:$BE$43,'RevPAR Raw Data'!AC$1,FALSE)</f>
        <v>4.04647389980427</v>
      </c>
      <c r="BN39" s="50">
        <f>VLOOKUP($A39,'RevPAR Raw Data'!$B$6:$BE$43,'RevPAR Raw Data'!AE$1,FALSE)</f>
        <v>7.68486925537196</v>
      </c>
    </row>
    <row r="40" spans="1:66" x14ac:dyDescent="0.45">
      <c r="A40" s="63" t="s">
        <v>79</v>
      </c>
      <c r="B40" s="47">
        <f>VLOOKUP($A40,'Occupancy Raw Data'!$B$8:$BE$45,'Occupancy Raw Data'!G$3,FALSE)</f>
        <v>42.989786443825402</v>
      </c>
      <c r="C40" s="48">
        <f>VLOOKUP($A40,'Occupancy Raw Data'!$B$8:$BE$45,'Occupancy Raw Data'!H$3,FALSE)</f>
        <v>49.860724233983198</v>
      </c>
      <c r="D40" s="48">
        <f>VLOOKUP($A40,'Occupancy Raw Data'!$B$8:$BE$45,'Occupancy Raw Data'!I$3,FALSE)</f>
        <v>52.924791086350901</v>
      </c>
      <c r="E40" s="48">
        <f>VLOOKUP($A40,'Occupancy Raw Data'!$B$8:$BE$45,'Occupancy Raw Data'!J$3,FALSE)</f>
        <v>56.174558960074201</v>
      </c>
      <c r="F40" s="48">
        <f>VLOOKUP($A40,'Occupancy Raw Data'!$B$8:$BE$45,'Occupancy Raw Data'!K$3,FALSE)</f>
        <v>51.717734447539399</v>
      </c>
      <c r="G40" s="49">
        <f>VLOOKUP($A40,'Occupancy Raw Data'!$B$8:$BE$45,'Occupancy Raw Data'!L$3,FALSE)</f>
        <v>50.7335190343546</v>
      </c>
      <c r="H40" s="48">
        <f>VLOOKUP($A40,'Occupancy Raw Data'!$B$8:$BE$45,'Occupancy Raw Data'!N$3,FALSE)</f>
        <v>47.539461467038002</v>
      </c>
      <c r="I40" s="48">
        <f>VLOOKUP($A40,'Occupancy Raw Data'!$B$8:$BE$45,'Occupancy Raw Data'!O$3,FALSE)</f>
        <v>50.696378830083503</v>
      </c>
      <c r="J40" s="49">
        <f>VLOOKUP($A40,'Occupancy Raw Data'!$B$8:$BE$45,'Occupancy Raw Data'!P$3,FALSE)</f>
        <v>49.117920148560799</v>
      </c>
      <c r="K40" s="50">
        <f>VLOOKUP($A40,'Occupancy Raw Data'!$B$8:$BE$45,'Occupancy Raw Data'!R$3,FALSE)</f>
        <v>50.2719193526992</v>
      </c>
      <c r="M40" s="47">
        <f>VLOOKUP($A40,'Occupancy Raw Data'!$B$8:$BE$45,'Occupancy Raw Data'!T$3,FALSE)</f>
        <v>12.152111266663701</v>
      </c>
      <c r="N40" s="48">
        <f>VLOOKUP($A40,'Occupancy Raw Data'!$B$8:$BE$45,'Occupancy Raw Data'!U$3,FALSE)</f>
        <v>0.21906048626979999</v>
      </c>
      <c r="O40" s="48">
        <f>VLOOKUP($A40,'Occupancy Raw Data'!$B$8:$BE$45,'Occupancy Raw Data'!V$3,FALSE)</f>
        <v>-3.0995188655355701</v>
      </c>
      <c r="P40" s="48">
        <f>VLOOKUP($A40,'Occupancy Raw Data'!$B$8:$BE$45,'Occupancy Raw Data'!W$3,FALSE)</f>
        <v>6.5306607773913301</v>
      </c>
      <c r="Q40" s="48">
        <f>VLOOKUP($A40,'Occupancy Raw Data'!$B$8:$BE$45,'Occupancy Raw Data'!X$3,FALSE)</f>
        <v>11.759138602300901</v>
      </c>
      <c r="R40" s="49">
        <f>VLOOKUP($A40,'Occupancy Raw Data'!$B$8:$BE$45,'Occupancy Raw Data'!Y$3,FALSE)</f>
        <v>4.9479327600558101</v>
      </c>
      <c r="S40" s="48">
        <f>VLOOKUP($A40,'Occupancy Raw Data'!$B$8:$BE$45,'Occupancy Raw Data'!AA$3,FALSE)</f>
        <v>-4.0636519092037302</v>
      </c>
      <c r="T40" s="48">
        <f>VLOOKUP($A40,'Occupancy Raw Data'!$B$8:$BE$45,'Occupancy Raw Data'!AB$3,FALSE)</f>
        <v>-2.0129491710285001</v>
      </c>
      <c r="U40" s="49">
        <f>VLOOKUP($A40,'Occupancy Raw Data'!$B$8:$BE$45,'Occupancy Raw Data'!AC$3,FALSE)</f>
        <v>-3.01618511842991</v>
      </c>
      <c r="V40" s="50">
        <f>VLOOKUP($A40,'Occupancy Raw Data'!$B$8:$BE$45,'Occupancy Raw Data'!AE$3,FALSE)</f>
        <v>2.5960508156274802</v>
      </c>
      <c r="X40" s="51">
        <f>VLOOKUP($A40,'ADR Raw Data'!$B$6:$BE$43,'ADR Raw Data'!G$1,FALSE)</f>
        <v>102.640626349892</v>
      </c>
      <c r="Y40" s="52">
        <f>VLOOKUP($A40,'ADR Raw Data'!$B$6:$BE$43,'ADR Raw Data'!H$1,FALSE)</f>
        <v>96.297392923649895</v>
      </c>
      <c r="Z40" s="52">
        <f>VLOOKUP($A40,'ADR Raw Data'!$B$6:$BE$43,'ADR Raw Data'!I$1,FALSE)</f>
        <v>92.452754385964894</v>
      </c>
      <c r="AA40" s="52">
        <f>VLOOKUP($A40,'ADR Raw Data'!$B$6:$BE$43,'ADR Raw Data'!J$1,FALSE)</f>
        <v>88.439438016528896</v>
      </c>
      <c r="AB40" s="52">
        <f>VLOOKUP($A40,'ADR Raw Data'!$B$6:$BE$43,'ADR Raw Data'!K$1,FALSE)</f>
        <v>91.360933572710906</v>
      </c>
      <c r="AC40" s="53">
        <f>VLOOKUP($A40,'ADR Raw Data'!$B$6:$BE$43,'ADR Raw Data'!L$1,FALSE)</f>
        <v>93.823674963396698</v>
      </c>
      <c r="AD40" s="52">
        <f>VLOOKUP($A40,'ADR Raw Data'!$B$6:$BE$43,'ADR Raw Data'!N$1,FALSE)</f>
        <v>102.23720703124999</v>
      </c>
      <c r="AE40" s="52">
        <f>VLOOKUP($A40,'ADR Raw Data'!$B$6:$BE$43,'ADR Raw Data'!O$1,FALSE)</f>
        <v>107.891282051282</v>
      </c>
      <c r="AF40" s="53">
        <f>VLOOKUP($A40,'ADR Raw Data'!$B$6:$BE$43,'ADR Raw Data'!P$1,FALSE)</f>
        <v>105.15509451795801</v>
      </c>
      <c r="AG40" s="54">
        <f>VLOOKUP($A40,'ADR Raw Data'!$B$6:$BE$43,'ADR Raw Data'!R$1,FALSE)</f>
        <v>96.986905013192597</v>
      </c>
      <c r="AI40" s="47">
        <f>VLOOKUP($A40,'ADR Raw Data'!$B$6:$BE$43,'ADR Raw Data'!T$1,FALSE)</f>
        <v>20.6651192025429</v>
      </c>
      <c r="AJ40" s="48">
        <f>VLOOKUP($A40,'ADR Raw Data'!$B$6:$BE$43,'ADR Raw Data'!U$1,FALSE)</f>
        <v>11.0154488670729</v>
      </c>
      <c r="AK40" s="48">
        <f>VLOOKUP($A40,'ADR Raw Data'!$B$6:$BE$43,'ADR Raw Data'!V$1,FALSE)</f>
        <v>4.5901138157489596</v>
      </c>
      <c r="AL40" s="48">
        <f>VLOOKUP($A40,'ADR Raw Data'!$B$6:$BE$43,'ADR Raw Data'!W$1,FALSE)</f>
        <v>1.70190236631402</v>
      </c>
      <c r="AM40" s="48">
        <f>VLOOKUP($A40,'ADR Raw Data'!$B$6:$BE$43,'ADR Raw Data'!X$1,FALSE)</f>
        <v>6.3331950785427003</v>
      </c>
      <c r="AN40" s="49">
        <f>VLOOKUP($A40,'ADR Raw Data'!$B$6:$BE$43,'ADR Raw Data'!Y$1,FALSE)</f>
        <v>8.1674780299820693</v>
      </c>
      <c r="AO40" s="48">
        <f>VLOOKUP($A40,'ADR Raw Data'!$B$6:$BE$43,'ADR Raw Data'!AA$1,FALSE)</f>
        <v>15.0985859792486</v>
      </c>
      <c r="AP40" s="48">
        <f>VLOOKUP($A40,'ADR Raw Data'!$B$6:$BE$43,'ADR Raw Data'!AB$1,FALSE)</f>
        <v>19.188574518556202</v>
      </c>
      <c r="AQ40" s="49">
        <f>VLOOKUP($A40,'ADR Raw Data'!$B$6:$BE$43,'ADR Raw Data'!AC$1,FALSE)</f>
        <v>17.240318502374102</v>
      </c>
      <c r="AR40" s="50">
        <f>VLOOKUP($A40,'ADR Raw Data'!$B$6:$BE$43,'ADR Raw Data'!AE$1,FALSE)</f>
        <v>10.7014748416768</v>
      </c>
      <c r="AS40" s="40"/>
      <c r="AT40" s="51">
        <f>VLOOKUP($A40,'RevPAR Raw Data'!$B$6:$BE$43,'RevPAR Raw Data'!G$1,FALSE)</f>
        <v>44.124986072423297</v>
      </c>
      <c r="AU40" s="52">
        <f>VLOOKUP($A40,'RevPAR Raw Data'!$B$6:$BE$43,'RevPAR Raw Data'!H$1,FALSE)</f>
        <v>48.014577530176403</v>
      </c>
      <c r="AV40" s="52">
        <f>VLOOKUP($A40,'RevPAR Raw Data'!$B$6:$BE$43,'RevPAR Raw Data'!I$1,FALSE)</f>
        <v>48.930427112349101</v>
      </c>
      <c r="AW40" s="52">
        <f>VLOOKUP($A40,'RevPAR Raw Data'!$B$6:$BE$43,'RevPAR Raw Data'!J$1,FALSE)</f>
        <v>49.6804642525533</v>
      </c>
      <c r="AX40" s="52">
        <f>VLOOKUP($A40,'RevPAR Raw Data'!$B$6:$BE$43,'RevPAR Raw Data'!K$1,FALSE)</f>
        <v>47.249805013927499</v>
      </c>
      <c r="AY40" s="53">
        <f>VLOOKUP($A40,'RevPAR Raw Data'!$B$6:$BE$43,'RevPAR Raw Data'!L$1,FALSE)</f>
        <v>47.600051996285899</v>
      </c>
      <c r="AZ40" s="52">
        <f>VLOOKUP($A40,'RevPAR Raw Data'!$B$6:$BE$43,'RevPAR Raw Data'!N$1,FALSE)</f>
        <v>48.603017641596999</v>
      </c>
      <c r="BA40" s="52">
        <f>VLOOKUP($A40,'RevPAR Raw Data'!$B$6:$BE$43,'RevPAR Raw Data'!O$1,FALSE)</f>
        <v>54.696973073351899</v>
      </c>
      <c r="BB40" s="53">
        <f>VLOOKUP($A40,'RevPAR Raw Data'!$B$6:$BE$43,'RevPAR Raw Data'!P$1,FALSE)</f>
        <v>51.649995357474403</v>
      </c>
      <c r="BC40" s="54">
        <f>VLOOKUP($A40,'RevPAR Raw Data'!$B$6:$BE$43,'RevPAR Raw Data'!R$1,FALSE)</f>
        <v>48.757178670911202</v>
      </c>
      <c r="BE40" s="47">
        <f>VLOOKUP($A40,'RevPAR Raw Data'!$B$6:$BE$43,'RevPAR Raw Data'!T$1,FALSE)</f>
        <v>35.328478748088401</v>
      </c>
      <c r="BF40" s="48">
        <f>VLOOKUP($A40,'RevPAR Raw Data'!$B$6:$BE$43,'RevPAR Raw Data'!U$1,FALSE)</f>
        <v>11.2586398491958</v>
      </c>
      <c r="BG40" s="48">
        <f>VLOOKUP($A40,'RevPAR Raw Data'!$B$6:$BE$43,'RevPAR Raw Data'!V$1,FALSE)</f>
        <v>1.3483235065446899</v>
      </c>
      <c r="BH40" s="48">
        <f>VLOOKUP($A40,'RevPAR Raw Data'!$B$6:$BE$43,'RevPAR Raw Data'!W$1,FALSE)</f>
        <v>8.3437086140117191</v>
      </c>
      <c r="BI40" s="48">
        <f>VLOOKUP($A40,'RevPAR Raw Data'!$B$6:$BE$43,'RevPAR Raw Data'!X$1,FALSE)</f>
        <v>18.8370628680835</v>
      </c>
      <c r="BJ40" s="49">
        <f>VLOOKUP($A40,'RevPAR Raw Data'!$B$6:$BE$43,'RevPAR Raw Data'!Y$1,FALSE)</f>
        <v>13.519532111153699</v>
      </c>
      <c r="BK40" s="48">
        <f>VLOOKUP($A40,'RevPAR Raw Data'!$B$6:$BE$43,'RevPAR Raw Data'!AA$1,FALSE)</f>
        <v>10.4213800926363</v>
      </c>
      <c r="BL40" s="48">
        <f>VLOOKUP($A40,'RevPAR Raw Data'!$B$6:$BE$43,'RevPAR Raw Data'!AB$1,FALSE)</f>
        <v>16.789369095824199</v>
      </c>
      <c r="BM40" s="49">
        <f>VLOOKUP($A40,'RevPAR Raw Data'!$B$6:$BE$43,'RevPAR Raw Data'!AC$1,FALSE)</f>
        <v>13.704133462905601</v>
      </c>
      <c r="BN40" s="50">
        <f>VLOOKUP($A40,'RevPAR Raw Data'!$B$6:$BE$43,'RevPAR Raw Data'!AE$1,FALSE)</f>
        <v>13.5753413822158</v>
      </c>
    </row>
    <row r="41" spans="1:66" x14ac:dyDescent="0.45">
      <c r="A41" s="63" t="s">
        <v>80</v>
      </c>
      <c r="B41" s="47">
        <f>VLOOKUP($A41,'Occupancy Raw Data'!$B$8:$BE$45,'Occupancy Raw Data'!G$3,FALSE)</f>
        <v>42.013626040878101</v>
      </c>
      <c r="C41" s="48">
        <f>VLOOKUP($A41,'Occupancy Raw Data'!$B$8:$BE$45,'Occupancy Raw Data'!H$3,FALSE)</f>
        <v>43.149129447388297</v>
      </c>
      <c r="D41" s="48">
        <f>VLOOKUP($A41,'Occupancy Raw Data'!$B$8:$BE$45,'Occupancy Raw Data'!I$3,FALSE)</f>
        <v>47.539742619227802</v>
      </c>
      <c r="E41" s="48">
        <f>VLOOKUP($A41,'Occupancy Raw Data'!$B$8:$BE$45,'Occupancy Raw Data'!J$3,FALSE)</f>
        <v>49.810749432248201</v>
      </c>
      <c r="F41" s="48">
        <f>VLOOKUP($A41,'Occupancy Raw Data'!$B$8:$BE$45,'Occupancy Raw Data'!K$3,FALSE)</f>
        <v>46.177138531415501</v>
      </c>
      <c r="G41" s="49">
        <f>VLOOKUP($A41,'Occupancy Raw Data'!$B$8:$BE$45,'Occupancy Raw Data'!L$3,FALSE)</f>
        <v>45.738077214231602</v>
      </c>
      <c r="H41" s="48">
        <f>VLOOKUP($A41,'Occupancy Raw Data'!$B$8:$BE$45,'Occupancy Raw Data'!N$3,FALSE)</f>
        <v>52.838758516275497</v>
      </c>
      <c r="I41" s="48">
        <f>VLOOKUP($A41,'Occupancy Raw Data'!$B$8:$BE$45,'Occupancy Raw Data'!O$3,FALSE)</f>
        <v>54.579863739591197</v>
      </c>
      <c r="J41" s="49">
        <f>VLOOKUP($A41,'Occupancy Raw Data'!$B$8:$BE$45,'Occupancy Raw Data'!P$3,FALSE)</f>
        <v>53.709311127933297</v>
      </c>
      <c r="K41" s="50">
        <f>VLOOKUP($A41,'Occupancy Raw Data'!$B$8:$BE$45,'Occupancy Raw Data'!R$3,FALSE)</f>
        <v>48.0155726181464</v>
      </c>
      <c r="M41" s="47">
        <f>VLOOKUP($A41,'Occupancy Raw Data'!$B$8:$BE$45,'Occupancy Raw Data'!T$3,FALSE)</f>
        <v>1.2773722627737201</v>
      </c>
      <c r="N41" s="48">
        <f>VLOOKUP($A41,'Occupancy Raw Data'!$B$8:$BE$45,'Occupancy Raw Data'!U$3,FALSE)</f>
        <v>10.038610038610001</v>
      </c>
      <c r="O41" s="48">
        <f>VLOOKUP($A41,'Occupancy Raw Data'!$B$8:$BE$45,'Occupancy Raw Data'!V$3,FALSE)</f>
        <v>13.9745916515426</v>
      </c>
      <c r="P41" s="48">
        <f>VLOOKUP($A41,'Occupancy Raw Data'!$B$8:$BE$45,'Occupancy Raw Data'!W$3,FALSE)</f>
        <v>21.4022140221402</v>
      </c>
      <c r="Q41" s="48">
        <f>VLOOKUP($A41,'Occupancy Raw Data'!$B$8:$BE$45,'Occupancy Raw Data'!X$3,FALSE)</f>
        <v>16.412213740458</v>
      </c>
      <c r="R41" s="49">
        <f>VLOOKUP($A41,'Occupancy Raw Data'!$B$8:$BE$45,'Occupancy Raw Data'!Y$3,FALSE)</f>
        <v>12.5978382407752</v>
      </c>
      <c r="S41" s="48">
        <f>VLOOKUP($A41,'Occupancy Raw Data'!$B$8:$BE$45,'Occupancy Raw Data'!AA$3,FALSE)</f>
        <v>4.8048048048048004</v>
      </c>
      <c r="T41" s="48">
        <f>VLOOKUP($A41,'Occupancy Raw Data'!$B$8:$BE$45,'Occupancy Raw Data'!AB$3,FALSE)</f>
        <v>4.4927536231884</v>
      </c>
      <c r="U41" s="49">
        <f>VLOOKUP($A41,'Occupancy Raw Data'!$B$8:$BE$45,'Occupancy Raw Data'!AC$3,FALSE)</f>
        <v>4.6460176991150401</v>
      </c>
      <c r="V41" s="50">
        <f>VLOOKUP($A41,'Occupancy Raw Data'!$B$8:$BE$45,'Occupancy Raw Data'!AE$3,FALSE)</f>
        <v>9.9282000495171996</v>
      </c>
      <c r="X41" s="51">
        <f>VLOOKUP($A41,'ADR Raw Data'!$B$6:$BE$43,'ADR Raw Data'!G$1,FALSE)</f>
        <v>97.641261261261207</v>
      </c>
      <c r="Y41" s="52">
        <f>VLOOKUP($A41,'ADR Raw Data'!$B$6:$BE$43,'ADR Raw Data'!H$1,FALSE)</f>
        <v>98.175736842105195</v>
      </c>
      <c r="Z41" s="52">
        <f>VLOOKUP($A41,'ADR Raw Data'!$B$6:$BE$43,'ADR Raw Data'!I$1,FALSE)</f>
        <v>97.236464968152802</v>
      </c>
      <c r="AA41" s="52">
        <f>VLOOKUP($A41,'ADR Raw Data'!$B$6:$BE$43,'ADR Raw Data'!J$1,FALSE)</f>
        <v>98.114468085106296</v>
      </c>
      <c r="AB41" s="52">
        <f>VLOOKUP($A41,'ADR Raw Data'!$B$6:$BE$43,'ADR Raw Data'!K$1,FALSE)</f>
        <v>96.6813114754098</v>
      </c>
      <c r="AC41" s="53">
        <f>VLOOKUP($A41,'ADR Raw Data'!$B$6:$BE$43,'ADR Raw Data'!L$1,FALSE)</f>
        <v>97.567192982456106</v>
      </c>
      <c r="AD41" s="52">
        <f>VLOOKUP($A41,'ADR Raw Data'!$B$6:$BE$43,'ADR Raw Data'!N$1,FALSE)</f>
        <v>111.287191977077</v>
      </c>
      <c r="AE41" s="52">
        <f>VLOOKUP($A41,'ADR Raw Data'!$B$6:$BE$43,'ADR Raw Data'!O$1,FALSE)</f>
        <v>112.413564493758</v>
      </c>
      <c r="AF41" s="53">
        <f>VLOOKUP($A41,'ADR Raw Data'!$B$6:$BE$43,'ADR Raw Data'!P$1,FALSE)</f>
        <v>111.859506694855</v>
      </c>
      <c r="AG41" s="54">
        <f>VLOOKUP($A41,'ADR Raw Data'!$B$6:$BE$43,'ADR Raw Data'!R$1,FALSE)</f>
        <v>102.134939189189</v>
      </c>
      <c r="AI41" s="47">
        <f>VLOOKUP($A41,'ADR Raw Data'!$B$6:$BE$43,'ADR Raw Data'!T$1,FALSE)</f>
        <v>-3.7783591156546699</v>
      </c>
      <c r="AJ41" s="48">
        <f>VLOOKUP($A41,'ADR Raw Data'!$B$6:$BE$43,'ADR Raw Data'!U$1,FALSE)</f>
        <v>7.3417255300077997</v>
      </c>
      <c r="AK41" s="48">
        <f>VLOOKUP($A41,'ADR Raw Data'!$B$6:$BE$43,'ADR Raw Data'!V$1,FALSE)</f>
        <v>4.3216466235253197</v>
      </c>
      <c r="AL41" s="48">
        <f>VLOOKUP($A41,'ADR Raw Data'!$B$6:$BE$43,'ADR Raw Data'!W$1,FALSE)</f>
        <v>6.2628696150290102</v>
      </c>
      <c r="AM41" s="48">
        <f>VLOOKUP($A41,'ADR Raw Data'!$B$6:$BE$43,'ADR Raw Data'!X$1,FALSE)</f>
        <v>6.0993054112601497</v>
      </c>
      <c r="AN41" s="49">
        <f>VLOOKUP($A41,'ADR Raw Data'!$B$6:$BE$43,'ADR Raw Data'!Y$1,FALSE)</f>
        <v>3.82222880718771</v>
      </c>
      <c r="AO41" s="48">
        <f>VLOOKUP($A41,'ADR Raw Data'!$B$6:$BE$43,'ADR Raw Data'!AA$1,FALSE)</f>
        <v>9.1598693637749999</v>
      </c>
      <c r="AP41" s="48">
        <f>VLOOKUP($A41,'ADR Raw Data'!$B$6:$BE$43,'ADR Raw Data'!AB$1,FALSE)</f>
        <v>9.8906347809769706</v>
      </c>
      <c r="AQ41" s="49">
        <f>VLOOKUP($A41,'ADR Raw Data'!$B$6:$BE$43,'ADR Raw Data'!AC$1,FALSE)</f>
        <v>9.5315176791678695</v>
      </c>
      <c r="AR41" s="50">
        <f>VLOOKUP($A41,'ADR Raw Data'!$B$6:$BE$43,'ADR Raw Data'!AE$1,FALSE)</f>
        <v>5.60788548769166</v>
      </c>
      <c r="AS41" s="40"/>
      <c r="AT41" s="51">
        <f>VLOOKUP($A41,'RevPAR Raw Data'!$B$6:$BE$43,'RevPAR Raw Data'!G$1,FALSE)</f>
        <v>41.022634367903102</v>
      </c>
      <c r="AU41" s="52">
        <f>VLOOKUP($A41,'RevPAR Raw Data'!$B$6:$BE$43,'RevPAR Raw Data'!H$1,FALSE)</f>
        <v>42.361975775927299</v>
      </c>
      <c r="AV41" s="52">
        <f>VLOOKUP($A41,'RevPAR Raw Data'!$B$6:$BE$43,'RevPAR Raw Data'!I$1,FALSE)</f>
        <v>46.225965177895503</v>
      </c>
      <c r="AW41" s="52">
        <f>VLOOKUP($A41,'RevPAR Raw Data'!$B$6:$BE$43,'RevPAR Raw Data'!J$1,FALSE)</f>
        <v>48.8715518546555</v>
      </c>
      <c r="AX41" s="52">
        <f>VLOOKUP($A41,'RevPAR Raw Data'!$B$6:$BE$43,'RevPAR Raw Data'!K$1,FALSE)</f>
        <v>44.644663133989397</v>
      </c>
      <c r="AY41" s="53">
        <f>VLOOKUP($A41,'RevPAR Raw Data'!$B$6:$BE$43,'RevPAR Raw Data'!L$1,FALSE)</f>
        <v>44.625358062074099</v>
      </c>
      <c r="AZ41" s="52">
        <f>VLOOKUP($A41,'RevPAR Raw Data'!$B$6:$BE$43,'RevPAR Raw Data'!N$1,FALSE)</f>
        <v>58.802770628311798</v>
      </c>
      <c r="BA41" s="52">
        <f>VLOOKUP($A41,'RevPAR Raw Data'!$B$6:$BE$43,'RevPAR Raw Data'!O$1,FALSE)</f>
        <v>61.355170325510898</v>
      </c>
      <c r="BB41" s="53">
        <f>VLOOKUP($A41,'RevPAR Raw Data'!$B$6:$BE$43,'RevPAR Raw Data'!P$1,FALSE)</f>
        <v>60.078970476911401</v>
      </c>
      <c r="BC41" s="54">
        <f>VLOOKUP($A41,'RevPAR Raw Data'!$B$6:$BE$43,'RevPAR Raw Data'!R$1,FALSE)</f>
        <v>49.040675894884799</v>
      </c>
      <c r="BE41" s="47">
        <f>VLOOKUP($A41,'RevPAR Raw Data'!$B$6:$BE$43,'RevPAR Raw Data'!T$1,FALSE)</f>
        <v>-2.5492505642122998</v>
      </c>
      <c r="BF41" s="48">
        <f>VLOOKUP($A41,'RevPAR Raw Data'!$B$6:$BE$43,'RevPAR Raw Data'!U$1,FALSE)</f>
        <v>18.117342764680402</v>
      </c>
      <c r="BG41" s="48">
        <f>VLOOKUP($A41,'RevPAR Raw Data'!$B$6:$BE$43,'RevPAR Raw Data'!V$1,FALSE)</f>
        <v>18.900170743328299</v>
      </c>
      <c r="BH41" s="48">
        <f>VLOOKUP($A41,'RevPAR Raw Data'!$B$6:$BE$43,'RevPAR Raw Data'!W$1,FALSE)</f>
        <v>29.005476396105301</v>
      </c>
      <c r="BI41" s="48">
        <f>VLOOKUP($A41,'RevPAR Raw Data'!$B$6:$BE$43,'RevPAR Raw Data'!X$1,FALSE)</f>
        <v>23.5125501924975</v>
      </c>
      <c r="BJ41" s="49">
        <f>VLOOKUP($A41,'RevPAR Raw Data'!$B$6:$BE$43,'RevPAR Raw Data'!Y$1,FALSE)</f>
        <v>16.9015852502847</v>
      </c>
      <c r="BK41" s="48">
        <f>VLOOKUP($A41,'RevPAR Raw Data'!$B$6:$BE$43,'RevPAR Raw Data'!AA$1,FALSE)</f>
        <v>14.4047880118843</v>
      </c>
      <c r="BL41" s="48">
        <f>VLOOKUP($A41,'RevPAR Raw Data'!$B$6:$BE$43,'RevPAR Raw Data'!AB$1,FALSE)</f>
        <v>14.827750256644</v>
      </c>
      <c r="BM41" s="49">
        <f>VLOOKUP($A41,'RevPAR Raw Data'!$B$6:$BE$43,'RevPAR Raw Data'!AC$1,FALSE)</f>
        <v>14.620371376651301</v>
      </c>
      <c r="BN41" s="50">
        <f>VLOOKUP($A41,'RevPAR Raw Data'!$B$6:$BE$43,'RevPAR Raw Data'!AE$1,FALSE)</f>
        <v>16.092847626974699</v>
      </c>
    </row>
    <row r="42" spans="1:66" x14ac:dyDescent="0.45">
      <c r="A42" s="63" t="s">
        <v>81</v>
      </c>
      <c r="B42" s="47">
        <f>VLOOKUP($A42,'Occupancy Raw Data'!$B$8:$BE$45,'Occupancy Raw Data'!G$3,FALSE)</f>
        <v>52.481867939281102</v>
      </c>
      <c r="C42" s="48">
        <f>VLOOKUP($A42,'Occupancy Raw Data'!$B$8:$BE$45,'Occupancy Raw Data'!H$3,FALSE)</f>
        <v>47.957615465501902</v>
      </c>
      <c r="D42" s="48">
        <f>VLOOKUP($A42,'Occupancy Raw Data'!$B$8:$BE$45,'Occupancy Raw Data'!I$3,FALSE)</f>
        <v>53.983660923724003</v>
      </c>
      <c r="E42" s="48">
        <f>VLOOKUP($A42,'Occupancy Raw Data'!$B$8:$BE$45,'Occupancy Raw Data'!J$3,FALSE)</f>
        <v>59.157701744452503</v>
      </c>
      <c r="F42" s="48">
        <f>VLOOKUP($A42,'Occupancy Raw Data'!$B$8:$BE$45,'Occupancy Raw Data'!K$3,FALSE)</f>
        <v>59.767046833292802</v>
      </c>
      <c r="G42" s="49">
        <f>VLOOKUP($A42,'Occupancy Raw Data'!$B$8:$BE$45,'Occupancy Raw Data'!L$3,FALSE)</f>
        <v>54.669578581250498</v>
      </c>
      <c r="H42" s="48">
        <f>VLOOKUP($A42,'Occupancy Raw Data'!$B$8:$BE$45,'Occupancy Raw Data'!N$3,FALSE)</f>
        <v>69.813152147536996</v>
      </c>
      <c r="I42" s="48">
        <f>VLOOKUP($A42,'Occupancy Raw Data'!$B$8:$BE$45,'Occupancy Raw Data'!O$3,FALSE)</f>
        <v>68.702310658146601</v>
      </c>
      <c r="J42" s="49">
        <f>VLOOKUP($A42,'Occupancy Raw Data'!$B$8:$BE$45,'Occupancy Raw Data'!P$3,FALSE)</f>
        <v>69.257731402841799</v>
      </c>
      <c r="K42" s="50">
        <f>VLOOKUP($A42,'Occupancy Raw Data'!$B$8:$BE$45,'Occupancy Raw Data'!R$3,FALSE)</f>
        <v>58.837622244562297</v>
      </c>
      <c r="M42" s="47">
        <f>VLOOKUP($A42,'Occupancy Raw Data'!$B$8:$BE$45,'Occupancy Raw Data'!T$3,FALSE)</f>
        <v>1.68790955869828</v>
      </c>
      <c r="N42" s="48">
        <f>VLOOKUP($A42,'Occupancy Raw Data'!$B$8:$BE$45,'Occupancy Raw Data'!U$3,FALSE)</f>
        <v>2.8917428615915499</v>
      </c>
      <c r="O42" s="48">
        <f>VLOOKUP($A42,'Occupancy Raw Data'!$B$8:$BE$45,'Occupancy Raw Data'!V$3,FALSE)</f>
        <v>7.0337785088484504</v>
      </c>
      <c r="P42" s="48">
        <f>VLOOKUP($A42,'Occupancy Raw Data'!$B$8:$BE$45,'Occupancy Raw Data'!W$3,FALSE)</f>
        <v>13.6300398704517</v>
      </c>
      <c r="Q42" s="48">
        <f>VLOOKUP($A42,'Occupancy Raw Data'!$B$8:$BE$45,'Occupancy Raw Data'!X$3,FALSE)</f>
        <v>11.290881203606901</v>
      </c>
      <c r="R42" s="49">
        <f>VLOOKUP($A42,'Occupancy Raw Data'!$B$8:$BE$45,'Occupancy Raw Data'!Y$3,FALSE)</f>
        <v>7.4388932073577703</v>
      </c>
      <c r="S42" s="48">
        <f>VLOOKUP($A42,'Occupancy Raw Data'!$B$8:$BE$45,'Occupancy Raw Data'!AA$3,FALSE)</f>
        <v>-0.71465194010222999</v>
      </c>
      <c r="T42" s="48">
        <f>VLOOKUP($A42,'Occupancy Raw Data'!$B$8:$BE$45,'Occupancy Raw Data'!AB$3,FALSE)</f>
        <v>6.0009670666950603E-3</v>
      </c>
      <c r="U42" s="49">
        <f>VLOOKUP($A42,'Occupancy Raw Data'!$B$8:$BE$45,'Occupancy Raw Data'!AC$3,FALSE)</f>
        <v>-0.35851801474560002</v>
      </c>
      <c r="V42" s="50">
        <f>VLOOKUP($A42,'Occupancy Raw Data'!$B$8:$BE$45,'Occupancy Raw Data'!AE$3,FALSE)</f>
        <v>4.6838089792117499</v>
      </c>
      <c r="X42" s="51">
        <f>VLOOKUP($A42,'ADR Raw Data'!$B$6:$BE$43,'ADR Raw Data'!G$1,FALSE)</f>
        <v>105.22478499871499</v>
      </c>
      <c r="Y42" s="52">
        <f>VLOOKUP($A42,'ADR Raw Data'!$B$6:$BE$43,'ADR Raw Data'!H$1,FALSE)</f>
        <v>93.5942199359082</v>
      </c>
      <c r="Z42" s="52">
        <f>VLOOKUP($A42,'ADR Raw Data'!$B$6:$BE$43,'ADR Raw Data'!I$1,FALSE)</f>
        <v>96.876874438117994</v>
      </c>
      <c r="AA42" s="52">
        <f>VLOOKUP($A42,'ADR Raw Data'!$B$6:$BE$43,'ADR Raw Data'!J$1,FALSE)</f>
        <v>99.901684517569805</v>
      </c>
      <c r="AB42" s="52">
        <f>VLOOKUP($A42,'ADR Raw Data'!$B$6:$BE$43,'ADR Raw Data'!K$1,FALSE)</f>
        <v>98.684647900031507</v>
      </c>
      <c r="AC42" s="53">
        <f>VLOOKUP($A42,'ADR Raw Data'!$B$6:$BE$43,'ADR Raw Data'!L$1,FALSE)</f>
        <v>98.953611686492593</v>
      </c>
      <c r="AD42" s="52">
        <f>VLOOKUP($A42,'ADR Raw Data'!$B$6:$BE$43,'ADR Raw Data'!N$1,FALSE)</f>
        <v>116.905017186112</v>
      </c>
      <c r="AE42" s="52">
        <f>VLOOKUP($A42,'ADR Raw Data'!$B$6:$BE$43,'ADR Raw Data'!O$1,FALSE)</f>
        <v>119.920912444566</v>
      </c>
      <c r="AF42" s="53">
        <f>VLOOKUP($A42,'ADR Raw Data'!$B$6:$BE$43,'ADR Raw Data'!P$1,FALSE)</f>
        <v>118.400871647136</v>
      </c>
      <c r="AG42" s="54">
        <f>VLOOKUP($A42,'ADR Raw Data'!$B$6:$BE$43,'ADR Raw Data'!R$1,FALSE)</f>
        <v>105.493999842886</v>
      </c>
      <c r="AI42" s="47">
        <f>VLOOKUP($A42,'ADR Raw Data'!$B$6:$BE$43,'ADR Raw Data'!T$1,FALSE)</f>
        <v>5.8228493679871303</v>
      </c>
      <c r="AJ42" s="48">
        <f>VLOOKUP($A42,'ADR Raw Data'!$B$6:$BE$43,'ADR Raw Data'!U$1,FALSE)</f>
        <v>4.6611666407072603</v>
      </c>
      <c r="AK42" s="48">
        <f>VLOOKUP($A42,'ADR Raw Data'!$B$6:$BE$43,'ADR Raw Data'!V$1,FALSE)</f>
        <v>7.3822575361284999</v>
      </c>
      <c r="AL42" s="48">
        <f>VLOOKUP($A42,'ADR Raw Data'!$B$6:$BE$43,'ADR Raw Data'!W$1,FALSE)</f>
        <v>9.2015824037753298</v>
      </c>
      <c r="AM42" s="48">
        <f>VLOOKUP($A42,'ADR Raw Data'!$B$6:$BE$43,'ADR Raw Data'!X$1,FALSE)</f>
        <v>6.71966007597538</v>
      </c>
      <c r="AN42" s="49">
        <f>VLOOKUP($A42,'ADR Raw Data'!$B$6:$BE$43,'ADR Raw Data'!Y$1,FALSE)</f>
        <v>6.7726865811138204</v>
      </c>
      <c r="AO42" s="48">
        <f>VLOOKUP($A42,'ADR Raw Data'!$B$6:$BE$43,'ADR Raw Data'!AA$1,FALSE)</f>
        <v>3.7827360153548701</v>
      </c>
      <c r="AP42" s="48">
        <f>VLOOKUP($A42,'ADR Raw Data'!$B$6:$BE$43,'ADR Raw Data'!AB$1,FALSE)</f>
        <v>5.2492519454387301</v>
      </c>
      <c r="AQ42" s="49">
        <f>VLOOKUP($A42,'ADR Raw Data'!$B$6:$BE$43,'ADR Raw Data'!AC$1,FALSE)</f>
        <v>4.5164687462807498</v>
      </c>
      <c r="AR42" s="50">
        <f>VLOOKUP($A42,'ADR Raw Data'!$B$6:$BE$43,'ADR Raw Data'!AE$1,FALSE)</f>
        <v>5.5380967904988001</v>
      </c>
      <c r="AS42" s="40"/>
      <c r="AT42" s="51">
        <f>VLOOKUP($A42,'RevPAR Raw Data'!$B$6:$BE$43,'RevPAR Raw Data'!G$1,FALSE)</f>
        <v>55.223932702418502</v>
      </c>
      <c r="AU42" s="52">
        <f>VLOOKUP($A42,'RevPAR Raw Data'!$B$6:$BE$43,'RevPAR Raw Data'!H$1,FALSE)</f>
        <v>44.885556094798901</v>
      </c>
      <c r="AV42" s="52">
        <f>VLOOKUP($A42,'RevPAR Raw Data'!$B$6:$BE$43,'RevPAR Raw Data'!I$1,FALSE)</f>
        <v>52.297683410175502</v>
      </c>
      <c r="AW42" s="52">
        <f>VLOOKUP($A42,'RevPAR Raw Data'!$B$6:$BE$43,'RevPAR Raw Data'!J$1,FALSE)</f>
        <v>59.099540564587798</v>
      </c>
      <c r="AX42" s="52">
        <f>VLOOKUP($A42,'RevPAR Raw Data'!$B$6:$BE$43,'RevPAR Raw Data'!K$1,FALSE)</f>
        <v>58.980899727682001</v>
      </c>
      <c r="AY42" s="53">
        <f>VLOOKUP($A42,'RevPAR Raw Data'!$B$6:$BE$43,'RevPAR Raw Data'!L$1,FALSE)</f>
        <v>54.097522499932502</v>
      </c>
      <c r="AZ42" s="52">
        <f>VLOOKUP($A42,'RevPAR Raw Data'!$B$6:$BE$43,'RevPAR Raw Data'!N$1,FALSE)</f>
        <v>81.615077516244696</v>
      </c>
      <c r="BA42" s="52">
        <f>VLOOKUP($A42,'RevPAR Raw Data'!$B$6:$BE$43,'RevPAR Raw Data'!O$1,FALSE)</f>
        <v>82.388437811750094</v>
      </c>
      <c r="BB42" s="53">
        <f>VLOOKUP($A42,'RevPAR Raw Data'!$B$6:$BE$43,'RevPAR Raw Data'!P$1,FALSE)</f>
        <v>82.001757663997395</v>
      </c>
      <c r="BC42" s="54">
        <f>VLOOKUP($A42,'RevPAR Raw Data'!$B$6:$BE$43,'RevPAR Raw Data'!R$1,FALSE)</f>
        <v>62.070161118236797</v>
      </c>
      <c r="BE42" s="47">
        <f>VLOOKUP($A42,'RevPAR Raw Data'!$B$6:$BE$43,'RevPAR Raw Data'!T$1,FALSE)</f>
        <v>7.6090433577562697</v>
      </c>
      <c r="BF42" s="48">
        <f>VLOOKUP($A42,'RevPAR Raw Data'!$B$6:$BE$43,'RevPAR Raw Data'!U$1,FALSE)</f>
        <v>7.6876984558983601</v>
      </c>
      <c r="BG42" s="48">
        <f>VLOOKUP($A42,'RevPAR Raw Data'!$B$6:$BE$43,'RevPAR Raw Data'!V$1,FALSE)</f>
        <v>14.935287689020999</v>
      </c>
      <c r="BH42" s="48">
        <f>VLOOKUP($A42,'RevPAR Raw Data'!$B$6:$BE$43,'RevPAR Raw Data'!W$1,FALSE)</f>
        <v>24.085801624574099</v>
      </c>
      <c r="BI42" s="48">
        <f>VLOOKUP($A42,'RevPAR Raw Data'!$B$6:$BE$43,'RevPAR Raw Data'!X$1,FALSE)</f>
        <v>18.769250116046901</v>
      </c>
      <c r="BJ42" s="49">
        <f>VLOOKUP($A42,'RevPAR Raw Data'!$B$6:$BE$43,'RevPAR Raw Data'!Y$1,FALSE)</f>
        <v>14.7153927105097</v>
      </c>
      <c r="BK42" s="48">
        <f>VLOOKUP($A42,'RevPAR Raw Data'!$B$6:$BE$43,'RevPAR Raw Data'!AA$1,FALSE)</f>
        <v>3.0410506789299601</v>
      </c>
      <c r="BL42" s="48">
        <f>VLOOKUP($A42,'RevPAR Raw Data'!$B$6:$BE$43,'RevPAR Raw Data'!AB$1,FALSE)</f>
        <v>5.2555679183859203</v>
      </c>
      <c r="BM42" s="49">
        <f>VLOOKUP($A42,'RevPAR Raw Data'!$B$6:$BE$43,'RevPAR Raw Data'!AC$1,FALSE)</f>
        <v>4.1417583774493698</v>
      </c>
      <c r="BN42" s="50">
        <f>VLOOKUP($A42,'RevPAR Raw Data'!$B$6:$BE$43,'RevPAR Raw Data'!AE$1,FALSE)</f>
        <v>10.4812996444613</v>
      </c>
    </row>
    <row r="43" spans="1:66" x14ac:dyDescent="0.45">
      <c r="A43" s="66" t="s">
        <v>82</v>
      </c>
      <c r="B43" s="47">
        <f>VLOOKUP($A43,'Occupancy Raw Data'!$B$8:$BE$45,'Occupancy Raw Data'!G$3,FALSE)</f>
        <v>56.945236737022199</v>
      </c>
      <c r="C43" s="48">
        <f>VLOOKUP($A43,'Occupancy Raw Data'!$B$8:$BE$45,'Occupancy Raw Data'!H$3,FALSE)</f>
        <v>53.280091272104897</v>
      </c>
      <c r="D43" s="48">
        <f>VLOOKUP($A43,'Occupancy Raw Data'!$B$8:$BE$45,'Occupancy Raw Data'!I$3,FALSE)</f>
        <v>63.428000977915403</v>
      </c>
      <c r="E43" s="48">
        <f>VLOOKUP($A43,'Occupancy Raw Data'!$B$8:$BE$45,'Occupancy Raw Data'!J$3,FALSE)</f>
        <v>67.396707684785198</v>
      </c>
      <c r="F43" s="48">
        <f>VLOOKUP($A43,'Occupancy Raw Data'!$B$8:$BE$45,'Occupancy Raw Data'!K$3,FALSE)</f>
        <v>59.365577377556797</v>
      </c>
      <c r="G43" s="49">
        <f>VLOOKUP($A43,'Occupancy Raw Data'!$B$8:$BE$45,'Occupancy Raw Data'!L$3,FALSE)</f>
        <v>60.083122809876897</v>
      </c>
      <c r="H43" s="48">
        <f>VLOOKUP($A43,'Occupancy Raw Data'!$B$8:$BE$45,'Occupancy Raw Data'!N$3,FALSE)</f>
        <v>59.459294271045501</v>
      </c>
      <c r="I43" s="48">
        <f>VLOOKUP($A43,'Occupancy Raw Data'!$B$8:$BE$45,'Occupancy Raw Data'!O$3,FALSE)</f>
        <v>63.360769293456102</v>
      </c>
      <c r="J43" s="49">
        <f>VLOOKUP($A43,'Occupancy Raw Data'!$B$8:$BE$45,'Occupancy Raw Data'!P$3,FALSE)</f>
        <v>61.410031782250798</v>
      </c>
      <c r="K43" s="50">
        <f>VLOOKUP($A43,'Occupancy Raw Data'!$B$8:$BE$45,'Occupancy Raw Data'!R$3,FALSE)</f>
        <v>60.462239659126602</v>
      </c>
      <c r="M43" s="47">
        <f>VLOOKUP($A43,'Occupancy Raw Data'!$B$8:$BE$45,'Occupancy Raw Data'!T$3,FALSE)</f>
        <v>9.5034336741410304</v>
      </c>
      <c r="N43" s="48">
        <f>VLOOKUP($A43,'Occupancy Raw Data'!$B$8:$BE$45,'Occupancy Raw Data'!U$3,FALSE)</f>
        <v>19.195691647248701</v>
      </c>
      <c r="O43" s="48">
        <f>VLOOKUP($A43,'Occupancy Raw Data'!$B$8:$BE$45,'Occupancy Raw Data'!V$3,FALSE)</f>
        <v>25.615002776932702</v>
      </c>
      <c r="P43" s="48">
        <f>VLOOKUP($A43,'Occupancy Raw Data'!$B$8:$BE$45,'Occupancy Raw Data'!W$3,FALSE)</f>
        <v>31.4654124245838</v>
      </c>
      <c r="Q43" s="48">
        <f>VLOOKUP($A43,'Occupancy Raw Data'!$B$8:$BE$45,'Occupancy Raw Data'!X$3,FALSE)</f>
        <v>18.298562078059899</v>
      </c>
      <c r="R43" s="49">
        <f>VLOOKUP($A43,'Occupancy Raw Data'!$B$8:$BE$45,'Occupancy Raw Data'!Y$3,FALSE)</f>
        <v>20.820914981493701</v>
      </c>
      <c r="S43" s="48">
        <f>VLOOKUP($A43,'Occupancy Raw Data'!$B$8:$BE$45,'Occupancy Raw Data'!AA$3,FALSE)</f>
        <v>11.6485845422587</v>
      </c>
      <c r="T43" s="48">
        <f>VLOOKUP($A43,'Occupancy Raw Data'!$B$8:$BE$45,'Occupancy Raw Data'!AB$3,FALSE)</f>
        <v>8.4053922474316405</v>
      </c>
      <c r="U43" s="49">
        <f>VLOOKUP($A43,'Occupancy Raw Data'!$B$8:$BE$45,'Occupancy Raw Data'!AC$3,FALSE)</f>
        <v>9.9516130629795398</v>
      </c>
      <c r="V43" s="50">
        <f>VLOOKUP($A43,'Occupancy Raw Data'!$B$8:$BE$45,'Occupancy Raw Data'!AE$3,FALSE)</f>
        <v>17.451566672578899</v>
      </c>
      <c r="X43" s="51">
        <f>VLOOKUP($A43,'ADR Raw Data'!$B$6:$BE$43,'ADR Raw Data'!G$1,FALSE)</f>
        <v>119.085421988479</v>
      </c>
      <c r="Y43" s="52">
        <f>VLOOKUP($A43,'ADR Raw Data'!$B$6:$BE$43,'ADR Raw Data'!H$1,FALSE)</f>
        <v>124.212361196084</v>
      </c>
      <c r="Z43" s="52">
        <f>VLOOKUP($A43,'ADR Raw Data'!$B$6:$BE$43,'ADR Raw Data'!I$1,FALSE)</f>
        <v>133.79717149005799</v>
      </c>
      <c r="AA43" s="52">
        <f>VLOOKUP($A43,'ADR Raw Data'!$B$6:$BE$43,'ADR Raw Data'!J$1,FALSE)</f>
        <v>136.506325987727</v>
      </c>
      <c r="AB43" s="52">
        <f>VLOOKUP($A43,'ADR Raw Data'!$B$6:$BE$43,'ADR Raw Data'!K$1,FALSE)</f>
        <v>127.153231751261</v>
      </c>
      <c r="AC43" s="53">
        <f>VLOOKUP($A43,'ADR Raw Data'!$B$6:$BE$43,'ADR Raw Data'!L$1,FALSE)</f>
        <v>128.603443942599</v>
      </c>
      <c r="AD43" s="52">
        <f>VLOOKUP($A43,'ADR Raw Data'!$B$6:$BE$43,'ADR Raw Data'!N$1,FALSE)</f>
        <v>113.433733767346</v>
      </c>
      <c r="AE43" s="52">
        <f>VLOOKUP($A43,'ADR Raw Data'!$B$6:$BE$43,'ADR Raw Data'!O$1,FALSE)</f>
        <v>115.648836655948</v>
      </c>
      <c r="AF43" s="53">
        <f>VLOOKUP($A43,'ADR Raw Data'!$B$6:$BE$43,'ADR Raw Data'!P$1,FALSE)</f>
        <v>114.57646744629599</v>
      </c>
      <c r="AG43" s="54">
        <f>VLOOKUP($A43,'ADR Raw Data'!$B$6:$BE$43,'ADR Raw Data'!R$1,FALSE)</f>
        <v>124.532912472742</v>
      </c>
      <c r="AI43" s="47">
        <f>VLOOKUP($A43,'ADR Raw Data'!$B$6:$BE$43,'ADR Raw Data'!T$1,FALSE)</f>
        <v>12.202057242438601</v>
      </c>
      <c r="AJ43" s="48">
        <f>VLOOKUP($A43,'ADR Raw Data'!$B$6:$BE$43,'ADR Raw Data'!U$1,FALSE)</f>
        <v>17.6724865836878</v>
      </c>
      <c r="AK43" s="48">
        <f>VLOOKUP($A43,'ADR Raw Data'!$B$6:$BE$43,'ADR Raw Data'!V$1,FALSE)</f>
        <v>19.534569086752299</v>
      </c>
      <c r="AL43" s="48">
        <f>VLOOKUP($A43,'ADR Raw Data'!$B$6:$BE$43,'ADR Raw Data'!W$1,FALSE)</f>
        <v>21.992896692040102</v>
      </c>
      <c r="AM43" s="48">
        <f>VLOOKUP($A43,'ADR Raw Data'!$B$6:$BE$43,'ADR Raw Data'!X$1,FALSE)</f>
        <v>20.093951290069601</v>
      </c>
      <c r="AN43" s="49">
        <f>VLOOKUP($A43,'ADR Raw Data'!$B$6:$BE$43,'ADR Raw Data'!Y$1,FALSE)</f>
        <v>18.698617227114202</v>
      </c>
      <c r="AO43" s="48">
        <f>VLOOKUP($A43,'ADR Raw Data'!$B$6:$BE$43,'ADR Raw Data'!AA$1,FALSE)</f>
        <v>9.8226782804775805</v>
      </c>
      <c r="AP43" s="48">
        <f>VLOOKUP($A43,'ADR Raw Data'!$B$6:$BE$43,'ADR Raw Data'!AB$1,FALSE)</f>
        <v>9.6947159192946302</v>
      </c>
      <c r="AQ43" s="49">
        <f>VLOOKUP($A43,'ADR Raw Data'!$B$6:$BE$43,'ADR Raw Data'!AC$1,FALSE)</f>
        <v>9.7394578050752596</v>
      </c>
      <c r="AR43" s="50">
        <f>VLOOKUP($A43,'ADR Raw Data'!$B$6:$BE$43,'ADR Raw Data'!AE$1,FALSE)</f>
        <v>16.251005284325402</v>
      </c>
      <c r="AS43" s="40"/>
      <c r="AT43" s="51">
        <f>VLOOKUP($A43,'RevPAR Raw Data'!$B$6:$BE$43,'RevPAR Raw Data'!G$1,FALSE)</f>
        <v>67.813475470621697</v>
      </c>
      <c r="AU43" s="52">
        <f>VLOOKUP($A43,'RevPAR Raw Data'!$B$6:$BE$43,'RevPAR Raw Data'!H$1,FALSE)</f>
        <v>66.180459416510402</v>
      </c>
      <c r="AV43" s="52">
        <f>VLOOKUP($A43,'RevPAR Raw Data'!$B$6:$BE$43,'RevPAR Raw Data'!I$1,FALSE)</f>
        <v>84.864871241137607</v>
      </c>
      <c r="AW43" s="52">
        <f>VLOOKUP($A43,'RevPAR Raw Data'!$B$6:$BE$43,'RevPAR Raw Data'!J$1,FALSE)</f>
        <v>92.000769497188401</v>
      </c>
      <c r="AX43" s="52">
        <f>VLOOKUP($A43,'RevPAR Raw Data'!$B$6:$BE$43,'RevPAR Raw Data'!K$1,FALSE)</f>
        <v>75.485250183359099</v>
      </c>
      <c r="AY43" s="53">
        <f>VLOOKUP($A43,'RevPAR Raw Data'!$B$6:$BE$43,'RevPAR Raw Data'!L$1,FALSE)</f>
        <v>77.268965161763504</v>
      </c>
      <c r="AZ43" s="52">
        <f>VLOOKUP($A43,'RevPAR Raw Data'!$B$6:$BE$43,'RevPAR Raw Data'!N$1,FALSE)</f>
        <v>67.446897563360693</v>
      </c>
      <c r="BA43" s="52">
        <f>VLOOKUP($A43,'RevPAR Raw Data'!$B$6:$BE$43,'RevPAR Raw Data'!O$1,FALSE)</f>
        <v>73.275992584141406</v>
      </c>
      <c r="BB43" s="53">
        <f>VLOOKUP($A43,'RevPAR Raw Data'!$B$6:$BE$43,'RevPAR Raw Data'!P$1,FALSE)</f>
        <v>70.361445073751099</v>
      </c>
      <c r="BC43" s="54">
        <f>VLOOKUP($A43,'RevPAR Raw Data'!$B$6:$BE$43,'RevPAR Raw Data'!R$1,FALSE)</f>
        <v>75.295387993759903</v>
      </c>
      <c r="BE43" s="47">
        <f>VLOOKUP($A43,'RevPAR Raw Data'!$B$6:$BE$43,'RevPAR Raw Data'!T$1,FALSE)</f>
        <v>22.865105333495499</v>
      </c>
      <c r="BF43" s="48">
        <f>VLOOKUP($A43,'RevPAR Raw Data'!$B$6:$BE$43,'RevPAR Raw Data'!U$1,FALSE)</f>
        <v>40.260534261942702</v>
      </c>
      <c r="BG43" s="48">
        <f>VLOOKUP($A43,'RevPAR Raw Data'!$B$6:$BE$43,'RevPAR Raw Data'!V$1,FALSE)</f>
        <v>50.153352277718398</v>
      </c>
      <c r="BH43" s="48">
        <f>VLOOKUP($A43,'RevPAR Raw Data'!$B$6:$BE$43,'RevPAR Raw Data'!W$1,FALSE)</f>
        <v>60.378464764887099</v>
      </c>
      <c r="BI43" s="48">
        <f>VLOOKUP($A43,'RevPAR Raw Data'!$B$6:$BE$43,'RevPAR Raw Data'!X$1,FALSE)</f>
        <v>42.069417518878097</v>
      </c>
      <c r="BJ43" s="49">
        <f>VLOOKUP($A43,'RevPAR Raw Data'!$B$6:$BE$43,'RevPAR Raw Data'!Y$1,FALSE)</f>
        <v>43.412755404180302</v>
      </c>
      <c r="BK43" s="48">
        <f>VLOOKUP($A43,'RevPAR Raw Data'!$B$6:$BE$43,'RevPAR Raw Data'!AA$1,FALSE)</f>
        <v>22.615465806551899</v>
      </c>
      <c r="BL43" s="48">
        <f>VLOOKUP($A43,'RevPAR Raw Data'!$B$6:$BE$43,'RevPAR Raw Data'!AB$1,FALSE)</f>
        <v>18.914987067017101</v>
      </c>
      <c r="BM43" s="49">
        <f>VLOOKUP($A43,'RevPAR Raw Data'!$B$6:$BE$43,'RevPAR Raw Data'!AC$1,FALSE)</f>
        <v>20.660304023247999</v>
      </c>
      <c r="BN43" s="50">
        <f>VLOOKUP($A43,'RevPAR Raw Data'!$B$6:$BE$43,'RevPAR Raw Data'!AE$1,FALSE)</f>
        <v>36.538626979062798</v>
      </c>
    </row>
    <row r="44" spans="1:66" x14ac:dyDescent="0.45">
      <c r="A44" s="63" t="s">
        <v>83</v>
      </c>
      <c r="B44" s="47">
        <f>VLOOKUP($A44,'Occupancy Raw Data'!$B$8:$BE$45,'Occupancy Raw Data'!G$3,FALSE)</f>
        <v>44.477500929713599</v>
      </c>
      <c r="C44" s="48">
        <f>VLOOKUP($A44,'Occupancy Raw Data'!$B$8:$BE$45,'Occupancy Raw Data'!H$3,FALSE)</f>
        <v>44.431015247303797</v>
      </c>
      <c r="D44" s="48">
        <f>VLOOKUP($A44,'Occupancy Raw Data'!$B$8:$BE$45,'Occupancy Raw Data'!I$3,FALSE)</f>
        <v>47.192264782446998</v>
      </c>
      <c r="E44" s="48">
        <f>VLOOKUP($A44,'Occupancy Raw Data'!$B$8:$BE$45,'Occupancy Raw Data'!J$3,FALSE)</f>
        <v>48.419486798066103</v>
      </c>
      <c r="F44" s="48">
        <f>VLOOKUP($A44,'Occupancy Raw Data'!$B$8:$BE$45,'Occupancy Raw Data'!K$3,FALSE)</f>
        <v>46.671625139456999</v>
      </c>
      <c r="G44" s="49">
        <f>VLOOKUP($A44,'Occupancy Raw Data'!$B$8:$BE$45,'Occupancy Raw Data'!L$3,FALSE)</f>
        <v>46.238378579397498</v>
      </c>
      <c r="H44" s="48">
        <f>VLOOKUP($A44,'Occupancy Raw Data'!$B$8:$BE$45,'Occupancy Raw Data'!N$3,FALSE)</f>
        <v>62.802156935663803</v>
      </c>
      <c r="I44" s="48">
        <f>VLOOKUP($A44,'Occupancy Raw Data'!$B$8:$BE$45,'Occupancy Raw Data'!O$3,FALSE)</f>
        <v>57.065823726292301</v>
      </c>
      <c r="J44" s="49">
        <f>VLOOKUP($A44,'Occupancy Raw Data'!$B$8:$BE$45,'Occupancy Raw Data'!P$3,FALSE)</f>
        <v>59.933990330977998</v>
      </c>
      <c r="K44" s="50">
        <f>VLOOKUP($A44,'Occupancy Raw Data'!$B$8:$BE$45,'Occupancy Raw Data'!R$3,FALSE)</f>
        <v>50.151410508420497</v>
      </c>
      <c r="M44" s="47">
        <f>VLOOKUP($A44,'Occupancy Raw Data'!$B$8:$BE$45,'Occupancy Raw Data'!T$3,FALSE)</f>
        <v>-7.6469309039130096</v>
      </c>
      <c r="N44" s="48">
        <f>VLOOKUP($A44,'Occupancy Raw Data'!$B$8:$BE$45,'Occupancy Raw Data'!U$3,FALSE)</f>
        <v>5.6708247286689399</v>
      </c>
      <c r="O44" s="48">
        <f>VLOOKUP($A44,'Occupancy Raw Data'!$B$8:$BE$45,'Occupancy Raw Data'!V$3,FALSE)</f>
        <v>9.6976235345628794</v>
      </c>
      <c r="P44" s="48">
        <f>VLOOKUP($A44,'Occupancy Raw Data'!$B$8:$BE$45,'Occupancy Raw Data'!W$3,FALSE)</f>
        <v>7.7658967472692302</v>
      </c>
      <c r="Q44" s="48">
        <f>VLOOKUP($A44,'Occupancy Raw Data'!$B$8:$BE$45,'Occupancy Raw Data'!X$3,FALSE)</f>
        <v>0.84961119047961098</v>
      </c>
      <c r="R44" s="49">
        <f>VLOOKUP($A44,'Occupancy Raw Data'!$B$8:$BE$45,'Occupancy Raw Data'!Y$3,FALSE)</f>
        <v>3.0102039059204801</v>
      </c>
      <c r="S44" s="48">
        <f>VLOOKUP($A44,'Occupancy Raw Data'!$B$8:$BE$45,'Occupancy Raw Data'!AA$3,FALSE)</f>
        <v>4.0145508187044801</v>
      </c>
      <c r="T44" s="48">
        <f>VLOOKUP($A44,'Occupancy Raw Data'!$B$8:$BE$45,'Occupancy Raw Data'!AB$3,FALSE)</f>
        <v>-15.061306686102499</v>
      </c>
      <c r="U44" s="49">
        <f>VLOOKUP($A44,'Occupancy Raw Data'!$B$8:$BE$45,'Occupancy Raw Data'!AC$3,FALSE)</f>
        <v>-6.0323008109832399</v>
      </c>
      <c r="V44" s="50">
        <f>VLOOKUP($A44,'Occupancy Raw Data'!$B$8:$BE$45,'Occupancy Raw Data'!AE$3,FALSE)</f>
        <v>-0.26676305335321399</v>
      </c>
      <c r="X44" s="51">
        <f>VLOOKUP($A44,'ADR Raw Data'!$B$6:$BE$43,'ADR Raw Data'!G$1,FALSE)</f>
        <v>96.576155936454796</v>
      </c>
      <c r="Y44" s="52">
        <f>VLOOKUP($A44,'ADR Raw Data'!$B$6:$BE$43,'ADR Raw Data'!H$1,FALSE)</f>
        <v>93.094921531701104</v>
      </c>
      <c r="Z44" s="52">
        <f>VLOOKUP($A44,'ADR Raw Data'!$B$6:$BE$43,'ADR Raw Data'!I$1,FALSE)</f>
        <v>94.584420803782507</v>
      </c>
      <c r="AA44" s="52">
        <f>VLOOKUP($A44,'ADR Raw Data'!$B$6:$BE$43,'ADR Raw Data'!J$1,FALSE)</f>
        <v>92.519667818740302</v>
      </c>
      <c r="AB44" s="52">
        <f>VLOOKUP($A44,'ADR Raw Data'!$B$6:$BE$43,'ADR Raw Data'!K$1,FALSE)</f>
        <v>94.856958167330603</v>
      </c>
      <c r="AC44" s="53">
        <f>VLOOKUP($A44,'ADR Raw Data'!$B$6:$BE$43,'ADR Raw Data'!L$1,FALSE)</f>
        <v>94.3039305103148</v>
      </c>
      <c r="AD44" s="52">
        <f>VLOOKUP($A44,'ADR Raw Data'!$B$6:$BE$43,'ADR Raw Data'!N$1,FALSE)</f>
        <v>111.277376757957</v>
      </c>
      <c r="AE44" s="52">
        <f>VLOOKUP($A44,'ADR Raw Data'!$B$6:$BE$43,'ADR Raw Data'!O$1,FALSE)</f>
        <v>108.47652818507601</v>
      </c>
      <c r="AF44" s="53">
        <f>VLOOKUP($A44,'ADR Raw Data'!$B$6:$BE$43,'ADR Raw Data'!P$1,FALSE)</f>
        <v>109.943970371519</v>
      </c>
      <c r="AG44" s="54">
        <f>VLOOKUP($A44,'ADR Raw Data'!$B$6:$BE$43,'ADR Raw Data'!R$1,FALSE)</f>
        <v>99.644159163135498</v>
      </c>
      <c r="AI44" s="47">
        <f>VLOOKUP($A44,'ADR Raw Data'!$B$6:$BE$43,'ADR Raw Data'!T$1,FALSE)</f>
        <v>3.90609245584755</v>
      </c>
      <c r="AJ44" s="48">
        <f>VLOOKUP($A44,'ADR Raw Data'!$B$6:$BE$43,'ADR Raw Data'!U$1,FALSE)</f>
        <v>10.7378357752309</v>
      </c>
      <c r="AK44" s="48">
        <f>VLOOKUP($A44,'ADR Raw Data'!$B$6:$BE$43,'ADR Raw Data'!V$1,FALSE)</f>
        <v>12.485017155266901</v>
      </c>
      <c r="AL44" s="48">
        <f>VLOOKUP($A44,'ADR Raw Data'!$B$6:$BE$43,'ADR Raw Data'!W$1,FALSE)</f>
        <v>10.577991661691501</v>
      </c>
      <c r="AM44" s="48">
        <f>VLOOKUP($A44,'ADR Raw Data'!$B$6:$BE$43,'ADR Raw Data'!X$1,FALSE)</f>
        <v>12.647734091060199</v>
      </c>
      <c r="AN44" s="49">
        <f>VLOOKUP($A44,'ADR Raw Data'!$B$6:$BE$43,'ADR Raw Data'!Y$1,FALSE)</f>
        <v>9.7511695529398494</v>
      </c>
      <c r="AO44" s="48">
        <f>VLOOKUP($A44,'ADR Raw Data'!$B$6:$BE$43,'ADR Raw Data'!AA$1,FALSE)</f>
        <v>8.4983896206238505</v>
      </c>
      <c r="AP44" s="48">
        <f>VLOOKUP($A44,'ADR Raw Data'!$B$6:$BE$43,'ADR Raw Data'!AB$1,FALSE)</f>
        <v>3.7695522835797499</v>
      </c>
      <c r="AQ44" s="49">
        <f>VLOOKUP($A44,'ADR Raw Data'!$B$6:$BE$43,'ADR Raw Data'!AC$1,FALSE)</f>
        <v>6.1221559768892302</v>
      </c>
      <c r="AR44" s="50">
        <f>VLOOKUP($A44,'ADR Raw Data'!$B$6:$BE$43,'ADR Raw Data'!AE$1,FALSE)</f>
        <v>7.9206238708080097</v>
      </c>
      <c r="AS44" s="40"/>
      <c r="AT44" s="51">
        <f>VLOOKUP($A44,'RevPAR Raw Data'!$B$6:$BE$43,'RevPAR Raw Data'!G$1,FALSE)</f>
        <v>42.954660654518399</v>
      </c>
      <c r="AU44" s="52">
        <f>VLOOKUP($A44,'RevPAR Raw Data'!$B$6:$BE$43,'RevPAR Raw Data'!H$1,FALSE)</f>
        <v>41.363018780215597</v>
      </c>
      <c r="AV44" s="52">
        <f>VLOOKUP($A44,'RevPAR Raw Data'!$B$6:$BE$43,'RevPAR Raw Data'!I$1,FALSE)</f>
        <v>44.636530308664902</v>
      </c>
      <c r="AW44" s="52">
        <f>VLOOKUP($A44,'RevPAR Raw Data'!$B$6:$BE$43,'RevPAR Raw Data'!J$1,FALSE)</f>
        <v>44.797548345109703</v>
      </c>
      <c r="AX44" s="52">
        <f>VLOOKUP($A44,'RevPAR Raw Data'!$B$6:$BE$43,'RevPAR Raw Data'!K$1,FALSE)</f>
        <v>44.271283934548102</v>
      </c>
      <c r="AY44" s="53">
        <f>VLOOKUP($A44,'RevPAR Raw Data'!$B$6:$BE$43,'RevPAR Raw Data'!L$1,FALSE)</f>
        <v>43.604608404611298</v>
      </c>
      <c r="AZ44" s="52">
        <f>VLOOKUP($A44,'RevPAR Raw Data'!$B$6:$BE$43,'RevPAR Raw Data'!N$1,FALSE)</f>
        <v>69.884592785422001</v>
      </c>
      <c r="BA44" s="52">
        <f>VLOOKUP($A44,'RevPAR Raw Data'!$B$6:$BE$43,'RevPAR Raw Data'!O$1,FALSE)</f>
        <v>61.903024358497497</v>
      </c>
      <c r="BB44" s="53">
        <f>VLOOKUP($A44,'RevPAR Raw Data'!$B$6:$BE$43,'RevPAR Raw Data'!P$1,FALSE)</f>
        <v>65.893808571959795</v>
      </c>
      <c r="BC44" s="54">
        <f>VLOOKUP($A44,'RevPAR Raw Data'!$B$6:$BE$43,'RevPAR Raw Data'!R$1,FALSE)</f>
        <v>49.972951309568003</v>
      </c>
      <c r="BE44" s="47">
        <f>VLOOKUP($A44,'RevPAR Raw Data'!$B$6:$BE$43,'RevPAR Raw Data'!T$1,FALSE)</f>
        <v>-4.0395346392070701</v>
      </c>
      <c r="BF44" s="48">
        <f>VLOOKUP($A44,'RevPAR Raw Data'!$B$6:$BE$43,'RevPAR Raw Data'!U$1,FALSE)</f>
        <v>17.0175843503655</v>
      </c>
      <c r="BG44" s="48">
        <f>VLOOKUP($A44,'RevPAR Raw Data'!$B$6:$BE$43,'RevPAR Raw Data'!V$1,FALSE)</f>
        <v>23.393390651773199</v>
      </c>
      <c r="BH44" s="48">
        <f>VLOOKUP($A44,'RevPAR Raw Data'!$B$6:$BE$43,'RevPAR Raw Data'!W$1,FALSE)</f>
        <v>19.165364319342402</v>
      </c>
      <c r="BI44" s="48">
        <f>VLOOKUP($A44,'RevPAR Raw Data'!$B$6:$BE$43,'RevPAR Raw Data'!X$1,FALSE)</f>
        <v>13.604801845719599</v>
      </c>
      <c r="BJ44" s="49">
        <f>VLOOKUP($A44,'RevPAR Raw Data'!$B$6:$BE$43,'RevPAR Raw Data'!Y$1,FALSE)</f>
        <v>13.054903545615799</v>
      </c>
      <c r="BK44" s="48">
        <f>VLOOKUP($A44,'RevPAR Raw Data'!$B$6:$BE$43,'RevPAR Raw Data'!AA$1,FALSE)</f>
        <v>12.854112609419699</v>
      </c>
      <c r="BL44" s="48">
        <f>VLOOKUP($A44,'RevPAR Raw Data'!$B$6:$BE$43,'RevPAR Raw Data'!AB$1,FALSE)</f>
        <v>-11.8594982326457</v>
      </c>
      <c r="BM44" s="49">
        <f>VLOOKUP($A44,'RevPAR Raw Data'!$B$6:$BE$43,'RevPAR Raw Data'!AC$1,FALSE)</f>
        <v>-0.27945169873755599</v>
      </c>
      <c r="BN44" s="50">
        <f>VLOOKUP($A44,'RevPAR Raw Data'!$B$6:$BE$43,'RevPAR Raw Data'!AE$1,FALSE)</f>
        <v>7.6327315193723999</v>
      </c>
    </row>
    <row r="45" spans="1:66" x14ac:dyDescent="0.45">
      <c r="A45" s="63" t="s">
        <v>84</v>
      </c>
      <c r="B45" s="47">
        <f>VLOOKUP($A45,'Occupancy Raw Data'!$B$8:$BE$45,'Occupancy Raw Data'!G$3,FALSE)</f>
        <v>43.405760485093403</v>
      </c>
      <c r="C45" s="48">
        <f>VLOOKUP($A45,'Occupancy Raw Data'!$B$8:$BE$45,'Occupancy Raw Data'!H$3,FALSE)</f>
        <v>52.804446690247502</v>
      </c>
      <c r="D45" s="48">
        <f>VLOOKUP($A45,'Occupancy Raw Data'!$B$8:$BE$45,'Occupancy Raw Data'!I$3,FALSE)</f>
        <v>58.615462354724599</v>
      </c>
      <c r="E45" s="48">
        <f>VLOOKUP($A45,'Occupancy Raw Data'!$B$8:$BE$45,'Occupancy Raw Data'!J$3,FALSE)</f>
        <v>59.348155634158601</v>
      </c>
      <c r="F45" s="48">
        <f>VLOOKUP($A45,'Occupancy Raw Data'!$B$8:$BE$45,'Occupancy Raw Data'!K$3,FALSE)</f>
        <v>54.749873673572502</v>
      </c>
      <c r="G45" s="49">
        <f>VLOOKUP($A45,'Occupancy Raw Data'!$B$8:$BE$45,'Occupancy Raw Data'!L$3,FALSE)</f>
        <v>53.784739767559302</v>
      </c>
      <c r="H45" s="48">
        <f>VLOOKUP($A45,'Occupancy Raw Data'!$B$8:$BE$45,'Occupancy Raw Data'!N$3,FALSE)</f>
        <v>59.196563921172299</v>
      </c>
      <c r="I45" s="48">
        <f>VLOOKUP($A45,'Occupancy Raw Data'!$B$8:$BE$45,'Occupancy Raw Data'!O$3,FALSE)</f>
        <v>62.102071753410797</v>
      </c>
      <c r="J45" s="49">
        <f>VLOOKUP($A45,'Occupancy Raw Data'!$B$8:$BE$45,'Occupancy Raw Data'!P$3,FALSE)</f>
        <v>60.649317837291498</v>
      </c>
      <c r="K45" s="50">
        <f>VLOOKUP($A45,'Occupancy Raw Data'!$B$8:$BE$45,'Occupancy Raw Data'!R$3,FALSE)</f>
        <v>55.746047787482802</v>
      </c>
      <c r="M45" s="47">
        <f>VLOOKUP($A45,'Occupancy Raw Data'!$B$8:$BE$45,'Occupancy Raw Data'!T$3,FALSE)</f>
        <v>6.1804697156983899</v>
      </c>
      <c r="N45" s="48">
        <f>VLOOKUP($A45,'Occupancy Raw Data'!$B$8:$BE$45,'Occupancy Raw Data'!U$3,FALSE)</f>
        <v>6.2531774275546503</v>
      </c>
      <c r="O45" s="48">
        <f>VLOOKUP($A45,'Occupancy Raw Data'!$B$8:$BE$45,'Occupancy Raw Data'!V$3,FALSE)</f>
        <v>11.9691119691119</v>
      </c>
      <c r="P45" s="48">
        <f>VLOOKUP($A45,'Occupancy Raw Data'!$B$8:$BE$45,'Occupancy Raw Data'!W$3,FALSE)</f>
        <v>15.373280943025501</v>
      </c>
      <c r="Q45" s="48">
        <f>VLOOKUP($A45,'Occupancy Raw Data'!$B$8:$BE$45,'Occupancy Raw Data'!X$3,FALSE)</f>
        <v>14.413938753959799</v>
      </c>
      <c r="R45" s="49">
        <f>VLOOKUP($A45,'Occupancy Raw Data'!$B$8:$BE$45,'Occupancy Raw Data'!Y$3,FALSE)</f>
        <v>11.025346823823901</v>
      </c>
      <c r="S45" s="48">
        <f>VLOOKUP($A45,'Occupancy Raw Data'!$B$8:$BE$45,'Occupancy Raw Data'!AA$3,FALSE)</f>
        <v>2.2251308900523501</v>
      </c>
      <c r="T45" s="48">
        <f>VLOOKUP($A45,'Occupancy Raw Data'!$B$8:$BE$45,'Occupancy Raw Data'!AB$3,FALSE)</f>
        <v>1.86489846663903</v>
      </c>
      <c r="U45" s="49">
        <f>VLOOKUP($A45,'Occupancy Raw Data'!$B$8:$BE$45,'Occupancy Raw Data'!AC$3,FALSE)</f>
        <v>2.0403825717321902</v>
      </c>
      <c r="V45" s="50">
        <f>VLOOKUP($A45,'Occupancy Raw Data'!$B$8:$BE$45,'Occupancy Raw Data'!AE$3,FALSE)</f>
        <v>8.0674503218583808</v>
      </c>
      <c r="X45" s="51">
        <f>VLOOKUP($A45,'ADR Raw Data'!$B$6:$BE$43,'ADR Raw Data'!G$1,FALSE)</f>
        <v>84.516559953434196</v>
      </c>
      <c r="Y45" s="52">
        <f>VLOOKUP($A45,'ADR Raw Data'!$B$6:$BE$43,'ADR Raw Data'!H$1,FALSE)</f>
        <v>90.350363636363596</v>
      </c>
      <c r="Z45" s="52">
        <f>VLOOKUP($A45,'ADR Raw Data'!$B$6:$BE$43,'ADR Raw Data'!I$1,FALSE)</f>
        <v>95.698262931034407</v>
      </c>
      <c r="AA45" s="52">
        <f>VLOOKUP($A45,'ADR Raw Data'!$B$6:$BE$43,'ADR Raw Data'!J$1,FALSE)</f>
        <v>94.790570455512906</v>
      </c>
      <c r="AB45" s="52">
        <f>VLOOKUP($A45,'ADR Raw Data'!$B$6:$BE$43,'ADR Raw Data'!K$1,FALSE)</f>
        <v>91.737812644208503</v>
      </c>
      <c r="AC45" s="53">
        <f>VLOOKUP($A45,'ADR Raw Data'!$B$6:$BE$43,'ADR Raw Data'!L$1,FALSE)</f>
        <v>91.836769071777496</v>
      </c>
      <c r="AD45" s="52">
        <f>VLOOKUP($A45,'ADR Raw Data'!$B$6:$BE$43,'ADR Raw Data'!N$1,FALSE)</f>
        <v>94.749803670507802</v>
      </c>
      <c r="AE45" s="52">
        <f>VLOOKUP($A45,'ADR Raw Data'!$B$6:$BE$43,'ADR Raw Data'!O$1,FALSE)</f>
        <v>95.744629780309097</v>
      </c>
      <c r="AF45" s="53">
        <f>VLOOKUP($A45,'ADR Raw Data'!$B$6:$BE$43,'ADR Raw Data'!P$1,FALSE)</f>
        <v>95.259131430951797</v>
      </c>
      <c r="AG45" s="54">
        <f>VLOOKUP($A45,'ADR Raw Data'!$B$6:$BE$43,'ADR Raw Data'!R$1,FALSE)</f>
        <v>92.900593072191597</v>
      </c>
      <c r="AI45" s="47">
        <f>VLOOKUP($A45,'ADR Raw Data'!$B$6:$BE$43,'ADR Raw Data'!T$1,FALSE)</f>
        <v>3.1624606040586301</v>
      </c>
      <c r="AJ45" s="48">
        <f>VLOOKUP($A45,'ADR Raw Data'!$B$6:$BE$43,'ADR Raw Data'!U$1,FALSE)</f>
        <v>6.4090531661735399</v>
      </c>
      <c r="AK45" s="48">
        <f>VLOOKUP($A45,'ADR Raw Data'!$B$6:$BE$43,'ADR Raw Data'!V$1,FALSE)</f>
        <v>10.302862309558201</v>
      </c>
      <c r="AL45" s="48">
        <f>VLOOKUP($A45,'ADR Raw Data'!$B$6:$BE$43,'ADR Raw Data'!W$1,FALSE)</f>
        <v>9.5224664683720803</v>
      </c>
      <c r="AM45" s="48">
        <f>VLOOKUP($A45,'ADR Raw Data'!$B$6:$BE$43,'ADR Raw Data'!X$1,FALSE)</f>
        <v>9.1755382863903598</v>
      </c>
      <c r="AN45" s="49">
        <f>VLOOKUP($A45,'ADR Raw Data'!$B$6:$BE$43,'ADR Raw Data'!Y$1,FALSE)</f>
        <v>8.0692494141033908</v>
      </c>
      <c r="AO45" s="48">
        <f>VLOOKUP($A45,'ADR Raw Data'!$B$6:$BE$43,'ADR Raw Data'!AA$1,FALSE)</f>
        <v>8.4754287351535496</v>
      </c>
      <c r="AP45" s="48">
        <f>VLOOKUP($A45,'ADR Raw Data'!$B$6:$BE$43,'ADR Raw Data'!AB$1,FALSE)</f>
        <v>8.5142473268122298</v>
      </c>
      <c r="AQ45" s="49">
        <f>VLOOKUP($A45,'ADR Raw Data'!$B$6:$BE$43,'ADR Raw Data'!AC$1,FALSE)</f>
        <v>8.4944356626416102</v>
      </c>
      <c r="AR45" s="50">
        <f>VLOOKUP($A45,'ADR Raw Data'!$B$6:$BE$43,'ADR Raw Data'!AE$1,FALSE)</f>
        <v>8.1391642954868093</v>
      </c>
      <c r="AS45" s="40"/>
      <c r="AT45" s="51">
        <f>VLOOKUP($A45,'RevPAR Raw Data'!$B$6:$BE$43,'RevPAR Raw Data'!G$1,FALSE)</f>
        <v>36.685055583627999</v>
      </c>
      <c r="AU45" s="52">
        <f>VLOOKUP($A45,'RevPAR Raw Data'!$B$6:$BE$43,'RevPAR Raw Data'!H$1,FALSE)</f>
        <v>47.7090096008084</v>
      </c>
      <c r="AV45" s="52">
        <f>VLOOKUP($A45,'RevPAR Raw Data'!$B$6:$BE$43,'RevPAR Raw Data'!I$1,FALSE)</f>
        <v>56.093979282465803</v>
      </c>
      <c r="AW45" s="52">
        <f>VLOOKUP($A45,'RevPAR Raw Data'!$B$6:$BE$43,'RevPAR Raw Data'!J$1,FALSE)</f>
        <v>56.256455280444598</v>
      </c>
      <c r="AX45" s="52">
        <f>VLOOKUP($A45,'RevPAR Raw Data'!$B$6:$BE$43,'RevPAR Raw Data'!K$1,FALSE)</f>
        <v>50.226336533602797</v>
      </c>
      <c r="AY45" s="53">
        <f>VLOOKUP($A45,'RevPAR Raw Data'!$B$6:$BE$43,'RevPAR Raw Data'!L$1,FALSE)</f>
        <v>49.394167256189903</v>
      </c>
      <c r="AZ45" s="52">
        <f>VLOOKUP($A45,'RevPAR Raw Data'!$B$6:$BE$43,'RevPAR Raw Data'!N$1,FALSE)</f>
        <v>56.088628094997397</v>
      </c>
      <c r="BA45" s="52">
        <f>VLOOKUP($A45,'RevPAR Raw Data'!$B$6:$BE$43,'RevPAR Raw Data'!O$1,FALSE)</f>
        <v>59.459398686205098</v>
      </c>
      <c r="BB45" s="53">
        <f>VLOOKUP($A45,'RevPAR Raw Data'!$B$6:$BE$43,'RevPAR Raw Data'!P$1,FALSE)</f>
        <v>57.774013390601297</v>
      </c>
      <c r="BC45" s="54">
        <f>VLOOKUP($A45,'RevPAR Raw Data'!$B$6:$BE$43,'RevPAR Raw Data'!R$1,FALSE)</f>
        <v>51.788409008878901</v>
      </c>
      <c r="BE45" s="47">
        <f>VLOOKUP($A45,'RevPAR Raw Data'!$B$6:$BE$43,'RevPAR Raw Data'!T$1,FALSE)</f>
        <v>9.5383852396617606</v>
      </c>
      <c r="BF45" s="48">
        <f>VLOOKUP($A45,'RevPAR Raw Data'!$B$6:$BE$43,'RevPAR Raw Data'!U$1,FALSE)</f>
        <v>13.0630000596353</v>
      </c>
      <c r="BG45" s="48">
        <f>VLOOKUP($A45,'RevPAR Raw Data'!$B$6:$BE$43,'RevPAR Raw Data'!V$1,FALSE)</f>
        <v>23.505135404524701</v>
      </c>
      <c r="BH45" s="48">
        <f>VLOOKUP($A45,'RevPAR Raw Data'!$B$6:$BE$43,'RevPAR Raw Data'!W$1,FALSE)</f>
        <v>26.359662934285801</v>
      </c>
      <c r="BI45" s="48">
        <f>VLOOKUP($A45,'RevPAR Raw Data'!$B$6:$BE$43,'RevPAR Raw Data'!X$1,FALSE)</f>
        <v>24.912033509296599</v>
      </c>
      <c r="BJ45" s="49">
        <f>VLOOKUP($A45,'RevPAR Raw Data'!$B$6:$BE$43,'RevPAR Raw Data'!Y$1,FALSE)</f>
        <v>19.984258971911601</v>
      </c>
      <c r="BK45" s="48">
        <f>VLOOKUP($A45,'RevPAR Raw Data'!$B$6:$BE$43,'RevPAR Raw Data'!AA$1,FALSE)</f>
        <v>10.8891490080561</v>
      </c>
      <c r="BL45" s="48">
        <f>VLOOKUP($A45,'RevPAR Raw Data'!$B$6:$BE$43,'RevPAR Raw Data'!AB$1,FALSE)</f>
        <v>10.537927861294801</v>
      </c>
      <c r="BM45" s="49">
        <f>VLOOKUP($A45,'RevPAR Raw Data'!$B$6:$BE$43,'RevPAR Raw Data'!AC$1,FALSE)</f>
        <v>10.7081372192013</v>
      </c>
      <c r="BN45" s="50">
        <f>VLOOKUP($A45,'RevPAR Raw Data'!$B$6:$BE$43,'RevPAR Raw Data'!AE$1,FALSE)</f>
        <v>16.863237653498</v>
      </c>
    </row>
    <row r="46" spans="1:66" x14ac:dyDescent="0.45">
      <c r="A46" s="66" t="s">
        <v>85</v>
      </c>
      <c r="B46" s="47">
        <f>VLOOKUP($A46,'Occupancy Raw Data'!$B$8:$BE$45,'Occupancy Raw Data'!G$3,FALSE)</f>
        <v>38.227496528216101</v>
      </c>
      <c r="C46" s="48">
        <f>VLOOKUP($A46,'Occupancy Raw Data'!$B$8:$BE$45,'Occupancy Raw Data'!H$3,FALSE)</f>
        <v>44.2873374573917</v>
      </c>
      <c r="D46" s="48">
        <f>VLOOKUP($A46,'Occupancy Raw Data'!$B$8:$BE$45,'Occupancy Raw Data'!I$3,FALSE)</f>
        <v>51.1172831713167</v>
      </c>
      <c r="E46" s="48">
        <f>VLOOKUP($A46,'Occupancy Raw Data'!$B$8:$BE$45,'Occupancy Raw Data'!J$3,FALSE)</f>
        <v>51.2561545259436</v>
      </c>
      <c r="F46" s="48">
        <f>VLOOKUP($A46,'Occupancy Raw Data'!$B$8:$BE$45,'Occupancy Raw Data'!K$3,FALSE)</f>
        <v>51.647519252619603</v>
      </c>
      <c r="G46" s="49">
        <f>VLOOKUP($A46,'Occupancy Raw Data'!$B$8:$BE$45,'Occupancy Raw Data'!L$3,FALSE)</f>
        <v>47.3071581870975</v>
      </c>
      <c r="H46" s="48">
        <f>VLOOKUP($A46,'Occupancy Raw Data'!$B$8:$BE$45,'Occupancy Raw Data'!N$3,FALSE)</f>
        <v>55.460169170559197</v>
      </c>
      <c r="I46" s="48">
        <f>VLOOKUP($A46,'Occupancy Raw Data'!$B$8:$BE$45,'Occupancy Raw Data'!O$3,FALSE)</f>
        <v>51.016285822497103</v>
      </c>
      <c r="J46" s="49">
        <f>VLOOKUP($A46,'Occupancy Raw Data'!$B$8:$BE$45,'Occupancy Raw Data'!P$3,FALSE)</f>
        <v>53.238227496528197</v>
      </c>
      <c r="K46" s="50">
        <f>VLOOKUP($A46,'Occupancy Raw Data'!$B$8:$BE$45,'Occupancy Raw Data'!R$3,FALSE)</f>
        <v>49.001749418363403</v>
      </c>
      <c r="M46" s="47">
        <f>VLOOKUP($A46,'Occupancy Raw Data'!$B$8:$BE$45,'Occupancy Raw Data'!T$3,FALSE)</f>
        <v>0.20711513241659399</v>
      </c>
      <c r="N46" s="48">
        <f>VLOOKUP($A46,'Occupancy Raw Data'!$B$8:$BE$45,'Occupancy Raw Data'!U$3,FALSE)</f>
        <v>1.82777649769802</v>
      </c>
      <c r="O46" s="48">
        <f>VLOOKUP($A46,'Occupancy Raw Data'!$B$8:$BE$45,'Occupancy Raw Data'!V$3,FALSE)</f>
        <v>7.6809161519028004</v>
      </c>
      <c r="P46" s="48">
        <f>VLOOKUP($A46,'Occupancy Raw Data'!$B$8:$BE$45,'Occupancy Raw Data'!W$3,FALSE)</f>
        <v>0.35923738773751202</v>
      </c>
      <c r="Q46" s="48">
        <f>VLOOKUP($A46,'Occupancy Raw Data'!$B$8:$BE$45,'Occupancy Raw Data'!X$3,FALSE)</f>
        <v>-3.4699706994173698</v>
      </c>
      <c r="R46" s="49">
        <f>VLOOKUP($A46,'Occupancy Raw Data'!$B$8:$BE$45,'Occupancy Raw Data'!Y$3,FALSE)</f>
        <v>1.2183145877058701</v>
      </c>
      <c r="S46" s="48">
        <f>VLOOKUP($A46,'Occupancy Raw Data'!$B$8:$BE$45,'Occupancy Raw Data'!AA$3,FALSE)</f>
        <v>-4.3193896162468803</v>
      </c>
      <c r="T46" s="48">
        <f>VLOOKUP($A46,'Occupancy Raw Data'!$B$8:$BE$45,'Occupancy Raw Data'!AB$3,FALSE)</f>
        <v>-5.1568155037888097</v>
      </c>
      <c r="U46" s="49">
        <f>VLOOKUP($A46,'Occupancy Raw Data'!$B$8:$BE$45,'Occupancy Raw Data'!AC$3,FALSE)</f>
        <v>-4.7224647642120896</v>
      </c>
      <c r="V46" s="50">
        <f>VLOOKUP($A46,'Occupancy Raw Data'!$B$8:$BE$45,'Occupancy Raw Data'!AE$3,FALSE)</f>
        <v>-0.70358388149522699</v>
      </c>
      <c r="X46" s="51">
        <f>VLOOKUP($A46,'ADR Raw Data'!$B$6:$BE$43,'ADR Raw Data'!G$1,FALSE)</f>
        <v>95.256496036988096</v>
      </c>
      <c r="Y46" s="52">
        <f>VLOOKUP($A46,'ADR Raw Data'!$B$6:$BE$43,'ADR Raw Data'!H$1,FALSE)</f>
        <v>95.930239452679501</v>
      </c>
      <c r="Z46" s="52">
        <f>VLOOKUP($A46,'ADR Raw Data'!$B$6:$BE$43,'ADR Raw Data'!I$1,FALSE)</f>
        <v>99.151143492220299</v>
      </c>
      <c r="AA46" s="52">
        <f>VLOOKUP($A46,'ADR Raw Data'!$B$6:$BE$43,'ADR Raw Data'!J$1,FALSE)</f>
        <v>99.154374384236405</v>
      </c>
      <c r="AB46" s="52">
        <f>VLOOKUP($A46,'ADR Raw Data'!$B$6:$BE$43,'ADR Raw Data'!K$1,FALSE)</f>
        <v>106.29408213150801</v>
      </c>
      <c r="AC46" s="53">
        <f>VLOOKUP($A46,'ADR Raw Data'!$B$6:$BE$43,'ADR Raw Data'!L$1,FALSE)</f>
        <v>99.479012596071698</v>
      </c>
      <c r="AD46" s="52">
        <f>VLOOKUP($A46,'ADR Raw Data'!$B$6:$BE$43,'ADR Raw Data'!N$1,FALSE)</f>
        <v>117.140355110402</v>
      </c>
      <c r="AE46" s="52">
        <f>VLOOKUP($A46,'ADR Raw Data'!$B$6:$BE$43,'ADR Raw Data'!O$1,FALSE)</f>
        <v>111.15308092056399</v>
      </c>
      <c r="AF46" s="53">
        <f>VLOOKUP($A46,'ADR Raw Data'!$B$6:$BE$43,'ADR Raw Data'!P$1,FALSE)</f>
        <v>114.27165994783</v>
      </c>
      <c r="AG46" s="54">
        <f>VLOOKUP($A46,'ADR Raw Data'!$B$6:$BE$43,'ADR Raw Data'!R$1,FALSE)</f>
        <v>104.07088553551699</v>
      </c>
      <c r="AI46" s="47">
        <f>VLOOKUP($A46,'ADR Raw Data'!$B$6:$BE$43,'ADR Raw Data'!T$1,FALSE)</f>
        <v>-2.7985337652281501</v>
      </c>
      <c r="AJ46" s="48">
        <f>VLOOKUP($A46,'ADR Raw Data'!$B$6:$BE$43,'ADR Raw Data'!U$1,FALSE)</f>
        <v>0.82996377958263401</v>
      </c>
      <c r="AK46" s="48">
        <f>VLOOKUP($A46,'ADR Raw Data'!$B$6:$BE$43,'ADR Raw Data'!V$1,FALSE)</f>
        <v>0.61987955496993796</v>
      </c>
      <c r="AL46" s="48">
        <f>VLOOKUP($A46,'ADR Raw Data'!$B$6:$BE$43,'ADR Raw Data'!W$1,FALSE)</f>
        <v>0.49535285277653102</v>
      </c>
      <c r="AM46" s="48">
        <f>VLOOKUP($A46,'ADR Raw Data'!$B$6:$BE$43,'ADR Raw Data'!X$1,FALSE)</f>
        <v>2.5403502755509999</v>
      </c>
      <c r="AN46" s="49">
        <f>VLOOKUP($A46,'ADR Raw Data'!$B$6:$BE$43,'ADR Raw Data'!Y$1,FALSE)</f>
        <v>0.46461445522651601</v>
      </c>
      <c r="AO46" s="48">
        <f>VLOOKUP($A46,'ADR Raw Data'!$B$6:$BE$43,'ADR Raw Data'!AA$1,FALSE)</f>
        <v>4.3272322080508001</v>
      </c>
      <c r="AP46" s="48">
        <f>VLOOKUP($A46,'ADR Raw Data'!$B$6:$BE$43,'ADR Raw Data'!AB$1,FALSE)</f>
        <v>4.2473503857140704</v>
      </c>
      <c r="AQ46" s="49">
        <f>VLOOKUP($A46,'ADR Raw Data'!$B$6:$BE$43,'ADR Raw Data'!AC$1,FALSE)</f>
        <v>4.3018042224709996</v>
      </c>
      <c r="AR46" s="50">
        <f>VLOOKUP($A46,'ADR Raw Data'!$B$6:$BE$43,'ADR Raw Data'!AE$1,FALSE)</f>
        <v>1.6032964341902101</v>
      </c>
      <c r="AS46" s="40"/>
      <c r="AT46" s="51">
        <f>VLOOKUP($A46,'RevPAR Raw Data'!$B$6:$BE$43,'RevPAR Raw Data'!G$1,FALSE)</f>
        <v>36.414173715439901</v>
      </c>
      <c r="AU46" s="52">
        <f>VLOOKUP($A46,'RevPAR Raw Data'!$B$6:$BE$43,'RevPAR Raw Data'!H$1,FALSE)</f>
        <v>42.484948870092097</v>
      </c>
      <c r="AV46" s="52">
        <f>VLOOKUP($A46,'RevPAR Raw Data'!$B$6:$BE$43,'RevPAR Raw Data'!I$1,FALSE)</f>
        <v>50.683370786516797</v>
      </c>
      <c r="AW46" s="52">
        <f>VLOOKUP($A46,'RevPAR Raw Data'!$B$6:$BE$43,'RevPAR Raw Data'!J$1,FALSE)</f>
        <v>50.822719353616897</v>
      </c>
      <c r="AX46" s="52">
        <f>VLOOKUP($A46,'RevPAR Raw Data'!$B$6:$BE$43,'RevPAR Raw Data'!K$1,FALSE)</f>
        <v>54.898256533266</v>
      </c>
      <c r="AY46" s="53">
        <f>VLOOKUP($A46,'RevPAR Raw Data'!$B$6:$BE$43,'RevPAR Raw Data'!L$1,FALSE)</f>
        <v>47.060693851786297</v>
      </c>
      <c r="AZ46" s="52">
        <f>VLOOKUP($A46,'RevPAR Raw Data'!$B$6:$BE$43,'RevPAR Raw Data'!N$1,FALSE)</f>
        <v>64.966239111223302</v>
      </c>
      <c r="BA46" s="52">
        <f>VLOOKUP($A46,'RevPAR Raw Data'!$B$6:$BE$43,'RevPAR Raw Data'!O$1,FALSE)</f>
        <v>56.706173462946502</v>
      </c>
      <c r="BB46" s="53">
        <f>VLOOKUP($A46,'RevPAR Raw Data'!$B$6:$BE$43,'RevPAR Raw Data'!P$1,FALSE)</f>
        <v>60.836206287084899</v>
      </c>
      <c r="BC46" s="54">
        <f>VLOOKUP($A46,'RevPAR Raw Data'!$B$6:$BE$43,'RevPAR Raw Data'!R$1,FALSE)</f>
        <v>50.996554547585902</v>
      </c>
      <c r="BE46" s="47">
        <f>VLOOKUP($A46,'RevPAR Raw Data'!$B$6:$BE$43,'RevPAR Raw Data'!T$1,FALSE)</f>
        <v>-2.5972148197251301</v>
      </c>
      <c r="BF46" s="48">
        <f>VLOOKUP($A46,'RevPAR Raw Data'!$B$6:$BE$43,'RevPAR Raw Data'!U$1,FALSE)</f>
        <v>2.6729101601832701</v>
      </c>
      <c r="BG46" s="48">
        <f>VLOOKUP($A46,'RevPAR Raw Data'!$B$6:$BE$43,'RevPAR Raw Data'!V$1,FALSE)</f>
        <v>8.34840813573277</v>
      </c>
      <c r="BH46" s="48">
        <f>VLOOKUP($A46,'RevPAR Raw Data'!$B$6:$BE$43,'RevPAR Raw Data'!W$1,FALSE)</f>
        <v>0.85636973316244203</v>
      </c>
      <c r="BI46" s="48">
        <f>VLOOKUP($A46,'RevPAR Raw Data'!$B$6:$BE$43,'RevPAR Raw Data'!X$1,FALSE)</f>
        <v>-1.0177698340905601</v>
      </c>
      <c r="BJ46" s="49">
        <f>VLOOKUP($A46,'RevPAR Raw Data'!$B$6:$BE$43,'RevPAR Raw Data'!Y$1,FALSE)</f>
        <v>1.68858950861701</v>
      </c>
      <c r="BK46" s="48">
        <f>VLOOKUP($A46,'RevPAR Raw Data'!$B$6:$BE$43,'RevPAR Raw Data'!AA$1,FALSE)</f>
        <v>-0.179067426861519</v>
      </c>
      <c r="BL46" s="48">
        <f>VLOOKUP($A46,'RevPAR Raw Data'!$B$6:$BE$43,'RevPAR Raw Data'!AB$1,FALSE)</f>
        <v>-1.12849314126547</v>
      </c>
      <c r="BM46" s="49">
        <f>VLOOKUP($A46,'RevPAR Raw Data'!$B$6:$BE$43,'RevPAR Raw Data'!AC$1,FALSE)</f>
        <v>-0.62381173037267701</v>
      </c>
      <c r="BN46" s="50">
        <f>VLOOKUP($A46,'RevPAR Raw Data'!$B$6:$BE$43,'RevPAR Raw Data'!AE$1,FALSE)</f>
        <v>0.88843201741143996</v>
      </c>
    </row>
    <row r="47" spans="1:66" x14ac:dyDescent="0.45">
      <c r="A47" s="63" t="s">
        <v>86</v>
      </c>
      <c r="B47" s="47">
        <f>VLOOKUP($A47,'Occupancy Raw Data'!$B$8:$BE$45,'Occupancy Raw Data'!G$3,FALSE)</f>
        <v>36.908077994428901</v>
      </c>
      <c r="C47" s="48">
        <f>VLOOKUP($A47,'Occupancy Raw Data'!$B$8:$BE$45,'Occupancy Raw Data'!H$3,FALSE)</f>
        <v>48.816155988857901</v>
      </c>
      <c r="D47" s="48">
        <f>VLOOKUP($A47,'Occupancy Raw Data'!$B$8:$BE$45,'Occupancy Raw Data'!I$3,FALSE)</f>
        <v>53.342618384401099</v>
      </c>
      <c r="E47" s="48">
        <f>VLOOKUP($A47,'Occupancy Raw Data'!$B$8:$BE$45,'Occupancy Raw Data'!J$3,FALSE)</f>
        <v>53.551532033426099</v>
      </c>
      <c r="F47" s="48">
        <f>VLOOKUP($A47,'Occupancy Raw Data'!$B$8:$BE$45,'Occupancy Raw Data'!K$3,FALSE)</f>
        <v>49.373259052924702</v>
      </c>
      <c r="G47" s="49">
        <f>VLOOKUP($A47,'Occupancy Raw Data'!$B$8:$BE$45,'Occupancy Raw Data'!L$3,FALSE)</f>
        <v>48.398328690807702</v>
      </c>
      <c r="H47" s="48">
        <f>VLOOKUP($A47,'Occupancy Raw Data'!$B$8:$BE$45,'Occupancy Raw Data'!N$3,FALSE)</f>
        <v>47.214484679665702</v>
      </c>
      <c r="I47" s="48">
        <f>VLOOKUP($A47,'Occupancy Raw Data'!$B$8:$BE$45,'Occupancy Raw Data'!O$3,FALSE)</f>
        <v>45.891364902506901</v>
      </c>
      <c r="J47" s="49">
        <f>VLOOKUP($A47,'Occupancy Raw Data'!$B$8:$BE$45,'Occupancy Raw Data'!P$3,FALSE)</f>
        <v>46.552924791086298</v>
      </c>
      <c r="K47" s="50">
        <f>VLOOKUP($A47,'Occupancy Raw Data'!$B$8:$BE$45,'Occupancy Raw Data'!R$3,FALSE)</f>
        <v>47.871070433744499</v>
      </c>
      <c r="M47" s="47">
        <f>VLOOKUP($A47,'Occupancy Raw Data'!$B$8:$BE$45,'Occupancy Raw Data'!T$3,FALSE)</f>
        <v>5.3677932405566597</v>
      </c>
      <c r="N47" s="48">
        <f>VLOOKUP($A47,'Occupancy Raw Data'!$B$8:$BE$45,'Occupancy Raw Data'!U$3,FALSE)</f>
        <v>7.5153374233128796</v>
      </c>
      <c r="O47" s="48">
        <f>VLOOKUP($A47,'Occupancy Raw Data'!$B$8:$BE$45,'Occupancy Raw Data'!V$3,FALSE)</f>
        <v>13.313609467455599</v>
      </c>
      <c r="P47" s="48">
        <f>VLOOKUP($A47,'Occupancy Raw Data'!$B$8:$BE$45,'Occupancy Raw Data'!W$3,FALSE)</f>
        <v>14.264487369985099</v>
      </c>
      <c r="Q47" s="48">
        <f>VLOOKUP($A47,'Occupancy Raw Data'!$B$8:$BE$45,'Occupancy Raw Data'!X$3,FALSE)</f>
        <v>18.363939899832999</v>
      </c>
      <c r="R47" s="49">
        <f>VLOOKUP($A47,'Occupancy Raw Data'!$B$8:$BE$45,'Occupancy Raw Data'!Y$3,FALSE)</f>
        <v>11.988398324202301</v>
      </c>
      <c r="S47" s="48">
        <f>VLOOKUP($A47,'Occupancy Raw Data'!$B$8:$BE$45,'Occupancy Raw Data'!AA$3,FALSE)</f>
        <v>6.6037735849056602</v>
      </c>
      <c r="T47" s="48">
        <f>VLOOKUP($A47,'Occupancy Raw Data'!$B$8:$BE$45,'Occupancy Raw Data'!AB$3,FALSE)</f>
        <v>-0.30257186081694398</v>
      </c>
      <c r="U47" s="49">
        <f>VLOOKUP($A47,'Occupancy Raw Data'!$B$8:$BE$45,'Occupancy Raw Data'!AC$3,FALSE)</f>
        <v>3.0840400925211999</v>
      </c>
      <c r="V47" s="50">
        <f>VLOOKUP($A47,'Occupancy Raw Data'!$B$8:$BE$45,'Occupancy Raw Data'!AE$3,FALSE)</f>
        <v>9.3636363636363598</v>
      </c>
      <c r="X47" s="51">
        <f>VLOOKUP($A47,'ADR Raw Data'!$B$6:$BE$43,'ADR Raw Data'!G$1,FALSE)</f>
        <v>81.994018867924495</v>
      </c>
      <c r="Y47" s="52">
        <f>VLOOKUP($A47,'ADR Raw Data'!$B$6:$BE$43,'ADR Raw Data'!H$1,FALSE)</f>
        <v>87.7866191155492</v>
      </c>
      <c r="Z47" s="52">
        <f>VLOOKUP($A47,'ADR Raw Data'!$B$6:$BE$43,'ADR Raw Data'!I$1,FALSE)</f>
        <v>89.330456919059998</v>
      </c>
      <c r="AA47" s="52">
        <f>VLOOKUP($A47,'ADR Raw Data'!$B$6:$BE$43,'ADR Raw Data'!J$1,FALSE)</f>
        <v>87.796046814044203</v>
      </c>
      <c r="AB47" s="52">
        <f>VLOOKUP($A47,'ADR Raw Data'!$B$6:$BE$43,'ADR Raw Data'!K$1,FALSE)</f>
        <v>87.285204513399094</v>
      </c>
      <c r="AC47" s="53">
        <f>VLOOKUP($A47,'ADR Raw Data'!$B$6:$BE$43,'ADR Raw Data'!L$1,FALSE)</f>
        <v>87.143237410071904</v>
      </c>
      <c r="AD47" s="52">
        <f>VLOOKUP($A47,'ADR Raw Data'!$B$6:$BE$43,'ADR Raw Data'!N$1,FALSE)</f>
        <v>91.465117994100197</v>
      </c>
      <c r="AE47" s="52">
        <f>VLOOKUP($A47,'ADR Raw Data'!$B$6:$BE$43,'ADR Raw Data'!O$1,FALSE)</f>
        <v>88.695523520485494</v>
      </c>
      <c r="AF47" s="53">
        <f>VLOOKUP($A47,'ADR Raw Data'!$B$6:$BE$43,'ADR Raw Data'!P$1,FALSE)</f>
        <v>90.1</v>
      </c>
      <c r="AG47" s="54">
        <f>VLOOKUP($A47,'ADR Raw Data'!$B$6:$BE$43,'ADR Raw Data'!R$1,FALSE)</f>
        <v>87.964765170407304</v>
      </c>
      <c r="AI47" s="47">
        <f>VLOOKUP($A47,'ADR Raw Data'!$B$6:$BE$43,'ADR Raw Data'!T$1,FALSE)</f>
        <v>3.4875886394879299</v>
      </c>
      <c r="AJ47" s="48">
        <f>VLOOKUP($A47,'ADR Raw Data'!$B$6:$BE$43,'ADR Raw Data'!U$1,FALSE)</f>
        <v>9.9367707352050001</v>
      </c>
      <c r="AK47" s="48">
        <f>VLOOKUP($A47,'ADR Raw Data'!$B$6:$BE$43,'ADR Raw Data'!V$1,FALSE)</f>
        <v>9.1201558598911703</v>
      </c>
      <c r="AL47" s="48">
        <f>VLOOKUP($A47,'ADR Raw Data'!$B$6:$BE$43,'ADR Raw Data'!W$1,FALSE)</f>
        <v>5.0183734634758901</v>
      </c>
      <c r="AM47" s="48">
        <f>VLOOKUP($A47,'ADR Raw Data'!$B$6:$BE$43,'ADR Raw Data'!X$1,FALSE)</f>
        <v>3.6975694413834201</v>
      </c>
      <c r="AN47" s="49">
        <f>VLOOKUP($A47,'ADR Raw Data'!$B$6:$BE$43,'ADR Raw Data'!Y$1,FALSE)</f>
        <v>6.4841745754849303</v>
      </c>
      <c r="AO47" s="48">
        <f>VLOOKUP($A47,'ADR Raw Data'!$B$6:$BE$43,'ADR Raw Data'!AA$1,FALSE)</f>
        <v>5.7429616307862297</v>
      </c>
      <c r="AP47" s="48">
        <f>VLOOKUP($A47,'ADR Raw Data'!$B$6:$BE$43,'ADR Raw Data'!AB$1,FALSE)</f>
        <v>2.0122416745215501</v>
      </c>
      <c r="AQ47" s="49">
        <f>VLOOKUP($A47,'ADR Raw Data'!$B$6:$BE$43,'ADR Raw Data'!AC$1,FALSE)</f>
        <v>3.8902952648715901</v>
      </c>
      <c r="AR47" s="50">
        <f>VLOOKUP($A47,'ADR Raw Data'!$B$6:$BE$43,'ADR Raw Data'!AE$1,FALSE)</f>
        <v>5.6278176255295103</v>
      </c>
      <c r="AS47" s="40"/>
      <c r="AT47" s="51">
        <f>VLOOKUP($A47,'RevPAR Raw Data'!$B$6:$BE$43,'RevPAR Raw Data'!G$1,FALSE)</f>
        <v>30.262416434540299</v>
      </c>
      <c r="AU47" s="52">
        <f>VLOOKUP($A47,'RevPAR Raw Data'!$B$6:$BE$43,'RevPAR Raw Data'!H$1,FALSE)</f>
        <v>42.854052924790999</v>
      </c>
      <c r="AV47" s="52">
        <f>VLOOKUP($A47,'RevPAR Raw Data'!$B$6:$BE$43,'RevPAR Raw Data'!I$1,FALSE)</f>
        <v>47.651204735375998</v>
      </c>
      <c r="AW47" s="52">
        <f>VLOOKUP($A47,'RevPAR Raw Data'!$B$6:$BE$43,'RevPAR Raw Data'!J$1,FALSE)</f>
        <v>47.016128133704697</v>
      </c>
      <c r="AX47" s="52">
        <f>VLOOKUP($A47,'RevPAR Raw Data'!$B$6:$BE$43,'RevPAR Raw Data'!K$1,FALSE)</f>
        <v>43.095550139275701</v>
      </c>
      <c r="AY47" s="53">
        <f>VLOOKUP($A47,'RevPAR Raw Data'!$B$6:$BE$43,'RevPAR Raw Data'!L$1,FALSE)</f>
        <v>42.1758704735376</v>
      </c>
      <c r="AZ47" s="52">
        <f>VLOOKUP($A47,'RevPAR Raw Data'!$B$6:$BE$43,'RevPAR Raw Data'!N$1,FALSE)</f>
        <v>43.184784122562597</v>
      </c>
      <c r="BA47" s="52">
        <f>VLOOKUP($A47,'RevPAR Raw Data'!$B$6:$BE$43,'RevPAR Raw Data'!O$1,FALSE)</f>
        <v>40.703586350974902</v>
      </c>
      <c r="BB47" s="53">
        <f>VLOOKUP($A47,'RevPAR Raw Data'!$B$6:$BE$43,'RevPAR Raw Data'!P$1,FALSE)</f>
        <v>41.944185236768803</v>
      </c>
      <c r="BC47" s="54">
        <f>VLOOKUP($A47,'RevPAR Raw Data'!$B$6:$BE$43,'RevPAR Raw Data'!R$1,FALSE)</f>
        <v>42.109674691603601</v>
      </c>
      <c r="BE47" s="47">
        <f>VLOOKUP($A47,'RevPAR Raw Data'!$B$6:$BE$43,'RevPAR Raw Data'!T$1,FALSE)</f>
        <v>9.04258842729344</v>
      </c>
      <c r="BF47" s="48">
        <f>VLOOKUP($A47,'RevPAR Raw Data'!$B$6:$BE$43,'RevPAR Raw Data'!U$1,FALSE)</f>
        <v>18.198890008249499</v>
      </c>
      <c r="BG47" s="48">
        <f>VLOOKUP($A47,'RevPAR Raw Data'!$B$6:$BE$43,'RevPAR Raw Data'!V$1,FALSE)</f>
        <v>23.647987261355901</v>
      </c>
      <c r="BH47" s="48">
        <f>VLOOKUP($A47,'RevPAR Raw Data'!$B$6:$BE$43,'RevPAR Raw Data'!W$1,FALSE)</f>
        <v>19.9987060823372</v>
      </c>
      <c r="BI47" s="48">
        <f>VLOOKUP($A47,'RevPAR Raw Data'!$B$6:$BE$43,'RevPAR Raw Data'!X$1,FALSE)</f>
        <v>22.7405287711867</v>
      </c>
      <c r="BJ47" s="49">
        <f>VLOOKUP($A47,'RevPAR Raw Data'!$B$6:$BE$43,'RevPAR Raw Data'!Y$1,FALSE)</f>
        <v>19.249921575833099</v>
      </c>
      <c r="BK47" s="48">
        <f>VLOOKUP($A47,'RevPAR Raw Data'!$B$6:$BE$43,'RevPAR Raw Data'!AA$1,FALSE)</f>
        <v>12.725987398857001</v>
      </c>
      <c r="BL47" s="48">
        <f>VLOOKUP($A47,'RevPAR Raw Data'!$B$6:$BE$43,'RevPAR Raw Data'!AB$1,FALSE)</f>
        <v>1.7035813366258701</v>
      </c>
      <c r="BM47" s="49">
        <f>VLOOKUP($A47,'RevPAR Raw Data'!$B$6:$BE$43,'RevPAR Raw Data'!AC$1,FALSE)</f>
        <v>7.0943136230788797</v>
      </c>
      <c r="BN47" s="50">
        <f>VLOOKUP($A47,'RevPAR Raw Data'!$B$6:$BE$43,'RevPAR Raw Data'!AE$1,FALSE)</f>
        <v>15.518422366829</v>
      </c>
    </row>
    <row r="48" spans="1:66" ht="16.5" thickBot="1" x14ac:dyDescent="0.5">
      <c r="A48" s="63" t="s">
        <v>87</v>
      </c>
      <c r="B48" s="67">
        <f>VLOOKUP($A48,'Occupancy Raw Data'!$B$8:$BE$45,'Occupancy Raw Data'!G$3,FALSE)</f>
        <v>42.105263157894697</v>
      </c>
      <c r="C48" s="68">
        <f>VLOOKUP($A48,'Occupancy Raw Data'!$B$8:$BE$45,'Occupancy Raw Data'!H$3,FALSE)</f>
        <v>50.549772760592198</v>
      </c>
      <c r="D48" s="68">
        <f>VLOOKUP($A48,'Occupancy Raw Data'!$B$8:$BE$45,'Occupancy Raw Data'!I$3,FALSE)</f>
        <v>54.2295851048233</v>
      </c>
      <c r="E48" s="68">
        <f>VLOOKUP($A48,'Occupancy Raw Data'!$B$8:$BE$45,'Occupancy Raw Data'!J$3,FALSE)</f>
        <v>51.927869813810197</v>
      </c>
      <c r="F48" s="68">
        <f>VLOOKUP($A48,'Occupancy Raw Data'!$B$8:$BE$45,'Occupancy Raw Data'!K$3,FALSE)</f>
        <v>51.6933001026242</v>
      </c>
      <c r="G48" s="69">
        <f>VLOOKUP($A48,'Occupancy Raw Data'!$B$8:$BE$45,'Occupancy Raw Data'!L$3,FALSE)</f>
        <v>50.101158187948897</v>
      </c>
      <c r="H48" s="68">
        <f>VLOOKUP($A48,'Occupancy Raw Data'!$B$8:$BE$45,'Occupancy Raw Data'!N$3,FALSE)</f>
        <v>54.9039730244832</v>
      </c>
      <c r="I48" s="68">
        <f>VLOOKUP($A48,'Occupancy Raw Data'!$B$8:$BE$45,'Occupancy Raw Data'!O$3,FALSE)</f>
        <v>57.821433807359597</v>
      </c>
      <c r="J48" s="69">
        <f>VLOOKUP($A48,'Occupancy Raw Data'!$B$8:$BE$45,'Occupancy Raw Data'!P$3,FALSE)</f>
        <v>56.362703415921402</v>
      </c>
      <c r="K48" s="70">
        <f>VLOOKUP($A48,'Occupancy Raw Data'!$B$8:$BE$45,'Occupancy Raw Data'!R$3,FALSE)</f>
        <v>51.890171110226802</v>
      </c>
      <c r="M48" s="67">
        <f>VLOOKUP($A48,'Occupancy Raw Data'!$B$8:$BE$45,'Occupancy Raw Data'!T$3,FALSE)</f>
        <v>7.9102328040398797</v>
      </c>
      <c r="N48" s="68">
        <f>VLOOKUP($A48,'Occupancy Raw Data'!$B$8:$BE$45,'Occupancy Raw Data'!U$3,FALSE)</f>
        <v>22.267985830540098</v>
      </c>
      <c r="O48" s="68">
        <f>VLOOKUP($A48,'Occupancy Raw Data'!$B$8:$BE$45,'Occupancy Raw Data'!V$3,FALSE)</f>
        <v>18.291480009017601</v>
      </c>
      <c r="P48" s="68">
        <f>VLOOKUP($A48,'Occupancy Raw Data'!$B$8:$BE$45,'Occupancy Raw Data'!W$3,FALSE)</f>
        <v>7.6532106338980999</v>
      </c>
      <c r="Q48" s="68">
        <f>VLOOKUP($A48,'Occupancy Raw Data'!$B$8:$BE$45,'Occupancy Raw Data'!X$3,FALSE)</f>
        <v>0.70529948902496398</v>
      </c>
      <c r="R48" s="69">
        <f>VLOOKUP($A48,'Occupancy Raw Data'!$B$8:$BE$45,'Occupancy Raw Data'!Y$3,FALSE)</f>
        <v>10.9543458343712</v>
      </c>
      <c r="S48" s="68">
        <f>VLOOKUP($A48,'Occupancy Raw Data'!$B$8:$BE$45,'Occupancy Raw Data'!AA$3,FALSE)</f>
        <v>-5.8116168773124697</v>
      </c>
      <c r="T48" s="68">
        <f>VLOOKUP($A48,'Occupancy Raw Data'!$B$8:$BE$45,'Occupancy Raw Data'!AB$3,FALSE)</f>
        <v>-6.1796515919618704</v>
      </c>
      <c r="U48" s="49">
        <f>VLOOKUP($A48,'Occupancy Raw Data'!$B$8:$BE$45,'Occupancy Raw Data'!AC$3,FALSE)</f>
        <v>-6.0007567734920304</v>
      </c>
      <c r="V48" s="70">
        <f>VLOOKUP($A48,'Occupancy Raw Data'!$B$8:$BE$45,'Occupancy Raw Data'!AE$3,FALSE)</f>
        <v>5.0726261753060298</v>
      </c>
      <c r="X48" s="71">
        <f>VLOOKUP($A48,'ADR Raw Data'!$B$6:$BE$43,'ADR Raw Data'!G$1,FALSE)</f>
        <v>113.829021587743</v>
      </c>
      <c r="Y48" s="72">
        <f>VLOOKUP($A48,'ADR Raw Data'!$B$6:$BE$43,'ADR Raw Data'!H$1,FALSE)</f>
        <v>102.87938225057999</v>
      </c>
      <c r="Z48" s="72">
        <f>VLOOKUP($A48,'ADR Raw Data'!$B$6:$BE$43,'ADR Raw Data'!I$1,FALSE)</f>
        <v>104.90752095160801</v>
      </c>
      <c r="AA48" s="72">
        <f>VLOOKUP($A48,'ADR Raw Data'!$B$6:$BE$43,'ADR Raw Data'!J$1,FALSE)</f>
        <v>100.082151326933</v>
      </c>
      <c r="AB48" s="72">
        <f>VLOOKUP($A48,'ADR Raw Data'!$B$6:$BE$43,'ADR Raw Data'!K$1,FALSE)</f>
        <v>100.26498865569999</v>
      </c>
      <c r="AC48" s="73">
        <f>VLOOKUP($A48,'ADR Raw Data'!$B$6:$BE$43,'ADR Raw Data'!L$1,FALSE)</f>
        <v>104.03952185872301</v>
      </c>
      <c r="AD48" s="72">
        <f>VLOOKUP($A48,'ADR Raw Data'!$B$6:$BE$43,'ADR Raw Data'!N$1,FALSE)</f>
        <v>116.154152202937</v>
      </c>
      <c r="AE48" s="72">
        <f>VLOOKUP($A48,'ADR Raw Data'!$B$6:$BE$43,'ADR Raw Data'!O$1,FALSE)</f>
        <v>114.753088235294</v>
      </c>
      <c r="AF48" s="73">
        <f>VLOOKUP($A48,'ADR Raw Data'!$B$6:$BE$43,'ADR Raw Data'!P$1,FALSE)</f>
        <v>115.435489660554</v>
      </c>
      <c r="AG48" s="74">
        <f>VLOOKUP($A48,'ADR Raw Data'!$B$6:$BE$43,'ADR Raw Data'!R$1,FALSE)</f>
        <v>107.57615393929601</v>
      </c>
      <c r="AI48" s="67">
        <f>VLOOKUP($A48,'ADR Raw Data'!$B$6:$BE$43,'ADR Raw Data'!T$1,FALSE)</f>
        <v>10.582779259876499</v>
      </c>
      <c r="AJ48" s="68">
        <f>VLOOKUP($A48,'ADR Raw Data'!$B$6:$BE$43,'ADR Raw Data'!U$1,FALSE)</f>
        <v>17.170301926620098</v>
      </c>
      <c r="AK48" s="68">
        <f>VLOOKUP($A48,'ADR Raw Data'!$B$6:$BE$43,'ADR Raw Data'!V$1,FALSE)</f>
        <v>15.956489020696999</v>
      </c>
      <c r="AL48" s="68">
        <f>VLOOKUP($A48,'ADR Raw Data'!$B$6:$BE$43,'ADR Raw Data'!W$1,FALSE)</f>
        <v>9.1230294809565091</v>
      </c>
      <c r="AM48" s="68">
        <f>VLOOKUP($A48,'ADR Raw Data'!$B$6:$BE$43,'ADR Raw Data'!X$1,FALSE)</f>
        <v>2.1809651543970499</v>
      </c>
      <c r="AN48" s="69">
        <f>VLOOKUP($A48,'ADR Raw Data'!$B$6:$BE$43,'ADR Raw Data'!Y$1,FALSE)</f>
        <v>10.512588506376</v>
      </c>
      <c r="AO48" s="68">
        <f>VLOOKUP($A48,'ADR Raw Data'!$B$6:$BE$43,'ADR Raw Data'!AA$1,FALSE)</f>
        <v>3.3220154435117801</v>
      </c>
      <c r="AP48" s="68">
        <f>VLOOKUP($A48,'ADR Raw Data'!$B$6:$BE$43,'ADR Raw Data'!AB$1,FALSE)</f>
        <v>0.158573891947103</v>
      </c>
      <c r="AQ48" s="69">
        <f>VLOOKUP($A48,'ADR Raw Data'!$B$6:$BE$43,'ADR Raw Data'!AC$1,FALSE)</f>
        <v>1.6824919908409199</v>
      </c>
      <c r="AR48" s="70">
        <f>VLOOKUP($A48,'ADR Raw Data'!$B$6:$BE$43,'ADR Raw Data'!AE$1,FALSE)</f>
        <v>6.6519545844077497</v>
      </c>
      <c r="AS48" s="40"/>
      <c r="AT48" s="71">
        <f>VLOOKUP($A48,'RevPAR Raw Data'!$B$6:$BE$43,'RevPAR Raw Data'!G$1,FALSE)</f>
        <v>47.9280090895763</v>
      </c>
      <c r="AU48" s="72">
        <f>VLOOKUP($A48,'RevPAR Raw Data'!$B$6:$BE$43,'RevPAR Raw Data'!H$1,FALSE)</f>
        <v>52.005293945169299</v>
      </c>
      <c r="AV48" s="72">
        <f>VLOOKUP($A48,'RevPAR Raw Data'!$B$6:$BE$43,'RevPAR Raw Data'!I$1,FALSE)</f>
        <v>56.890913355812899</v>
      </c>
      <c r="AW48" s="72">
        <f>VLOOKUP($A48,'RevPAR Raw Data'!$B$6:$BE$43,'RevPAR Raw Data'!J$1,FALSE)</f>
        <v>51.970529247910797</v>
      </c>
      <c r="AX48" s="72">
        <f>VLOOKUP($A48,'RevPAR Raw Data'!$B$6:$BE$43,'RevPAR Raw Data'!K$1,FALSE)</f>
        <v>51.830281483653401</v>
      </c>
      <c r="AY48" s="73">
        <f>VLOOKUP($A48,'RevPAR Raw Data'!$B$6:$BE$43,'RevPAR Raw Data'!L$1,FALSE)</f>
        <v>52.125005424424501</v>
      </c>
      <c r="AZ48" s="72">
        <f>VLOOKUP($A48,'RevPAR Raw Data'!$B$6:$BE$43,'RevPAR Raw Data'!N$1,FALSE)</f>
        <v>63.7732443923178</v>
      </c>
      <c r="BA48" s="72">
        <f>VLOOKUP($A48,'RevPAR Raw Data'!$B$6:$BE$43,'RevPAR Raw Data'!O$1,FALSE)</f>
        <v>66.351880955871493</v>
      </c>
      <c r="BB48" s="73">
        <f>VLOOKUP($A48,'RevPAR Raw Data'!$B$6:$BE$43,'RevPAR Raw Data'!P$1,FALSE)</f>
        <v>65.062562674094707</v>
      </c>
      <c r="BC48" s="74">
        <f>VLOOKUP($A48,'RevPAR Raw Data'!$B$6:$BE$43,'RevPAR Raw Data'!R$1,FALSE)</f>
        <v>55.821450352901699</v>
      </c>
      <c r="BE48" s="67">
        <f>VLOOKUP($A48,'RevPAR Raw Data'!$B$6:$BE$43,'RevPAR Raw Data'!T$1,FALSE)</f>
        <v>19.330134540510301</v>
      </c>
      <c r="BF48" s="68">
        <f>VLOOKUP($A48,'RevPAR Raw Data'!$B$6:$BE$43,'RevPAR Raw Data'!U$1,FALSE)</f>
        <v>43.261768157241001</v>
      </c>
      <c r="BG48" s="68">
        <f>VLOOKUP($A48,'RevPAR Raw Data'!$B$6:$BE$43,'RevPAR Raw Data'!V$1,FALSE)</f>
        <v>37.166647029076501</v>
      </c>
      <c r="BH48" s="68">
        <f>VLOOKUP($A48,'RevPAR Raw Data'!$B$6:$BE$43,'RevPAR Raw Data'!W$1,FALSE)</f>
        <v>17.4744447772248</v>
      </c>
      <c r="BI48" s="68">
        <f>VLOOKUP($A48,'RevPAR Raw Data'!$B$6:$BE$43,'RevPAR Raw Data'!X$1,FALSE)</f>
        <v>2.9016469795117898</v>
      </c>
      <c r="BJ48" s="69">
        <f>VLOOKUP($A48,'RevPAR Raw Data'!$B$6:$BE$43,'RevPAR Raw Data'!Y$1,FALSE)</f>
        <v>22.618519641880098</v>
      </c>
      <c r="BK48" s="68">
        <f>VLOOKUP($A48,'RevPAR Raw Data'!$B$6:$BE$43,'RevPAR Raw Data'!AA$1,FALSE)</f>
        <v>-2.6826642439827402</v>
      </c>
      <c r="BL48" s="68">
        <f>VLOOKUP($A48,'RevPAR Raw Data'!$B$6:$BE$43,'RevPAR Raw Data'!AB$1,FALSE)</f>
        <v>-6.0308770140529102</v>
      </c>
      <c r="BM48" s="69">
        <f>VLOOKUP($A48,'RevPAR Raw Data'!$B$6:$BE$43,'RevPAR Raw Data'!AC$1,FALSE)</f>
        <v>-4.41922703475496</v>
      </c>
      <c r="BN48" s="70">
        <f>VLOOKUP($A48,'RevPAR Raw Data'!$B$6:$BE$43,'RevPAR Raw Data'!AE$1,FALSE)</f>
        <v>12.062009549131901</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wJtPPW47yjjsREALxro80pmGpBrKp0x8+ps6cneUPMj6zdjLh9JJha4FodPlaUFyuG/AwBfqqprUvvdzh+W0QQ==" saltValue="SFznW7ZuGSflBoH7ETc/R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17" sqref="A17"/>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January 29, 2023 - February 25,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47.645945472020202</v>
      </c>
      <c r="C4" s="48">
        <f>VLOOKUP($A4,'Occupancy Raw Data'!$B$8:$BE$45,'Occupancy Raw Data'!AH$3,FALSE)</f>
        <v>54.765394365148303</v>
      </c>
      <c r="D4" s="48">
        <f>VLOOKUP($A4,'Occupancy Raw Data'!$B$8:$BE$45,'Occupancy Raw Data'!AI$3,FALSE)</f>
        <v>60.277755884970702</v>
      </c>
      <c r="E4" s="48">
        <f>VLOOKUP($A4,'Occupancy Raw Data'!$B$8:$BE$45,'Occupancy Raw Data'!AJ$3,FALSE)</f>
        <v>61.498569712376401</v>
      </c>
      <c r="F4" s="48">
        <f>VLOOKUP($A4,'Occupancy Raw Data'!$B$8:$BE$45,'Occupancy Raw Data'!AK$3,FALSE)</f>
        <v>59.356162762499999</v>
      </c>
      <c r="G4" s="49">
        <f>VLOOKUP($A4,'Occupancy Raw Data'!$B$8:$BE$45,'Occupancy Raw Data'!AL$3,FALSE)</f>
        <v>56.709014141380301</v>
      </c>
      <c r="H4" s="48">
        <f>VLOOKUP($A4,'Occupancy Raw Data'!$B$8:$BE$45,'Occupancy Raw Data'!AN$3,FALSE)</f>
        <v>65.255400388263794</v>
      </c>
      <c r="I4" s="48">
        <f>VLOOKUP($A4,'Occupancy Raw Data'!$B$8:$BE$45,'Occupancy Raw Data'!AO$3,FALSE)</f>
        <v>67.867790728121093</v>
      </c>
      <c r="J4" s="49">
        <f>VLOOKUP($A4,'Occupancy Raw Data'!$B$8:$BE$45,'Occupancy Raw Data'!AP$3,FALSE)</f>
        <v>66.561595676027807</v>
      </c>
      <c r="K4" s="50">
        <f>VLOOKUP($A4,'Occupancy Raw Data'!$B$8:$BE$45,'Occupancy Raw Data'!AR$3,FALSE)</f>
        <v>59.524432494848597</v>
      </c>
      <c r="M4" s="47">
        <f>VLOOKUP($A4,'Occupancy Raw Data'!$B$8:$BE$45,'Occupancy Raw Data'!AT$3,FALSE)</f>
        <v>2.4300141469236598</v>
      </c>
      <c r="N4" s="48">
        <f>VLOOKUP($A4,'Occupancy Raw Data'!$B$8:$BE$45,'Occupancy Raw Data'!AU$3,FALSE)</f>
        <v>8.4152988245026794</v>
      </c>
      <c r="O4" s="48">
        <f>VLOOKUP($A4,'Occupancy Raw Data'!$B$8:$BE$45,'Occupancy Raw Data'!AV$3,FALSE)</f>
        <v>12.3715711587957</v>
      </c>
      <c r="P4" s="48">
        <f>VLOOKUP($A4,'Occupancy Raw Data'!$B$8:$BE$45,'Occupancy Raw Data'!AW$3,FALSE)</f>
        <v>11.5213119223439</v>
      </c>
      <c r="Q4" s="48">
        <f>VLOOKUP($A4,'Occupancy Raw Data'!$B$8:$BE$45,'Occupancy Raw Data'!AX$3,FALSE)</f>
        <v>5.8722735186239401</v>
      </c>
      <c r="R4" s="49">
        <f>VLOOKUP($A4,'Occupancy Raw Data'!$B$8:$BE$45,'Occupancy Raw Data'!AY$3,FALSE)</f>
        <v>8.2720904520601906</v>
      </c>
      <c r="S4" s="48">
        <f>VLOOKUP($A4,'Occupancy Raw Data'!$B$8:$BE$45,'Occupancy Raw Data'!BA$3,FALSE)</f>
        <v>1.3242475590956</v>
      </c>
      <c r="T4" s="48">
        <f>VLOOKUP($A4,'Occupancy Raw Data'!$B$8:$BE$45,'Occupancy Raw Data'!BB$3,FALSE)</f>
        <v>-0.77843429664109798</v>
      </c>
      <c r="U4" s="49">
        <f>VLOOKUP($A4,'Occupancy Raw Data'!$B$8:$BE$45,'Occupancy Raw Data'!BC$3,FALSE)</f>
        <v>0.24125038559443701</v>
      </c>
      <c r="V4" s="50">
        <f>VLOOKUP($A4,'Occupancy Raw Data'!$B$8:$BE$45,'Occupancy Raw Data'!BE$3,FALSE)</f>
        <v>5.5698441669314898</v>
      </c>
      <c r="X4" s="51">
        <f>VLOOKUP($A4,'ADR Raw Data'!$B$6:$BE$43,'ADR Raw Data'!AG$1,FALSE)</f>
        <v>147.46569241452701</v>
      </c>
      <c r="Y4" s="52">
        <f>VLOOKUP($A4,'ADR Raw Data'!$B$6:$BE$43,'ADR Raw Data'!AH$1,FALSE)</f>
        <v>145.31882566373301</v>
      </c>
      <c r="Z4" s="52">
        <f>VLOOKUP($A4,'ADR Raw Data'!$B$6:$BE$43,'ADR Raw Data'!AI$1,FALSE)</f>
        <v>148.85842124614399</v>
      </c>
      <c r="AA4" s="52">
        <f>VLOOKUP($A4,'ADR Raw Data'!$B$6:$BE$43,'ADR Raw Data'!AJ$1,FALSE)</f>
        <v>149.84154740723201</v>
      </c>
      <c r="AB4" s="52">
        <f>VLOOKUP($A4,'ADR Raw Data'!$B$6:$BE$43,'ADR Raw Data'!AK$1,FALSE)</f>
        <v>148.75333077971899</v>
      </c>
      <c r="AC4" s="53">
        <f>VLOOKUP($A4,'ADR Raw Data'!$B$6:$BE$43,'ADR Raw Data'!AL$1,FALSE)</f>
        <v>148.13206474074499</v>
      </c>
      <c r="AD4" s="52">
        <f>VLOOKUP($A4,'ADR Raw Data'!$B$6:$BE$43,'ADR Raw Data'!AN$1,FALSE)</f>
        <v>159.25318429705001</v>
      </c>
      <c r="AE4" s="52">
        <f>VLOOKUP($A4,'ADR Raw Data'!$B$6:$BE$43,'ADR Raw Data'!AO$1,FALSE)</f>
        <v>163.91152831222001</v>
      </c>
      <c r="AF4" s="53">
        <f>VLOOKUP($A4,'ADR Raw Data'!$B$6:$BE$43,'ADR Raw Data'!AP$1,FALSE)</f>
        <v>161.628063850876</v>
      </c>
      <c r="AG4" s="54">
        <f>VLOOKUP($A4,'ADR Raw Data'!$B$6:$BE$43,'ADR Raw Data'!AR$1,FALSE)</f>
        <v>152.44453786967199</v>
      </c>
      <c r="AI4" s="47">
        <f>VLOOKUP($A4,'ADR Raw Data'!$B$6:$BE$43,'ADR Raw Data'!AT$1,FALSE)</f>
        <v>10.059069872961899</v>
      </c>
      <c r="AJ4" s="48">
        <f>VLOOKUP($A4,'ADR Raw Data'!$B$6:$BE$43,'ADR Raw Data'!AU$1,FALSE)</f>
        <v>14.537974089444701</v>
      </c>
      <c r="AK4" s="48">
        <f>VLOOKUP($A4,'ADR Raw Data'!$B$6:$BE$43,'ADR Raw Data'!AV$1,FALSE)</f>
        <v>16.1707209235181</v>
      </c>
      <c r="AL4" s="48">
        <f>VLOOKUP($A4,'ADR Raw Data'!$B$6:$BE$43,'ADR Raw Data'!AW$1,FALSE)</f>
        <v>15.65883188398</v>
      </c>
      <c r="AM4" s="48">
        <f>VLOOKUP($A4,'ADR Raw Data'!$B$6:$BE$43,'ADR Raw Data'!AX$1,FALSE)</f>
        <v>11.344119196358101</v>
      </c>
      <c r="AN4" s="49">
        <f>VLOOKUP($A4,'ADR Raw Data'!$B$6:$BE$43,'ADR Raw Data'!AY$1,FALSE)</f>
        <v>13.597894957032</v>
      </c>
      <c r="AO4" s="48">
        <f>VLOOKUP($A4,'ADR Raw Data'!$B$6:$BE$43,'ADR Raw Data'!BA$1,FALSE)</f>
        <v>6.86065782167561</v>
      </c>
      <c r="AP4" s="48">
        <f>VLOOKUP($A4,'ADR Raw Data'!$B$6:$BE$43,'ADR Raw Data'!BB$1,FALSE)</f>
        <v>6.0847119579595796</v>
      </c>
      <c r="AQ4" s="49">
        <f>VLOOKUP($A4,'ADR Raw Data'!$B$6:$BE$43,'ADR Raw Data'!BC$1,FALSE)</f>
        <v>6.4379324107468898</v>
      </c>
      <c r="AR4" s="50">
        <f>VLOOKUP($A4,'ADR Raw Data'!$B$6:$BE$43,'ADR Raw Data'!BE$1,FALSE)</f>
        <v>10.772874893868799</v>
      </c>
      <c r="AT4" s="51">
        <f>VLOOKUP($A4,'RevPAR Raw Data'!$B$6:$BE$43,'RevPAR Raw Data'!AG$1,FALSE)</f>
        <v>70.261423397762897</v>
      </c>
      <c r="AU4" s="52">
        <f>VLOOKUP($A4,'RevPAR Raw Data'!$B$6:$BE$43,'RevPAR Raw Data'!AH$1,FALSE)</f>
        <v>79.584427961546197</v>
      </c>
      <c r="AV4" s="52">
        <f>VLOOKUP($A4,'RevPAR Raw Data'!$B$6:$BE$43,'RevPAR Raw Data'!AI$1,FALSE)</f>
        <v>89.7285157729726</v>
      </c>
      <c r="AW4" s="52">
        <f>VLOOKUP($A4,'RevPAR Raw Data'!$B$6:$BE$43,'RevPAR Raw Data'!AJ$1,FALSE)</f>
        <v>92.150408490340794</v>
      </c>
      <c r="AX4" s="52">
        <f>VLOOKUP($A4,'RevPAR Raw Data'!$B$6:$BE$43,'RevPAR Raw Data'!AK$1,FALSE)</f>
        <v>88.294269132250093</v>
      </c>
      <c r="AY4" s="53">
        <f>VLOOKUP($A4,'RevPAR Raw Data'!$B$6:$BE$43,'RevPAR Raw Data'!AL$1,FALSE)</f>
        <v>84.004233541747993</v>
      </c>
      <c r="AZ4" s="52">
        <f>VLOOKUP($A4,'RevPAR Raw Data'!$B$6:$BE$43,'RevPAR Raw Data'!AN$1,FALSE)</f>
        <v>103.9213030441</v>
      </c>
      <c r="BA4" s="52">
        <f>VLOOKUP($A4,'RevPAR Raw Data'!$B$6:$BE$43,'RevPAR Raw Data'!AO$1,FALSE)</f>
        <v>111.243133014202</v>
      </c>
      <c r="BB4" s="53">
        <f>VLOOKUP($A4,'RevPAR Raw Data'!$B$6:$BE$43,'RevPAR Raw Data'!AP$1,FALSE)</f>
        <v>107.582218359412</v>
      </c>
      <c r="BC4" s="54">
        <f>VLOOKUP($A4,'RevPAR Raw Data'!$B$6:$BE$43,'RevPAR Raw Data'!AR$1,FALSE)</f>
        <v>90.741746036317295</v>
      </c>
      <c r="BE4" s="47">
        <f>VLOOKUP($A4,'RevPAR Raw Data'!$B$6:$BE$43,'RevPAR Raw Data'!AT$1,FALSE)</f>
        <v>12.7335208408475</v>
      </c>
      <c r="BF4" s="48">
        <f>VLOOKUP($A4,'RevPAR Raw Data'!$B$6:$BE$43,'RevPAR Raw Data'!AU$1,FALSE)</f>
        <v>24.176686876603</v>
      </c>
      <c r="BG4" s="48">
        <f>VLOOKUP($A4,'RevPAR Raw Data'!$B$6:$BE$43,'RevPAR Raw Data'!AV$1,FALSE)</f>
        <v>30.542864328257199</v>
      </c>
      <c r="BH4" s="48">
        <f>VLOOKUP($A4,'RevPAR Raw Data'!$B$6:$BE$43,'RevPAR Raw Data'!AW$1,FALSE)</f>
        <v>28.9842466710727</v>
      </c>
      <c r="BI4" s="48">
        <f>VLOOKUP($A4,'RevPAR Raw Data'!$B$6:$BE$43,'RevPAR Raw Data'!AX$1,FALSE)</f>
        <v>17.882550422470899</v>
      </c>
      <c r="BJ4" s="49">
        <f>VLOOKUP($A4,'RevPAR Raw Data'!$B$6:$BE$43,'RevPAR Raw Data'!AY$1,FALSE)</f>
        <v>22.994815579514</v>
      </c>
      <c r="BK4" s="48">
        <f>VLOOKUP($A4,'RevPAR Raw Data'!$B$6:$BE$43,'RevPAR Raw Data'!BA$1,FALSE)</f>
        <v>8.2757574745126501</v>
      </c>
      <c r="BL4" s="48">
        <f>VLOOKUP($A4,'RevPAR Raw Data'!$B$6:$BE$43,'RevPAR Raw Data'!BB$1,FALSE)</f>
        <v>5.2589121765859002</v>
      </c>
      <c r="BM4" s="49">
        <f>VLOOKUP($A4,'RevPAR Raw Data'!$B$6:$BE$43,'RevPAR Raw Data'!BC$1,FALSE)</f>
        <v>6.6947143331065604</v>
      </c>
      <c r="BN4" s="50">
        <f>VLOOKUP($A4,'RevPAR Raw Data'!$B$6:$BE$43,'RevPAR Raw Data'!BE$1,FALSE)</f>
        <v>16.942751404687201</v>
      </c>
    </row>
    <row r="5" spans="1:66" x14ac:dyDescent="0.45">
      <c r="A5" s="46" t="s">
        <v>70</v>
      </c>
      <c r="B5" s="47">
        <f>VLOOKUP($A5,'Occupancy Raw Data'!$B$8:$BE$45,'Occupancy Raw Data'!AG$3,FALSE)</f>
        <v>41.614111909716399</v>
      </c>
      <c r="C5" s="48">
        <f>VLOOKUP($A5,'Occupancy Raw Data'!$B$8:$BE$45,'Occupancy Raw Data'!AH$3,FALSE)</f>
        <v>49.9289951780545</v>
      </c>
      <c r="D5" s="48">
        <f>VLOOKUP($A5,'Occupancy Raw Data'!$B$8:$BE$45,'Occupancy Raw Data'!AI$3,FALSE)</f>
        <v>55.650547774278003</v>
      </c>
      <c r="E5" s="48">
        <f>VLOOKUP($A5,'Occupancy Raw Data'!$B$8:$BE$45,'Occupancy Raw Data'!AJ$3,FALSE)</f>
        <v>56.700264269938302</v>
      </c>
      <c r="F5" s="48">
        <f>VLOOKUP($A5,'Occupancy Raw Data'!$B$8:$BE$45,'Occupancy Raw Data'!AK$3,FALSE)</f>
        <v>53.4324128533178</v>
      </c>
      <c r="G5" s="49">
        <f>VLOOKUP($A5,'Occupancy Raw Data'!$B$8:$BE$45,'Occupancy Raw Data'!AL$3,FALSE)</f>
        <v>51.465332745264099</v>
      </c>
      <c r="H5" s="48">
        <f>VLOOKUP($A5,'Occupancy Raw Data'!$B$8:$BE$45,'Occupancy Raw Data'!AN$3,FALSE)</f>
        <v>58.694722531601897</v>
      </c>
      <c r="I5" s="48">
        <f>VLOOKUP($A5,'Occupancy Raw Data'!$B$8:$BE$45,'Occupancy Raw Data'!AO$3,FALSE)</f>
        <v>60.748011016400099</v>
      </c>
      <c r="J5" s="49">
        <f>VLOOKUP($A5,'Occupancy Raw Data'!$B$8:$BE$45,'Occupancy Raw Data'!AP$3,FALSE)</f>
        <v>59.721366774000998</v>
      </c>
      <c r="K5" s="50">
        <f>VLOOKUP($A5,'Occupancy Raw Data'!$B$8:$BE$45,'Occupancy Raw Data'!AR$3,FALSE)</f>
        <v>53.824249080541598</v>
      </c>
      <c r="M5" s="47">
        <f>VLOOKUP($A5,'Occupancy Raw Data'!$B$8:$BE$45,'Occupancy Raw Data'!AT$3,FALSE)</f>
        <v>4.5447104357471</v>
      </c>
      <c r="N5" s="48">
        <f>VLOOKUP($A5,'Occupancy Raw Data'!$B$8:$BE$45,'Occupancy Raw Data'!AU$3,FALSE)</f>
        <v>10.699680476576299</v>
      </c>
      <c r="O5" s="48">
        <f>VLOOKUP($A5,'Occupancy Raw Data'!$B$8:$BE$45,'Occupancy Raw Data'!AV$3,FALSE)</f>
        <v>14.668480101797799</v>
      </c>
      <c r="P5" s="48">
        <f>VLOOKUP($A5,'Occupancy Raw Data'!$B$8:$BE$45,'Occupancy Raw Data'!AW$3,FALSE)</f>
        <v>14.830446152611</v>
      </c>
      <c r="Q5" s="48">
        <f>VLOOKUP($A5,'Occupancy Raw Data'!$B$8:$BE$45,'Occupancy Raw Data'!AX$3,FALSE)</f>
        <v>10.1582555252406</v>
      </c>
      <c r="R5" s="49">
        <f>VLOOKUP($A5,'Occupancy Raw Data'!$B$8:$BE$45,'Occupancy Raw Data'!AY$3,FALSE)</f>
        <v>11.241932915289899</v>
      </c>
      <c r="S5" s="48">
        <f>VLOOKUP($A5,'Occupancy Raw Data'!$B$8:$BE$45,'Occupancy Raw Data'!BA$3,FALSE)</f>
        <v>3.3352460606425902</v>
      </c>
      <c r="T5" s="48">
        <f>VLOOKUP($A5,'Occupancy Raw Data'!$B$8:$BE$45,'Occupancy Raw Data'!BB$3,FALSE)</f>
        <v>0.214594833826077</v>
      </c>
      <c r="U5" s="49">
        <f>VLOOKUP($A5,'Occupancy Raw Data'!$B$8:$BE$45,'Occupancy Raw Data'!BC$3,FALSE)</f>
        <v>1.72418936189211</v>
      </c>
      <c r="V5" s="50">
        <f>VLOOKUP($A5,'Occupancy Raw Data'!$B$8:$BE$45,'Occupancy Raw Data'!BE$3,FALSE)</f>
        <v>8.0372264246901999</v>
      </c>
      <c r="X5" s="51">
        <f>VLOOKUP($A5,'ADR Raw Data'!$B$6:$BE$43,'ADR Raw Data'!AG$1,FALSE)</f>
        <v>102.01197832414201</v>
      </c>
      <c r="Y5" s="52">
        <f>VLOOKUP($A5,'ADR Raw Data'!$B$6:$BE$43,'ADR Raw Data'!AH$1,FALSE)</f>
        <v>107.381403425541</v>
      </c>
      <c r="Z5" s="52">
        <f>VLOOKUP($A5,'ADR Raw Data'!$B$6:$BE$43,'ADR Raw Data'!AI$1,FALSE)</f>
        <v>111.840337456561</v>
      </c>
      <c r="AA5" s="52">
        <f>VLOOKUP($A5,'ADR Raw Data'!$B$6:$BE$43,'ADR Raw Data'!AJ$1,FALSE)</f>
        <v>111.74425232618999</v>
      </c>
      <c r="AB5" s="52">
        <f>VLOOKUP($A5,'ADR Raw Data'!$B$6:$BE$43,'ADR Raw Data'!AK$1,FALSE)</f>
        <v>107.819180262317</v>
      </c>
      <c r="AC5" s="53">
        <f>VLOOKUP($A5,'ADR Raw Data'!$B$6:$BE$43,'ADR Raw Data'!AL$1,FALSE)</f>
        <v>108.529636768025</v>
      </c>
      <c r="AD5" s="52">
        <f>VLOOKUP($A5,'ADR Raw Data'!$B$6:$BE$43,'ADR Raw Data'!AN$1,FALSE)</f>
        <v>114.304789163252</v>
      </c>
      <c r="AE5" s="52">
        <f>VLOOKUP($A5,'ADR Raw Data'!$B$6:$BE$43,'ADR Raw Data'!AO$1,FALSE)</f>
        <v>116.81648244354599</v>
      </c>
      <c r="AF5" s="53">
        <f>VLOOKUP($A5,'ADR Raw Data'!$B$6:$BE$43,'ADR Raw Data'!AP$1,FALSE)</f>
        <v>115.58222452100701</v>
      </c>
      <c r="AG5" s="54">
        <f>VLOOKUP($A5,'ADR Raw Data'!$B$6:$BE$43,'ADR Raw Data'!AR$1,FALSE)</f>
        <v>110.76547985392</v>
      </c>
      <c r="AI5" s="47">
        <f>VLOOKUP($A5,'ADR Raw Data'!$B$6:$BE$43,'ADR Raw Data'!AT$1,FALSE)</f>
        <v>9.9237194557637007</v>
      </c>
      <c r="AJ5" s="48">
        <f>VLOOKUP($A5,'ADR Raw Data'!$B$6:$BE$43,'ADR Raw Data'!AU$1,FALSE)</f>
        <v>14.9712229079729</v>
      </c>
      <c r="AK5" s="48">
        <f>VLOOKUP($A5,'ADR Raw Data'!$B$6:$BE$43,'ADR Raw Data'!AV$1,FALSE)</f>
        <v>16.4035183737201</v>
      </c>
      <c r="AL5" s="48">
        <f>VLOOKUP($A5,'ADR Raw Data'!$B$6:$BE$43,'ADR Raw Data'!AW$1,FALSE)</f>
        <v>15.811300407896001</v>
      </c>
      <c r="AM5" s="48">
        <f>VLOOKUP($A5,'ADR Raw Data'!$B$6:$BE$43,'ADR Raw Data'!AX$1,FALSE)</f>
        <v>12.976331282650101</v>
      </c>
      <c r="AN5" s="49">
        <f>VLOOKUP($A5,'ADR Raw Data'!$B$6:$BE$43,'ADR Raw Data'!AY$1,FALSE)</f>
        <v>14.307903414557099</v>
      </c>
      <c r="AO5" s="48">
        <f>VLOOKUP($A5,'ADR Raw Data'!$B$6:$BE$43,'ADR Raw Data'!BA$1,FALSE)</f>
        <v>7.17420188575674</v>
      </c>
      <c r="AP5" s="48">
        <f>VLOOKUP($A5,'ADR Raw Data'!$B$6:$BE$43,'ADR Raw Data'!BB$1,FALSE)</f>
        <v>6.3938362942358999</v>
      </c>
      <c r="AQ5" s="49">
        <f>VLOOKUP($A5,'ADR Raw Data'!$B$6:$BE$43,'ADR Raw Data'!BC$1,FALSE)</f>
        <v>6.7479039074107696</v>
      </c>
      <c r="AR5" s="50">
        <f>VLOOKUP($A5,'ADR Raw Data'!$B$6:$BE$43,'ADR Raw Data'!BE$1,FALSE)</f>
        <v>11.3964927807679</v>
      </c>
      <c r="AT5" s="51">
        <f>VLOOKUP($A5,'RevPAR Raw Data'!$B$6:$BE$43,'RevPAR Raw Data'!AG$1,FALSE)</f>
        <v>42.451378821124401</v>
      </c>
      <c r="AU5" s="52">
        <f>VLOOKUP($A5,'RevPAR Raw Data'!$B$6:$BE$43,'RevPAR Raw Data'!AH$1,FALSE)</f>
        <v>53.614455738465999</v>
      </c>
      <c r="AV5" s="52">
        <f>VLOOKUP($A5,'RevPAR Raw Data'!$B$6:$BE$43,'RevPAR Raw Data'!AI$1,FALSE)</f>
        <v>62.2397604271777</v>
      </c>
      <c r="AW5" s="52">
        <f>VLOOKUP($A5,'RevPAR Raw Data'!$B$6:$BE$43,'RevPAR Raw Data'!AJ$1,FALSE)</f>
        <v>63.359286375416502</v>
      </c>
      <c r="AX5" s="52">
        <f>VLOOKUP($A5,'RevPAR Raw Data'!$B$6:$BE$43,'RevPAR Raw Data'!AK$1,FALSE)</f>
        <v>57.6103895328242</v>
      </c>
      <c r="AY5" s="53">
        <f>VLOOKUP($A5,'RevPAR Raw Data'!$B$6:$BE$43,'RevPAR Raw Data'!AL$1,FALSE)</f>
        <v>55.855138689890701</v>
      </c>
      <c r="AZ5" s="52">
        <f>VLOOKUP($A5,'RevPAR Raw Data'!$B$6:$BE$43,'RevPAR Raw Data'!AN$1,FALSE)</f>
        <v>67.090878839703706</v>
      </c>
      <c r="BA5" s="52">
        <f>VLOOKUP($A5,'RevPAR Raw Data'!$B$6:$BE$43,'RevPAR Raw Data'!AO$1,FALSE)</f>
        <v>70.963689623776503</v>
      </c>
      <c r="BB5" s="53">
        <f>VLOOKUP($A5,'RevPAR Raw Data'!$B$6:$BE$43,'RevPAR Raw Data'!AP$1,FALSE)</f>
        <v>69.027284231740097</v>
      </c>
      <c r="BC5" s="54">
        <f>VLOOKUP($A5,'RevPAR Raw Data'!$B$6:$BE$43,'RevPAR Raw Data'!AR$1,FALSE)</f>
        <v>59.618687771831098</v>
      </c>
      <c r="BE5" s="47">
        <f>VLOOKUP($A5,'RevPAR Raw Data'!$B$6:$BE$43,'RevPAR Raw Data'!AT$1,FALSE)</f>
        <v>14.9194342052311</v>
      </c>
      <c r="BF5" s="48">
        <f>VLOOKUP($A5,'RevPAR Raw Data'!$B$6:$BE$43,'RevPAR Raw Data'!AU$1,FALSE)</f>
        <v>27.272776399138301</v>
      </c>
      <c r="BG5" s="48">
        <f>VLOOKUP($A5,'RevPAR Raw Data'!$B$6:$BE$43,'RevPAR Raw Data'!AV$1,FALSE)</f>
        <v>33.478145304161799</v>
      </c>
      <c r="BH5" s="48">
        <f>VLOOKUP($A5,'RevPAR Raw Data'!$B$6:$BE$43,'RevPAR Raw Data'!AW$1,FALSE)</f>
        <v>32.986632953527597</v>
      </c>
      <c r="BI5" s="48">
        <f>VLOOKUP($A5,'RevPAR Raw Data'!$B$6:$BE$43,'RevPAR Raw Data'!AX$1,FALSE)</f>
        <v>24.452755697384099</v>
      </c>
      <c r="BJ5" s="49">
        <f>VLOOKUP($A5,'RevPAR Raw Data'!$B$6:$BE$43,'RevPAR Raw Data'!AY$1,FALSE)</f>
        <v>27.1583212332961</v>
      </c>
      <c r="BK5" s="48">
        <f>VLOOKUP($A5,'RevPAR Raw Data'!$B$6:$BE$43,'RevPAR Raw Data'!BA$1,FALSE)</f>
        <v>10.748725232176501</v>
      </c>
      <c r="BL5" s="48">
        <f>VLOOKUP($A5,'RevPAR Raw Data'!$B$6:$BE$43,'RevPAR Raw Data'!BB$1,FALSE)</f>
        <v>6.6221519704327099</v>
      </c>
      <c r="BM5" s="49">
        <f>VLOOKUP($A5,'RevPAR Raw Data'!$B$6:$BE$43,'RevPAR Raw Data'!BC$1,FALSE)</f>
        <v>8.5884399106251603</v>
      </c>
      <c r="BN5" s="50">
        <f>VLOOKUP($A5,'RevPAR Raw Data'!$B$6:$BE$43,'RevPAR Raw Data'!BE$1,FALSE)</f>
        <v>20.349681134721902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46.027234015863698</v>
      </c>
      <c r="C7" s="48">
        <f>VLOOKUP($A7,'Occupancy Raw Data'!$B$8:$BE$45,'Occupancy Raw Data'!AH$3,FALSE)</f>
        <v>53.434716090200602</v>
      </c>
      <c r="D7" s="48">
        <f>VLOOKUP($A7,'Occupancy Raw Data'!$B$8:$BE$45,'Occupancy Raw Data'!AI$3,FALSE)</f>
        <v>61.057686923057901</v>
      </c>
      <c r="E7" s="48">
        <f>VLOOKUP($A7,'Occupancy Raw Data'!$B$8:$BE$45,'Occupancy Raw Data'!AJ$3,FALSE)</f>
        <v>60.806328716776399</v>
      </c>
      <c r="F7" s="48">
        <f>VLOOKUP($A7,'Occupancy Raw Data'!$B$8:$BE$45,'Occupancy Raw Data'!AK$3,FALSE)</f>
        <v>54.635605755008697</v>
      </c>
      <c r="G7" s="49">
        <f>VLOOKUP($A7,'Occupancy Raw Data'!$B$8:$BE$45,'Occupancy Raw Data'!AL$3,FALSE)</f>
        <v>55.191845217211203</v>
      </c>
      <c r="H7" s="48">
        <f>VLOOKUP($A7,'Occupancy Raw Data'!$B$8:$BE$45,'Occupancy Raw Data'!AN$3,FALSE)</f>
        <v>57.979247904620998</v>
      </c>
      <c r="I7" s="48">
        <f>VLOOKUP($A7,'Occupancy Raw Data'!$B$8:$BE$45,'Occupancy Raw Data'!AO$3,FALSE)</f>
        <v>63.708260499305197</v>
      </c>
      <c r="J7" s="49">
        <f>VLOOKUP($A7,'Occupancy Raw Data'!$B$8:$BE$45,'Occupancy Raw Data'!AP$3,FALSE)</f>
        <v>60.843754201963101</v>
      </c>
      <c r="K7" s="50">
        <f>VLOOKUP($A7,'Occupancy Raw Data'!$B$8:$BE$45,'Occupancy Raw Data'!AR$3,FALSE)</f>
        <v>56.806355370289801</v>
      </c>
      <c r="M7" s="47">
        <f>VLOOKUP($A7,'Occupancy Raw Data'!$B$8:$BE$45,'Occupancy Raw Data'!AT$3,FALSE)</f>
        <v>20.317231629475899</v>
      </c>
      <c r="N7" s="48">
        <f>VLOOKUP($A7,'Occupancy Raw Data'!$B$8:$BE$45,'Occupancy Raw Data'!AU$3,FALSE)</f>
        <v>37.540859821359497</v>
      </c>
      <c r="O7" s="48">
        <f>VLOOKUP($A7,'Occupancy Raw Data'!$B$8:$BE$45,'Occupancy Raw Data'!AV$3,FALSE)</f>
        <v>46.898798908390297</v>
      </c>
      <c r="P7" s="48">
        <f>VLOOKUP($A7,'Occupancy Raw Data'!$B$8:$BE$45,'Occupancy Raw Data'!AW$3,FALSE)</f>
        <v>45.177034709184397</v>
      </c>
      <c r="Q7" s="48">
        <f>VLOOKUP($A7,'Occupancy Raw Data'!$B$8:$BE$45,'Occupancy Raw Data'!AX$3,FALSE)</f>
        <v>32.554728267652997</v>
      </c>
      <c r="R7" s="49">
        <f>VLOOKUP($A7,'Occupancy Raw Data'!$B$8:$BE$45,'Occupancy Raw Data'!AY$3,FALSE)</f>
        <v>36.767226873657997</v>
      </c>
      <c r="S7" s="48">
        <f>VLOOKUP($A7,'Occupancy Raw Data'!$B$8:$BE$45,'Occupancy Raw Data'!BA$3,FALSE)</f>
        <v>14.3200404698471</v>
      </c>
      <c r="T7" s="48">
        <f>VLOOKUP($A7,'Occupancy Raw Data'!$B$8:$BE$45,'Occupancy Raw Data'!BB$3,FALSE)</f>
        <v>9.4515403272698393</v>
      </c>
      <c r="U7" s="49">
        <f>VLOOKUP($A7,'Occupancy Raw Data'!$B$8:$BE$45,'Occupancy Raw Data'!BC$3,FALSE)</f>
        <v>11.718397159824899</v>
      </c>
      <c r="V7" s="50">
        <f>VLOOKUP($A7,'Occupancy Raw Data'!$B$8:$BE$45,'Occupancy Raw Data'!BE$3,FALSE)</f>
        <v>27.983227794716399</v>
      </c>
      <c r="X7" s="51">
        <f>VLOOKUP($A7,'ADR Raw Data'!$B$6:$BE$43,'ADR Raw Data'!AG$1,FALSE)</f>
        <v>147.256683440562</v>
      </c>
      <c r="Y7" s="52">
        <f>VLOOKUP($A7,'ADR Raw Data'!$B$6:$BE$43,'ADR Raw Data'!AH$1,FALSE)</f>
        <v>156.764719195797</v>
      </c>
      <c r="Z7" s="52">
        <f>VLOOKUP($A7,'ADR Raw Data'!$B$6:$BE$43,'ADR Raw Data'!AI$1,FALSE)</f>
        <v>162.72714261605799</v>
      </c>
      <c r="AA7" s="52">
        <f>VLOOKUP($A7,'ADR Raw Data'!$B$6:$BE$43,'ADR Raw Data'!AJ$1,FALSE)</f>
        <v>160.95034773154401</v>
      </c>
      <c r="AB7" s="52">
        <f>VLOOKUP($A7,'ADR Raw Data'!$B$6:$BE$43,'ADR Raw Data'!AK$1,FALSE)</f>
        <v>151.656319366681</v>
      </c>
      <c r="AC7" s="53">
        <f>VLOOKUP($A7,'ADR Raw Data'!$B$6:$BE$43,'ADR Raw Data'!AL$1,FALSE)</f>
        <v>156.40897306872901</v>
      </c>
      <c r="AD7" s="52">
        <f>VLOOKUP($A7,'ADR Raw Data'!$B$6:$BE$43,'ADR Raw Data'!AN$1,FALSE)</f>
        <v>146.13828579711199</v>
      </c>
      <c r="AE7" s="52">
        <f>VLOOKUP($A7,'ADR Raw Data'!$B$6:$BE$43,'ADR Raw Data'!AO$1,FALSE)</f>
        <v>151.515644560449</v>
      </c>
      <c r="AF7" s="53">
        <f>VLOOKUP($A7,'ADR Raw Data'!$B$6:$BE$43,'ADR Raw Data'!AP$1,FALSE)</f>
        <v>148.953547424096</v>
      </c>
      <c r="AG7" s="54">
        <f>VLOOKUP($A7,'ADR Raw Data'!$B$6:$BE$43,'ADR Raw Data'!AR$1,FALSE)</f>
        <v>154.12791079954999</v>
      </c>
      <c r="AI7" s="47">
        <f>VLOOKUP($A7,'ADR Raw Data'!$B$6:$BE$43,'ADR Raw Data'!AT$1,FALSE)</f>
        <v>19.785293638097201</v>
      </c>
      <c r="AJ7" s="48">
        <f>VLOOKUP($A7,'ADR Raw Data'!$B$6:$BE$43,'ADR Raw Data'!AU$1,FALSE)</f>
        <v>30.4130213617421</v>
      </c>
      <c r="AK7" s="48">
        <f>VLOOKUP($A7,'ADR Raw Data'!$B$6:$BE$43,'ADR Raw Data'!AV$1,FALSE)</f>
        <v>30.326092684875199</v>
      </c>
      <c r="AL7" s="48">
        <f>VLOOKUP($A7,'ADR Raw Data'!$B$6:$BE$43,'ADR Raw Data'!AW$1,FALSE)</f>
        <v>31.615161938731799</v>
      </c>
      <c r="AM7" s="48">
        <f>VLOOKUP($A7,'ADR Raw Data'!$B$6:$BE$43,'ADR Raw Data'!AX$1,FALSE)</f>
        <v>27.959755778296302</v>
      </c>
      <c r="AN7" s="49">
        <f>VLOOKUP($A7,'ADR Raw Data'!$B$6:$BE$43,'ADR Raw Data'!AY$1,FALSE)</f>
        <v>28.4462571600709</v>
      </c>
      <c r="AO7" s="48">
        <f>VLOOKUP($A7,'ADR Raw Data'!$B$6:$BE$43,'ADR Raw Data'!BA$1,FALSE)</f>
        <v>16.7997137225709</v>
      </c>
      <c r="AP7" s="48">
        <f>VLOOKUP($A7,'ADR Raw Data'!$B$6:$BE$43,'ADR Raw Data'!BB$1,FALSE)</f>
        <v>14.3291074744253</v>
      </c>
      <c r="AQ7" s="49">
        <f>VLOOKUP($A7,'ADR Raw Data'!$B$6:$BE$43,'ADR Raw Data'!BC$1,FALSE)</f>
        <v>15.399014903944501</v>
      </c>
      <c r="AR7" s="50">
        <f>VLOOKUP($A7,'ADR Raw Data'!$B$6:$BE$43,'ADR Raw Data'!BE$1,FALSE)</f>
        <v>23.964809174708801</v>
      </c>
      <c r="AT7" s="51">
        <f>VLOOKUP($A7,'RevPAR Raw Data'!$B$6:$BE$43,'RevPAR Raw Data'!AG$1,FALSE)</f>
        <v>67.778178291187501</v>
      </c>
      <c r="AU7" s="52">
        <f>VLOOKUP($A7,'RevPAR Raw Data'!$B$6:$BE$43,'RevPAR Raw Data'!AH$1,FALSE)</f>
        <v>83.766782631874804</v>
      </c>
      <c r="AV7" s="52">
        <f>VLOOKUP($A7,'RevPAR Raw Data'!$B$6:$BE$43,'RevPAR Raw Data'!AI$1,FALSE)</f>
        <v>99.357429277351002</v>
      </c>
      <c r="AW7" s="52">
        <f>VLOOKUP($A7,'RevPAR Raw Data'!$B$6:$BE$43,'RevPAR Raw Data'!AJ$1,FALSE)</f>
        <v>97.867997512437796</v>
      </c>
      <c r="AX7" s="52">
        <f>VLOOKUP($A7,'RevPAR Raw Data'!$B$6:$BE$43,'RevPAR Raw Data'!AK$1,FALSE)</f>
        <v>82.858348751736798</v>
      </c>
      <c r="AY7" s="53">
        <f>VLOOKUP($A7,'RevPAR Raw Data'!$B$6:$BE$43,'RevPAR Raw Data'!AL$1,FALSE)</f>
        <v>86.324998321922806</v>
      </c>
      <c r="AZ7" s="52">
        <f>VLOOKUP($A7,'RevPAR Raw Data'!$B$6:$BE$43,'RevPAR Raw Data'!AN$1,FALSE)</f>
        <v>84.729879005871496</v>
      </c>
      <c r="BA7" s="52">
        <f>VLOOKUP($A7,'RevPAR Raw Data'!$B$6:$BE$43,'RevPAR Raw Data'!AO$1,FALSE)</f>
        <v>96.527981533772504</v>
      </c>
      <c r="BB7" s="53">
        <f>VLOOKUP($A7,'RevPAR Raw Data'!$B$6:$BE$43,'RevPAR Raw Data'!AP$1,FALSE)</f>
        <v>90.628930269822007</v>
      </c>
      <c r="BC7" s="54">
        <f>VLOOKUP($A7,'RevPAR Raw Data'!$B$6:$BE$43,'RevPAR Raw Data'!AR$1,FALSE)</f>
        <v>87.554448733595905</v>
      </c>
      <c r="BE7" s="47">
        <f>VLOOKUP($A7,'RevPAR Raw Data'!$B$6:$BE$43,'RevPAR Raw Data'!AT$1,FALSE)</f>
        <v>44.122349204597299</v>
      </c>
      <c r="BF7" s="48">
        <f>VLOOKUP($A7,'RevPAR Raw Data'!$B$6:$BE$43,'RevPAR Raw Data'!AU$1,FALSE)</f>
        <v>79.371190899953405</v>
      </c>
      <c r="BG7" s="48">
        <f>VLOOKUP($A7,'RevPAR Raw Data'!$B$6:$BE$43,'RevPAR Raw Data'!AV$1,FALSE)</f>
        <v>91.4474648183173</v>
      </c>
      <c r="BH7" s="48">
        <f>VLOOKUP($A7,'RevPAR Raw Data'!$B$6:$BE$43,'RevPAR Raw Data'!AW$1,FALSE)</f>
        <v>91.074989330342106</v>
      </c>
      <c r="BI7" s="48">
        <f>VLOOKUP($A7,'RevPAR Raw Data'!$B$6:$BE$43,'RevPAR Raw Data'!AX$1,FALSE)</f>
        <v>69.616706563872995</v>
      </c>
      <c r="BJ7" s="49">
        <f>VLOOKUP($A7,'RevPAR Raw Data'!$B$6:$BE$43,'RevPAR Raw Data'!AY$1,FALSE)</f>
        <v>75.672383940836397</v>
      </c>
      <c r="BK7" s="48">
        <f>VLOOKUP($A7,'RevPAR Raw Data'!$B$6:$BE$43,'RevPAR Raw Data'!BA$1,FALSE)</f>
        <v>33.525479996308597</v>
      </c>
      <c r="BL7" s="48">
        <f>VLOOKUP($A7,'RevPAR Raw Data'!$B$6:$BE$43,'RevPAR Raw Data'!BB$1,FALSE)</f>
        <v>25.134969173178298</v>
      </c>
      <c r="BM7" s="49">
        <f>VLOOKUP($A7,'RevPAR Raw Data'!$B$6:$BE$43,'RevPAR Raw Data'!BC$1,FALSE)</f>
        <v>28.921929788914198</v>
      </c>
      <c r="BN7" s="50">
        <f>VLOOKUP($A7,'RevPAR Raw Data'!$B$6:$BE$43,'RevPAR Raw Data'!BE$1,FALSE)</f>
        <v>58.654164111353197</v>
      </c>
    </row>
    <row r="8" spans="1:66" x14ac:dyDescent="0.45">
      <c r="A8" s="63" t="s">
        <v>89</v>
      </c>
      <c r="B8" s="47">
        <f>VLOOKUP($A8,'Occupancy Raw Data'!$B$8:$BE$45,'Occupancy Raw Data'!AG$3,FALSE)</f>
        <v>47.405344062725597</v>
      </c>
      <c r="C8" s="48">
        <f>VLOOKUP($A8,'Occupancy Raw Data'!$B$8:$BE$45,'Occupancy Raw Data'!AH$3,FALSE)</f>
        <v>56.705870215619498</v>
      </c>
      <c r="D8" s="48">
        <f>VLOOKUP($A8,'Occupancy Raw Data'!$B$8:$BE$45,'Occupancy Raw Data'!AI$3,FALSE)</f>
        <v>66.297843804807499</v>
      </c>
      <c r="E8" s="48">
        <f>VLOOKUP($A8,'Occupancy Raw Data'!$B$8:$BE$45,'Occupancy Raw Data'!AJ$3,FALSE)</f>
        <v>67.816981326730598</v>
      </c>
      <c r="F8" s="48">
        <f>VLOOKUP($A8,'Occupancy Raw Data'!$B$8:$BE$45,'Occupancy Raw Data'!AK$3,FALSE)</f>
        <v>59.6848240998658</v>
      </c>
      <c r="G8" s="49">
        <f>VLOOKUP($A8,'Occupancy Raw Data'!$B$8:$BE$45,'Occupancy Raw Data'!AL$3,FALSE)</f>
        <v>59.582172701949801</v>
      </c>
      <c r="H8" s="48">
        <f>VLOOKUP($A8,'Occupancy Raw Data'!$B$8:$BE$45,'Occupancy Raw Data'!AN$3,FALSE)</f>
        <v>56.651707417724097</v>
      </c>
      <c r="I8" s="48">
        <f>VLOOKUP($A8,'Occupancy Raw Data'!$B$8:$BE$45,'Occupancy Raw Data'!AO$3,FALSE)</f>
        <v>61.686268441143</v>
      </c>
      <c r="J8" s="49">
        <f>VLOOKUP($A8,'Occupancy Raw Data'!$B$8:$BE$45,'Occupancy Raw Data'!AP$3,FALSE)</f>
        <v>59.168987929433598</v>
      </c>
      <c r="K8" s="50">
        <f>VLOOKUP($A8,'Occupancy Raw Data'!$B$8:$BE$45,'Occupancy Raw Data'!AR$3,FALSE)</f>
        <v>59.464119909802299</v>
      </c>
      <c r="M8" s="47">
        <f>VLOOKUP($A8,'Occupancy Raw Data'!$B$8:$BE$45,'Occupancy Raw Data'!AT$3,FALSE)</f>
        <v>27.037560877009799</v>
      </c>
      <c r="N8" s="48">
        <f>VLOOKUP($A8,'Occupancy Raw Data'!$B$8:$BE$45,'Occupancy Raw Data'!AU$3,FALSE)</f>
        <v>52.645477734758501</v>
      </c>
      <c r="O8" s="48">
        <f>VLOOKUP($A8,'Occupancy Raw Data'!$B$8:$BE$45,'Occupancy Raw Data'!AV$3,FALSE)</f>
        <v>56.883096471490802</v>
      </c>
      <c r="P8" s="48">
        <f>VLOOKUP($A8,'Occupancy Raw Data'!$B$8:$BE$45,'Occupancy Raw Data'!AW$3,FALSE)</f>
        <v>59.439040132902903</v>
      </c>
      <c r="Q8" s="48">
        <f>VLOOKUP($A8,'Occupancy Raw Data'!$B$8:$BE$45,'Occupancy Raw Data'!AX$3,FALSE)</f>
        <v>37.999182752471398</v>
      </c>
      <c r="R8" s="49">
        <f>VLOOKUP($A8,'Occupancy Raw Data'!$B$8:$BE$45,'Occupancy Raw Data'!AY$3,FALSE)</f>
        <v>47.109932727477698</v>
      </c>
      <c r="S8" s="48">
        <f>VLOOKUP($A8,'Occupancy Raw Data'!$B$8:$BE$45,'Occupancy Raw Data'!BA$3,FALSE)</f>
        <v>13.0706394582824</v>
      </c>
      <c r="T8" s="48">
        <f>VLOOKUP($A8,'Occupancy Raw Data'!$B$8:$BE$45,'Occupancy Raw Data'!BB$3,FALSE)</f>
        <v>13.093432327930699</v>
      </c>
      <c r="U8" s="49">
        <f>VLOOKUP($A8,'Occupancy Raw Data'!$B$8:$BE$45,'Occupancy Raw Data'!BC$3,FALSE)</f>
        <v>13.082519595622299</v>
      </c>
      <c r="V8" s="50">
        <f>VLOOKUP($A8,'Occupancy Raw Data'!$B$8:$BE$45,'Occupancy Raw Data'!BE$3,FALSE)</f>
        <v>35.516876516319698</v>
      </c>
      <c r="X8" s="51">
        <f>VLOOKUP($A8,'ADR Raw Data'!$B$6:$BE$43,'ADR Raw Data'!AG$1,FALSE)</f>
        <v>149.153233405875</v>
      </c>
      <c r="Y8" s="52">
        <f>VLOOKUP($A8,'ADR Raw Data'!$B$6:$BE$43,'ADR Raw Data'!AH$1,FALSE)</f>
        <v>167.431301737469</v>
      </c>
      <c r="Z8" s="52">
        <f>VLOOKUP($A8,'ADR Raw Data'!$B$6:$BE$43,'ADR Raw Data'!AI$1,FALSE)</f>
        <v>176.487539389223</v>
      </c>
      <c r="AA8" s="52">
        <f>VLOOKUP($A8,'ADR Raw Data'!$B$6:$BE$43,'ADR Raw Data'!AJ$1,FALSE)</f>
        <v>173.89067467863299</v>
      </c>
      <c r="AB8" s="52">
        <f>VLOOKUP($A8,'ADR Raw Data'!$B$6:$BE$43,'ADR Raw Data'!AK$1,FALSE)</f>
        <v>160.09936389957201</v>
      </c>
      <c r="AC8" s="53">
        <f>VLOOKUP($A8,'ADR Raw Data'!$B$6:$BE$43,'ADR Raw Data'!AL$1,FALSE)</f>
        <v>166.53969499419901</v>
      </c>
      <c r="AD8" s="52">
        <f>VLOOKUP($A8,'ADR Raw Data'!$B$6:$BE$43,'ADR Raw Data'!AN$1,FALSE)</f>
        <v>134.501553380377</v>
      </c>
      <c r="AE8" s="52">
        <f>VLOOKUP($A8,'ADR Raw Data'!$B$6:$BE$43,'ADR Raw Data'!AO$1,FALSE)</f>
        <v>135.776808128109</v>
      </c>
      <c r="AF8" s="53">
        <f>VLOOKUP($A8,'ADR Raw Data'!$B$6:$BE$43,'ADR Raw Data'!AP$1,FALSE)</f>
        <v>135.166307920317</v>
      </c>
      <c r="AG8" s="54">
        <f>VLOOKUP($A8,'ADR Raw Data'!$B$6:$BE$43,'ADR Raw Data'!AR$1,FALSE)</f>
        <v>157.62035932039501</v>
      </c>
      <c r="AI8" s="47">
        <f>VLOOKUP($A8,'ADR Raw Data'!$B$6:$BE$43,'ADR Raw Data'!AT$1,FALSE)</f>
        <v>23.597226419076399</v>
      </c>
      <c r="AJ8" s="48">
        <f>VLOOKUP($A8,'ADR Raw Data'!$B$6:$BE$43,'ADR Raw Data'!AU$1,FALSE)</f>
        <v>26.0164028779202</v>
      </c>
      <c r="AK8" s="48">
        <f>VLOOKUP($A8,'ADR Raw Data'!$B$6:$BE$43,'ADR Raw Data'!AV$1,FALSE)</f>
        <v>27.901754790477099</v>
      </c>
      <c r="AL8" s="48">
        <f>VLOOKUP($A8,'ADR Raw Data'!$B$6:$BE$43,'ADR Raw Data'!AW$1,FALSE)</f>
        <v>25.827382483192899</v>
      </c>
      <c r="AM8" s="48">
        <f>VLOOKUP($A8,'ADR Raw Data'!$B$6:$BE$43,'ADR Raw Data'!AX$1,FALSE)</f>
        <v>26.810911789586999</v>
      </c>
      <c r="AN8" s="49">
        <f>VLOOKUP($A8,'ADR Raw Data'!$B$6:$BE$43,'ADR Raw Data'!AY$1,FALSE)</f>
        <v>26.7470879641102</v>
      </c>
      <c r="AO8" s="48">
        <f>VLOOKUP($A8,'ADR Raw Data'!$B$6:$BE$43,'ADR Raw Data'!BA$1,FALSE)</f>
        <v>15.4434180953969</v>
      </c>
      <c r="AP8" s="48">
        <f>VLOOKUP($A8,'ADR Raw Data'!$B$6:$BE$43,'ADR Raw Data'!BB$1,FALSE)</f>
        <v>16.362183036963199</v>
      </c>
      <c r="AQ8" s="49">
        <f>VLOOKUP($A8,'ADR Raw Data'!$B$6:$BE$43,'ADR Raw Data'!BC$1,FALSE)</f>
        <v>15.9226994012506</v>
      </c>
      <c r="AR8" s="50">
        <f>VLOOKUP($A8,'ADR Raw Data'!$B$6:$BE$43,'ADR Raw Data'!BE$1,FALSE)</f>
        <v>24.7443621103249</v>
      </c>
      <c r="AT8" s="51">
        <f>VLOOKUP($A8,'RevPAR Raw Data'!$B$6:$BE$43,'RevPAR Raw Data'!AG$1,FALSE)</f>
        <v>70.706603476735694</v>
      </c>
      <c r="AU8" s="52">
        <f>VLOOKUP($A8,'RevPAR Raw Data'!$B$6:$BE$43,'RevPAR Raw Data'!AH$1,FALSE)</f>
        <v>94.943376663571598</v>
      </c>
      <c r="AV8" s="52">
        <f>VLOOKUP($A8,'RevPAR Raw Data'!$B$6:$BE$43,'RevPAR Raw Data'!AI$1,FALSE)</f>
        <v>117.007433199215</v>
      </c>
      <c r="AW8" s="52">
        <f>VLOOKUP($A8,'RevPAR Raw Data'!$B$6:$BE$43,'RevPAR Raw Data'!AJ$1,FALSE)</f>
        <v>117.927406375735</v>
      </c>
      <c r="AX8" s="52">
        <f>VLOOKUP($A8,'RevPAR Raw Data'!$B$6:$BE$43,'RevPAR Raw Data'!AK$1,FALSE)</f>
        <v>95.555023728463794</v>
      </c>
      <c r="AY8" s="53">
        <f>VLOOKUP($A8,'RevPAR Raw Data'!$B$6:$BE$43,'RevPAR Raw Data'!AL$1,FALSE)</f>
        <v>99.227968688744397</v>
      </c>
      <c r="AZ8" s="52">
        <f>VLOOKUP($A8,'RevPAR Raw Data'!$B$6:$BE$43,'RevPAR Raw Data'!AN$1,FALSE)</f>
        <v>76.197426493345702</v>
      </c>
      <c r="BA8" s="52">
        <f>VLOOKUP($A8,'RevPAR Raw Data'!$B$6:$BE$43,'RevPAR Raw Data'!AO$1,FALSE)</f>
        <v>83.755646342721505</v>
      </c>
      <c r="BB8" s="53">
        <f>VLOOKUP($A8,'RevPAR Raw Data'!$B$6:$BE$43,'RevPAR Raw Data'!AP$1,FALSE)</f>
        <v>79.976536418033604</v>
      </c>
      <c r="BC8" s="54">
        <f>VLOOKUP($A8,'RevPAR Raw Data'!$B$6:$BE$43,'RevPAR Raw Data'!AR$1,FALSE)</f>
        <v>93.727559468541301</v>
      </c>
      <c r="BE8" s="47">
        <f>VLOOKUP($A8,'RevPAR Raw Data'!$B$6:$BE$43,'RevPAR Raw Data'!AT$1,FALSE)</f>
        <v>57.0149017544299</v>
      </c>
      <c r="BF8" s="48">
        <f>VLOOKUP($A8,'RevPAR Raw Data'!$B$6:$BE$43,'RevPAR Raw Data'!AU$1,FALSE)</f>
        <v>92.358340197159293</v>
      </c>
      <c r="BG8" s="48">
        <f>VLOOKUP($A8,'RevPAR Raw Data'!$B$6:$BE$43,'RevPAR Raw Data'!AV$1,FALSE)</f>
        <v>100.65623335667399</v>
      </c>
      <c r="BH8" s="48">
        <f>VLOOKUP($A8,'RevPAR Raw Data'!$B$6:$BE$43,'RevPAR Raw Data'!AW$1,FALSE)</f>
        <v>100.61797085555899</v>
      </c>
      <c r="BI8" s="48">
        <f>VLOOKUP($A8,'RevPAR Raw Data'!$B$6:$BE$43,'RevPAR Raw Data'!AX$1,FALSE)</f>
        <v>74.998021910587596</v>
      </c>
      <c r="BJ8" s="49">
        <f>VLOOKUP($A8,'RevPAR Raw Data'!$B$6:$BE$43,'RevPAR Raw Data'!AY$1,FALSE)</f>
        <v>86.457555838039497</v>
      </c>
      <c r="BK8" s="48">
        <f>VLOOKUP($A8,'RevPAR Raw Data'!$B$6:$BE$43,'RevPAR Raw Data'!BA$1,FALSE)</f>
        <v>30.532611052963901</v>
      </c>
      <c r="BL8" s="48">
        <f>VLOOKUP($A8,'RevPAR Raw Data'!$B$6:$BE$43,'RevPAR Raw Data'!BB$1,FALSE)</f>
        <v>31.597986728210898</v>
      </c>
      <c r="BM8" s="49">
        <f>VLOOKUP($A8,'RevPAR Raw Data'!$B$6:$BE$43,'RevPAR Raw Data'!BC$1,FALSE)</f>
        <v>31.088309266193601</v>
      </c>
      <c r="BN8" s="50">
        <f>VLOOKUP($A8,'RevPAR Raw Data'!$B$6:$BE$43,'RevPAR Raw Data'!BE$1,FALSE)</f>
        <v>69.049663162119799</v>
      </c>
    </row>
    <row r="9" spans="1:66" x14ac:dyDescent="0.45">
      <c r="A9" s="63" t="s">
        <v>90</v>
      </c>
      <c r="B9" s="47">
        <f>VLOOKUP($A9,'Occupancy Raw Data'!$B$8:$BE$45,'Occupancy Raw Data'!AG$3,FALSE)</f>
        <v>45.415873393622</v>
      </c>
      <c r="C9" s="48">
        <f>VLOOKUP($A9,'Occupancy Raw Data'!$B$8:$BE$45,'Occupancy Raw Data'!AH$3,FALSE)</f>
        <v>50.642551166111303</v>
      </c>
      <c r="D9" s="48">
        <f>VLOOKUP($A9,'Occupancy Raw Data'!$B$8:$BE$45,'Occupancy Raw Data'!AI$3,FALSE)</f>
        <v>57.823655402189402</v>
      </c>
      <c r="E9" s="48">
        <f>VLOOKUP($A9,'Occupancy Raw Data'!$B$8:$BE$45,'Occupancy Raw Data'!AJ$3,FALSE)</f>
        <v>61.214897667777201</v>
      </c>
      <c r="F9" s="48">
        <f>VLOOKUP($A9,'Occupancy Raw Data'!$B$8:$BE$45,'Occupancy Raw Data'!AK$3,FALSE)</f>
        <v>58.9005235602094</v>
      </c>
      <c r="G9" s="49">
        <f>VLOOKUP($A9,'Occupancy Raw Data'!$B$8:$BE$45,'Occupancy Raw Data'!AL$3,FALSE)</f>
        <v>54.799500237981903</v>
      </c>
      <c r="H9" s="48">
        <f>VLOOKUP($A9,'Occupancy Raw Data'!$B$8:$BE$45,'Occupancy Raw Data'!AN$3,FALSE)</f>
        <v>60.985840076154197</v>
      </c>
      <c r="I9" s="48">
        <f>VLOOKUP($A9,'Occupancy Raw Data'!$B$8:$BE$45,'Occupancy Raw Data'!AO$3,FALSE)</f>
        <v>65.983460257020397</v>
      </c>
      <c r="J9" s="49">
        <f>VLOOKUP($A9,'Occupancy Raw Data'!$B$8:$BE$45,'Occupancy Raw Data'!AP$3,FALSE)</f>
        <v>63.484650166587301</v>
      </c>
      <c r="K9" s="50">
        <f>VLOOKUP($A9,'Occupancy Raw Data'!$B$8:$BE$45,'Occupancy Raw Data'!AR$3,FALSE)</f>
        <v>57.280971646154804</v>
      </c>
      <c r="M9" s="47">
        <f>VLOOKUP($A9,'Occupancy Raw Data'!$B$8:$BE$45,'Occupancy Raw Data'!AT$3,FALSE)</f>
        <v>17.972992669435602</v>
      </c>
      <c r="N9" s="48">
        <f>VLOOKUP($A9,'Occupancy Raw Data'!$B$8:$BE$45,'Occupancy Raw Data'!AU$3,FALSE)</f>
        <v>29.073780292000599</v>
      </c>
      <c r="O9" s="48">
        <f>VLOOKUP($A9,'Occupancy Raw Data'!$B$8:$BE$45,'Occupancy Raw Data'!AV$3,FALSE)</f>
        <v>39.111614926785101</v>
      </c>
      <c r="P9" s="48">
        <f>VLOOKUP($A9,'Occupancy Raw Data'!$B$8:$BE$45,'Occupancy Raw Data'!AW$3,FALSE)</f>
        <v>44.388171531221602</v>
      </c>
      <c r="Q9" s="48">
        <f>VLOOKUP($A9,'Occupancy Raw Data'!$B$8:$BE$45,'Occupancy Raw Data'!AX$3,FALSE)</f>
        <v>39.9929808743954</v>
      </c>
      <c r="R9" s="49">
        <f>VLOOKUP($A9,'Occupancy Raw Data'!$B$8:$BE$45,'Occupancy Raw Data'!AY$3,FALSE)</f>
        <v>34.465066506872397</v>
      </c>
      <c r="S9" s="48">
        <f>VLOOKUP($A9,'Occupancy Raw Data'!$B$8:$BE$45,'Occupancy Raw Data'!BA$3,FALSE)</f>
        <v>12.576610483353599</v>
      </c>
      <c r="T9" s="48">
        <f>VLOOKUP($A9,'Occupancy Raw Data'!$B$8:$BE$45,'Occupancy Raw Data'!BB$3,FALSE)</f>
        <v>7.2634640727731501</v>
      </c>
      <c r="U9" s="49">
        <f>VLOOKUP($A9,'Occupancy Raw Data'!$B$8:$BE$45,'Occupancy Raw Data'!BC$3,FALSE)</f>
        <v>9.7514279977612404</v>
      </c>
      <c r="V9" s="50">
        <f>VLOOKUP($A9,'Occupancy Raw Data'!$B$8:$BE$45,'Occupancy Raw Data'!BE$3,FALSE)</f>
        <v>25.5152656859748</v>
      </c>
      <c r="X9" s="51">
        <f>VLOOKUP($A9,'ADR Raw Data'!$B$6:$BE$43,'ADR Raw Data'!AG$1,FALSE)</f>
        <v>121.098227549616</v>
      </c>
      <c r="Y9" s="52">
        <f>VLOOKUP($A9,'ADR Raw Data'!$B$6:$BE$43,'ADR Raw Data'!AH$1,FALSE)</f>
        <v>129.21842751409699</v>
      </c>
      <c r="Z9" s="52">
        <f>VLOOKUP($A9,'ADR Raw Data'!$B$6:$BE$43,'ADR Raw Data'!AI$1,FALSE)</f>
        <v>133.05990997016099</v>
      </c>
      <c r="AA9" s="52">
        <f>VLOOKUP($A9,'ADR Raw Data'!$B$6:$BE$43,'ADR Raw Data'!AJ$1,FALSE)</f>
        <v>134.248881329575</v>
      </c>
      <c r="AB9" s="52">
        <f>VLOOKUP($A9,'ADR Raw Data'!$B$6:$BE$43,'ADR Raw Data'!AK$1,FALSE)</f>
        <v>131.696785858585</v>
      </c>
      <c r="AC9" s="53">
        <f>VLOOKUP($A9,'ADR Raw Data'!$B$6:$BE$43,'ADR Raw Data'!AL$1,FALSE)</f>
        <v>130.339816952023</v>
      </c>
      <c r="AD9" s="52">
        <f>VLOOKUP($A9,'ADR Raw Data'!$B$6:$BE$43,'ADR Raw Data'!AN$1,FALSE)</f>
        <v>128.39376664552901</v>
      </c>
      <c r="AE9" s="52">
        <f>VLOOKUP($A9,'ADR Raw Data'!$B$6:$BE$43,'ADR Raw Data'!AO$1,FALSE)</f>
        <v>130.59563770794799</v>
      </c>
      <c r="AF9" s="53">
        <f>VLOOKUP($A9,'ADR Raw Data'!$B$6:$BE$43,'ADR Raw Data'!AP$1,FALSE)</f>
        <v>129.538035940208</v>
      </c>
      <c r="AG9" s="54">
        <f>VLOOKUP($A9,'ADR Raw Data'!$B$6:$BE$43,'ADR Raw Data'!AR$1,FALSE)</f>
        <v>130.085926670574</v>
      </c>
      <c r="AI9" s="47">
        <f>VLOOKUP($A9,'ADR Raw Data'!$B$6:$BE$43,'ADR Raw Data'!AT$1,FALSE)</f>
        <v>15.7961357655005</v>
      </c>
      <c r="AJ9" s="48">
        <f>VLOOKUP($A9,'ADR Raw Data'!$B$6:$BE$43,'ADR Raw Data'!AU$1,FALSE)</f>
        <v>19.503625146746099</v>
      </c>
      <c r="AK9" s="48">
        <f>VLOOKUP($A9,'ADR Raw Data'!$B$6:$BE$43,'ADR Raw Data'!AV$1,FALSE)</f>
        <v>19.234936033339501</v>
      </c>
      <c r="AL9" s="48">
        <f>VLOOKUP($A9,'ADR Raw Data'!$B$6:$BE$43,'ADR Raw Data'!AW$1,FALSE)</f>
        <v>19.500386103934201</v>
      </c>
      <c r="AM9" s="48">
        <f>VLOOKUP($A9,'ADR Raw Data'!$B$6:$BE$43,'ADR Raw Data'!AX$1,FALSE)</f>
        <v>21.059618080594099</v>
      </c>
      <c r="AN9" s="49">
        <f>VLOOKUP($A9,'ADR Raw Data'!$B$6:$BE$43,'ADR Raw Data'!AY$1,FALSE)</f>
        <v>19.383264379010701</v>
      </c>
      <c r="AO9" s="48">
        <f>VLOOKUP($A9,'ADR Raw Data'!$B$6:$BE$43,'ADR Raw Data'!BA$1,FALSE)</f>
        <v>14.8715636976391</v>
      </c>
      <c r="AP9" s="48">
        <f>VLOOKUP($A9,'ADR Raw Data'!$B$6:$BE$43,'ADR Raw Data'!BB$1,FALSE)</f>
        <v>12.509357931406001</v>
      </c>
      <c r="AQ9" s="49">
        <f>VLOOKUP($A9,'ADR Raw Data'!$B$6:$BE$43,'ADR Raw Data'!BC$1,FALSE)</f>
        <v>13.5700350156058</v>
      </c>
      <c r="AR9" s="50">
        <f>VLOOKUP($A9,'ADR Raw Data'!$B$6:$BE$43,'ADR Raw Data'!BE$1,FALSE)</f>
        <v>17.2518356089662</v>
      </c>
      <c r="AT9" s="51">
        <f>VLOOKUP($A9,'RevPAR Raw Data'!$B$6:$BE$43,'RevPAR Raw Data'!AG$1,FALSE)</f>
        <v>54.997817705854303</v>
      </c>
      <c r="AU9" s="52">
        <f>VLOOKUP($A9,'RevPAR Raw Data'!$B$6:$BE$43,'RevPAR Raw Data'!AH$1,FALSE)</f>
        <v>65.439508269871396</v>
      </c>
      <c r="AV9" s="52">
        <f>VLOOKUP($A9,'RevPAR Raw Data'!$B$6:$BE$43,'RevPAR Raw Data'!AI$1,FALSE)</f>
        <v>76.940103819609703</v>
      </c>
      <c r="AW9" s="52">
        <f>VLOOKUP($A9,'RevPAR Raw Data'!$B$6:$BE$43,'RevPAR Raw Data'!AJ$1,FALSE)</f>
        <v>82.180315326035199</v>
      </c>
      <c r="AX9" s="52">
        <f>VLOOKUP($A9,'RevPAR Raw Data'!$B$6:$BE$43,'RevPAR Raw Data'!AK$1,FALSE)</f>
        <v>77.570096382674905</v>
      </c>
      <c r="AY9" s="53">
        <f>VLOOKUP($A9,'RevPAR Raw Data'!$B$6:$BE$43,'RevPAR Raw Data'!AL$1,FALSE)</f>
        <v>71.425568300809104</v>
      </c>
      <c r="AZ9" s="52">
        <f>VLOOKUP($A9,'RevPAR Raw Data'!$B$6:$BE$43,'RevPAR Raw Data'!AN$1,FALSE)</f>
        <v>78.302017194193198</v>
      </c>
      <c r="BA9" s="52">
        <f>VLOOKUP($A9,'RevPAR Raw Data'!$B$6:$BE$43,'RevPAR Raw Data'!AO$1,FALSE)</f>
        <v>86.171520704426399</v>
      </c>
      <c r="BB9" s="53">
        <f>VLOOKUP($A9,'RevPAR Raw Data'!$B$6:$BE$43,'RevPAR Raw Data'!AP$1,FALSE)</f>
        <v>82.236768949309806</v>
      </c>
      <c r="BC9" s="54">
        <f>VLOOKUP($A9,'RevPAR Raw Data'!$B$6:$BE$43,'RevPAR Raw Data'!AR$1,FALSE)</f>
        <v>74.514482771809298</v>
      </c>
      <c r="BE9" s="47">
        <f>VLOOKUP($A9,'RevPAR Raw Data'!$B$6:$BE$43,'RevPAR Raw Data'!AT$1,FALSE)</f>
        <v>36.608166758123701</v>
      </c>
      <c r="BF9" s="48">
        <f>VLOOKUP($A9,'RevPAR Raw Data'!$B$6:$BE$43,'RevPAR Raw Data'!AU$1,FALSE)</f>
        <v>54.247846562887197</v>
      </c>
      <c r="BG9" s="48">
        <f>VLOOKUP($A9,'RevPAR Raw Data'!$B$6:$BE$43,'RevPAR Raw Data'!AV$1,FALSE)</f>
        <v>65.869645072897796</v>
      </c>
      <c r="BH9" s="48">
        <f>VLOOKUP($A9,'RevPAR Raw Data'!$B$6:$BE$43,'RevPAR Raw Data'!AW$1,FALSE)</f>
        <v>72.544422468220802</v>
      </c>
      <c r="BI9" s="48">
        <f>VLOOKUP($A9,'RevPAR Raw Data'!$B$6:$BE$43,'RevPAR Raw Data'!AX$1,FALSE)</f>
        <v>69.474967986182406</v>
      </c>
      <c r="BJ9" s="49">
        <f>VLOOKUP($A9,'RevPAR Raw Data'!$B$6:$BE$43,'RevPAR Raw Data'!AY$1,FALSE)</f>
        <v>60.5287858453121</v>
      </c>
      <c r="BK9" s="48">
        <f>VLOOKUP($A9,'RevPAR Raw Data'!$B$6:$BE$43,'RevPAR Raw Data'!BA$1,FALSE)</f>
        <v>29.318512820028701</v>
      </c>
      <c r="BL9" s="48">
        <f>VLOOKUP($A9,'RevPAR Raw Data'!$B$6:$BE$43,'RevPAR Raw Data'!BB$1,FALSE)</f>
        <v>20.6814347232614</v>
      </c>
      <c r="BM9" s="49">
        <f>VLOOKUP($A9,'RevPAR Raw Data'!$B$6:$BE$43,'RevPAR Raw Data'!BC$1,FALSE)</f>
        <v>24.644735207184802</v>
      </c>
      <c r="BN9" s="50">
        <f>VLOOKUP($A9,'RevPAR Raw Data'!$B$6:$BE$43,'RevPAR Raw Data'!BE$1,FALSE)</f>
        <v>47.168952986276402</v>
      </c>
    </row>
    <row r="10" spans="1:66" x14ac:dyDescent="0.45">
      <c r="A10" s="63" t="s">
        <v>26</v>
      </c>
      <c r="B10" s="47">
        <f>VLOOKUP($A10,'Occupancy Raw Data'!$B$8:$BE$45,'Occupancy Raw Data'!AG$3,FALSE)</f>
        <v>39.5684076727524</v>
      </c>
      <c r="C10" s="48">
        <f>VLOOKUP($A10,'Occupancy Raw Data'!$B$8:$BE$45,'Occupancy Raw Data'!AH$3,FALSE)</f>
        <v>48.642246360064703</v>
      </c>
      <c r="D10" s="48">
        <f>VLOOKUP($A10,'Occupancy Raw Data'!$B$8:$BE$45,'Occupancy Raw Data'!AI$3,FALSE)</f>
        <v>58.756066558816698</v>
      </c>
      <c r="E10" s="48">
        <f>VLOOKUP($A10,'Occupancy Raw Data'!$B$8:$BE$45,'Occupancy Raw Data'!AJ$3,FALSE)</f>
        <v>59.440721053847902</v>
      </c>
      <c r="F10" s="48">
        <f>VLOOKUP($A10,'Occupancy Raw Data'!$B$8:$BE$45,'Occupancy Raw Data'!AK$3,FALSE)</f>
        <v>49.234458054078999</v>
      </c>
      <c r="G10" s="49">
        <f>VLOOKUP($A10,'Occupancy Raw Data'!$B$8:$BE$45,'Occupancy Raw Data'!AL$3,FALSE)</f>
        <v>51.128379939912101</v>
      </c>
      <c r="H10" s="48">
        <f>VLOOKUP($A10,'Occupancy Raw Data'!$B$8:$BE$45,'Occupancy Raw Data'!AN$3,FALSE)</f>
        <v>51.739080194129798</v>
      </c>
      <c r="I10" s="48">
        <f>VLOOKUP($A10,'Occupancy Raw Data'!$B$8:$BE$45,'Occupancy Raw Data'!AO$3,FALSE)</f>
        <v>58.553847931592301</v>
      </c>
      <c r="J10" s="49">
        <f>VLOOKUP($A10,'Occupancy Raw Data'!$B$8:$BE$45,'Occupancy Raw Data'!AP$3,FALSE)</f>
        <v>55.146464062861099</v>
      </c>
      <c r="K10" s="50">
        <f>VLOOKUP($A10,'Occupancy Raw Data'!$B$8:$BE$45,'Occupancy Raw Data'!AR$3,FALSE)</f>
        <v>52.276403975040402</v>
      </c>
      <c r="M10" s="47">
        <f>VLOOKUP($A10,'Occupancy Raw Data'!$B$8:$BE$45,'Occupancy Raw Data'!AT$3,FALSE)</f>
        <v>10.2646926601322</v>
      </c>
      <c r="N10" s="48">
        <f>VLOOKUP($A10,'Occupancy Raw Data'!$B$8:$BE$45,'Occupancy Raw Data'!AU$3,FALSE)</f>
        <v>20.7066614993923</v>
      </c>
      <c r="O10" s="48">
        <f>VLOOKUP($A10,'Occupancy Raw Data'!$B$8:$BE$45,'Occupancy Raw Data'!AV$3,FALSE)</f>
        <v>29.701999804905199</v>
      </c>
      <c r="P10" s="48">
        <f>VLOOKUP($A10,'Occupancy Raw Data'!$B$8:$BE$45,'Occupancy Raw Data'!AW$3,FALSE)</f>
        <v>32.1591096677761</v>
      </c>
      <c r="Q10" s="48">
        <f>VLOOKUP($A10,'Occupancy Raw Data'!$B$8:$BE$45,'Occupancy Raw Data'!AX$3,FALSE)</f>
        <v>20.173071269722399</v>
      </c>
      <c r="R10" s="49">
        <f>VLOOKUP($A10,'Occupancy Raw Data'!$B$8:$BE$45,'Occupancy Raw Data'!AY$3,FALSE)</f>
        <v>23.242546825199401</v>
      </c>
      <c r="S10" s="48">
        <f>VLOOKUP($A10,'Occupancy Raw Data'!$B$8:$BE$45,'Occupancy Raw Data'!BA$3,FALSE)</f>
        <v>11.5864264201944</v>
      </c>
      <c r="T10" s="48">
        <f>VLOOKUP($A10,'Occupancy Raw Data'!$B$8:$BE$45,'Occupancy Raw Data'!BB$3,FALSE)</f>
        <v>10.522808885210599</v>
      </c>
      <c r="U10" s="49">
        <f>VLOOKUP($A10,'Occupancy Raw Data'!$B$8:$BE$45,'Occupancy Raw Data'!BC$3,FALSE)</f>
        <v>11.019222102091</v>
      </c>
      <c r="V10" s="50">
        <f>VLOOKUP($A10,'Occupancy Raw Data'!$B$8:$BE$45,'Occupancy Raw Data'!BE$3,FALSE)</f>
        <v>19.2841632210366</v>
      </c>
      <c r="X10" s="51">
        <f>VLOOKUP($A10,'ADR Raw Data'!$B$6:$BE$43,'ADR Raw Data'!AG$1,FALSE)</f>
        <v>129.797938234649</v>
      </c>
      <c r="Y10" s="52">
        <f>VLOOKUP($A10,'ADR Raw Data'!$B$6:$BE$43,'ADR Raw Data'!AH$1,FALSE)</f>
        <v>152.22784000475099</v>
      </c>
      <c r="Z10" s="52">
        <f>VLOOKUP($A10,'ADR Raw Data'!$B$6:$BE$43,'ADR Raw Data'!AI$1,FALSE)</f>
        <v>159.60160774866</v>
      </c>
      <c r="AA10" s="52">
        <f>VLOOKUP($A10,'ADR Raw Data'!$B$6:$BE$43,'ADR Raw Data'!AJ$1,FALSE)</f>
        <v>159.15414900855299</v>
      </c>
      <c r="AB10" s="52">
        <f>VLOOKUP($A10,'ADR Raw Data'!$B$6:$BE$43,'ADR Raw Data'!AK$1,FALSE)</f>
        <v>141.971921610045</v>
      </c>
      <c r="AC10" s="53">
        <f>VLOOKUP($A10,'ADR Raw Data'!$B$6:$BE$43,'ADR Raw Data'!AL$1,FALSE)</f>
        <v>150.08616568542101</v>
      </c>
      <c r="AD10" s="52">
        <f>VLOOKUP($A10,'ADR Raw Data'!$B$6:$BE$43,'ADR Raw Data'!AN$1,FALSE)</f>
        <v>120.844058626465</v>
      </c>
      <c r="AE10" s="52">
        <f>VLOOKUP($A10,'ADR Raw Data'!$B$6:$BE$43,'ADR Raw Data'!AO$1,FALSE)</f>
        <v>124.231844195569</v>
      </c>
      <c r="AF10" s="53">
        <f>VLOOKUP($A10,'ADR Raw Data'!$B$6:$BE$43,'ADR Raw Data'!AP$1,FALSE)</f>
        <v>122.642613478613</v>
      </c>
      <c r="AG10" s="54">
        <f>VLOOKUP($A10,'ADR Raw Data'!$B$6:$BE$43,'ADR Raw Data'!AR$1,FALSE)</f>
        <v>141.81466622458001</v>
      </c>
      <c r="AI10" s="47">
        <f>VLOOKUP($A10,'ADR Raw Data'!$B$6:$BE$43,'ADR Raw Data'!AT$1,FALSE)</f>
        <v>15.1520276514615</v>
      </c>
      <c r="AJ10" s="48">
        <f>VLOOKUP($A10,'ADR Raw Data'!$B$6:$BE$43,'ADR Raw Data'!AU$1,FALSE)</f>
        <v>24.944789616237198</v>
      </c>
      <c r="AK10" s="48">
        <f>VLOOKUP($A10,'ADR Raw Data'!$B$6:$BE$43,'ADR Raw Data'!AV$1,FALSE)</f>
        <v>24.487850752630798</v>
      </c>
      <c r="AL10" s="48">
        <f>VLOOKUP($A10,'ADR Raw Data'!$B$6:$BE$43,'ADR Raw Data'!AW$1,FALSE)</f>
        <v>25.3103455335234</v>
      </c>
      <c r="AM10" s="48">
        <f>VLOOKUP($A10,'ADR Raw Data'!$B$6:$BE$43,'ADR Raw Data'!AX$1,FALSE)</f>
        <v>21.578792592080301</v>
      </c>
      <c r="AN10" s="49">
        <f>VLOOKUP($A10,'ADR Raw Data'!$B$6:$BE$43,'ADR Raw Data'!AY$1,FALSE)</f>
        <v>23.252210053358802</v>
      </c>
      <c r="AO10" s="48">
        <f>VLOOKUP($A10,'ADR Raw Data'!$B$6:$BE$43,'ADR Raw Data'!BA$1,FALSE)</f>
        <v>10.2939117291002</v>
      </c>
      <c r="AP10" s="48">
        <f>VLOOKUP($A10,'ADR Raw Data'!$B$6:$BE$43,'ADR Raw Data'!BB$1,FALSE)</f>
        <v>9.8493740475442095</v>
      </c>
      <c r="AQ10" s="49">
        <f>VLOOKUP($A10,'ADR Raw Data'!$B$6:$BE$43,'ADR Raw Data'!BC$1,FALSE)</f>
        <v>10.0460989017595</v>
      </c>
      <c r="AR10" s="50">
        <f>VLOOKUP($A10,'ADR Raw Data'!$B$6:$BE$43,'ADR Raw Data'!BE$1,FALSE)</f>
        <v>19.747634209505801</v>
      </c>
      <c r="AT10" s="51">
        <f>VLOOKUP($A10,'RevPAR Raw Data'!$B$6:$BE$43,'RevPAR Raw Data'!AG$1,FALSE)</f>
        <v>51.358977351513701</v>
      </c>
      <c r="AU10" s="52">
        <f>VLOOKUP($A10,'RevPAR Raw Data'!$B$6:$BE$43,'RevPAR Raw Data'!AH$1,FALSE)</f>
        <v>74.047040963716199</v>
      </c>
      <c r="AV10" s="52">
        <f>VLOOKUP($A10,'RevPAR Raw Data'!$B$6:$BE$43,'RevPAR Raw Data'!AI$1,FALSE)</f>
        <v>93.775626877744301</v>
      </c>
      <c r="AW10" s="52">
        <f>VLOOKUP($A10,'RevPAR Raw Data'!$B$6:$BE$43,'RevPAR Raw Data'!AJ$1,FALSE)</f>
        <v>94.602373757799796</v>
      </c>
      <c r="AX10" s="52">
        <f>VLOOKUP($A10,'RevPAR Raw Data'!$B$6:$BE$43,'RevPAR Raw Data'!AK$1,FALSE)</f>
        <v>69.899106193667606</v>
      </c>
      <c r="AY10" s="53">
        <f>VLOOKUP($A10,'RevPAR Raw Data'!$B$6:$BE$43,'RevPAR Raw Data'!AL$1,FALSE)</f>
        <v>76.736625028888298</v>
      </c>
      <c r="AZ10" s="52">
        <f>VLOOKUP($A10,'RevPAR Raw Data'!$B$6:$BE$43,'RevPAR Raw Data'!AN$1,FALSE)</f>
        <v>62.523604402588298</v>
      </c>
      <c r="BA10" s="52">
        <f>VLOOKUP($A10,'RevPAR Raw Data'!$B$6:$BE$43,'RevPAR Raw Data'!AO$1,FALSE)</f>
        <v>72.742525132886499</v>
      </c>
      <c r="BB10" s="53">
        <f>VLOOKUP($A10,'RevPAR Raw Data'!$B$6:$BE$43,'RevPAR Raw Data'!AP$1,FALSE)</f>
        <v>67.633064767737395</v>
      </c>
      <c r="BC10" s="54">
        <f>VLOOKUP($A10,'RevPAR Raw Data'!$B$6:$BE$43,'RevPAR Raw Data'!AR$1,FALSE)</f>
        <v>74.135607811416605</v>
      </c>
      <c r="BE10" s="47">
        <f>VLOOKUP($A10,'RevPAR Raw Data'!$B$6:$BE$43,'RevPAR Raw Data'!AT$1,FALSE)</f>
        <v>26.972029381794599</v>
      </c>
      <c r="BF10" s="48">
        <f>VLOOKUP($A10,'RevPAR Raw Data'!$B$6:$BE$43,'RevPAR Raw Data'!AU$1,FALSE)</f>
        <v>50.816684263199399</v>
      </c>
      <c r="BG10" s="48">
        <f>VLOOKUP($A10,'RevPAR Raw Data'!$B$6:$BE$43,'RevPAR Raw Data'!AV$1,FALSE)</f>
        <v>61.463231940307899</v>
      </c>
      <c r="BH10" s="48">
        <f>VLOOKUP($A10,'RevPAR Raw Data'!$B$6:$BE$43,'RevPAR Raw Data'!AW$1,FALSE)</f>
        <v>65.609036978718393</v>
      </c>
      <c r="BI10" s="48">
        <f>VLOOKUP($A10,'RevPAR Raw Data'!$B$6:$BE$43,'RevPAR Raw Data'!AX$1,FALSE)</f>
        <v>46.104969070548698</v>
      </c>
      <c r="BJ10" s="49">
        <f>VLOOKUP($A10,'RevPAR Raw Data'!$B$6:$BE$43,'RevPAR Raw Data'!AY$1,FALSE)</f>
        <v>51.8991626881039</v>
      </c>
      <c r="BK10" s="48">
        <f>VLOOKUP($A10,'RevPAR Raw Data'!$B$6:$BE$43,'RevPAR Raw Data'!BA$1,FALSE)</f>
        <v>23.0730346575467</v>
      </c>
      <c r="BL10" s="48">
        <f>VLOOKUP($A10,'RevPAR Raw Data'!$B$6:$BE$43,'RevPAR Raw Data'!BB$1,FALSE)</f>
        <v>21.4086137401674</v>
      </c>
      <c r="BM10" s="49">
        <f>VLOOKUP($A10,'RevPAR Raw Data'!$B$6:$BE$43,'RevPAR Raw Data'!BC$1,FALSE)</f>
        <v>22.172322954431198</v>
      </c>
      <c r="BN10" s="50">
        <f>VLOOKUP($A10,'RevPAR Raw Data'!$B$6:$BE$43,'RevPAR Raw Data'!BE$1,FALSE)</f>
        <v>42.839963443796798</v>
      </c>
    </row>
    <row r="11" spans="1:66" x14ac:dyDescent="0.45">
      <c r="A11" s="63" t="s">
        <v>24</v>
      </c>
      <c r="B11" s="47">
        <f>VLOOKUP($A11,'Occupancy Raw Data'!$B$8:$BE$45,'Occupancy Raw Data'!AG$3,FALSE)</f>
        <v>40.927390366642697</v>
      </c>
      <c r="C11" s="48">
        <f>VLOOKUP($A11,'Occupancy Raw Data'!$B$8:$BE$45,'Occupancy Raw Data'!AH$3,FALSE)</f>
        <v>51.4414090582314</v>
      </c>
      <c r="D11" s="48">
        <f>VLOOKUP($A11,'Occupancy Raw Data'!$B$8:$BE$45,'Occupancy Raw Data'!AI$3,FALSE)</f>
        <v>57.239396117900696</v>
      </c>
      <c r="E11" s="48">
        <f>VLOOKUP($A11,'Occupancy Raw Data'!$B$8:$BE$45,'Occupancy Raw Data'!AJ$3,FALSE)</f>
        <v>56.398274622573602</v>
      </c>
      <c r="F11" s="48">
        <f>VLOOKUP($A11,'Occupancy Raw Data'!$B$8:$BE$45,'Occupancy Raw Data'!AK$3,FALSE)</f>
        <v>49.352983465132901</v>
      </c>
      <c r="G11" s="49">
        <f>VLOOKUP($A11,'Occupancy Raw Data'!$B$8:$BE$45,'Occupancy Raw Data'!AL$3,FALSE)</f>
        <v>51.071890726096299</v>
      </c>
      <c r="H11" s="48">
        <f>VLOOKUP($A11,'Occupancy Raw Data'!$B$8:$BE$45,'Occupancy Raw Data'!AN$3,FALSE)</f>
        <v>50.287562904385297</v>
      </c>
      <c r="I11" s="48">
        <f>VLOOKUP($A11,'Occupancy Raw Data'!$B$8:$BE$45,'Occupancy Raw Data'!AO$3,FALSE)</f>
        <v>56.635514018691502</v>
      </c>
      <c r="J11" s="49">
        <f>VLOOKUP($A11,'Occupancy Raw Data'!$B$8:$BE$45,'Occupancy Raw Data'!AP$3,FALSE)</f>
        <v>53.461538461538403</v>
      </c>
      <c r="K11" s="50">
        <f>VLOOKUP($A11,'Occupancy Raw Data'!$B$8:$BE$45,'Occupancy Raw Data'!AR$3,FALSE)</f>
        <v>51.754647221936899</v>
      </c>
      <c r="M11" s="47">
        <f>VLOOKUP($A11,'Occupancy Raw Data'!$B$8:$BE$45,'Occupancy Raw Data'!AT$3,FALSE)</f>
        <v>-2.1182703901680102</v>
      </c>
      <c r="N11" s="48">
        <f>VLOOKUP($A11,'Occupancy Raw Data'!$B$8:$BE$45,'Occupancy Raw Data'!AU$3,FALSE)</f>
        <v>6.9357052321103403</v>
      </c>
      <c r="O11" s="48">
        <f>VLOOKUP($A11,'Occupancy Raw Data'!$B$8:$BE$45,'Occupancy Raw Data'!AV$3,FALSE)</f>
        <v>11.611628292327699</v>
      </c>
      <c r="P11" s="48">
        <f>VLOOKUP($A11,'Occupancy Raw Data'!$B$8:$BE$45,'Occupancy Raw Data'!AW$3,FALSE)</f>
        <v>9.0531751754610301</v>
      </c>
      <c r="Q11" s="48">
        <f>VLOOKUP($A11,'Occupancy Raw Data'!$B$8:$BE$45,'Occupancy Raw Data'!AX$3,FALSE)</f>
        <v>0.32703669669812402</v>
      </c>
      <c r="R11" s="49">
        <f>VLOOKUP($A11,'Occupancy Raw Data'!$B$8:$BE$45,'Occupancy Raw Data'!AY$3,FALSE)</f>
        <v>5.4720813844895098</v>
      </c>
      <c r="S11" s="48">
        <f>VLOOKUP($A11,'Occupancy Raw Data'!$B$8:$BE$45,'Occupancy Raw Data'!BA$3,FALSE)</f>
        <v>-6.5630921685258601</v>
      </c>
      <c r="T11" s="48">
        <f>VLOOKUP($A11,'Occupancy Raw Data'!$B$8:$BE$45,'Occupancy Raw Data'!BB$3,FALSE)</f>
        <v>-5.4373154384250499</v>
      </c>
      <c r="U11" s="49">
        <f>VLOOKUP($A11,'Occupancy Raw Data'!$B$8:$BE$45,'Occupancy Raw Data'!BC$3,FALSE)</f>
        <v>-5.9701454947501498</v>
      </c>
      <c r="V11" s="50">
        <f>VLOOKUP($A11,'Occupancy Raw Data'!$B$8:$BE$45,'Occupancy Raw Data'!BE$3,FALSE)</f>
        <v>1.81543903853122</v>
      </c>
      <c r="X11" s="51">
        <f>VLOOKUP($A11,'ADR Raw Data'!$B$6:$BE$43,'ADR Raw Data'!AG$1,FALSE)</f>
        <v>97.896320042157001</v>
      </c>
      <c r="Y11" s="52">
        <f>VLOOKUP($A11,'ADR Raw Data'!$B$6:$BE$43,'ADR Raw Data'!AH$1,FALSE)</f>
        <v>102.82592481307999</v>
      </c>
      <c r="Z11" s="52">
        <f>VLOOKUP($A11,'ADR Raw Data'!$B$6:$BE$43,'ADR Raw Data'!AI$1,FALSE)</f>
        <v>105.94976325043901</v>
      </c>
      <c r="AA11" s="52">
        <f>VLOOKUP($A11,'ADR Raw Data'!$B$6:$BE$43,'ADR Raw Data'!AJ$1,FALSE)</f>
        <v>105.53419757807499</v>
      </c>
      <c r="AB11" s="52">
        <f>VLOOKUP($A11,'ADR Raw Data'!$B$6:$BE$43,'ADR Raw Data'!AK$1,FALSE)</f>
        <v>100.34569410050899</v>
      </c>
      <c r="AC11" s="53">
        <f>VLOOKUP($A11,'ADR Raw Data'!$B$6:$BE$43,'ADR Raw Data'!AL$1,FALSE)</f>
        <v>102.854848327022</v>
      </c>
      <c r="AD11" s="52">
        <f>VLOOKUP($A11,'ADR Raw Data'!$B$6:$BE$43,'ADR Raw Data'!AN$1,FALSE)</f>
        <v>109.19040743388101</v>
      </c>
      <c r="AE11" s="52">
        <f>VLOOKUP($A11,'ADR Raw Data'!$B$6:$BE$43,'ADR Raw Data'!AO$1,FALSE)</f>
        <v>115.57138550393501</v>
      </c>
      <c r="AF11" s="53">
        <f>VLOOKUP($A11,'ADR Raw Data'!$B$6:$BE$43,'ADR Raw Data'!AP$1,FALSE)</f>
        <v>112.570313655617</v>
      </c>
      <c r="AG11" s="54">
        <f>VLOOKUP($A11,'ADR Raw Data'!$B$6:$BE$43,'ADR Raw Data'!AR$1,FALSE)</f>
        <v>105.722244237848</v>
      </c>
      <c r="AI11" s="47">
        <f>VLOOKUP($A11,'ADR Raw Data'!$B$6:$BE$43,'ADR Raw Data'!AT$1,FALSE)</f>
        <v>1.6690407946374699</v>
      </c>
      <c r="AJ11" s="48">
        <f>VLOOKUP($A11,'ADR Raw Data'!$B$6:$BE$43,'ADR Raw Data'!AU$1,FALSE)</f>
        <v>14.3470921463982</v>
      </c>
      <c r="AK11" s="48">
        <f>VLOOKUP($A11,'ADR Raw Data'!$B$6:$BE$43,'ADR Raw Data'!AV$1,FALSE)</f>
        <v>15.235177074609901</v>
      </c>
      <c r="AL11" s="48">
        <f>VLOOKUP($A11,'ADR Raw Data'!$B$6:$BE$43,'ADR Raw Data'!AW$1,FALSE)</f>
        <v>12.972918117669201</v>
      </c>
      <c r="AM11" s="48">
        <f>VLOOKUP($A11,'ADR Raw Data'!$B$6:$BE$43,'ADR Raw Data'!AX$1,FALSE)</f>
        <v>5.6841691766268498</v>
      </c>
      <c r="AN11" s="49">
        <f>VLOOKUP($A11,'ADR Raw Data'!$B$6:$BE$43,'ADR Raw Data'!AY$1,FALSE)</f>
        <v>10.3384728291787</v>
      </c>
      <c r="AO11" s="48">
        <f>VLOOKUP($A11,'ADR Raw Data'!$B$6:$BE$43,'ADR Raw Data'!BA$1,FALSE)</f>
        <v>-5.5667383345707204</v>
      </c>
      <c r="AP11" s="48">
        <f>VLOOKUP($A11,'ADR Raw Data'!$B$6:$BE$43,'ADR Raw Data'!BB$1,FALSE)</f>
        <v>-7.3806170489902296</v>
      </c>
      <c r="AQ11" s="49">
        <f>VLOOKUP($A11,'ADR Raw Data'!$B$6:$BE$43,'ADR Raw Data'!BC$1,FALSE)</f>
        <v>-6.5406617396306101</v>
      </c>
      <c r="AR11" s="50">
        <f>VLOOKUP($A11,'ADR Raw Data'!$B$6:$BE$43,'ADR Raw Data'!BE$1,FALSE)</f>
        <v>3.73075824744453</v>
      </c>
      <c r="AT11" s="51">
        <f>VLOOKUP($A11,'RevPAR Raw Data'!$B$6:$BE$43,'RevPAR Raw Data'!AG$1,FALSE)</f>
        <v>40.0664090582314</v>
      </c>
      <c r="AU11" s="52">
        <f>VLOOKUP($A11,'RevPAR Raw Data'!$B$6:$BE$43,'RevPAR Raw Data'!AH$1,FALSE)</f>
        <v>52.895104601006402</v>
      </c>
      <c r="AV11" s="52">
        <f>VLOOKUP($A11,'RevPAR Raw Data'!$B$6:$BE$43,'RevPAR Raw Data'!AI$1,FALSE)</f>
        <v>60.645004672897102</v>
      </c>
      <c r="AW11" s="52">
        <f>VLOOKUP($A11,'RevPAR Raw Data'!$B$6:$BE$43,'RevPAR Raw Data'!AJ$1,FALSE)</f>
        <v>59.519466570812298</v>
      </c>
      <c r="AX11" s="52">
        <f>VLOOKUP($A11,'RevPAR Raw Data'!$B$6:$BE$43,'RevPAR Raw Data'!AK$1,FALSE)</f>
        <v>49.523593817397497</v>
      </c>
      <c r="AY11" s="53">
        <f>VLOOKUP($A11,'RevPAR Raw Data'!$B$6:$BE$43,'RevPAR Raw Data'!AL$1,FALSE)</f>
        <v>52.529915744069001</v>
      </c>
      <c r="AZ11" s="52">
        <f>VLOOKUP($A11,'RevPAR Raw Data'!$B$6:$BE$43,'RevPAR Raw Data'!AN$1,FALSE)</f>
        <v>54.909194823867701</v>
      </c>
      <c r="BA11" s="52">
        <f>VLOOKUP($A11,'RevPAR Raw Data'!$B$6:$BE$43,'RevPAR Raw Data'!AO$1,FALSE)</f>
        <v>65.454448238677202</v>
      </c>
      <c r="BB11" s="53">
        <f>VLOOKUP($A11,'RevPAR Raw Data'!$B$6:$BE$43,'RevPAR Raw Data'!AP$1,FALSE)</f>
        <v>60.181821531272398</v>
      </c>
      <c r="BC11" s="54">
        <f>VLOOKUP($A11,'RevPAR Raw Data'!$B$6:$BE$43,'RevPAR Raw Data'!AR$1,FALSE)</f>
        <v>54.716174540412801</v>
      </c>
      <c r="BE11" s="47">
        <f>VLOOKUP($A11,'RevPAR Raw Data'!$B$6:$BE$43,'RevPAR Raw Data'!AT$1,FALSE)</f>
        <v>-0.48458439248316998</v>
      </c>
      <c r="BF11" s="48">
        <f>VLOOKUP($A11,'RevPAR Raw Data'!$B$6:$BE$43,'RevPAR Raw Data'!AU$1,FALSE)</f>
        <v>22.277869399162</v>
      </c>
      <c r="BG11" s="48">
        <f>VLOOKUP($A11,'RevPAR Raw Data'!$B$6:$BE$43,'RevPAR Raw Data'!AV$1,FALSE)</f>
        <v>28.615857498519301</v>
      </c>
      <c r="BH11" s="48">
        <f>VLOOKUP($A11,'RevPAR Raw Data'!$B$6:$BE$43,'RevPAR Raw Data'!AW$1,FALSE)</f>
        <v>23.200554295691902</v>
      </c>
      <c r="BI11" s="48">
        <f>VLOOKUP($A11,'RevPAR Raw Data'!$B$6:$BE$43,'RevPAR Raw Data'!AX$1,FALSE)</f>
        <v>6.0297951924349498</v>
      </c>
      <c r="BJ11" s="49">
        <f>VLOOKUP($A11,'RevPAR Raw Data'!$B$6:$BE$43,'RevPAR Raw Data'!AY$1,FALSE)</f>
        <v>16.376283860794199</v>
      </c>
      <c r="BK11" s="48">
        <f>VLOOKUP($A11,'RevPAR Raw Data'!$B$6:$BE$43,'RevPAR Raw Data'!BA$1,FALSE)</f>
        <v>-11.764480335418</v>
      </c>
      <c r="BL11" s="48">
        <f>VLOOKUP($A11,'RevPAR Raw Data'!$B$6:$BE$43,'RevPAR Raw Data'!BB$1,FALSE)</f>
        <v>-12.4166250571595</v>
      </c>
      <c r="BM11" s="49">
        <f>VLOOKUP($A11,'RevPAR Raw Data'!$B$6:$BE$43,'RevPAR Raw Data'!BC$1,FALSE)</f>
        <v>-12.1203202122053</v>
      </c>
      <c r="BN11" s="50">
        <f>VLOOKUP($A11,'RevPAR Raw Data'!$B$6:$BE$43,'RevPAR Raw Data'!BE$1,FALSE)</f>
        <v>5.6139269276330896</v>
      </c>
    </row>
    <row r="12" spans="1:66" x14ac:dyDescent="0.45">
      <c r="A12" s="63" t="s">
        <v>27</v>
      </c>
      <c r="B12" s="47">
        <f>VLOOKUP($A12,'Occupancy Raw Data'!$B$8:$BE$45,'Occupancy Raw Data'!AG$3,FALSE)</f>
        <v>48.052141749194597</v>
      </c>
      <c r="C12" s="48">
        <f>VLOOKUP($A12,'Occupancy Raw Data'!$B$8:$BE$45,'Occupancy Raw Data'!AH$3,FALSE)</f>
        <v>53.388617110129999</v>
      </c>
      <c r="D12" s="48">
        <f>VLOOKUP($A12,'Occupancy Raw Data'!$B$8:$BE$45,'Occupancy Raw Data'!AI$3,FALSE)</f>
        <v>58.6982460326929</v>
      </c>
      <c r="E12" s="48">
        <f>VLOOKUP($A12,'Occupancy Raw Data'!$B$8:$BE$45,'Occupancy Raw Data'!AJ$3,FALSE)</f>
        <v>59.211311299367601</v>
      </c>
      <c r="F12" s="48">
        <f>VLOOKUP($A12,'Occupancy Raw Data'!$B$8:$BE$45,'Occupancy Raw Data'!AK$3,FALSE)</f>
        <v>55.363321799307897</v>
      </c>
      <c r="G12" s="49">
        <f>VLOOKUP($A12,'Occupancy Raw Data'!$B$8:$BE$45,'Occupancy Raw Data'!AL$3,FALSE)</f>
        <v>54.942727598138603</v>
      </c>
      <c r="H12" s="48">
        <f>VLOOKUP($A12,'Occupancy Raw Data'!$B$8:$BE$45,'Occupancy Raw Data'!AN$3,FALSE)</f>
        <v>58.918983414866901</v>
      </c>
      <c r="I12" s="48">
        <f>VLOOKUP($A12,'Occupancy Raw Data'!$B$8:$BE$45,'Occupancy Raw Data'!AO$3,FALSE)</f>
        <v>63.900489201765801</v>
      </c>
      <c r="J12" s="49">
        <f>VLOOKUP($A12,'Occupancy Raw Data'!$B$8:$BE$45,'Occupancy Raw Data'!AP$3,FALSE)</f>
        <v>61.409736308316397</v>
      </c>
      <c r="K12" s="50">
        <f>VLOOKUP($A12,'Occupancy Raw Data'!$B$8:$BE$45,'Occupancy Raw Data'!AR$3,FALSE)</f>
        <v>56.7904443724751</v>
      </c>
      <c r="M12" s="47">
        <f>VLOOKUP($A12,'Occupancy Raw Data'!$B$8:$BE$45,'Occupancy Raw Data'!AT$3,FALSE)</f>
        <v>5.3010423727546598</v>
      </c>
      <c r="N12" s="48">
        <f>VLOOKUP($A12,'Occupancy Raw Data'!$B$8:$BE$45,'Occupancy Raw Data'!AU$3,FALSE)</f>
        <v>7.4240644928406399</v>
      </c>
      <c r="O12" s="48">
        <f>VLOOKUP($A12,'Occupancy Raw Data'!$B$8:$BE$45,'Occupancy Raw Data'!AV$3,FALSE)</f>
        <v>13.4054886644732</v>
      </c>
      <c r="P12" s="48">
        <f>VLOOKUP($A12,'Occupancy Raw Data'!$B$8:$BE$45,'Occupancy Raw Data'!AW$3,FALSE)</f>
        <v>12.303879708058799</v>
      </c>
      <c r="Q12" s="48">
        <f>VLOOKUP($A12,'Occupancy Raw Data'!$B$8:$BE$45,'Occupancy Raw Data'!AX$3,FALSE)</f>
        <v>5.2974185789372799</v>
      </c>
      <c r="R12" s="49">
        <f>VLOOKUP($A12,'Occupancy Raw Data'!$B$8:$BE$45,'Occupancy Raw Data'!AY$3,FALSE)</f>
        <v>8.84321744244399</v>
      </c>
      <c r="S12" s="48">
        <f>VLOOKUP($A12,'Occupancy Raw Data'!$B$8:$BE$45,'Occupancy Raw Data'!BA$3,FALSE)</f>
        <v>1.9438760223248099</v>
      </c>
      <c r="T12" s="48">
        <f>VLOOKUP($A12,'Occupancy Raw Data'!$B$8:$BE$45,'Occupancy Raw Data'!BB$3,FALSE)</f>
        <v>1.38024191109325</v>
      </c>
      <c r="U12" s="49">
        <f>VLOOKUP($A12,'Occupancy Raw Data'!$B$8:$BE$45,'Occupancy Raw Data'!BC$3,FALSE)</f>
        <v>1.64984873503745</v>
      </c>
      <c r="V12" s="50">
        <f>VLOOKUP($A12,'Occupancy Raw Data'!$B$8:$BE$45,'Occupancy Raw Data'!BE$3,FALSE)</f>
        <v>6.5144399550290499</v>
      </c>
      <c r="X12" s="51">
        <f>VLOOKUP($A12,'ADR Raw Data'!$B$6:$BE$43,'ADR Raw Data'!AG$1,FALSE)</f>
        <v>85.4748339437581</v>
      </c>
      <c r="Y12" s="52">
        <f>VLOOKUP($A12,'ADR Raw Data'!$B$6:$BE$43,'ADR Raw Data'!AH$1,FALSE)</f>
        <v>88.035228517152703</v>
      </c>
      <c r="Z12" s="52">
        <f>VLOOKUP($A12,'ADR Raw Data'!$B$6:$BE$43,'ADR Raw Data'!AI$1,FALSE)</f>
        <v>90.289607683707601</v>
      </c>
      <c r="AA12" s="52">
        <f>VLOOKUP($A12,'ADR Raw Data'!$B$6:$BE$43,'ADR Raw Data'!AJ$1,FALSE)</f>
        <v>89.415758690176304</v>
      </c>
      <c r="AB12" s="52">
        <f>VLOOKUP($A12,'ADR Raw Data'!$B$6:$BE$43,'ADR Raw Data'!AK$1,FALSE)</f>
        <v>88.131947198275796</v>
      </c>
      <c r="AC12" s="53">
        <f>VLOOKUP($A12,'ADR Raw Data'!$B$6:$BE$43,'ADR Raw Data'!AL$1,FALSE)</f>
        <v>88.386115098539506</v>
      </c>
      <c r="AD12" s="52">
        <f>VLOOKUP($A12,'ADR Raw Data'!$B$6:$BE$43,'ADR Raw Data'!AN$1,FALSE)</f>
        <v>91.684595990279405</v>
      </c>
      <c r="AE12" s="52">
        <f>VLOOKUP($A12,'ADR Raw Data'!$B$6:$BE$43,'ADR Raw Data'!AO$1,FALSE)</f>
        <v>94.835274484175102</v>
      </c>
      <c r="AF12" s="53">
        <f>VLOOKUP($A12,'ADR Raw Data'!$B$6:$BE$43,'ADR Raw Data'!AP$1,FALSE)</f>
        <v>93.3238303298197</v>
      </c>
      <c r="AG12" s="54">
        <f>VLOOKUP($A12,'ADR Raw Data'!$B$6:$BE$43,'ADR Raw Data'!AR$1,FALSE)</f>
        <v>89.911642317418099</v>
      </c>
      <c r="AI12" s="47">
        <f>VLOOKUP($A12,'ADR Raw Data'!$B$6:$BE$43,'ADR Raw Data'!AT$1,FALSE)</f>
        <v>6.50663724690303</v>
      </c>
      <c r="AJ12" s="48">
        <f>VLOOKUP($A12,'ADR Raw Data'!$B$6:$BE$43,'ADR Raw Data'!AU$1,FALSE)</f>
        <v>8.2472126107113102</v>
      </c>
      <c r="AK12" s="48">
        <f>VLOOKUP($A12,'ADR Raw Data'!$B$6:$BE$43,'ADR Raw Data'!AV$1,FALSE)</f>
        <v>9.2929868797899999</v>
      </c>
      <c r="AL12" s="48">
        <f>VLOOKUP($A12,'ADR Raw Data'!$B$6:$BE$43,'ADR Raw Data'!AW$1,FALSE)</f>
        <v>8.5410737802317094</v>
      </c>
      <c r="AM12" s="48">
        <f>VLOOKUP($A12,'ADR Raw Data'!$B$6:$BE$43,'ADR Raw Data'!AX$1,FALSE)</f>
        <v>6.1205425446903696</v>
      </c>
      <c r="AN12" s="49">
        <f>VLOOKUP($A12,'ADR Raw Data'!$B$6:$BE$43,'ADR Raw Data'!AY$1,FALSE)</f>
        <v>7.8205212523940704</v>
      </c>
      <c r="AO12" s="48">
        <f>VLOOKUP($A12,'ADR Raw Data'!$B$6:$BE$43,'ADR Raw Data'!BA$1,FALSE)</f>
        <v>5.3609840384120098</v>
      </c>
      <c r="AP12" s="48">
        <f>VLOOKUP($A12,'ADR Raw Data'!$B$6:$BE$43,'ADR Raw Data'!BB$1,FALSE)</f>
        <v>7.4168253162719404</v>
      </c>
      <c r="AQ12" s="49">
        <f>VLOOKUP($A12,'ADR Raw Data'!$B$6:$BE$43,'ADR Raw Data'!BC$1,FALSE)</f>
        <v>6.4358861907287501</v>
      </c>
      <c r="AR12" s="50">
        <f>VLOOKUP($A12,'ADR Raw Data'!$B$6:$BE$43,'ADR Raw Data'!BE$1,FALSE)</f>
        <v>7.2645298582351296</v>
      </c>
      <c r="AT12" s="51">
        <f>VLOOKUP($A12,'RevPAR Raw Data'!$B$6:$BE$43,'RevPAR Raw Data'!AG$1,FALSE)</f>
        <v>41.072488366543297</v>
      </c>
      <c r="AU12" s="52">
        <f>VLOOKUP($A12,'RevPAR Raw Data'!$B$6:$BE$43,'RevPAR Raw Data'!AH$1,FALSE)</f>
        <v>47.000791075050699</v>
      </c>
      <c r="AV12" s="52">
        <f>VLOOKUP($A12,'RevPAR Raw Data'!$B$6:$BE$43,'RevPAR Raw Data'!AI$1,FALSE)</f>
        <v>52.998416060136002</v>
      </c>
      <c r="AW12" s="52">
        <f>VLOOKUP($A12,'RevPAR Raw Data'!$B$6:$BE$43,'RevPAR Raw Data'!AJ$1,FALSE)</f>
        <v>52.944243228731601</v>
      </c>
      <c r="AX12" s="52">
        <f>VLOOKUP($A12,'RevPAR Raw Data'!$B$6:$BE$43,'RevPAR Raw Data'!AK$1,FALSE)</f>
        <v>48.792773535377599</v>
      </c>
      <c r="AY12" s="53">
        <f>VLOOKUP($A12,'RevPAR Raw Data'!$B$6:$BE$43,'RevPAR Raw Data'!AL$1,FALSE)</f>
        <v>48.561742453167803</v>
      </c>
      <c r="AZ12" s="52">
        <f>VLOOKUP($A12,'RevPAR Raw Data'!$B$6:$BE$43,'RevPAR Raw Data'!AN$1,FALSE)</f>
        <v>54.019631905500503</v>
      </c>
      <c r="BA12" s="52">
        <f>VLOOKUP($A12,'RevPAR Raw Data'!$B$6:$BE$43,'RevPAR Raw Data'!AO$1,FALSE)</f>
        <v>60.600204331225299</v>
      </c>
      <c r="BB12" s="53">
        <f>VLOOKUP($A12,'RevPAR Raw Data'!$B$6:$BE$43,'RevPAR Raw Data'!AP$1,FALSE)</f>
        <v>57.309918118362901</v>
      </c>
      <c r="BC12" s="54">
        <f>VLOOKUP($A12,'RevPAR Raw Data'!$B$6:$BE$43,'RevPAR Raw Data'!AR$1,FALSE)</f>
        <v>51.0612212146521</v>
      </c>
      <c r="BE12" s="47">
        <f>VLOOKUP($A12,'RevPAR Raw Data'!$B$6:$BE$43,'RevPAR Raw Data'!AT$1,FALSE)</f>
        <v>12.1525992171574</v>
      </c>
      <c r="BF12" s="48">
        <f>VLOOKUP($A12,'RevPAR Raw Data'!$B$6:$BE$43,'RevPAR Raw Data'!AU$1,FALSE)</f>
        <v>16.2835554866328</v>
      </c>
      <c r="BG12" s="48">
        <f>VLOOKUP($A12,'RevPAR Raw Data'!$B$6:$BE$43,'RevPAR Raw Data'!AV$1,FALSE)</f>
        <v>23.944245847024501</v>
      </c>
      <c r="BH12" s="48">
        <f>VLOOKUP($A12,'RevPAR Raw Data'!$B$6:$BE$43,'RevPAR Raw Data'!AW$1,FALSE)</f>
        <v>21.8958369319867</v>
      </c>
      <c r="BI12" s="48">
        <f>VLOOKUP($A12,'RevPAR Raw Data'!$B$6:$BE$43,'RevPAR Raw Data'!AX$1,FALSE)</f>
        <v>11.7421918815218</v>
      </c>
      <c r="BJ12" s="49">
        <f>VLOOKUP($A12,'RevPAR Raw Data'!$B$6:$BE$43,'RevPAR Raw Data'!AY$1,FALSE)</f>
        <v>17.355324394319801</v>
      </c>
      <c r="BK12" s="48">
        <f>VLOOKUP($A12,'RevPAR Raw Data'!$B$6:$BE$43,'RevPAR Raw Data'!BA$1,FALSE)</f>
        <v>7.4090709440201703</v>
      </c>
      <c r="BL12" s="48">
        <f>VLOOKUP($A12,'RevPAR Raw Data'!$B$6:$BE$43,'RevPAR Raw Data'!BB$1,FALSE)</f>
        <v>8.8994373588529605</v>
      </c>
      <c r="BM12" s="49">
        <f>VLOOKUP($A12,'RevPAR Raw Data'!$B$6:$BE$43,'RevPAR Raw Data'!BC$1,FALSE)</f>
        <v>8.1919173126723894</v>
      </c>
      <c r="BN12" s="50">
        <f>VLOOKUP($A12,'RevPAR Raw Data'!$B$6:$BE$43,'RevPAR Raw Data'!BE$1,FALSE)</f>
        <v>14.252213248894</v>
      </c>
    </row>
    <row r="13" spans="1:66" x14ac:dyDescent="0.45">
      <c r="A13" s="63" t="s">
        <v>91</v>
      </c>
      <c r="B13" s="47">
        <f>VLOOKUP($A13,'Occupancy Raw Data'!$B$8:$BE$45,'Occupancy Raw Data'!AG$3,FALSE)</f>
        <v>45.636501612597201</v>
      </c>
      <c r="C13" s="48">
        <f>VLOOKUP($A13,'Occupancy Raw Data'!$B$8:$BE$45,'Occupancy Raw Data'!AH$3,FALSE)</f>
        <v>59.338835135647798</v>
      </c>
      <c r="D13" s="48">
        <f>VLOOKUP($A13,'Occupancy Raw Data'!$B$8:$BE$45,'Occupancy Raw Data'!AI$3,FALSE)</f>
        <v>67.529880478087605</v>
      </c>
      <c r="E13" s="48">
        <f>VLOOKUP($A13,'Occupancy Raw Data'!$B$8:$BE$45,'Occupancy Raw Data'!AJ$3,FALSE)</f>
        <v>68.694270536900007</v>
      </c>
      <c r="F13" s="48">
        <f>VLOOKUP($A13,'Occupancy Raw Data'!$B$8:$BE$45,'Occupancy Raw Data'!AK$3,FALSE)</f>
        <v>59.267691140201102</v>
      </c>
      <c r="G13" s="49">
        <f>VLOOKUP($A13,'Occupancy Raw Data'!$B$8:$BE$45,'Occupancy Raw Data'!AL$3,FALSE)</f>
        <v>60.093435780686697</v>
      </c>
      <c r="H13" s="48">
        <f>VLOOKUP($A13,'Occupancy Raw Data'!$B$8:$BE$45,'Occupancy Raw Data'!AN$3,FALSE)</f>
        <v>55.193511667615198</v>
      </c>
      <c r="I13" s="48">
        <f>VLOOKUP($A13,'Occupancy Raw Data'!$B$8:$BE$45,'Occupancy Raw Data'!AO$3,FALSE)</f>
        <v>56.229842534623401</v>
      </c>
      <c r="J13" s="49">
        <f>VLOOKUP($A13,'Occupancy Raw Data'!$B$8:$BE$45,'Occupancy Raw Data'!AP$3,FALSE)</f>
        <v>55.711677101119299</v>
      </c>
      <c r="K13" s="50">
        <f>VLOOKUP($A13,'Occupancy Raw Data'!$B$8:$BE$45,'Occupancy Raw Data'!AR$3,FALSE)</f>
        <v>58.841504729381697</v>
      </c>
      <c r="M13" s="47">
        <f>VLOOKUP($A13,'Occupancy Raw Data'!$B$8:$BE$45,'Occupancy Raw Data'!AT$3,FALSE)</f>
        <v>15.254832817524299</v>
      </c>
      <c r="N13" s="48">
        <f>VLOOKUP($A13,'Occupancy Raw Data'!$B$8:$BE$45,'Occupancy Raw Data'!AU$3,FALSE)</f>
        <v>32.049020685219197</v>
      </c>
      <c r="O13" s="48">
        <f>VLOOKUP($A13,'Occupancy Raw Data'!$B$8:$BE$45,'Occupancy Raw Data'!AV$3,FALSE)</f>
        <v>35.135467100208999</v>
      </c>
      <c r="P13" s="48">
        <f>VLOOKUP($A13,'Occupancy Raw Data'!$B$8:$BE$45,'Occupancy Raw Data'!AW$3,FALSE)</f>
        <v>34.248553889001201</v>
      </c>
      <c r="Q13" s="48">
        <f>VLOOKUP($A13,'Occupancy Raw Data'!$B$8:$BE$45,'Occupancy Raw Data'!AX$3,FALSE)</f>
        <v>21.3510437531049</v>
      </c>
      <c r="R13" s="49">
        <f>VLOOKUP($A13,'Occupancy Raw Data'!$B$8:$BE$45,'Occupancy Raw Data'!AY$3,FALSE)</f>
        <v>28.123085862113602</v>
      </c>
      <c r="S13" s="48">
        <f>VLOOKUP($A13,'Occupancy Raw Data'!$B$8:$BE$45,'Occupancy Raw Data'!BA$3,FALSE)</f>
        <v>11.4326801376425</v>
      </c>
      <c r="T13" s="48">
        <f>VLOOKUP($A13,'Occupancy Raw Data'!$B$8:$BE$45,'Occupancy Raw Data'!BB$3,FALSE)</f>
        <v>7.3861650402668904</v>
      </c>
      <c r="U13" s="49">
        <f>VLOOKUP($A13,'Occupancy Raw Data'!$B$8:$BE$45,'Occupancy Raw Data'!BC$3,FALSE)</f>
        <v>9.3531991025155001</v>
      </c>
      <c r="V13" s="50">
        <f>VLOOKUP($A13,'Occupancy Raw Data'!$B$8:$BE$45,'Occupancy Raw Data'!BE$3,FALSE)</f>
        <v>22.437952762318101</v>
      </c>
      <c r="X13" s="51">
        <f>VLOOKUP($A13,'ADR Raw Data'!$B$6:$BE$43,'ADR Raw Data'!AG$1,FALSE)</f>
        <v>107.482254209104</v>
      </c>
      <c r="Y13" s="52">
        <f>VLOOKUP($A13,'ADR Raw Data'!$B$6:$BE$43,'ADR Raw Data'!AH$1,FALSE)</f>
        <v>122.343866597394</v>
      </c>
      <c r="Z13" s="52">
        <f>VLOOKUP($A13,'ADR Raw Data'!$B$6:$BE$43,'ADR Raw Data'!AI$1,FALSE)</f>
        <v>127.639806152549</v>
      </c>
      <c r="AA13" s="52">
        <f>VLOOKUP($A13,'ADR Raw Data'!$B$6:$BE$43,'ADR Raw Data'!AJ$1,FALSE)</f>
        <v>127.18834087064501</v>
      </c>
      <c r="AB13" s="52">
        <f>VLOOKUP($A13,'ADR Raw Data'!$B$6:$BE$43,'ADR Raw Data'!AK$1,FALSE)</f>
        <v>115.847248319462</v>
      </c>
      <c r="AC13" s="53">
        <f>VLOOKUP($A13,'ADR Raw Data'!$B$6:$BE$43,'ADR Raw Data'!AL$1,FALSE)</f>
        <v>121.102966432782</v>
      </c>
      <c r="AD13" s="52">
        <f>VLOOKUP($A13,'ADR Raw Data'!$B$6:$BE$43,'ADR Raw Data'!AN$1,FALSE)</f>
        <v>102.53365644066299</v>
      </c>
      <c r="AE13" s="52">
        <f>VLOOKUP($A13,'ADR Raw Data'!$B$6:$BE$43,'ADR Raw Data'!AO$1,FALSE)</f>
        <v>102.68999240858599</v>
      </c>
      <c r="AF13" s="53">
        <f>VLOOKUP($A13,'ADR Raw Data'!$B$6:$BE$43,'ADR Raw Data'!AP$1,FALSE)</f>
        <v>102.61255145259101</v>
      </c>
      <c r="AG13" s="54">
        <f>VLOOKUP($A13,'ADR Raw Data'!$B$6:$BE$43,'ADR Raw Data'!AR$1,FALSE)</f>
        <v>116.100996510945</v>
      </c>
      <c r="AI13" s="47">
        <f>VLOOKUP($A13,'ADR Raw Data'!$B$6:$BE$43,'ADR Raw Data'!AT$1,FALSE)</f>
        <v>15.1714492828348</v>
      </c>
      <c r="AJ13" s="48">
        <f>VLOOKUP($A13,'ADR Raw Data'!$B$6:$BE$43,'ADR Raw Data'!AU$1,FALSE)</f>
        <v>23.7210507222273</v>
      </c>
      <c r="AK13" s="48">
        <f>VLOOKUP($A13,'ADR Raw Data'!$B$6:$BE$43,'ADR Raw Data'!AV$1,FALSE)</f>
        <v>22.770191978905402</v>
      </c>
      <c r="AL13" s="48">
        <f>VLOOKUP($A13,'ADR Raw Data'!$B$6:$BE$43,'ADR Raw Data'!AW$1,FALSE)</f>
        <v>23.606851930583801</v>
      </c>
      <c r="AM13" s="48">
        <f>VLOOKUP($A13,'ADR Raw Data'!$B$6:$BE$43,'ADR Raw Data'!AX$1,FALSE)</f>
        <v>19.946862741786799</v>
      </c>
      <c r="AN13" s="49">
        <f>VLOOKUP($A13,'ADR Raw Data'!$B$6:$BE$43,'ADR Raw Data'!AY$1,FALSE)</f>
        <v>21.803257449374598</v>
      </c>
      <c r="AO13" s="48">
        <f>VLOOKUP($A13,'ADR Raw Data'!$B$6:$BE$43,'ADR Raw Data'!BA$1,FALSE)</f>
        <v>10.435478058592601</v>
      </c>
      <c r="AP13" s="48">
        <f>VLOOKUP($A13,'ADR Raw Data'!$B$6:$BE$43,'ADR Raw Data'!BB$1,FALSE)</f>
        <v>10.6704311821436</v>
      </c>
      <c r="AQ13" s="49">
        <f>VLOOKUP($A13,'ADR Raw Data'!$B$6:$BE$43,'ADR Raw Data'!BC$1,FALSE)</f>
        <v>10.554626810670699</v>
      </c>
      <c r="AR13" s="50">
        <f>VLOOKUP($A13,'ADR Raw Data'!$B$6:$BE$43,'ADR Raw Data'!BE$1,FALSE)</f>
        <v>19.171671267217199</v>
      </c>
      <c r="AT13" s="51">
        <f>VLOOKUP($A13,'RevPAR Raw Data'!$B$6:$BE$43,'RevPAR Raw Data'!AG$1,FALSE)</f>
        <v>49.051140675393597</v>
      </c>
      <c r="AU13" s="52">
        <f>VLOOKUP($A13,'RevPAR Raw Data'!$B$6:$BE$43,'RevPAR Raw Data'!AH$1,FALSE)</f>
        <v>72.597425298804694</v>
      </c>
      <c r="AV13" s="52">
        <f>VLOOKUP($A13,'RevPAR Raw Data'!$B$6:$BE$43,'RevPAR Raw Data'!AI$1,FALSE)</f>
        <v>86.195008537279406</v>
      </c>
      <c r="AW13" s="52">
        <f>VLOOKUP($A13,'RevPAR Raw Data'!$B$6:$BE$43,'RevPAR Raw Data'!AJ$1,FALSE)</f>
        <v>87.371102969076006</v>
      </c>
      <c r="AX13" s="52">
        <f>VLOOKUP($A13,'RevPAR Raw Data'!$B$6:$BE$43,'RevPAR Raw Data'!AK$1,FALSE)</f>
        <v>68.659989328400599</v>
      </c>
      <c r="AY13" s="53">
        <f>VLOOKUP($A13,'RevPAR Raw Data'!$B$6:$BE$43,'RevPAR Raw Data'!AL$1,FALSE)</f>
        <v>72.7749333617909</v>
      </c>
      <c r="AZ13" s="52">
        <f>VLOOKUP($A13,'RevPAR Raw Data'!$B$6:$BE$43,'RevPAR Raw Data'!AN$1,FALSE)</f>
        <v>56.591925630810003</v>
      </c>
      <c r="BA13" s="52">
        <f>VLOOKUP($A13,'RevPAR Raw Data'!$B$6:$BE$43,'RevPAR Raw Data'!AO$1,FALSE)</f>
        <v>57.742421030164998</v>
      </c>
      <c r="BB13" s="53">
        <f>VLOOKUP($A13,'RevPAR Raw Data'!$B$6:$BE$43,'RevPAR Raw Data'!AP$1,FALSE)</f>
        <v>57.1671733304875</v>
      </c>
      <c r="BC13" s="54">
        <f>VLOOKUP($A13,'RevPAR Raw Data'!$B$6:$BE$43,'RevPAR Raw Data'!AR$1,FALSE)</f>
        <v>68.315573352847096</v>
      </c>
      <c r="BE13" s="47">
        <f>VLOOKUP($A13,'RevPAR Raw Data'!$B$6:$BE$43,'RevPAR Raw Data'!AT$1,FALSE)</f>
        <v>32.740661324451104</v>
      </c>
      <c r="BF13" s="48">
        <f>VLOOKUP($A13,'RevPAR Raw Data'!$B$6:$BE$43,'RevPAR Raw Data'!AU$1,FALSE)</f>
        <v>63.372435860164501</v>
      </c>
      <c r="BG13" s="48">
        <f>VLOOKUP($A13,'RevPAR Raw Data'!$B$6:$BE$43,'RevPAR Raw Data'!AV$1,FALSE)</f>
        <v>65.906072390517195</v>
      </c>
      <c r="BH13" s="48">
        <f>VLOOKUP($A13,'RevPAR Raw Data'!$B$6:$BE$43,'RevPAR Raw Data'!AW$1,FALSE)</f>
        <v>65.940411224527793</v>
      </c>
      <c r="BI13" s="48">
        <f>VLOOKUP($A13,'RevPAR Raw Data'!$B$6:$BE$43,'RevPAR Raw Data'!AX$1,FALSE)</f>
        <v>45.556769886262501</v>
      </c>
      <c r="BJ13" s="49">
        <f>VLOOKUP($A13,'RevPAR Raw Data'!$B$6:$BE$43,'RevPAR Raw Data'!AY$1,FALSE)</f>
        <v>56.058092124713497</v>
      </c>
      <c r="BK13" s="48">
        <f>VLOOKUP($A13,'RevPAR Raw Data'!$B$6:$BE$43,'RevPAR Raw Data'!BA$1,FALSE)</f>
        <v>23.0612130235079</v>
      </c>
      <c r="BL13" s="48">
        <f>VLOOKUP($A13,'RevPAR Raw Data'!$B$6:$BE$43,'RevPAR Raw Data'!BB$1,FALSE)</f>
        <v>18.844731880031802</v>
      </c>
      <c r="BM13" s="49">
        <f>VLOOKUP($A13,'RevPAR Raw Data'!$B$6:$BE$43,'RevPAR Raw Data'!BC$1,FALSE)</f>
        <v>20.895021173315701</v>
      </c>
      <c r="BN13" s="50">
        <f>VLOOKUP($A13,'RevPAR Raw Data'!$B$6:$BE$43,'RevPAR Raw Data'!BE$1,FALSE)</f>
        <v>45.911354572220603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42.482431609349703</v>
      </c>
      <c r="C15" s="48">
        <f>VLOOKUP($A15,'Occupancy Raw Data'!$B$8:$BE$45,'Occupancy Raw Data'!AH$3,FALSE)</f>
        <v>46.453903031652501</v>
      </c>
      <c r="D15" s="48">
        <f>VLOOKUP($A15,'Occupancy Raw Data'!$B$8:$BE$45,'Occupancy Raw Data'!AI$3,FALSE)</f>
        <v>50.503310651061902</v>
      </c>
      <c r="E15" s="48">
        <f>VLOOKUP($A15,'Occupancy Raw Data'!$B$8:$BE$45,'Occupancy Raw Data'!AJ$3,FALSE)</f>
        <v>52.319648324044202</v>
      </c>
      <c r="F15" s="48">
        <f>VLOOKUP($A15,'Occupancy Raw Data'!$B$8:$BE$45,'Occupancy Raw Data'!AK$3,FALSE)</f>
        <v>51.9428526571944</v>
      </c>
      <c r="G15" s="49">
        <f>VLOOKUP($A15,'Occupancy Raw Data'!$B$8:$BE$45,'Occupancy Raw Data'!AL$3,FALSE)</f>
        <v>48.742018557141002</v>
      </c>
      <c r="H15" s="48">
        <f>VLOOKUP($A15,'Occupancy Raw Data'!$B$8:$BE$45,'Occupancy Raw Data'!AN$3,FALSE)</f>
        <v>61.295365936624997</v>
      </c>
      <c r="I15" s="48">
        <f>VLOOKUP($A15,'Occupancy Raw Data'!$B$8:$BE$45,'Occupancy Raw Data'!AO$3,FALSE)</f>
        <v>63.675851061046103</v>
      </c>
      <c r="J15" s="49">
        <f>VLOOKUP($A15,'Occupancy Raw Data'!$B$8:$BE$45,'Occupancy Raw Data'!AP$3,FALSE)</f>
        <v>62.485608498835497</v>
      </c>
      <c r="K15" s="50">
        <f>VLOOKUP($A15,'Occupancy Raw Data'!$B$8:$BE$45,'Occupancy Raw Data'!AR$3,FALSE)</f>
        <v>52.670730099603603</v>
      </c>
      <c r="M15" s="47">
        <f>VLOOKUP($A15,'Occupancy Raw Data'!$B$8:$BE$45,'Occupancy Raw Data'!AT$3,FALSE)</f>
        <v>1.2771669989618799</v>
      </c>
      <c r="N15" s="48">
        <f>VLOOKUP($A15,'Occupancy Raw Data'!$B$8:$BE$45,'Occupancy Raw Data'!AU$3,FALSE)</f>
        <v>3.53318909525898</v>
      </c>
      <c r="O15" s="48">
        <f>VLOOKUP($A15,'Occupancy Raw Data'!$B$8:$BE$45,'Occupancy Raw Data'!AV$3,FALSE)</f>
        <v>6.7568512342797797</v>
      </c>
      <c r="P15" s="48">
        <f>VLOOKUP($A15,'Occupancy Raw Data'!$B$8:$BE$45,'Occupancy Raw Data'!AW$3,FALSE)</f>
        <v>9.6414861108615302</v>
      </c>
      <c r="Q15" s="48">
        <f>VLOOKUP($A15,'Occupancy Raw Data'!$B$8:$BE$45,'Occupancy Raw Data'!AX$3,FALSE)</f>
        <v>6.6410527541267097</v>
      </c>
      <c r="R15" s="49">
        <f>VLOOKUP($A15,'Occupancy Raw Data'!$B$8:$BE$45,'Occupancy Raw Data'!AY$3,FALSE)</f>
        <v>5.70765912236432</v>
      </c>
      <c r="S15" s="48">
        <f>VLOOKUP($A15,'Occupancy Raw Data'!$B$8:$BE$45,'Occupancy Raw Data'!BA$3,FALSE)</f>
        <v>-1.54273382366954</v>
      </c>
      <c r="T15" s="48">
        <f>VLOOKUP($A15,'Occupancy Raw Data'!$B$8:$BE$45,'Occupancy Raw Data'!BB$3,FALSE)</f>
        <v>-4.3123425939280802</v>
      </c>
      <c r="U15" s="49">
        <f>VLOOKUP($A15,'Occupancy Raw Data'!$B$8:$BE$45,'Occupancy Raw Data'!BC$3,FALSE)</f>
        <v>-2.9736589720135398</v>
      </c>
      <c r="V15" s="50">
        <f>VLOOKUP($A15,'Occupancy Raw Data'!$B$8:$BE$45,'Occupancy Raw Data'!BE$3,FALSE)</f>
        <v>2.5963499028625998</v>
      </c>
      <c r="X15" s="51">
        <f>VLOOKUP($A15,'ADR Raw Data'!$B$6:$BE$43,'ADR Raw Data'!AG$1,FALSE)</f>
        <v>93.983731250578103</v>
      </c>
      <c r="Y15" s="52">
        <f>VLOOKUP($A15,'ADR Raw Data'!$B$6:$BE$43,'ADR Raw Data'!AH$1,FALSE)</f>
        <v>91.808117685041495</v>
      </c>
      <c r="Z15" s="52">
        <f>VLOOKUP($A15,'ADR Raw Data'!$B$6:$BE$43,'ADR Raw Data'!AI$1,FALSE)</f>
        <v>94.143494963235696</v>
      </c>
      <c r="AA15" s="52">
        <f>VLOOKUP($A15,'ADR Raw Data'!$B$6:$BE$43,'ADR Raw Data'!AJ$1,FALSE)</f>
        <v>95.213414497374302</v>
      </c>
      <c r="AB15" s="52">
        <f>VLOOKUP($A15,'ADR Raw Data'!$B$6:$BE$43,'ADR Raw Data'!AK$1,FALSE)</f>
        <v>94.694605492166602</v>
      </c>
      <c r="AC15" s="53">
        <f>VLOOKUP($A15,'ADR Raw Data'!$B$6:$BE$43,'ADR Raw Data'!AL$1,FALSE)</f>
        <v>94.0181125398543</v>
      </c>
      <c r="AD15" s="52">
        <f>VLOOKUP($A15,'ADR Raw Data'!$B$6:$BE$43,'ADR Raw Data'!AN$1,FALSE)</f>
        <v>112.343102589086</v>
      </c>
      <c r="AE15" s="52">
        <f>VLOOKUP($A15,'ADR Raw Data'!$B$6:$BE$43,'ADR Raw Data'!AO$1,FALSE)</f>
        <v>115.53331470721101</v>
      </c>
      <c r="AF15" s="53">
        <f>VLOOKUP($A15,'ADR Raw Data'!$B$6:$BE$43,'ADR Raw Data'!AP$1,FALSE)</f>
        <v>113.968592654456</v>
      </c>
      <c r="AG15" s="54">
        <f>VLOOKUP($A15,'ADR Raw Data'!$B$6:$BE$43,'ADR Raw Data'!AR$1,FALSE)</f>
        <v>100.783831760731</v>
      </c>
      <c r="AI15" s="47">
        <f>VLOOKUP($A15,'ADR Raw Data'!$B$6:$BE$43,'ADR Raw Data'!AT$1,FALSE)</f>
        <v>6.9904941350735097</v>
      </c>
      <c r="AJ15" s="48">
        <f>VLOOKUP($A15,'ADR Raw Data'!$B$6:$BE$43,'ADR Raw Data'!AU$1,FALSE)</f>
        <v>8.3349241169134292</v>
      </c>
      <c r="AK15" s="48">
        <f>VLOOKUP($A15,'ADR Raw Data'!$B$6:$BE$43,'ADR Raw Data'!AV$1,FALSE)</f>
        <v>9.72329776880167</v>
      </c>
      <c r="AL15" s="48">
        <f>VLOOKUP($A15,'ADR Raw Data'!$B$6:$BE$43,'ADR Raw Data'!AW$1,FALSE)</f>
        <v>10.829390944372101</v>
      </c>
      <c r="AM15" s="48">
        <f>VLOOKUP($A15,'ADR Raw Data'!$B$6:$BE$43,'ADR Raw Data'!AX$1,FALSE)</f>
        <v>8.1492423708588593</v>
      </c>
      <c r="AN15" s="49">
        <f>VLOOKUP($A15,'ADR Raw Data'!$B$6:$BE$43,'ADR Raw Data'!AY$1,FALSE)</f>
        <v>8.8663153625181206</v>
      </c>
      <c r="AO15" s="48">
        <f>VLOOKUP($A15,'ADR Raw Data'!$B$6:$BE$43,'ADR Raw Data'!BA$1,FALSE)</f>
        <v>5.8688863913165603</v>
      </c>
      <c r="AP15" s="48">
        <f>VLOOKUP($A15,'ADR Raw Data'!$B$6:$BE$43,'ADR Raw Data'!BB$1,FALSE)</f>
        <v>5.1737172400324596</v>
      </c>
      <c r="AQ15" s="49">
        <f>VLOOKUP($A15,'ADR Raw Data'!$B$6:$BE$43,'ADR Raw Data'!BC$1,FALSE)</f>
        <v>5.4826773309300902</v>
      </c>
      <c r="AR15" s="50">
        <f>VLOOKUP($A15,'ADR Raw Data'!$B$6:$BE$43,'ADR Raw Data'!BE$1,FALSE)</f>
        <v>7.0625505266614397</v>
      </c>
      <c r="AT15" s="51">
        <f>VLOOKUP($A15,'RevPAR Raw Data'!$B$6:$BE$43,'RevPAR Raw Data'!AG$1,FALSE)</f>
        <v>39.926574352441797</v>
      </c>
      <c r="AU15" s="52">
        <f>VLOOKUP($A15,'RevPAR Raw Data'!$B$6:$BE$43,'RevPAR Raw Data'!AH$1,FALSE)</f>
        <v>42.648453964594601</v>
      </c>
      <c r="AV15" s="52">
        <f>VLOOKUP($A15,'RevPAR Raw Data'!$B$6:$BE$43,'RevPAR Raw Data'!AI$1,FALSE)</f>
        <v>47.5455817190498</v>
      </c>
      <c r="AW15" s="52">
        <f>VLOOKUP($A15,'RevPAR Raw Data'!$B$6:$BE$43,'RevPAR Raw Data'!AJ$1,FALSE)</f>
        <v>49.815323622340799</v>
      </c>
      <c r="AX15" s="52">
        <f>VLOOKUP($A15,'RevPAR Raw Data'!$B$6:$BE$43,'RevPAR Raw Data'!AK$1,FALSE)</f>
        <v>49.187079405107603</v>
      </c>
      <c r="AY15" s="53">
        <f>VLOOKUP($A15,'RevPAR Raw Data'!$B$6:$BE$43,'RevPAR Raw Data'!AL$1,FALSE)</f>
        <v>45.826325861249501</v>
      </c>
      <c r="AZ15" s="52">
        <f>VLOOKUP($A15,'RevPAR Raw Data'!$B$6:$BE$43,'RevPAR Raw Data'!AN$1,FALSE)</f>
        <v>68.861115836538701</v>
      </c>
      <c r="BA15" s="52">
        <f>VLOOKUP($A15,'RevPAR Raw Data'!$B$6:$BE$43,'RevPAR Raw Data'!AO$1,FALSE)</f>
        <v>73.566821398853904</v>
      </c>
      <c r="BB15" s="53">
        <f>VLOOKUP($A15,'RevPAR Raw Data'!$B$6:$BE$43,'RevPAR Raw Data'!AP$1,FALSE)</f>
        <v>71.213968617696295</v>
      </c>
      <c r="BC15" s="54">
        <f>VLOOKUP($A15,'RevPAR Raw Data'!$B$6:$BE$43,'RevPAR Raw Data'!AR$1,FALSE)</f>
        <v>53.083580010733499</v>
      </c>
      <c r="BE15" s="47">
        <f>VLOOKUP($A15,'RevPAR Raw Data'!$B$6:$BE$43,'RevPAR Raw Data'!AT$1,FALSE)</f>
        <v>8.3569414181929194</v>
      </c>
      <c r="BF15" s="48">
        <f>VLOOKUP($A15,'RevPAR Raw Data'!$B$6:$BE$43,'RevPAR Raw Data'!AU$1,FALSE)</f>
        <v>12.1626018421693</v>
      </c>
      <c r="BG15" s="48">
        <f>VLOOKUP($A15,'RevPAR Raw Data'!$B$6:$BE$43,'RevPAR Raw Data'!AV$1,FALSE)</f>
        <v>17.137137768385401</v>
      </c>
      <c r="BH15" s="48">
        <f>VLOOKUP($A15,'RevPAR Raw Data'!$B$6:$BE$43,'RevPAR Raw Data'!AW$1,FALSE)</f>
        <v>21.514991279026201</v>
      </c>
      <c r="BI15" s="48">
        <f>VLOOKUP($A15,'RevPAR Raw Data'!$B$6:$BE$43,'RevPAR Raw Data'!AX$1,FALSE)</f>
        <v>15.3314906098959</v>
      </c>
      <c r="BJ15" s="49">
        <f>VLOOKUP($A15,'RevPAR Raw Data'!$B$6:$BE$43,'RevPAR Raw Data'!AY$1,FALSE)</f>
        <v>15.080033542488801</v>
      </c>
      <c r="BK15" s="48">
        <f>VLOOKUP($A15,'RevPAR Raw Data'!$B$6:$BE$43,'RevPAR Raw Data'!BA$1,FALSE)</f>
        <v>4.23561127221544</v>
      </c>
      <c r="BL15" s="48">
        <f>VLOOKUP($A15,'RevPAR Raw Data'!$B$6:$BE$43,'RevPAR Raw Data'!BB$1,FALSE)</f>
        <v>0.63826623387306103</v>
      </c>
      <c r="BM15" s="49">
        <f>VLOOKUP($A15,'RevPAR Raw Data'!$B$6:$BE$43,'RevPAR Raw Data'!BC$1,FALSE)</f>
        <v>2.3459822325587898</v>
      </c>
      <c r="BN15" s="50">
        <f>VLOOKUP($A15,'RevPAR Raw Data'!$B$6:$BE$43,'RevPAR Raw Data'!BE$1,FALSE)</f>
        <v>9.8422689532626393</v>
      </c>
    </row>
    <row r="16" spans="1:66" x14ac:dyDescent="0.45">
      <c r="A16" s="63" t="s">
        <v>92</v>
      </c>
      <c r="B16" s="47">
        <f>VLOOKUP($A16,'Occupancy Raw Data'!$B$8:$BE$45,'Occupancy Raw Data'!AG$3,FALSE)</f>
        <v>56.383164512748799</v>
      </c>
      <c r="C16" s="48">
        <f>VLOOKUP($A16,'Occupancy Raw Data'!$B$8:$BE$45,'Occupancy Raw Data'!AH$3,FALSE)</f>
        <v>65.853126091512294</v>
      </c>
      <c r="D16" s="48">
        <f>VLOOKUP($A16,'Occupancy Raw Data'!$B$8:$BE$45,'Occupancy Raw Data'!AI$3,FALSE)</f>
        <v>70.027069507509594</v>
      </c>
      <c r="E16" s="48">
        <f>VLOOKUP($A16,'Occupancy Raw Data'!$B$8:$BE$45,'Occupancy Raw Data'!AJ$3,FALSE)</f>
        <v>70.647048550471496</v>
      </c>
      <c r="F16" s="48">
        <f>VLOOKUP($A16,'Occupancy Raw Data'!$B$8:$BE$45,'Occupancy Raw Data'!AK$3,FALSE)</f>
        <v>64.993014320642601</v>
      </c>
      <c r="G16" s="49">
        <f>VLOOKUP($A16,'Occupancy Raw Data'!$B$8:$BE$45,'Occupancy Raw Data'!AL$3,FALSE)</f>
        <v>65.580684596577001</v>
      </c>
      <c r="H16" s="48">
        <f>VLOOKUP($A16,'Occupancy Raw Data'!$B$8:$BE$45,'Occupancy Raw Data'!AN$3,FALSE)</f>
        <v>66.922808243101599</v>
      </c>
      <c r="I16" s="48">
        <f>VLOOKUP($A16,'Occupancy Raw Data'!$B$8:$BE$45,'Occupancy Raw Data'!AO$3,FALSE)</f>
        <v>70.7300034928396</v>
      </c>
      <c r="J16" s="49">
        <f>VLOOKUP($A16,'Occupancy Raw Data'!$B$8:$BE$45,'Occupancy Raw Data'!AP$3,FALSE)</f>
        <v>68.826405867970607</v>
      </c>
      <c r="K16" s="50">
        <f>VLOOKUP($A16,'Occupancy Raw Data'!$B$8:$BE$45,'Occupancy Raw Data'!AR$3,FALSE)</f>
        <v>66.508033531260907</v>
      </c>
      <c r="M16" s="47">
        <f>VLOOKUP($A16,'Occupancy Raw Data'!$B$8:$BE$45,'Occupancy Raw Data'!AT$3,FALSE)</f>
        <v>0.92216317599249698</v>
      </c>
      <c r="N16" s="48">
        <f>VLOOKUP($A16,'Occupancy Raw Data'!$B$8:$BE$45,'Occupancy Raw Data'!AU$3,FALSE)</f>
        <v>4.0135163092200496</v>
      </c>
      <c r="O16" s="48">
        <f>VLOOKUP($A16,'Occupancy Raw Data'!$B$8:$BE$45,'Occupancy Raw Data'!AV$3,FALSE)</f>
        <v>4.0750113555252696</v>
      </c>
      <c r="P16" s="48">
        <f>VLOOKUP($A16,'Occupancy Raw Data'!$B$8:$BE$45,'Occupancy Raw Data'!AW$3,FALSE)</f>
        <v>6.00759958071278</v>
      </c>
      <c r="Q16" s="48">
        <f>VLOOKUP($A16,'Occupancy Raw Data'!$B$8:$BE$45,'Occupancy Raw Data'!AX$3,FALSE)</f>
        <v>2.9104735568613802</v>
      </c>
      <c r="R16" s="49">
        <f>VLOOKUP($A16,'Occupancy Raw Data'!$B$8:$BE$45,'Occupancy Raw Data'!AY$3,FALSE)</f>
        <v>3.6804395543713802</v>
      </c>
      <c r="S16" s="48">
        <f>VLOOKUP($A16,'Occupancy Raw Data'!$B$8:$BE$45,'Occupancy Raw Data'!BA$3,FALSE)</f>
        <v>-0.97551521416112097</v>
      </c>
      <c r="T16" s="48">
        <f>VLOOKUP($A16,'Occupancy Raw Data'!$B$8:$BE$45,'Occupancy Raw Data'!BB$3,FALSE)</f>
        <v>-2.2742353863787099</v>
      </c>
      <c r="U16" s="49">
        <f>VLOOKUP($A16,'Occupancy Raw Data'!$B$8:$BE$45,'Occupancy Raw Data'!BC$3,FALSE)</f>
        <v>-1.6471175442974699</v>
      </c>
      <c r="V16" s="50">
        <f>VLOOKUP($A16,'Occupancy Raw Data'!$B$8:$BE$45,'Occupancy Raw Data'!BE$3,FALSE)</f>
        <v>2.04607007167944</v>
      </c>
      <c r="X16" s="51">
        <f>VLOOKUP($A16,'ADR Raw Data'!$B$6:$BE$43,'ADR Raw Data'!AG$1,FALSE)</f>
        <v>83.138399124980594</v>
      </c>
      <c r="Y16" s="52">
        <f>VLOOKUP($A16,'ADR Raw Data'!$B$6:$BE$43,'ADR Raw Data'!AH$1,FALSE)</f>
        <v>86.425072266790394</v>
      </c>
      <c r="Z16" s="52">
        <f>VLOOKUP($A16,'ADR Raw Data'!$B$6:$BE$43,'ADR Raw Data'!AI$1,FALSE)</f>
        <v>88.9093241972691</v>
      </c>
      <c r="AA16" s="52">
        <f>VLOOKUP($A16,'ADR Raw Data'!$B$6:$BE$43,'ADR Raw Data'!AJ$1,FALSE)</f>
        <v>89.675073023916894</v>
      </c>
      <c r="AB16" s="52">
        <f>VLOOKUP($A16,'ADR Raw Data'!$B$6:$BE$43,'ADR Raw Data'!AK$1,FALSE)</f>
        <v>84.982514268440099</v>
      </c>
      <c r="AC16" s="53">
        <f>VLOOKUP($A16,'ADR Raw Data'!$B$6:$BE$43,'ADR Raw Data'!AL$1,FALSE)</f>
        <v>86.804753020518405</v>
      </c>
      <c r="AD16" s="52">
        <f>VLOOKUP($A16,'ADR Raw Data'!$B$6:$BE$43,'ADR Raw Data'!AN$1,FALSE)</f>
        <v>88.802520341857999</v>
      </c>
      <c r="AE16" s="52">
        <f>VLOOKUP($A16,'ADR Raw Data'!$B$6:$BE$43,'ADR Raw Data'!AO$1,FALSE)</f>
        <v>90.774339432098699</v>
      </c>
      <c r="AF16" s="53">
        <f>VLOOKUP($A16,'ADR Raw Data'!$B$6:$BE$43,'ADR Raw Data'!AP$1,FALSE)</f>
        <v>89.815698128647497</v>
      </c>
      <c r="AG16" s="54">
        <f>VLOOKUP($A16,'ADR Raw Data'!$B$6:$BE$43,'ADR Raw Data'!AR$1,FALSE)</f>
        <v>87.695010800798997</v>
      </c>
      <c r="AI16" s="47">
        <f>VLOOKUP($A16,'ADR Raw Data'!$B$6:$BE$43,'ADR Raw Data'!AT$1,FALSE)</f>
        <v>10.256384914614801</v>
      </c>
      <c r="AJ16" s="48">
        <f>VLOOKUP($A16,'ADR Raw Data'!$B$6:$BE$43,'ADR Raw Data'!AU$1,FALSE)</f>
        <v>12.5394573900303</v>
      </c>
      <c r="AK16" s="48">
        <f>VLOOKUP($A16,'ADR Raw Data'!$B$6:$BE$43,'ADR Raw Data'!AV$1,FALSE)</f>
        <v>12.8761857710111</v>
      </c>
      <c r="AL16" s="48">
        <f>VLOOKUP($A16,'ADR Raw Data'!$B$6:$BE$43,'ADR Raw Data'!AW$1,FALSE)</f>
        <v>14.483383437840001</v>
      </c>
      <c r="AM16" s="48">
        <f>VLOOKUP($A16,'ADR Raw Data'!$B$6:$BE$43,'ADR Raw Data'!AX$1,FALSE)</f>
        <v>10.8829490034611</v>
      </c>
      <c r="AN16" s="49">
        <f>VLOOKUP($A16,'ADR Raw Data'!$B$6:$BE$43,'ADR Raw Data'!AY$1,FALSE)</f>
        <v>12.351297731358599</v>
      </c>
      <c r="AO16" s="48">
        <f>VLOOKUP($A16,'ADR Raw Data'!$B$6:$BE$43,'ADR Raw Data'!BA$1,FALSE)</f>
        <v>9.5327247671992392</v>
      </c>
      <c r="AP16" s="48">
        <f>VLOOKUP($A16,'ADR Raw Data'!$B$6:$BE$43,'ADR Raw Data'!BB$1,FALSE)</f>
        <v>8.1997878108158506</v>
      </c>
      <c r="AQ16" s="49">
        <f>VLOOKUP($A16,'ADR Raw Data'!$B$6:$BE$43,'ADR Raw Data'!BC$1,FALSE)</f>
        <v>8.82417303144776</v>
      </c>
      <c r="AR16" s="50">
        <f>VLOOKUP($A16,'ADR Raw Data'!$B$6:$BE$43,'ADR Raw Data'!BE$1,FALSE)</f>
        <v>11.176754017932</v>
      </c>
      <c r="AT16" s="51">
        <f>VLOOKUP($A16,'RevPAR Raw Data'!$B$6:$BE$43,'RevPAR Raw Data'!AG$1,FALSE)</f>
        <v>46.876060351903497</v>
      </c>
      <c r="AU16" s="52">
        <f>VLOOKUP($A16,'RevPAR Raw Data'!$B$6:$BE$43,'RevPAR Raw Data'!AH$1,FALSE)</f>
        <v>56.913611814530199</v>
      </c>
      <c r="AV16" s="52">
        <f>VLOOKUP($A16,'RevPAR Raw Data'!$B$6:$BE$43,'RevPAR Raw Data'!AI$1,FALSE)</f>
        <v>62.260594254278701</v>
      </c>
      <c r="AW16" s="52">
        <f>VLOOKUP($A16,'RevPAR Raw Data'!$B$6:$BE$43,'RevPAR Raw Data'!AJ$1,FALSE)</f>
        <v>63.352792376877403</v>
      </c>
      <c r="AX16" s="52">
        <f>VLOOKUP($A16,'RevPAR Raw Data'!$B$6:$BE$43,'RevPAR Raw Data'!AK$1,FALSE)</f>
        <v>55.232697668529497</v>
      </c>
      <c r="AY16" s="53">
        <f>VLOOKUP($A16,'RevPAR Raw Data'!$B$6:$BE$43,'RevPAR Raw Data'!AL$1,FALSE)</f>
        <v>56.927151293223801</v>
      </c>
      <c r="AZ16" s="52">
        <f>VLOOKUP($A16,'RevPAR Raw Data'!$B$6:$BE$43,'RevPAR Raw Data'!AN$1,FALSE)</f>
        <v>59.429140403422899</v>
      </c>
      <c r="BA16" s="52">
        <f>VLOOKUP($A16,'RevPAR Raw Data'!$B$6:$BE$43,'RevPAR Raw Data'!AO$1,FALSE)</f>
        <v>64.204693450925603</v>
      </c>
      <c r="BB16" s="53">
        <f>VLOOKUP($A16,'RevPAR Raw Data'!$B$6:$BE$43,'RevPAR Raw Data'!AP$1,FALSE)</f>
        <v>61.816916927174198</v>
      </c>
      <c r="BC16" s="54">
        <f>VLOOKUP($A16,'RevPAR Raw Data'!$B$6:$BE$43,'RevPAR Raw Data'!AR$1,FALSE)</f>
        <v>58.324227188638197</v>
      </c>
      <c r="BE16" s="47">
        <f>VLOOKUP($A16,'RevPAR Raw Data'!$B$6:$BE$43,'RevPAR Raw Data'!AT$1,FALSE)</f>
        <v>11.273128695477901</v>
      </c>
      <c r="BF16" s="48">
        <f>VLOOKUP($A16,'RevPAR Raw Data'!$B$6:$BE$43,'RevPAR Raw Data'!AU$1,FALSE)</f>
        <v>17.056246866686902</v>
      </c>
      <c r="BG16" s="48">
        <f>VLOOKUP($A16,'RevPAR Raw Data'!$B$6:$BE$43,'RevPAR Raw Data'!AV$1,FALSE)</f>
        <v>17.475903158863598</v>
      </c>
      <c r="BH16" s="48">
        <f>VLOOKUP($A16,'RevPAR Raw Data'!$B$6:$BE$43,'RevPAR Raw Data'!AW$1,FALSE)</f>
        <v>21.3610867012375</v>
      </c>
      <c r="BI16" s="48">
        <f>VLOOKUP($A16,'RevPAR Raw Data'!$B$6:$BE$43,'RevPAR Raw Data'!AX$1,FALSE)</f>
        <v>14.1101679132749</v>
      </c>
      <c r="BJ16" s="49">
        <f>VLOOKUP($A16,'RevPAR Raw Data'!$B$6:$BE$43,'RevPAR Raw Data'!AY$1,FALSE)</f>
        <v>16.486319332913101</v>
      </c>
      <c r="BK16" s="48">
        <f>VLOOKUP($A16,'RevPAR Raw Data'!$B$6:$BE$43,'RevPAR Raw Data'!BA$1,FALSE)</f>
        <v>8.4642163726099806</v>
      </c>
      <c r="BL16" s="48">
        <f>VLOOKUP($A16,'RevPAR Raw Data'!$B$6:$BE$43,'RevPAR Raw Data'!BB$1,FALSE)</f>
        <v>5.7390699484355903</v>
      </c>
      <c r="BM16" s="49">
        <f>VLOOKUP($A16,'RevPAR Raw Data'!$B$6:$BE$43,'RevPAR Raw Data'!BC$1,FALSE)</f>
        <v>7.0317109850101396</v>
      </c>
      <c r="BN16" s="50">
        <f>VLOOKUP($A16,'RevPAR Raw Data'!$B$6:$BE$43,'RevPAR Raw Data'!BE$1,FALSE)</f>
        <v>13.451508308557599</v>
      </c>
    </row>
    <row r="17" spans="1:66" x14ac:dyDescent="0.45">
      <c r="A17" s="63" t="s">
        <v>32</v>
      </c>
      <c r="B17" s="47">
        <f>VLOOKUP($A17,'Occupancy Raw Data'!$B$8:$BE$45,'Occupancy Raw Data'!AG$3,FALSE)</f>
        <v>45.683686715707402</v>
      </c>
      <c r="C17" s="48">
        <f>VLOOKUP($A17,'Occupancy Raw Data'!$B$8:$BE$45,'Occupancy Raw Data'!AH$3,FALSE)</f>
        <v>52.524159815375697</v>
      </c>
      <c r="D17" s="48">
        <f>VLOOKUP($A17,'Occupancy Raw Data'!$B$8:$BE$45,'Occupancy Raw Data'!AI$3,FALSE)</f>
        <v>57.929467762873202</v>
      </c>
      <c r="E17" s="48">
        <f>VLOOKUP($A17,'Occupancy Raw Data'!$B$8:$BE$45,'Occupancy Raw Data'!AJ$3,FALSE)</f>
        <v>60.669984133852502</v>
      </c>
      <c r="F17" s="48">
        <f>VLOOKUP($A17,'Occupancy Raw Data'!$B$8:$BE$45,'Occupancy Raw Data'!AK$3,FALSE)</f>
        <v>57.925861820279799</v>
      </c>
      <c r="G17" s="49">
        <f>VLOOKUP($A17,'Occupancy Raw Data'!$B$8:$BE$45,'Occupancy Raw Data'!AL$3,FALSE)</f>
        <v>54.946632049617698</v>
      </c>
      <c r="H17" s="48">
        <f>VLOOKUP($A17,'Occupancy Raw Data'!$B$8:$BE$45,'Occupancy Raw Data'!AN$3,FALSE)</f>
        <v>64.5247367661906</v>
      </c>
      <c r="I17" s="48">
        <f>VLOOKUP($A17,'Occupancy Raw Data'!$B$8:$BE$45,'Occupancy Raw Data'!AO$3,FALSE)</f>
        <v>64.730275494014094</v>
      </c>
      <c r="J17" s="49">
        <f>VLOOKUP($A17,'Occupancy Raw Data'!$B$8:$BE$45,'Occupancy Raw Data'!AP$3,FALSE)</f>
        <v>64.627506130102404</v>
      </c>
      <c r="K17" s="50">
        <f>VLOOKUP($A17,'Occupancy Raw Data'!$B$8:$BE$45,'Occupancy Raw Data'!AR$3,FALSE)</f>
        <v>57.712596072613302</v>
      </c>
      <c r="M17" s="47">
        <f>VLOOKUP($A17,'Occupancy Raw Data'!$B$8:$BE$45,'Occupancy Raw Data'!AT$3,FALSE)</f>
        <v>-6.4942206638180899E-2</v>
      </c>
      <c r="N17" s="48">
        <f>VLOOKUP($A17,'Occupancy Raw Data'!$B$8:$BE$45,'Occupancy Raw Data'!AU$3,FALSE)</f>
        <v>5.7834478315379396</v>
      </c>
      <c r="O17" s="48">
        <f>VLOOKUP($A17,'Occupancy Raw Data'!$B$8:$BE$45,'Occupancy Raw Data'!AV$3,FALSE)</f>
        <v>10.9269270679663</v>
      </c>
      <c r="P17" s="48">
        <f>VLOOKUP($A17,'Occupancy Raw Data'!$B$8:$BE$45,'Occupancy Raw Data'!AW$3,FALSE)</f>
        <v>13.417924869833501</v>
      </c>
      <c r="Q17" s="48">
        <f>VLOOKUP($A17,'Occupancy Raw Data'!$B$8:$BE$45,'Occupancy Raw Data'!AX$3,FALSE)</f>
        <v>8.3095337297250094</v>
      </c>
      <c r="R17" s="49">
        <f>VLOOKUP($A17,'Occupancy Raw Data'!$B$8:$BE$45,'Occupancy Raw Data'!AY$3,FALSE)</f>
        <v>7.9233679908227002</v>
      </c>
      <c r="S17" s="48">
        <f>VLOOKUP($A17,'Occupancy Raw Data'!$B$8:$BE$45,'Occupancy Raw Data'!BA$3,FALSE)</f>
        <v>-4.7545048540512802</v>
      </c>
      <c r="T17" s="48">
        <f>VLOOKUP($A17,'Occupancy Raw Data'!$B$8:$BE$45,'Occupancy Raw Data'!BB$3,FALSE)</f>
        <v>-5.2347422770218097</v>
      </c>
      <c r="U17" s="49">
        <f>VLOOKUP($A17,'Occupancy Raw Data'!$B$8:$BE$45,'Occupancy Raw Data'!BC$3,FALSE)</f>
        <v>-4.9956122749187699</v>
      </c>
      <c r="V17" s="50">
        <f>VLOOKUP($A17,'Occupancy Raw Data'!$B$8:$BE$45,'Occupancy Raw Data'!BE$3,FALSE)</f>
        <v>3.4236710637648899</v>
      </c>
      <c r="X17" s="51">
        <f>VLOOKUP($A17,'ADR Raw Data'!$B$6:$BE$43,'ADR Raw Data'!AG$1,FALSE)</f>
        <v>73.310218525534694</v>
      </c>
      <c r="Y17" s="52">
        <f>VLOOKUP($A17,'ADR Raw Data'!$B$6:$BE$43,'ADR Raw Data'!AH$1,FALSE)</f>
        <v>77.720231930523099</v>
      </c>
      <c r="Z17" s="52">
        <f>VLOOKUP($A17,'ADR Raw Data'!$B$6:$BE$43,'ADR Raw Data'!AI$1,FALSE)</f>
        <v>81.494217416744405</v>
      </c>
      <c r="AA17" s="52">
        <f>VLOOKUP($A17,'ADR Raw Data'!$B$6:$BE$43,'ADR Raw Data'!AJ$1,FALSE)</f>
        <v>84.344070520059404</v>
      </c>
      <c r="AB17" s="52">
        <f>VLOOKUP($A17,'ADR Raw Data'!$B$6:$BE$43,'ADR Raw Data'!AK$1,FALSE)</f>
        <v>82.144554992529805</v>
      </c>
      <c r="AC17" s="53">
        <f>VLOOKUP($A17,'ADR Raw Data'!$B$6:$BE$43,'ADR Raw Data'!AL$1,FALSE)</f>
        <v>80.178290534066505</v>
      </c>
      <c r="AD17" s="52">
        <f>VLOOKUP($A17,'ADR Raw Data'!$B$6:$BE$43,'ADR Raw Data'!AN$1,FALSE)</f>
        <v>96.073935101151207</v>
      </c>
      <c r="AE17" s="52">
        <f>VLOOKUP($A17,'ADR Raw Data'!$B$6:$BE$43,'ADR Raw Data'!AO$1,FALSE)</f>
        <v>95.827201570943103</v>
      </c>
      <c r="AF17" s="53">
        <f>VLOOKUP($A17,'ADR Raw Data'!$B$6:$BE$43,'ADR Raw Data'!AP$1,FALSE)</f>
        <v>95.950372160691799</v>
      </c>
      <c r="AG17" s="54">
        <f>VLOOKUP($A17,'ADR Raw Data'!$B$6:$BE$43,'ADR Raw Data'!AR$1,FALSE)</f>
        <v>85.224528871592497</v>
      </c>
      <c r="AI17" s="47">
        <f>VLOOKUP($A17,'ADR Raw Data'!$B$6:$BE$43,'ADR Raw Data'!AT$1,FALSE)</f>
        <v>4.6644734683021998</v>
      </c>
      <c r="AJ17" s="48">
        <f>VLOOKUP($A17,'ADR Raw Data'!$B$6:$BE$43,'ADR Raw Data'!AU$1,FALSE)</f>
        <v>8.5579552687943092</v>
      </c>
      <c r="AK17" s="48">
        <f>VLOOKUP($A17,'ADR Raw Data'!$B$6:$BE$43,'ADR Raw Data'!AV$1,FALSE)</f>
        <v>9.7443475200122602</v>
      </c>
      <c r="AL17" s="48">
        <f>VLOOKUP($A17,'ADR Raw Data'!$B$6:$BE$43,'ADR Raw Data'!AW$1,FALSE)</f>
        <v>12.5336924338984</v>
      </c>
      <c r="AM17" s="48">
        <f>VLOOKUP($A17,'ADR Raw Data'!$B$6:$BE$43,'ADR Raw Data'!AX$1,FALSE)</f>
        <v>9.3289894244850498</v>
      </c>
      <c r="AN17" s="49">
        <f>VLOOKUP($A17,'ADR Raw Data'!$B$6:$BE$43,'ADR Raw Data'!AY$1,FALSE)</f>
        <v>9.3671587226977504</v>
      </c>
      <c r="AO17" s="48">
        <f>VLOOKUP($A17,'ADR Raw Data'!$B$6:$BE$43,'ADR Raw Data'!BA$1,FALSE)</f>
        <v>3.3377768481609</v>
      </c>
      <c r="AP17" s="48">
        <f>VLOOKUP($A17,'ADR Raw Data'!$B$6:$BE$43,'ADR Raw Data'!BB$1,FALSE)</f>
        <v>6.0939276163094798</v>
      </c>
      <c r="AQ17" s="49">
        <f>VLOOKUP($A17,'ADR Raw Data'!$B$6:$BE$43,'ADR Raw Data'!BC$1,FALSE)</f>
        <v>4.7019588000618997</v>
      </c>
      <c r="AR17" s="50">
        <f>VLOOKUP($A17,'ADR Raw Data'!$B$6:$BE$43,'ADR Raw Data'!BE$1,FALSE)</f>
        <v>6.9375709679396698</v>
      </c>
      <c r="AT17" s="51">
        <f>VLOOKUP($A17,'RevPAR Raw Data'!$B$6:$BE$43,'RevPAR Raw Data'!AG$1,FALSE)</f>
        <v>33.490810561805802</v>
      </c>
      <c r="AU17" s="52">
        <f>VLOOKUP($A17,'RevPAR Raw Data'!$B$6:$BE$43,'RevPAR Raw Data'!AH$1,FALSE)</f>
        <v>40.821898828068598</v>
      </c>
      <c r="AV17" s="52">
        <f>VLOOKUP($A17,'RevPAR Raw Data'!$B$6:$BE$43,'RevPAR Raw Data'!AI$1,FALSE)</f>
        <v>47.209166407038701</v>
      </c>
      <c r="AW17" s="52">
        <f>VLOOKUP($A17,'RevPAR Raw Data'!$B$6:$BE$43,'RevPAR Raw Data'!AJ$1,FALSE)</f>
        <v>51.1715342023654</v>
      </c>
      <c r="AX17" s="52">
        <f>VLOOKUP($A17,'RevPAR Raw Data'!$B$6:$BE$43,'RevPAR Raw Data'!AK$1,FALSE)</f>
        <v>47.582941417856603</v>
      </c>
      <c r="AY17" s="53">
        <f>VLOOKUP($A17,'RevPAR Raw Data'!$B$6:$BE$43,'RevPAR Raw Data'!AL$1,FALSE)</f>
        <v>44.055270283426999</v>
      </c>
      <c r="AZ17" s="52">
        <f>VLOOKUP($A17,'RevPAR Raw Data'!$B$6:$BE$43,'RevPAR Raw Data'!AN$1,FALSE)</f>
        <v>61.991453724938602</v>
      </c>
      <c r="BA17" s="52">
        <f>VLOOKUP($A17,'RevPAR Raw Data'!$B$6:$BE$43,'RevPAR Raw Data'!AO$1,FALSE)</f>
        <v>62.029211575075699</v>
      </c>
      <c r="BB17" s="53">
        <f>VLOOKUP($A17,'RevPAR Raw Data'!$B$6:$BE$43,'RevPAR Raw Data'!AP$1,FALSE)</f>
        <v>62.0103326500072</v>
      </c>
      <c r="BC17" s="54">
        <f>VLOOKUP($A17,'RevPAR Raw Data'!$B$6:$BE$43,'RevPAR Raw Data'!AR$1,FALSE)</f>
        <v>49.185288102449903</v>
      </c>
      <c r="BE17" s="47">
        <f>VLOOKUP($A17,'RevPAR Raw Data'!$B$6:$BE$43,'RevPAR Raw Data'!AT$1,FALSE)</f>
        <v>4.5965020496656503</v>
      </c>
      <c r="BF17" s="48">
        <f>VLOOKUP($A17,'RevPAR Raw Data'!$B$6:$BE$43,'RevPAR Raw Data'!AU$1,FALSE)</f>
        <v>14.8363479787493</v>
      </c>
      <c r="BG17" s="48">
        <f>VLOOKUP($A17,'RevPAR Raw Data'!$B$6:$BE$43,'RevPAR Raw Data'!AV$1,FALSE)</f>
        <v>21.736032334739502</v>
      </c>
      <c r="BH17" s="48">
        <f>VLOOKUP($A17,'RevPAR Raw Data'!$B$6:$BE$43,'RevPAR Raw Data'!AW$1,FALSE)</f>
        <v>27.6333787379284</v>
      </c>
      <c r="BI17" s="48">
        <f>VLOOKUP($A17,'RevPAR Raw Data'!$B$6:$BE$43,'RevPAR Raw Data'!AX$1,FALSE)</f>
        <v>18.413718677080102</v>
      </c>
      <c r="BJ17" s="49">
        <f>VLOOKUP($A17,'RevPAR Raw Data'!$B$6:$BE$43,'RevPAR Raw Data'!AY$1,FALSE)</f>
        <v>18.032721169404201</v>
      </c>
      <c r="BK17" s="48">
        <f>VLOOKUP($A17,'RevPAR Raw Data'!$B$6:$BE$43,'RevPAR Raw Data'!BA$1,FALSE)</f>
        <v>-1.5754227681535899</v>
      </c>
      <c r="BL17" s="48">
        <f>VLOOKUP($A17,'RevPAR Raw Data'!$B$6:$BE$43,'RevPAR Raw Data'!BB$1,FALSE)</f>
        <v>0.54018393402560905</v>
      </c>
      <c r="BM17" s="49">
        <f>VLOOKUP($A17,'RevPAR Raw Data'!$B$6:$BE$43,'RevPAR Raw Data'!BC$1,FALSE)</f>
        <v>-0.52854510583439196</v>
      </c>
      <c r="BN17" s="50">
        <f>VLOOKUP($A17,'RevPAR Raw Data'!$B$6:$BE$43,'RevPAR Raw Data'!BE$1,FALSE)</f>
        <v>10.598761641462</v>
      </c>
    </row>
    <row r="18" spans="1:66" x14ac:dyDescent="0.45">
      <c r="A18" s="63" t="s">
        <v>93</v>
      </c>
      <c r="B18" s="47">
        <f>VLOOKUP($A18,'Occupancy Raw Data'!$B$8:$BE$45,'Occupancy Raw Data'!AG$3,FALSE)</f>
        <v>52.041981380642802</v>
      </c>
      <c r="C18" s="48">
        <f>VLOOKUP($A18,'Occupancy Raw Data'!$B$8:$BE$45,'Occupancy Raw Data'!AH$3,FALSE)</f>
        <v>57.768311962058597</v>
      </c>
      <c r="D18" s="48">
        <f>VLOOKUP($A18,'Occupancy Raw Data'!$B$8:$BE$45,'Occupancy Raw Data'!AI$3,FALSE)</f>
        <v>62.036711751273401</v>
      </c>
      <c r="E18" s="48">
        <f>VLOOKUP($A18,'Occupancy Raw Data'!$B$8:$BE$45,'Occupancy Raw Data'!AJ$3,FALSE)</f>
        <v>64.311435095731596</v>
      </c>
      <c r="F18" s="48">
        <f>VLOOKUP($A18,'Occupancy Raw Data'!$B$8:$BE$45,'Occupancy Raw Data'!AK$3,FALSE)</f>
        <v>64.794484454593302</v>
      </c>
      <c r="G18" s="49">
        <f>VLOOKUP($A18,'Occupancy Raw Data'!$B$8:$BE$45,'Occupancy Raw Data'!AL$3,FALSE)</f>
        <v>60.190584928859998</v>
      </c>
      <c r="H18" s="48">
        <f>VLOOKUP($A18,'Occupancy Raw Data'!$B$8:$BE$45,'Occupancy Raw Data'!AN$3,FALSE)</f>
        <v>67.995784296504397</v>
      </c>
      <c r="I18" s="48">
        <f>VLOOKUP($A18,'Occupancy Raw Data'!$B$8:$BE$45,'Occupancy Raw Data'!AO$3,FALSE)</f>
        <v>69.076058317231599</v>
      </c>
      <c r="J18" s="49">
        <f>VLOOKUP($A18,'Occupancy Raw Data'!$B$8:$BE$45,'Occupancy Raw Data'!AP$3,FALSE)</f>
        <v>68.535921306868005</v>
      </c>
      <c r="K18" s="50">
        <f>VLOOKUP($A18,'Occupancy Raw Data'!$B$8:$BE$45,'Occupancy Raw Data'!AR$3,FALSE)</f>
        <v>62.574966751147997</v>
      </c>
      <c r="M18" s="47">
        <f>VLOOKUP($A18,'Occupancy Raw Data'!$B$8:$BE$45,'Occupancy Raw Data'!AT$3,FALSE)</f>
        <v>5.1735571195036503</v>
      </c>
      <c r="N18" s="48">
        <f>VLOOKUP($A18,'Occupancy Raw Data'!$B$8:$BE$45,'Occupancy Raw Data'!AU$3,FALSE)</f>
        <v>6.9366281891513397</v>
      </c>
      <c r="O18" s="48">
        <f>VLOOKUP($A18,'Occupancy Raw Data'!$B$8:$BE$45,'Occupancy Raw Data'!AV$3,FALSE)</f>
        <v>13.2550323524611</v>
      </c>
      <c r="P18" s="48">
        <f>VLOOKUP($A18,'Occupancy Raw Data'!$B$8:$BE$45,'Occupancy Raw Data'!AW$3,FALSE)</f>
        <v>16.622710673520601</v>
      </c>
      <c r="Q18" s="48">
        <f>VLOOKUP($A18,'Occupancy Raw Data'!$B$8:$BE$45,'Occupancy Raw Data'!AX$3,FALSE)</f>
        <v>16.782843253076699</v>
      </c>
      <c r="R18" s="49">
        <f>VLOOKUP($A18,'Occupancy Raw Data'!$B$8:$BE$45,'Occupancy Raw Data'!AY$3,FALSE)</f>
        <v>11.9171298528683</v>
      </c>
      <c r="S18" s="48">
        <f>VLOOKUP($A18,'Occupancy Raw Data'!$B$8:$BE$45,'Occupancy Raw Data'!BA$3,FALSE)</f>
        <v>1.5834185646886101</v>
      </c>
      <c r="T18" s="48">
        <f>VLOOKUP($A18,'Occupancy Raw Data'!$B$8:$BE$45,'Occupancy Raw Data'!BB$3,FALSE)</f>
        <v>-3.98141271256176</v>
      </c>
      <c r="U18" s="49">
        <f>VLOOKUP($A18,'Occupancy Raw Data'!$B$8:$BE$45,'Occupancy Raw Data'!BC$3,FALSE)</f>
        <v>-1.2992611347543901</v>
      </c>
      <c r="V18" s="50">
        <f>VLOOKUP($A18,'Occupancy Raw Data'!$B$8:$BE$45,'Occupancy Raw Data'!BE$3,FALSE)</f>
        <v>7.4161045303528104</v>
      </c>
      <c r="X18" s="51">
        <f>VLOOKUP($A18,'ADR Raw Data'!$B$6:$BE$43,'ADR Raw Data'!AG$1,FALSE)</f>
        <v>89.310039228757006</v>
      </c>
      <c r="Y18" s="52">
        <f>VLOOKUP($A18,'ADR Raw Data'!$B$6:$BE$43,'ADR Raw Data'!AH$1,FALSE)</f>
        <v>95.664529334853597</v>
      </c>
      <c r="Z18" s="52">
        <f>VLOOKUP($A18,'ADR Raw Data'!$B$6:$BE$43,'ADR Raw Data'!AI$1,FALSE)</f>
        <v>98.810462674311594</v>
      </c>
      <c r="AA18" s="52">
        <f>VLOOKUP($A18,'ADR Raw Data'!$B$6:$BE$43,'ADR Raw Data'!AJ$1,FALSE)</f>
        <v>97.848049655172403</v>
      </c>
      <c r="AB18" s="52">
        <f>VLOOKUP($A18,'ADR Raw Data'!$B$6:$BE$43,'ADR Raw Data'!AK$1,FALSE)</f>
        <v>95.435857682141602</v>
      </c>
      <c r="AC18" s="53">
        <f>VLOOKUP($A18,'ADR Raw Data'!$B$6:$BE$43,'ADR Raw Data'!AL$1,FALSE)</f>
        <v>95.631540014299603</v>
      </c>
      <c r="AD18" s="52">
        <f>VLOOKUP($A18,'ADR Raw Data'!$B$6:$BE$43,'ADR Raw Data'!AN$1,FALSE)</f>
        <v>104.18094839188799</v>
      </c>
      <c r="AE18" s="52">
        <f>VLOOKUP($A18,'ADR Raw Data'!$B$6:$BE$43,'ADR Raw Data'!AO$1,FALSE)</f>
        <v>105.941927215511</v>
      </c>
      <c r="AF18" s="53">
        <f>VLOOKUP($A18,'ADR Raw Data'!$B$6:$BE$43,'ADR Raw Data'!AP$1,FALSE)</f>
        <v>105.068377010315</v>
      </c>
      <c r="AG18" s="54">
        <f>VLOOKUP($A18,'ADR Raw Data'!$B$6:$BE$43,'ADR Raw Data'!AR$1,FALSE)</f>
        <v>98.584625620820603</v>
      </c>
      <c r="AI18" s="47">
        <f>VLOOKUP($A18,'ADR Raw Data'!$B$6:$BE$43,'ADR Raw Data'!AT$1,FALSE)</f>
        <v>9.5921669578769908</v>
      </c>
      <c r="AJ18" s="48">
        <f>VLOOKUP($A18,'ADR Raw Data'!$B$6:$BE$43,'ADR Raw Data'!AU$1,FALSE)</f>
        <v>11.5105593071335</v>
      </c>
      <c r="AK18" s="48">
        <f>VLOOKUP($A18,'ADR Raw Data'!$B$6:$BE$43,'ADR Raw Data'!AV$1,FALSE)</f>
        <v>13.4618869366906</v>
      </c>
      <c r="AL18" s="48">
        <f>VLOOKUP($A18,'ADR Raw Data'!$B$6:$BE$43,'ADR Raw Data'!AW$1,FALSE)</f>
        <v>13.778736432332</v>
      </c>
      <c r="AM18" s="48">
        <f>VLOOKUP($A18,'ADR Raw Data'!$B$6:$BE$43,'ADR Raw Data'!AX$1,FALSE)</f>
        <v>12.3070814797836</v>
      </c>
      <c r="AN18" s="49">
        <f>VLOOKUP($A18,'ADR Raw Data'!$B$6:$BE$43,'ADR Raw Data'!AY$1,FALSE)</f>
        <v>12.324572389456799</v>
      </c>
      <c r="AO18" s="48">
        <f>VLOOKUP($A18,'ADR Raw Data'!$B$6:$BE$43,'ADR Raw Data'!BA$1,FALSE)</f>
        <v>10.2963934781265</v>
      </c>
      <c r="AP18" s="48">
        <f>VLOOKUP($A18,'ADR Raw Data'!$B$6:$BE$43,'ADR Raw Data'!BB$1,FALSE)</f>
        <v>5.6632224517088803</v>
      </c>
      <c r="AQ18" s="49">
        <f>VLOOKUP($A18,'ADR Raw Data'!$B$6:$BE$43,'ADR Raw Data'!BC$1,FALSE)</f>
        <v>7.8019578471832096</v>
      </c>
      <c r="AR18" s="50">
        <f>VLOOKUP($A18,'ADR Raw Data'!$B$6:$BE$43,'ADR Raw Data'!BE$1,FALSE)</f>
        <v>10.3523129166673</v>
      </c>
      <c r="AT18" s="51">
        <f>VLOOKUP($A18,'RevPAR Raw Data'!$B$6:$BE$43,'RevPAR Raw Data'!AG$1,FALSE)</f>
        <v>46.478713986474602</v>
      </c>
      <c r="AU18" s="52">
        <f>VLOOKUP($A18,'RevPAR Raw Data'!$B$6:$BE$43,'RevPAR Raw Data'!AH$1,FALSE)</f>
        <v>55.263783743193301</v>
      </c>
      <c r="AV18" s="52">
        <f>VLOOKUP($A18,'RevPAR Raw Data'!$B$6:$BE$43,'RevPAR Raw Data'!AI$1,FALSE)</f>
        <v>61.298761909362298</v>
      </c>
      <c r="AW18" s="52">
        <f>VLOOKUP($A18,'RevPAR Raw Data'!$B$6:$BE$43,'RevPAR Raw Data'!AJ$1,FALSE)</f>
        <v>62.927484946425402</v>
      </c>
      <c r="AX18" s="52">
        <f>VLOOKUP($A18,'RevPAR Raw Data'!$B$6:$BE$43,'RevPAR Raw Data'!AK$1,FALSE)</f>
        <v>61.837171969963102</v>
      </c>
      <c r="AY18" s="53">
        <f>VLOOKUP($A18,'RevPAR Raw Data'!$B$6:$BE$43,'RevPAR Raw Data'!AL$1,FALSE)</f>
        <v>57.561183311083703</v>
      </c>
      <c r="AZ18" s="52">
        <f>VLOOKUP($A18,'RevPAR Raw Data'!$B$6:$BE$43,'RevPAR Raw Data'!AN$1,FALSE)</f>
        <v>70.838652946601002</v>
      </c>
      <c r="BA18" s="52">
        <f>VLOOKUP($A18,'RevPAR Raw Data'!$B$6:$BE$43,'RevPAR Raw Data'!AO$1,FALSE)</f>
        <v>73.180507425786004</v>
      </c>
      <c r="BB18" s="53">
        <f>VLOOKUP($A18,'RevPAR Raw Data'!$B$6:$BE$43,'RevPAR Raw Data'!AP$1,FALSE)</f>
        <v>72.009580186193503</v>
      </c>
      <c r="BC18" s="54">
        <f>VLOOKUP($A18,'RevPAR Raw Data'!$B$6:$BE$43,'RevPAR Raw Data'!AR$1,FALSE)</f>
        <v>61.689296703972197</v>
      </c>
      <c r="BE18" s="47">
        <f>VLOOKUP($A18,'RevPAR Raw Data'!$B$6:$BE$43,'RevPAR Raw Data'!AT$1,FALSE)</f>
        <v>15.2619803139445</v>
      </c>
      <c r="BF18" s="48">
        <f>VLOOKUP($A18,'RevPAR Raw Data'!$B$6:$BE$43,'RevPAR Raw Data'!AU$1,FALSE)</f>
        <v>19.245632197912499</v>
      </c>
      <c r="BG18" s="48">
        <f>VLOOKUP($A18,'RevPAR Raw Data'!$B$6:$BE$43,'RevPAR Raw Data'!AV$1,FALSE)</f>
        <v>28.501296757861802</v>
      </c>
      <c r="BH18" s="48">
        <f>VLOOKUP($A18,'RevPAR Raw Data'!$B$6:$BE$43,'RevPAR Raw Data'!AW$1,FALSE)</f>
        <v>32.691846597466103</v>
      </c>
      <c r="BI18" s="48">
        <f>VLOOKUP($A18,'RevPAR Raw Data'!$B$6:$BE$43,'RevPAR Raw Data'!AX$1,FALSE)</f>
        <v>31.1554029266408</v>
      </c>
      <c r="BJ18" s="49">
        <f>VLOOKUP($A18,'RevPAR Raw Data'!$B$6:$BE$43,'RevPAR Raw Data'!AY$1,FALSE)</f>
        <v>25.710437537787499</v>
      </c>
      <c r="BK18" s="48">
        <f>VLOOKUP($A18,'RevPAR Raw Data'!$B$6:$BE$43,'RevPAR Raw Data'!BA$1,FALSE)</f>
        <v>12.0428470486411</v>
      </c>
      <c r="BL18" s="48">
        <f>VLOOKUP($A18,'RevPAR Raw Data'!$B$6:$BE$43,'RevPAR Raw Data'!BB$1,FALSE)</f>
        <v>1.4563334805141299</v>
      </c>
      <c r="BM18" s="49">
        <f>VLOOKUP($A18,'RevPAR Raw Data'!$B$6:$BE$43,'RevPAR Raw Data'!BC$1,FALSE)</f>
        <v>6.4013289063704404</v>
      </c>
      <c r="BN18" s="50">
        <f>VLOOKUP($A18,'RevPAR Raw Data'!$B$6:$BE$43,'RevPAR Raw Data'!BE$1,FALSE)</f>
        <v>18.536155794229401</v>
      </c>
    </row>
    <row r="19" spans="1:66" x14ac:dyDescent="0.45">
      <c r="A19" s="63" t="s">
        <v>94</v>
      </c>
      <c r="B19" s="47">
        <f>VLOOKUP($A19,'Occupancy Raw Data'!$B$8:$BE$45,'Occupancy Raw Data'!AG$3,FALSE)</f>
        <v>36.548233626885299</v>
      </c>
      <c r="C19" s="48">
        <f>VLOOKUP($A19,'Occupancy Raw Data'!$B$8:$BE$45,'Occupancy Raw Data'!AH$3,FALSE)</f>
        <v>39.0606336673752</v>
      </c>
      <c r="D19" s="48">
        <f>VLOOKUP($A19,'Occupancy Raw Data'!$B$8:$BE$45,'Occupancy Raw Data'!AI$3,FALSE)</f>
        <v>44.435671626682797</v>
      </c>
      <c r="E19" s="48">
        <f>VLOOKUP($A19,'Occupancy Raw Data'!$B$8:$BE$45,'Occupancy Raw Data'!AJ$3,FALSE)</f>
        <v>45.6913948982886</v>
      </c>
      <c r="F19" s="48">
        <f>VLOOKUP($A19,'Occupancy Raw Data'!$B$8:$BE$45,'Occupancy Raw Data'!AK$3,FALSE)</f>
        <v>47.606554730384197</v>
      </c>
      <c r="G19" s="49">
        <f>VLOOKUP($A19,'Occupancy Raw Data'!$B$8:$BE$45,'Occupancy Raw Data'!AL$3,FALSE)</f>
        <v>42.673551997864799</v>
      </c>
      <c r="H19" s="48">
        <f>VLOOKUP($A19,'Occupancy Raw Data'!$B$8:$BE$45,'Occupancy Raw Data'!AN$3,FALSE)</f>
        <v>60.935986438488797</v>
      </c>
      <c r="I19" s="48">
        <f>VLOOKUP($A19,'Occupancy Raw Data'!$B$8:$BE$45,'Occupancy Raw Data'!AO$3,FALSE)</f>
        <v>62.883435582822003</v>
      </c>
      <c r="J19" s="49">
        <f>VLOOKUP($A19,'Occupancy Raw Data'!$B$8:$BE$45,'Occupancy Raw Data'!AP$3,FALSE)</f>
        <v>61.9097110106554</v>
      </c>
      <c r="K19" s="50">
        <f>VLOOKUP($A19,'Occupancy Raw Data'!$B$8:$BE$45,'Occupancy Raw Data'!AR$3,FALSE)</f>
        <v>48.177070552811401</v>
      </c>
      <c r="M19" s="47">
        <f>VLOOKUP($A19,'Occupancy Raw Data'!$B$8:$BE$45,'Occupancy Raw Data'!AT$3,FALSE)</f>
        <v>-2.6070403459133602</v>
      </c>
      <c r="N19" s="48">
        <f>VLOOKUP($A19,'Occupancy Raw Data'!$B$8:$BE$45,'Occupancy Raw Data'!AU$3,FALSE)</f>
        <v>0.672706798714932</v>
      </c>
      <c r="O19" s="48">
        <f>VLOOKUP($A19,'Occupancy Raw Data'!$B$8:$BE$45,'Occupancy Raw Data'!AV$3,FALSE)</f>
        <v>5.9914438496746403</v>
      </c>
      <c r="P19" s="48">
        <f>VLOOKUP($A19,'Occupancy Raw Data'!$B$8:$BE$45,'Occupancy Raw Data'!AW$3,FALSE)</f>
        <v>8.2949583293511093</v>
      </c>
      <c r="Q19" s="48">
        <f>VLOOKUP($A19,'Occupancy Raw Data'!$B$8:$BE$45,'Occupancy Raw Data'!AX$3,FALSE)</f>
        <v>2.7960491647194599</v>
      </c>
      <c r="R19" s="49">
        <f>VLOOKUP($A19,'Occupancy Raw Data'!$B$8:$BE$45,'Occupancy Raw Data'!AY$3,FALSE)</f>
        <v>3.1948391680384902</v>
      </c>
      <c r="S19" s="48">
        <f>VLOOKUP($A19,'Occupancy Raw Data'!$B$8:$BE$45,'Occupancy Raw Data'!BA$3,FALSE)</f>
        <v>-1.9888168988850901</v>
      </c>
      <c r="T19" s="48">
        <f>VLOOKUP($A19,'Occupancy Raw Data'!$B$8:$BE$45,'Occupancy Raw Data'!BB$3,FALSE)</f>
        <v>-5.2729071206034099</v>
      </c>
      <c r="U19" s="49">
        <f>VLOOKUP($A19,'Occupancy Raw Data'!$B$8:$BE$45,'Occupancy Raw Data'!BC$3,FALSE)</f>
        <v>-3.6846529090767901</v>
      </c>
      <c r="V19" s="50">
        <f>VLOOKUP($A19,'Occupancy Raw Data'!$B$8:$BE$45,'Occupancy Raw Data'!BE$3,FALSE)</f>
        <v>0.55909037218645896</v>
      </c>
      <c r="X19" s="51">
        <f>VLOOKUP($A19,'ADR Raw Data'!$B$6:$BE$43,'ADR Raw Data'!AG$1,FALSE)</f>
        <v>99.883320866337996</v>
      </c>
      <c r="Y19" s="52">
        <f>VLOOKUP($A19,'ADR Raw Data'!$B$6:$BE$43,'ADR Raw Data'!AH$1,FALSE)</f>
        <v>100.037856364672</v>
      </c>
      <c r="Z19" s="52">
        <f>VLOOKUP($A19,'ADR Raw Data'!$B$6:$BE$43,'ADR Raw Data'!AI$1,FALSE)</f>
        <v>103.931440033714</v>
      </c>
      <c r="AA19" s="52">
        <f>VLOOKUP($A19,'ADR Raw Data'!$B$6:$BE$43,'ADR Raw Data'!AJ$1,FALSE)</f>
        <v>105.080946124287</v>
      </c>
      <c r="AB19" s="52">
        <f>VLOOKUP($A19,'ADR Raw Data'!$B$6:$BE$43,'ADR Raw Data'!AK$1,FALSE)</f>
        <v>105.294114692666</v>
      </c>
      <c r="AC19" s="53">
        <f>VLOOKUP($A19,'ADR Raw Data'!$B$6:$BE$43,'ADR Raw Data'!AL$1,FALSE)</f>
        <v>103.078274151638</v>
      </c>
      <c r="AD19" s="52">
        <f>VLOOKUP($A19,'ADR Raw Data'!$B$6:$BE$43,'ADR Raw Data'!AN$1,FALSE)</f>
        <v>121.35947356515901</v>
      </c>
      <c r="AE19" s="52">
        <f>VLOOKUP($A19,'ADR Raw Data'!$B$6:$BE$43,'ADR Raw Data'!AO$1,FALSE)</f>
        <v>125.38993146020501</v>
      </c>
      <c r="AF19" s="53">
        <f>VLOOKUP($A19,'ADR Raw Data'!$B$6:$BE$43,'ADR Raw Data'!AP$1,FALSE)</f>
        <v>123.406398314725</v>
      </c>
      <c r="AG19" s="54">
        <f>VLOOKUP($A19,'ADR Raw Data'!$B$6:$BE$43,'ADR Raw Data'!AR$1,FALSE)</f>
        <v>110.552010432521</v>
      </c>
      <c r="AI19" s="47">
        <f>VLOOKUP($A19,'ADR Raw Data'!$B$6:$BE$43,'ADR Raw Data'!AT$1,FALSE)</f>
        <v>5.2002118495804099</v>
      </c>
      <c r="AJ19" s="48">
        <f>VLOOKUP($A19,'ADR Raw Data'!$B$6:$BE$43,'ADR Raw Data'!AU$1,FALSE)</f>
        <v>6.8813258052114099</v>
      </c>
      <c r="AK19" s="48">
        <f>VLOOKUP($A19,'ADR Raw Data'!$B$6:$BE$43,'ADR Raw Data'!AV$1,FALSE)</f>
        <v>8.80881073411126</v>
      </c>
      <c r="AL19" s="48">
        <f>VLOOKUP($A19,'ADR Raw Data'!$B$6:$BE$43,'ADR Raw Data'!AW$1,FALSE)</f>
        <v>10.102737424569799</v>
      </c>
      <c r="AM19" s="48">
        <f>VLOOKUP($A19,'ADR Raw Data'!$B$6:$BE$43,'ADR Raw Data'!AX$1,FALSE)</f>
        <v>7.5813641672120902</v>
      </c>
      <c r="AN19" s="49">
        <f>VLOOKUP($A19,'ADR Raw Data'!$B$6:$BE$43,'ADR Raw Data'!AY$1,FALSE)</f>
        <v>7.86071373837951</v>
      </c>
      <c r="AO19" s="48">
        <f>VLOOKUP($A19,'ADR Raw Data'!$B$6:$BE$43,'ADR Raw Data'!BA$1,FALSE)</f>
        <v>4.0696078072076398</v>
      </c>
      <c r="AP19" s="48">
        <f>VLOOKUP($A19,'ADR Raw Data'!$B$6:$BE$43,'ADR Raw Data'!BB$1,FALSE)</f>
        <v>2.3366138651363602</v>
      </c>
      <c r="AQ19" s="49">
        <f>VLOOKUP($A19,'ADR Raw Data'!$B$6:$BE$43,'ADR Raw Data'!BC$1,FALSE)</f>
        <v>3.1246607162017699</v>
      </c>
      <c r="AR19" s="50">
        <f>VLOOKUP($A19,'ADR Raw Data'!$B$6:$BE$43,'ADR Raw Data'!BE$1,FALSE)</f>
        <v>5.4743167036826499</v>
      </c>
      <c r="AT19" s="51">
        <f>VLOOKUP($A19,'RevPAR Raw Data'!$B$6:$BE$43,'RevPAR Raw Data'!AG$1,FALSE)</f>
        <v>36.505589464520703</v>
      </c>
      <c r="AU19" s="52">
        <f>VLOOKUP($A19,'RevPAR Raw Data'!$B$6:$BE$43,'RevPAR Raw Data'!AH$1,FALSE)</f>
        <v>39.075420603299897</v>
      </c>
      <c r="AV19" s="52">
        <f>VLOOKUP($A19,'RevPAR Raw Data'!$B$6:$BE$43,'RevPAR Raw Data'!AI$1,FALSE)</f>
        <v>46.182633410264103</v>
      </c>
      <c r="AW19" s="52">
        <f>VLOOKUP($A19,'RevPAR Raw Data'!$B$6:$BE$43,'RevPAR Raw Data'!AJ$1,FALSE)</f>
        <v>48.012950056506199</v>
      </c>
      <c r="AX19" s="52">
        <f>VLOOKUP($A19,'RevPAR Raw Data'!$B$6:$BE$43,'RevPAR Raw Data'!AK$1,FALSE)</f>
        <v>50.126900339037697</v>
      </c>
      <c r="AY19" s="53">
        <f>VLOOKUP($A19,'RevPAR Raw Data'!$B$6:$BE$43,'RevPAR Raw Data'!AL$1,FALSE)</f>
        <v>43.987160918601298</v>
      </c>
      <c r="AZ19" s="52">
        <f>VLOOKUP($A19,'RevPAR Raw Data'!$B$6:$BE$43,'RevPAR Raw Data'!AN$1,FALSE)</f>
        <v>73.9515923534872</v>
      </c>
      <c r="BA19" s="52">
        <f>VLOOKUP($A19,'RevPAR Raw Data'!$B$6:$BE$43,'RevPAR Raw Data'!AO$1,FALSE)</f>
        <v>78.849496777122994</v>
      </c>
      <c r="BB19" s="53">
        <f>VLOOKUP($A19,'RevPAR Raw Data'!$B$6:$BE$43,'RevPAR Raw Data'!AP$1,FALSE)</f>
        <v>76.400544565305097</v>
      </c>
      <c r="BC19" s="54">
        <f>VLOOKUP($A19,'RevPAR Raw Data'!$B$6:$BE$43,'RevPAR Raw Data'!AR$1,FALSE)</f>
        <v>53.260720063627097</v>
      </c>
      <c r="BE19" s="47">
        <f>VLOOKUP($A19,'RevPAR Raw Data'!$B$6:$BE$43,'RevPAR Raw Data'!AT$1,FALSE)</f>
        <v>2.4575998826755101</v>
      </c>
      <c r="BF19" s="48">
        <f>VLOOKUP($A19,'RevPAR Raw Data'!$B$6:$BE$43,'RevPAR Raw Data'!AU$1,FALSE)</f>
        <v>7.6003237504597303</v>
      </c>
      <c r="BG19" s="48">
        <f>VLOOKUP($A19,'RevPAR Raw Data'!$B$6:$BE$43,'RevPAR Raw Data'!AV$1,FALSE)</f>
        <v>15.3280295327442</v>
      </c>
      <c r="BH19" s="48">
        <f>VLOOKUP($A19,'RevPAR Raw Data'!$B$6:$BE$43,'RevPAR Raw Data'!AW$1,FALSE)</f>
        <v>19.235713613412699</v>
      </c>
      <c r="BI19" s="48">
        <f>VLOOKUP($A19,'RevPAR Raw Data'!$B$6:$BE$43,'RevPAR Raw Data'!AX$1,FALSE)</f>
        <v>10.589392001403199</v>
      </c>
      <c r="BJ19" s="49">
        <f>VLOOKUP($A19,'RevPAR Raw Data'!$B$6:$BE$43,'RevPAR Raw Data'!AY$1,FALSE)</f>
        <v>11.306690067819099</v>
      </c>
      <c r="BK19" s="48">
        <f>VLOOKUP($A19,'RevPAR Raw Data'!$B$6:$BE$43,'RevPAR Raw Data'!BA$1,FALSE)</f>
        <v>1.99985386053446</v>
      </c>
      <c r="BL19" s="48">
        <f>VLOOKUP($A19,'RevPAR Raw Data'!$B$6:$BE$43,'RevPAR Raw Data'!BB$1,FALSE)</f>
        <v>-3.05950073434283</v>
      </c>
      <c r="BM19" s="49">
        <f>VLOOKUP($A19,'RevPAR Raw Data'!$B$6:$BE$43,'RevPAR Raw Data'!BC$1,FALSE)</f>
        <v>-0.67512509485333105</v>
      </c>
      <c r="BN19" s="50">
        <f>VLOOKUP($A19,'RevPAR Raw Data'!$B$6:$BE$43,'RevPAR Raw Data'!BE$1,FALSE)</f>
        <v>6.0640134535024002</v>
      </c>
    </row>
    <row r="20" spans="1:66" x14ac:dyDescent="0.45">
      <c r="A20" s="63" t="s">
        <v>29</v>
      </c>
      <c r="B20" s="47">
        <f>VLOOKUP($A20,'Occupancy Raw Data'!$B$8:$BE$45,'Occupancy Raw Data'!AG$3,FALSE)</f>
        <v>31.382587164558601</v>
      </c>
      <c r="C20" s="48">
        <f>VLOOKUP($A20,'Occupancy Raw Data'!$B$8:$BE$45,'Occupancy Raw Data'!AH$3,FALSE)</f>
        <v>29.552298735193698</v>
      </c>
      <c r="D20" s="48">
        <f>VLOOKUP($A20,'Occupancy Raw Data'!$B$8:$BE$45,'Occupancy Raw Data'!AI$3,FALSE)</f>
        <v>29.8902496152044</v>
      </c>
      <c r="E20" s="48">
        <f>VLOOKUP($A20,'Occupancy Raw Data'!$B$8:$BE$45,'Occupancy Raw Data'!AJ$3,FALSE)</f>
        <v>32.392670857295698</v>
      </c>
      <c r="F20" s="48">
        <f>VLOOKUP($A20,'Occupancy Raw Data'!$B$8:$BE$45,'Occupancy Raw Data'!AK$3,FALSE)</f>
        <v>33.800320984351998</v>
      </c>
      <c r="G20" s="49">
        <f>VLOOKUP($A20,'Occupancy Raw Data'!$B$8:$BE$45,'Occupancy Raw Data'!AL$3,FALSE)</f>
        <v>31.404123794104599</v>
      </c>
      <c r="H20" s="48">
        <f>VLOOKUP($A20,'Occupancy Raw Data'!$B$8:$BE$45,'Occupancy Raw Data'!AN$3,FALSE)</f>
        <v>49.485087601979401</v>
      </c>
      <c r="I20" s="48">
        <f>VLOOKUP($A20,'Occupancy Raw Data'!$B$8:$BE$45,'Occupancy Raw Data'!AO$3,FALSE)</f>
        <v>54.497124515179799</v>
      </c>
      <c r="J20" s="49">
        <f>VLOOKUP($A20,'Occupancy Raw Data'!$B$8:$BE$45,'Occupancy Raw Data'!AP$3,FALSE)</f>
        <v>51.991106058579597</v>
      </c>
      <c r="K20" s="50">
        <f>VLOOKUP($A20,'Occupancy Raw Data'!$B$8:$BE$45,'Occupancy Raw Data'!AR$3,FALSE)</f>
        <v>37.287973625113402</v>
      </c>
      <c r="M20" s="47">
        <f>VLOOKUP($A20,'Occupancy Raw Data'!$B$8:$BE$45,'Occupancy Raw Data'!AT$3,FALSE)</f>
        <v>8.22414592712434</v>
      </c>
      <c r="N20" s="48">
        <f>VLOOKUP($A20,'Occupancy Raw Data'!$B$8:$BE$45,'Occupancy Raw Data'!AU$3,FALSE)</f>
        <v>2.3590983994833299</v>
      </c>
      <c r="O20" s="48">
        <f>VLOOKUP($A20,'Occupancy Raw Data'!$B$8:$BE$45,'Occupancy Raw Data'!AV$3,FALSE)</f>
        <v>-1.1033776776513899</v>
      </c>
      <c r="P20" s="48">
        <f>VLOOKUP($A20,'Occupancy Raw Data'!$B$8:$BE$45,'Occupancy Raw Data'!AW$3,FALSE)</f>
        <v>4.8546461762834099</v>
      </c>
      <c r="Q20" s="48">
        <f>VLOOKUP($A20,'Occupancy Raw Data'!$B$8:$BE$45,'Occupancy Raw Data'!AX$3,FALSE)</f>
        <v>6.1841272969351504</v>
      </c>
      <c r="R20" s="49">
        <f>VLOOKUP($A20,'Occupancy Raw Data'!$B$8:$BE$45,'Occupancy Raw Data'!AY$3,FALSE)</f>
        <v>4.1123113172302199</v>
      </c>
      <c r="S20" s="48">
        <f>VLOOKUP($A20,'Occupancy Raw Data'!$B$8:$BE$45,'Occupancy Raw Data'!BA$3,FALSE)</f>
        <v>-0.27280654770173302</v>
      </c>
      <c r="T20" s="48">
        <f>VLOOKUP($A20,'Occupancy Raw Data'!$B$8:$BE$45,'Occupancy Raw Data'!BB$3,FALSE)</f>
        <v>-3.7301869118424298</v>
      </c>
      <c r="U20" s="49">
        <f>VLOOKUP($A20,'Occupancy Raw Data'!$B$8:$BE$45,'Occupancy Raw Data'!BC$3,FALSE)</f>
        <v>-2.1152185053124199</v>
      </c>
      <c r="V20" s="50">
        <f>VLOOKUP($A20,'Occupancy Raw Data'!$B$8:$BE$45,'Occupancy Raw Data'!BE$3,FALSE)</f>
        <v>1.5414907358010601</v>
      </c>
      <c r="X20" s="51">
        <f>VLOOKUP($A20,'ADR Raw Data'!$B$6:$BE$43,'ADR Raw Data'!AG$1,FALSE)</f>
        <v>131.39198208764199</v>
      </c>
      <c r="Y20" s="52">
        <f>VLOOKUP($A20,'ADR Raw Data'!$B$6:$BE$43,'ADR Raw Data'!AH$1,FALSE)</f>
        <v>100.512934782608</v>
      </c>
      <c r="Z20" s="52">
        <f>VLOOKUP($A20,'ADR Raw Data'!$B$6:$BE$43,'ADR Raw Data'!AI$1,FALSE)</f>
        <v>94.859452591514597</v>
      </c>
      <c r="AA20" s="52">
        <f>VLOOKUP($A20,'ADR Raw Data'!$B$6:$BE$43,'ADR Raw Data'!AJ$1,FALSE)</f>
        <v>96.296981833195701</v>
      </c>
      <c r="AB20" s="52">
        <f>VLOOKUP($A20,'ADR Raw Data'!$B$6:$BE$43,'ADR Raw Data'!AK$1,FALSE)</f>
        <v>103.12260065288299</v>
      </c>
      <c r="AC20" s="53">
        <f>VLOOKUP($A20,'ADR Raw Data'!$B$6:$BE$43,'ADR Raw Data'!AL$1,FALSE)</f>
        <v>105.298708165569</v>
      </c>
      <c r="AD20" s="52">
        <f>VLOOKUP($A20,'ADR Raw Data'!$B$6:$BE$43,'ADR Raw Data'!AN$1,FALSE)</f>
        <v>146.53796756756699</v>
      </c>
      <c r="AE20" s="52">
        <f>VLOOKUP($A20,'ADR Raw Data'!$B$6:$BE$43,'ADR Raw Data'!AO$1,FALSE)</f>
        <v>152.25827842198899</v>
      </c>
      <c r="AF20" s="53">
        <f>VLOOKUP($A20,'ADR Raw Data'!$B$6:$BE$43,'ADR Raw Data'!AP$1,FALSE)</f>
        <v>149.535985079906</v>
      </c>
      <c r="AG20" s="54">
        <f>VLOOKUP($A20,'ADR Raw Data'!$B$6:$BE$43,'ADR Raw Data'!AR$1,FALSE)</f>
        <v>122.927297027165</v>
      </c>
      <c r="AI20" s="47">
        <f>VLOOKUP($A20,'ADR Raw Data'!$B$6:$BE$43,'ADR Raw Data'!AT$1,FALSE)</f>
        <v>4.0303915039775102</v>
      </c>
      <c r="AJ20" s="48">
        <f>VLOOKUP($A20,'ADR Raw Data'!$B$6:$BE$43,'ADR Raw Data'!AU$1,FALSE)</f>
        <v>1.3614262770487999</v>
      </c>
      <c r="AK20" s="48">
        <f>VLOOKUP($A20,'ADR Raw Data'!$B$6:$BE$43,'ADR Raw Data'!AV$1,FALSE)</f>
        <v>1.3589853130126699</v>
      </c>
      <c r="AL20" s="48">
        <f>VLOOKUP($A20,'ADR Raw Data'!$B$6:$BE$43,'ADR Raw Data'!AW$1,FALSE)</f>
        <v>0.63289189011990798</v>
      </c>
      <c r="AM20" s="48">
        <f>VLOOKUP($A20,'ADR Raw Data'!$B$6:$BE$43,'ADR Raw Data'!AX$1,FALSE)</f>
        <v>-0.40330767747817903</v>
      </c>
      <c r="AN20" s="49">
        <f>VLOOKUP($A20,'ADR Raw Data'!$B$6:$BE$43,'ADR Raw Data'!AY$1,FALSE)</f>
        <v>1.7626428132663099</v>
      </c>
      <c r="AO20" s="48">
        <f>VLOOKUP($A20,'ADR Raw Data'!$B$6:$BE$43,'ADR Raw Data'!BA$1,FALSE)</f>
        <v>4.4755282561873901</v>
      </c>
      <c r="AP20" s="48">
        <f>VLOOKUP($A20,'ADR Raw Data'!$B$6:$BE$43,'ADR Raw Data'!BB$1,FALSE)</f>
        <v>6.3331201497347296</v>
      </c>
      <c r="AQ20" s="49">
        <f>VLOOKUP($A20,'ADR Raw Data'!$B$6:$BE$43,'ADR Raw Data'!BC$1,FALSE)</f>
        <v>5.4395134077557303</v>
      </c>
      <c r="AR20" s="50">
        <f>VLOOKUP($A20,'ADR Raw Data'!$B$6:$BE$43,'ADR Raw Data'!BE$1,FALSE)</f>
        <v>3.01988057537003</v>
      </c>
      <c r="AT20" s="51">
        <f>VLOOKUP($A20,'RevPAR Raw Data'!$B$6:$BE$43,'RevPAR Raw Data'!AG$1,FALSE)</f>
        <v>41.234203305895697</v>
      </c>
      <c r="AU20" s="52">
        <f>VLOOKUP($A20,'RevPAR Raw Data'!$B$6:$BE$43,'RevPAR Raw Data'!AH$1,FALSE)</f>
        <v>29.7038827544669</v>
      </c>
      <c r="AV20" s="52">
        <f>VLOOKUP($A20,'RevPAR Raw Data'!$B$6:$BE$43,'RevPAR Raw Data'!AI$1,FALSE)</f>
        <v>28.353727163220199</v>
      </c>
      <c r="AW20" s="52">
        <f>VLOOKUP($A20,'RevPAR Raw Data'!$B$6:$BE$43,'RevPAR Raw Data'!AJ$1,FALSE)</f>
        <v>31.193164370736898</v>
      </c>
      <c r="AX20" s="52">
        <f>VLOOKUP($A20,'RevPAR Raw Data'!$B$6:$BE$43,'RevPAR Raw Data'!AK$1,FALSE)</f>
        <v>34.855770028086098</v>
      </c>
      <c r="AY20" s="53">
        <f>VLOOKUP($A20,'RevPAR Raw Data'!$B$6:$BE$43,'RevPAR Raw Data'!AL$1,FALSE)</f>
        <v>33.068136665908398</v>
      </c>
      <c r="AZ20" s="52">
        <f>VLOOKUP($A20,'RevPAR Raw Data'!$B$6:$BE$43,'RevPAR Raw Data'!AN$1,FALSE)</f>
        <v>72.514441620970899</v>
      </c>
      <c r="BA20" s="52">
        <f>VLOOKUP($A20,'RevPAR Raw Data'!$B$6:$BE$43,'RevPAR Raw Data'!AO$1,FALSE)</f>
        <v>82.976383576300606</v>
      </c>
      <c r="BB20" s="53">
        <f>VLOOKUP($A20,'RevPAR Raw Data'!$B$6:$BE$43,'RevPAR Raw Data'!AP$1,FALSE)</f>
        <v>77.745412598635795</v>
      </c>
      <c r="BC20" s="54">
        <f>VLOOKUP($A20,'RevPAR Raw Data'!$B$6:$BE$43,'RevPAR Raw Data'!AR$1,FALSE)</f>
        <v>45.837098093554303</v>
      </c>
      <c r="BE20" s="47">
        <f>VLOOKUP($A20,'RevPAR Raw Data'!$B$6:$BE$43,'RevPAR Raw Data'!AT$1,FALSE)</f>
        <v>12.586002709823299</v>
      </c>
      <c r="BF20" s="48">
        <f>VLOOKUP($A20,'RevPAR Raw Data'!$B$6:$BE$43,'RevPAR Raw Data'!AU$1,FALSE)</f>
        <v>3.7526420620441399</v>
      </c>
      <c r="BG20" s="48">
        <f>VLOOKUP($A20,'RevPAR Raw Data'!$B$6:$BE$43,'RevPAR Raw Data'!AV$1,FALSE)</f>
        <v>0.240612894774935</v>
      </c>
      <c r="BH20" s="48">
        <f>VLOOKUP($A20,'RevPAR Raw Data'!$B$6:$BE$43,'RevPAR Raw Data'!AW$1,FALSE)</f>
        <v>5.5182627283470396</v>
      </c>
      <c r="BI20" s="48">
        <f>VLOOKUP($A20,'RevPAR Raw Data'!$B$6:$BE$43,'RevPAR Raw Data'!AX$1,FALSE)</f>
        <v>5.7558785592834099</v>
      </c>
      <c r="BJ20" s="49">
        <f>VLOOKUP($A20,'RevPAR Raw Data'!$B$6:$BE$43,'RevPAR Raw Data'!AY$1,FALSE)</f>
        <v>5.9474394903888301</v>
      </c>
      <c r="BK20" s="48">
        <f>VLOOKUP($A20,'RevPAR Raw Data'!$B$6:$BE$43,'RevPAR Raw Data'!BA$1,FALSE)</f>
        <v>4.1905121743585303</v>
      </c>
      <c r="BL20" s="48">
        <f>VLOOKUP($A20,'RevPAR Raw Data'!$B$6:$BE$43,'RevPAR Raw Data'!BB$1,FALSE)</f>
        <v>2.3666960189556301</v>
      </c>
      <c r="BM20" s="49">
        <f>VLOOKUP($A20,'RevPAR Raw Data'!$B$6:$BE$43,'RevPAR Raw Data'!BC$1,FALSE)</f>
        <v>3.2092373082435</v>
      </c>
      <c r="BN20" s="50">
        <f>VLOOKUP($A20,'RevPAR Raw Data'!$B$6:$BE$43,'RevPAR Raw Data'!BE$1,FALSE)</f>
        <v>4.6079224904726797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35.647957199589897</v>
      </c>
      <c r="C22" s="48">
        <f>VLOOKUP($A22,'Occupancy Raw Data'!$B$8:$BE$45,'Occupancy Raw Data'!AH$3,FALSE)</f>
        <v>45.656347916224902</v>
      </c>
      <c r="D22" s="48">
        <f>VLOOKUP($A22,'Occupancy Raw Data'!$B$8:$BE$45,'Occupancy Raw Data'!AI$3,FALSE)</f>
        <v>50.126039531651202</v>
      </c>
      <c r="E22" s="48">
        <f>VLOOKUP($A22,'Occupancy Raw Data'!$B$8:$BE$45,'Occupancy Raw Data'!AJ$3,FALSE)</f>
        <v>50.454545454545404</v>
      </c>
      <c r="F22" s="48">
        <f>VLOOKUP($A22,'Occupancy Raw Data'!$B$8:$BE$45,'Occupancy Raw Data'!AK$3,FALSE)</f>
        <v>49.396546643880001</v>
      </c>
      <c r="G22" s="49">
        <f>VLOOKUP($A22,'Occupancy Raw Data'!$B$8:$BE$45,'Occupancy Raw Data'!AL$3,FALSE)</f>
        <v>46.255968626120001</v>
      </c>
      <c r="H22" s="48">
        <f>VLOOKUP($A22,'Occupancy Raw Data'!$B$8:$BE$45,'Occupancy Raw Data'!AN$3,FALSE)</f>
        <v>55.897224350285803</v>
      </c>
      <c r="I22" s="48">
        <f>VLOOKUP($A22,'Occupancy Raw Data'!$B$8:$BE$45,'Occupancy Raw Data'!AO$3,FALSE)</f>
        <v>54.489952265896598</v>
      </c>
      <c r="J22" s="49">
        <f>VLOOKUP($A22,'Occupancy Raw Data'!$B$8:$BE$45,'Occupancy Raw Data'!AP$3,FALSE)</f>
        <v>55.193588308091201</v>
      </c>
      <c r="K22" s="50">
        <f>VLOOKUP($A22,'Occupancy Raw Data'!$B$8:$BE$45,'Occupancy Raw Data'!AR$3,FALSE)</f>
        <v>48.809243222130902</v>
      </c>
      <c r="M22" s="47">
        <f>VLOOKUP($A22,'Occupancy Raw Data'!$B$8:$BE$45,'Occupancy Raw Data'!AT$3,FALSE)</f>
        <v>0.97956674007094502</v>
      </c>
      <c r="N22" s="48">
        <f>VLOOKUP($A22,'Occupancy Raw Data'!$B$8:$BE$45,'Occupancy Raw Data'!AU$3,FALSE)</f>
        <v>5.5198168794253002</v>
      </c>
      <c r="O22" s="48">
        <f>VLOOKUP($A22,'Occupancy Raw Data'!$B$8:$BE$45,'Occupancy Raw Data'!AV$3,FALSE)</f>
        <v>8.2194326310040893</v>
      </c>
      <c r="P22" s="48">
        <f>VLOOKUP($A22,'Occupancy Raw Data'!$B$8:$BE$45,'Occupancy Raw Data'!AW$3,FALSE)</f>
        <v>5.9814963297571904</v>
      </c>
      <c r="Q22" s="48">
        <f>VLOOKUP($A22,'Occupancy Raw Data'!$B$8:$BE$45,'Occupancy Raw Data'!AX$3,FALSE)</f>
        <v>5.3425433428377298</v>
      </c>
      <c r="R22" s="49">
        <f>VLOOKUP($A22,'Occupancy Raw Data'!$B$8:$BE$45,'Occupancy Raw Data'!AY$3,FALSE)</f>
        <v>5.4232932036341701</v>
      </c>
      <c r="S22" s="48">
        <f>VLOOKUP($A22,'Occupancy Raw Data'!$B$8:$BE$45,'Occupancy Raw Data'!BA$3,FALSE)</f>
        <v>0.156079272900354</v>
      </c>
      <c r="T22" s="48">
        <f>VLOOKUP($A22,'Occupancy Raw Data'!$B$8:$BE$45,'Occupancy Raw Data'!BB$3,FALSE)</f>
        <v>-4.8665025141735798</v>
      </c>
      <c r="U22" s="49">
        <f>VLOOKUP($A22,'Occupancy Raw Data'!$B$8:$BE$45,'Occupancy Raw Data'!BC$3,FALSE)</f>
        <v>-2.3877940647299698</v>
      </c>
      <c r="V22" s="50">
        <f>VLOOKUP($A22,'Occupancy Raw Data'!$B$8:$BE$45,'Occupancy Raw Data'!BE$3,FALSE)</f>
        <v>2.7671385949613998</v>
      </c>
      <c r="X22" s="51">
        <f>VLOOKUP($A22,'ADR Raw Data'!$B$6:$BE$43,'ADR Raw Data'!AG$1,FALSE)</f>
        <v>95.569742318308698</v>
      </c>
      <c r="Y22" s="52">
        <f>VLOOKUP($A22,'ADR Raw Data'!$B$6:$BE$43,'ADR Raw Data'!AH$1,FALSE)</f>
        <v>95.969654536307203</v>
      </c>
      <c r="Z22" s="52">
        <f>VLOOKUP($A22,'ADR Raw Data'!$B$6:$BE$43,'ADR Raw Data'!AI$1,FALSE)</f>
        <v>98.688168327301696</v>
      </c>
      <c r="AA22" s="52">
        <f>VLOOKUP($A22,'ADR Raw Data'!$B$6:$BE$43,'ADR Raw Data'!AJ$1,FALSE)</f>
        <v>97.953873757025505</v>
      </c>
      <c r="AB22" s="52">
        <f>VLOOKUP($A22,'ADR Raw Data'!$B$6:$BE$43,'ADR Raw Data'!AK$1,FALSE)</f>
        <v>101.125971773183</v>
      </c>
      <c r="AC22" s="53">
        <f>VLOOKUP($A22,'ADR Raw Data'!$B$6:$BE$43,'ADR Raw Data'!AL$1,FALSE)</f>
        <v>98.031130894453895</v>
      </c>
      <c r="AD22" s="52">
        <f>VLOOKUP($A22,'ADR Raw Data'!$B$6:$BE$43,'ADR Raw Data'!AN$1,FALSE)</f>
        <v>117.573989583772</v>
      </c>
      <c r="AE22" s="52">
        <f>VLOOKUP($A22,'ADR Raw Data'!$B$6:$BE$43,'ADR Raw Data'!AO$1,FALSE)</f>
        <v>118.96318880861701</v>
      </c>
      <c r="AF22" s="53">
        <f>VLOOKUP($A22,'ADR Raw Data'!$B$6:$BE$43,'ADR Raw Data'!AP$1,FALSE)</f>
        <v>118.259734085716</v>
      </c>
      <c r="AG22" s="54">
        <f>VLOOKUP($A22,'ADR Raw Data'!$B$6:$BE$43,'ADR Raw Data'!AR$1,FALSE)</f>
        <v>104.56586776488901</v>
      </c>
      <c r="AH22" s="65"/>
      <c r="AI22" s="47">
        <f>VLOOKUP($A22,'ADR Raw Data'!$B$6:$BE$43,'ADR Raw Data'!AT$1,FALSE)</f>
        <v>4.5604942426058104</v>
      </c>
      <c r="AJ22" s="48">
        <f>VLOOKUP($A22,'ADR Raw Data'!$B$6:$BE$43,'ADR Raw Data'!AU$1,FALSE)</f>
        <v>6.9651232481390197</v>
      </c>
      <c r="AK22" s="48">
        <f>VLOOKUP($A22,'ADR Raw Data'!$B$6:$BE$43,'ADR Raw Data'!AV$1,FALSE)</f>
        <v>9.0948867186178095</v>
      </c>
      <c r="AL22" s="48">
        <f>VLOOKUP($A22,'ADR Raw Data'!$B$6:$BE$43,'ADR Raw Data'!AW$1,FALSE)</f>
        <v>6.8388554986215198</v>
      </c>
      <c r="AM22" s="48">
        <f>VLOOKUP($A22,'ADR Raw Data'!$B$6:$BE$43,'ADR Raw Data'!AX$1,FALSE)</f>
        <v>7.7244129720785999</v>
      </c>
      <c r="AN22" s="49">
        <f>VLOOKUP($A22,'ADR Raw Data'!$B$6:$BE$43,'ADR Raw Data'!AY$1,FALSE)</f>
        <v>7.1835684295820004</v>
      </c>
      <c r="AO22" s="48">
        <f>VLOOKUP($A22,'ADR Raw Data'!$B$6:$BE$43,'ADR Raw Data'!BA$1,FALSE)</f>
        <v>6.1450414862367904</v>
      </c>
      <c r="AP22" s="48">
        <f>VLOOKUP($A22,'ADR Raw Data'!$B$6:$BE$43,'ADR Raw Data'!BB$1,FALSE)</f>
        <v>4.5810962849670096</v>
      </c>
      <c r="AQ22" s="49">
        <f>VLOOKUP($A22,'ADR Raw Data'!$B$6:$BE$43,'ADR Raw Data'!BC$1,FALSE)</f>
        <v>5.3266180011775797</v>
      </c>
      <c r="AR22" s="50">
        <f>VLOOKUP($A22,'ADR Raw Data'!$B$6:$BE$43,'ADR Raw Data'!BE$1,FALSE)</f>
        <v>6.1141642110531302</v>
      </c>
      <c r="AT22" s="51">
        <f>VLOOKUP($A22,'RevPAR Raw Data'!$B$6:$BE$43,'RevPAR Raw Data'!AG$1,FALSE)</f>
        <v>34.068660837388997</v>
      </c>
      <c r="AU22" s="52">
        <f>VLOOKUP($A22,'RevPAR Raw Data'!$B$6:$BE$43,'RevPAR Raw Data'!AH$1,FALSE)</f>
        <v>43.816239369095499</v>
      </c>
      <c r="AV22" s="52">
        <f>VLOOKUP($A22,'RevPAR Raw Data'!$B$6:$BE$43,'RevPAR Raw Data'!AI$1,FALSE)</f>
        <v>49.468470268805802</v>
      </c>
      <c r="AW22" s="52">
        <f>VLOOKUP($A22,'RevPAR Raw Data'!$B$6:$BE$43,'RevPAR Raw Data'!AJ$1,FALSE)</f>
        <v>49.422181759226497</v>
      </c>
      <c r="AX22" s="52">
        <f>VLOOKUP($A22,'RevPAR Raw Data'!$B$6:$BE$43,'RevPAR Raw Data'!AK$1,FALSE)</f>
        <v>49.952737816017397</v>
      </c>
      <c r="AY22" s="53">
        <f>VLOOKUP($A22,'RevPAR Raw Data'!$B$6:$BE$43,'RevPAR Raw Data'!AL$1,FALSE)</f>
        <v>45.345249150369298</v>
      </c>
      <c r="AZ22" s="52">
        <f>VLOOKUP($A22,'RevPAR Raw Data'!$B$6:$BE$43,'RevPAR Raw Data'!AN$1,FALSE)</f>
        <v>65.720596735222998</v>
      </c>
      <c r="BA22" s="52">
        <f>VLOOKUP($A22,'RevPAR Raw Data'!$B$6:$BE$43,'RevPAR Raw Data'!AO$1,FALSE)</f>
        <v>64.822984795804103</v>
      </c>
      <c r="BB22" s="53">
        <f>VLOOKUP($A22,'RevPAR Raw Data'!$B$6:$BE$43,'RevPAR Raw Data'!AP$1,FALSE)</f>
        <v>65.271790765513501</v>
      </c>
      <c r="BC22" s="54">
        <f>VLOOKUP($A22,'RevPAR Raw Data'!$B$6:$BE$43,'RevPAR Raw Data'!AR$1,FALSE)</f>
        <v>51.037808724696603</v>
      </c>
      <c r="BE22" s="47">
        <f>VLOOKUP($A22,'RevPAR Raw Data'!$B$6:$BE$43,'RevPAR Raw Data'!AT$1,FALSE)</f>
        <v>5.5847340674601798</v>
      </c>
      <c r="BF22" s="48">
        <f>VLOOKUP($A22,'RevPAR Raw Data'!$B$6:$BE$43,'RevPAR Raw Data'!AU$1,FALSE)</f>
        <v>12.869402176287799</v>
      </c>
      <c r="BG22" s="48">
        <f>VLOOKUP($A22,'RevPAR Raw Data'!$B$6:$BE$43,'RevPAR Raw Data'!AV$1,FALSE)</f>
        <v>18.0618674363248</v>
      </c>
      <c r="BH22" s="48">
        <f>VLOOKUP($A22,'RevPAR Raw Data'!$B$6:$BE$43,'RevPAR Raw Data'!AW$1,FALSE)</f>
        <v>13.229417719026101</v>
      </c>
      <c r="BI22" s="48">
        <f>VLOOKUP($A22,'RevPAR Raw Data'!$B$6:$BE$43,'RevPAR Raw Data'!AX$1,FALSE)</f>
        <v>13.479636425929399</v>
      </c>
      <c r="BJ22" s="49">
        <f>VLOOKUP($A22,'RevPAR Raw Data'!$B$6:$BE$43,'RevPAR Raw Data'!AY$1,FALSE)</f>
        <v>12.9964476116361</v>
      </c>
      <c r="BK22" s="48">
        <f>VLOOKUP($A22,'RevPAR Raw Data'!$B$6:$BE$43,'RevPAR Raw Data'!BA$1,FALSE)</f>
        <v>6.3107118952082901</v>
      </c>
      <c r="BL22" s="48">
        <f>VLOOKUP($A22,'RevPAR Raw Data'!$B$6:$BE$43,'RevPAR Raw Data'!BB$1,FALSE)</f>
        <v>-0.50834539509120302</v>
      </c>
      <c r="BM22" s="49">
        <f>VLOOKUP($A22,'RevPAR Raw Data'!$B$6:$BE$43,'RevPAR Raw Data'!BC$1,FALSE)</f>
        <v>2.8116352679646401</v>
      </c>
      <c r="BN22" s="50">
        <f>VLOOKUP($A22,'RevPAR Raw Data'!$B$6:$BE$43,'RevPAR Raw Data'!BE$1,FALSE)</f>
        <v>9.0504902036578994</v>
      </c>
    </row>
    <row r="23" spans="1:66" x14ac:dyDescent="0.45">
      <c r="A23" s="63" t="s">
        <v>71</v>
      </c>
      <c r="B23" s="47">
        <f>VLOOKUP($A23,'Occupancy Raw Data'!$B$8:$BE$45,'Occupancy Raw Data'!AG$3,FALSE)</f>
        <v>34.169541130970998</v>
      </c>
      <c r="C23" s="48">
        <f>VLOOKUP($A23,'Occupancy Raw Data'!$B$8:$BE$45,'Occupancy Raw Data'!AH$3,FALSE)</f>
        <v>44.178001723102597</v>
      </c>
      <c r="D23" s="48">
        <f>VLOOKUP($A23,'Occupancy Raw Data'!$B$8:$BE$45,'Occupancy Raw Data'!AI$3,FALSE)</f>
        <v>47.470172049186701</v>
      </c>
      <c r="E23" s="48">
        <f>VLOOKUP($A23,'Occupancy Raw Data'!$B$8:$BE$45,'Occupancy Raw Data'!AJ$3,FALSE)</f>
        <v>47.409062402006803</v>
      </c>
      <c r="F23" s="48">
        <f>VLOOKUP($A23,'Occupancy Raw Data'!$B$8:$BE$45,'Occupancy Raw Data'!AK$3,FALSE)</f>
        <v>44.235438477403797</v>
      </c>
      <c r="G23" s="49">
        <f>VLOOKUP($A23,'Occupancy Raw Data'!$B$8:$BE$45,'Occupancy Raw Data'!AL$3,FALSE)</f>
        <v>43.4934315338608</v>
      </c>
      <c r="H23" s="48">
        <f>VLOOKUP($A23,'Occupancy Raw Data'!$B$8:$BE$45,'Occupancy Raw Data'!AN$3,FALSE)</f>
        <v>49.317285852283099</v>
      </c>
      <c r="I23" s="48">
        <f>VLOOKUP($A23,'Occupancy Raw Data'!$B$8:$BE$45,'Occupancy Raw Data'!AO$3,FALSE)</f>
        <v>49.193274678223602</v>
      </c>
      <c r="J23" s="49">
        <f>VLOOKUP($A23,'Occupancy Raw Data'!$B$8:$BE$45,'Occupancy Raw Data'!AP$3,FALSE)</f>
        <v>49.255280265253298</v>
      </c>
      <c r="K23" s="50">
        <f>VLOOKUP($A23,'Occupancy Raw Data'!$B$8:$BE$45,'Occupancy Raw Data'!AR$3,FALSE)</f>
        <v>45.140103935445097</v>
      </c>
      <c r="M23" s="47">
        <f>VLOOKUP($A23,'Occupancy Raw Data'!$B$8:$BE$45,'Occupancy Raw Data'!AT$3,FALSE)</f>
        <v>3.3681143660230801</v>
      </c>
      <c r="N23" s="48">
        <f>VLOOKUP($A23,'Occupancy Raw Data'!$B$8:$BE$45,'Occupancy Raw Data'!AU$3,FALSE)</f>
        <v>6.9076599985959701</v>
      </c>
      <c r="O23" s="48">
        <f>VLOOKUP($A23,'Occupancy Raw Data'!$B$8:$BE$45,'Occupancy Raw Data'!AV$3,FALSE)</f>
        <v>8.7082148287124905</v>
      </c>
      <c r="P23" s="48">
        <f>VLOOKUP($A23,'Occupancy Raw Data'!$B$8:$BE$45,'Occupancy Raw Data'!AW$3,FALSE)</f>
        <v>6.8501945408786504</v>
      </c>
      <c r="Q23" s="48">
        <f>VLOOKUP($A23,'Occupancy Raw Data'!$B$8:$BE$45,'Occupancy Raw Data'!AX$3,FALSE)</f>
        <v>5.93687030014335</v>
      </c>
      <c r="R23" s="49">
        <f>VLOOKUP($A23,'Occupancy Raw Data'!$B$8:$BE$45,'Occupancy Raw Data'!AY$3,FALSE)</f>
        <v>6.51108354528089</v>
      </c>
      <c r="S23" s="48">
        <f>VLOOKUP($A23,'Occupancy Raw Data'!$B$8:$BE$45,'Occupancy Raw Data'!BA$3,FALSE)</f>
        <v>-6.2259575935096199E-2</v>
      </c>
      <c r="T23" s="48">
        <f>VLOOKUP($A23,'Occupancy Raw Data'!$B$8:$BE$45,'Occupancy Raw Data'!BB$3,FALSE)</f>
        <v>-3.2203142881715601</v>
      </c>
      <c r="U23" s="49">
        <f>VLOOKUP($A23,'Occupancy Raw Data'!$B$8:$BE$45,'Occupancy Raw Data'!BC$3,FALSE)</f>
        <v>-1.6646489562278699</v>
      </c>
      <c r="V23" s="50">
        <f>VLOOKUP($A23,'Occupancy Raw Data'!$B$8:$BE$45,'Occupancy Raw Data'!BE$3,FALSE)</f>
        <v>3.8210058276661401</v>
      </c>
      <c r="X23" s="51">
        <f>VLOOKUP($A23,'ADR Raw Data'!$B$6:$BE$43,'ADR Raw Data'!AG$1,FALSE)</f>
        <v>93.205648516365798</v>
      </c>
      <c r="Y23" s="52">
        <f>VLOOKUP($A23,'ADR Raw Data'!$B$6:$BE$43,'ADR Raw Data'!AH$1,FALSE)</f>
        <v>93.187045474691899</v>
      </c>
      <c r="Z23" s="52">
        <f>VLOOKUP($A23,'ADR Raw Data'!$B$6:$BE$43,'ADR Raw Data'!AI$1,FALSE)</f>
        <v>94.676910215866897</v>
      </c>
      <c r="AA23" s="52">
        <f>VLOOKUP($A23,'ADR Raw Data'!$B$6:$BE$43,'ADR Raw Data'!AJ$1,FALSE)</f>
        <v>93.611537549951706</v>
      </c>
      <c r="AB23" s="52">
        <f>VLOOKUP($A23,'ADR Raw Data'!$B$6:$BE$43,'ADR Raw Data'!AK$1,FALSE)</f>
        <v>95.353853395107194</v>
      </c>
      <c r="AC23" s="53">
        <f>VLOOKUP($A23,'ADR Raw Data'!$B$6:$BE$43,'ADR Raw Data'!AL$1,FALSE)</f>
        <v>94.048710217855998</v>
      </c>
      <c r="AD23" s="52">
        <f>VLOOKUP($A23,'ADR Raw Data'!$B$6:$BE$43,'ADR Raw Data'!AN$1,FALSE)</f>
        <v>109.810427474854</v>
      </c>
      <c r="AE23" s="52">
        <f>VLOOKUP($A23,'ADR Raw Data'!$B$6:$BE$43,'ADR Raw Data'!AO$1,FALSE)</f>
        <v>112.03066817035899</v>
      </c>
      <c r="AF23" s="53">
        <f>VLOOKUP($A23,'ADR Raw Data'!$B$6:$BE$43,'ADR Raw Data'!AP$1,FALSE)</f>
        <v>110.919150334592</v>
      </c>
      <c r="AG23" s="54">
        <f>VLOOKUP($A23,'ADR Raw Data'!$B$6:$BE$43,'ADR Raw Data'!AR$1,FALSE)</f>
        <v>99.309633962404405</v>
      </c>
      <c r="AH23" s="65"/>
      <c r="AI23" s="47">
        <f>VLOOKUP($A23,'ADR Raw Data'!$B$6:$BE$43,'ADR Raw Data'!AT$1,FALSE)</f>
        <v>4.0377920990212299</v>
      </c>
      <c r="AJ23" s="48">
        <f>VLOOKUP($A23,'ADR Raw Data'!$B$6:$BE$43,'ADR Raw Data'!AU$1,FALSE)</f>
        <v>6.3990951783639698</v>
      </c>
      <c r="AK23" s="48">
        <f>VLOOKUP($A23,'ADR Raw Data'!$B$6:$BE$43,'ADR Raw Data'!AV$1,FALSE)</f>
        <v>7.8852922658777196</v>
      </c>
      <c r="AL23" s="48">
        <f>VLOOKUP($A23,'ADR Raw Data'!$B$6:$BE$43,'ADR Raw Data'!AW$1,FALSE)</f>
        <v>6.0567905319478603</v>
      </c>
      <c r="AM23" s="48">
        <f>VLOOKUP($A23,'ADR Raw Data'!$B$6:$BE$43,'ADR Raw Data'!AX$1,FALSE)</f>
        <v>5.9024552703370397</v>
      </c>
      <c r="AN23" s="49">
        <f>VLOOKUP($A23,'ADR Raw Data'!$B$6:$BE$43,'ADR Raw Data'!AY$1,FALSE)</f>
        <v>6.1552369821315498</v>
      </c>
      <c r="AO23" s="48">
        <f>VLOOKUP($A23,'ADR Raw Data'!$B$6:$BE$43,'ADR Raw Data'!BA$1,FALSE)</f>
        <v>2.3880933282451799</v>
      </c>
      <c r="AP23" s="48">
        <f>VLOOKUP($A23,'ADR Raw Data'!$B$6:$BE$43,'ADR Raw Data'!BB$1,FALSE)</f>
        <v>1.97423992159858</v>
      </c>
      <c r="AQ23" s="49">
        <f>VLOOKUP($A23,'ADR Raw Data'!$B$6:$BE$43,'ADR Raw Data'!BC$1,FALSE)</f>
        <v>2.1592016870424402</v>
      </c>
      <c r="AR23" s="50">
        <f>VLOOKUP($A23,'ADR Raw Data'!$B$6:$BE$43,'ADR Raw Data'!BE$1,FALSE)</f>
        <v>4.3478478494481996</v>
      </c>
      <c r="AT23" s="51">
        <f>VLOOKUP($A23,'RevPAR Raw Data'!$B$6:$BE$43,'RevPAR Raw Data'!AG$1,FALSE)</f>
        <v>31.847942406187901</v>
      </c>
      <c r="AU23" s="52">
        <f>VLOOKUP($A23,'RevPAR Raw Data'!$B$6:$BE$43,'RevPAR Raw Data'!AH$1,FALSE)</f>
        <v>41.168174555517801</v>
      </c>
      <c r="AV23" s="52">
        <f>VLOOKUP($A23,'RevPAR Raw Data'!$B$6:$BE$43,'RevPAR Raw Data'!AI$1,FALSE)</f>
        <v>44.943292170326004</v>
      </c>
      <c r="AW23" s="52">
        <f>VLOOKUP($A23,'RevPAR Raw Data'!$B$6:$BE$43,'RevPAR Raw Data'!AJ$1,FALSE)</f>
        <v>44.380352252534699</v>
      </c>
      <c r="AX23" s="52">
        <f>VLOOKUP($A23,'RevPAR Raw Data'!$B$6:$BE$43,'RevPAR Raw Data'!AK$1,FALSE)</f>
        <v>42.180195154426499</v>
      </c>
      <c r="AY23" s="53">
        <f>VLOOKUP($A23,'RevPAR Raw Data'!$B$6:$BE$43,'RevPAR Raw Data'!AL$1,FALSE)</f>
        <v>40.905011387082403</v>
      </c>
      <c r="AZ23" s="52">
        <f>VLOOKUP($A23,'RevPAR Raw Data'!$B$6:$BE$43,'RevPAR Raw Data'!AN$1,FALSE)</f>
        <v>54.155522413387899</v>
      </c>
      <c r="BA23" s="52">
        <f>VLOOKUP($A23,'RevPAR Raw Data'!$B$6:$BE$43,'RevPAR Raw Data'!AO$1,FALSE)</f>
        <v>55.1115543168942</v>
      </c>
      <c r="BB23" s="53">
        <f>VLOOKUP($A23,'RevPAR Raw Data'!$B$6:$BE$43,'RevPAR Raw Data'!AP$1,FALSE)</f>
        <v>54.633538365141099</v>
      </c>
      <c r="BC23" s="54">
        <f>VLOOKUP($A23,'RevPAR Raw Data'!$B$6:$BE$43,'RevPAR Raw Data'!AR$1,FALSE)</f>
        <v>44.828471988539398</v>
      </c>
      <c r="BE23" s="47">
        <f>VLOOKUP($A23,'RevPAR Raw Data'!$B$6:$BE$43,'RevPAR Raw Data'!AT$1,FALSE)</f>
        <v>7.5419039208015999</v>
      </c>
      <c r="BF23" s="48">
        <f>VLOOKUP($A23,'RevPAR Raw Data'!$B$6:$BE$43,'RevPAR Raw Data'!AU$1,FALSE)</f>
        <v>13.7487829148678</v>
      </c>
      <c r="BG23" s="48">
        <f>VLOOKUP($A23,'RevPAR Raw Data'!$B$6:$BE$43,'RevPAR Raw Data'!AV$1,FALSE)</f>
        <v>17.2801752849746</v>
      </c>
      <c r="BH23" s="48">
        <f>VLOOKUP($A23,'RevPAR Raw Data'!$B$6:$BE$43,'RevPAR Raw Data'!AW$1,FALSE)</f>
        <v>13.3218870071984</v>
      </c>
      <c r="BI23" s="48">
        <f>VLOOKUP($A23,'RevPAR Raw Data'!$B$6:$BE$43,'RevPAR Raw Data'!AX$1,FALSE)</f>
        <v>12.1897466844042</v>
      </c>
      <c r="BJ23" s="49">
        <f>VLOOKUP($A23,'RevPAR Raw Data'!$B$6:$BE$43,'RevPAR Raw Data'!AY$1,FALSE)</f>
        <v>13.067093149729001</v>
      </c>
      <c r="BK23" s="48">
        <f>VLOOKUP($A23,'RevPAR Raw Data'!$B$6:$BE$43,'RevPAR Raw Data'!BA$1,FALSE)</f>
        <v>2.32434693553098</v>
      </c>
      <c r="BL23" s="48">
        <f>VLOOKUP($A23,'RevPAR Raw Data'!$B$6:$BE$43,'RevPAR Raw Data'!BB$1,FALSE)</f>
        <v>-1.309651096851</v>
      </c>
      <c r="BM23" s="49">
        <f>VLOOKUP($A23,'RevPAR Raw Data'!$B$6:$BE$43,'RevPAR Raw Data'!BC$1,FALSE)</f>
        <v>0.45860960246835702</v>
      </c>
      <c r="BN23" s="50">
        <f>VLOOKUP($A23,'RevPAR Raw Data'!$B$6:$BE$43,'RevPAR Raw Data'!BE$1,FALSE)</f>
        <v>8.3349851968198205</v>
      </c>
    </row>
    <row r="24" spans="1:66" x14ac:dyDescent="0.45">
      <c r="A24" s="63" t="s">
        <v>53</v>
      </c>
      <c r="B24" s="47">
        <f>VLOOKUP($A24,'Occupancy Raw Data'!$B$8:$BE$45,'Occupancy Raw Data'!AG$3,FALSE)</f>
        <v>35.152945004881197</v>
      </c>
      <c r="C24" s="48">
        <f>VLOOKUP($A24,'Occupancy Raw Data'!$B$8:$BE$45,'Occupancy Raw Data'!AH$3,FALSE)</f>
        <v>49.625772860396999</v>
      </c>
      <c r="D24" s="48">
        <f>VLOOKUP($A24,'Occupancy Raw Data'!$B$8:$BE$45,'Occupancy Raw Data'!AI$3,FALSE)</f>
        <v>56.125935567848998</v>
      </c>
      <c r="E24" s="48">
        <f>VLOOKUP($A24,'Occupancy Raw Data'!$B$8:$BE$45,'Occupancy Raw Data'!AJ$3,FALSE)</f>
        <v>55.898145135047102</v>
      </c>
      <c r="F24" s="48">
        <f>VLOOKUP($A24,'Occupancy Raw Data'!$B$8:$BE$45,'Occupancy Raw Data'!AK$3,FALSE)</f>
        <v>62.276277253498201</v>
      </c>
      <c r="G24" s="49">
        <f>VLOOKUP($A24,'Occupancy Raw Data'!$B$8:$BE$45,'Occupancy Raw Data'!AL$3,FALSE)</f>
        <v>51.815815164334502</v>
      </c>
      <c r="H24" s="48">
        <f>VLOOKUP($A24,'Occupancy Raw Data'!$B$8:$BE$45,'Occupancy Raw Data'!AN$3,FALSE)</f>
        <v>69.923527497559306</v>
      </c>
      <c r="I24" s="48">
        <f>VLOOKUP($A24,'Occupancy Raw Data'!$B$8:$BE$45,'Occupancy Raw Data'!AO$3,FALSE)</f>
        <v>60.00650829808</v>
      </c>
      <c r="J24" s="49">
        <f>VLOOKUP($A24,'Occupancy Raw Data'!$B$8:$BE$45,'Occupancy Raw Data'!AP$3,FALSE)</f>
        <v>64.965017897819706</v>
      </c>
      <c r="K24" s="50">
        <f>VLOOKUP($A24,'Occupancy Raw Data'!$B$8:$BE$45,'Occupancy Raw Data'!AR$3,FALSE)</f>
        <v>55.572730231044503</v>
      </c>
      <c r="M24" s="47">
        <f>VLOOKUP($A24,'Occupancy Raw Data'!$B$8:$BE$45,'Occupancy Raw Data'!AT$3,FALSE)</f>
        <v>0.30103041760163401</v>
      </c>
      <c r="N24" s="48">
        <f>VLOOKUP($A24,'Occupancy Raw Data'!$B$8:$BE$45,'Occupancy Raw Data'!AU$3,FALSE)</f>
        <v>2.6968132615929599</v>
      </c>
      <c r="O24" s="48">
        <f>VLOOKUP($A24,'Occupancy Raw Data'!$B$8:$BE$45,'Occupancy Raw Data'!AV$3,FALSE)</f>
        <v>-0.13407545328765599</v>
      </c>
      <c r="P24" s="48">
        <f>VLOOKUP($A24,'Occupancy Raw Data'!$B$8:$BE$45,'Occupancy Raw Data'!AW$3,FALSE)</f>
        <v>-3.2093728657625</v>
      </c>
      <c r="Q24" s="48">
        <f>VLOOKUP($A24,'Occupancy Raw Data'!$B$8:$BE$45,'Occupancy Raw Data'!AX$3,FALSE)</f>
        <v>0.87953570746437104</v>
      </c>
      <c r="R24" s="49">
        <f>VLOOKUP($A24,'Occupancy Raw Data'!$B$8:$BE$45,'Occupancy Raw Data'!AY$3,FALSE)</f>
        <v>8.8103273169088305E-3</v>
      </c>
      <c r="S24" s="48">
        <f>VLOOKUP($A24,'Occupancy Raw Data'!$B$8:$BE$45,'Occupancy Raw Data'!BA$3,FALSE)</f>
        <v>-4.4702177568065897</v>
      </c>
      <c r="T24" s="48">
        <f>VLOOKUP($A24,'Occupancy Raw Data'!$B$8:$BE$45,'Occupancy Raw Data'!BB$3,FALSE)</f>
        <v>-7.9510300259211197</v>
      </c>
      <c r="U24" s="49">
        <f>VLOOKUP($A24,'Occupancy Raw Data'!$B$8:$BE$45,'Occupancy Raw Data'!BC$3,FALSE)</f>
        <v>-6.1099392389514504</v>
      </c>
      <c r="V24" s="50">
        <f>VLOOKUP($A24,'Occupancy Raw Data'!$B$8:$BE$45,'Occupancy Raw Data'!BE$3,FALSE)</f>
        <v>-2.1216789544538499</v>
      </c>
      <c r="X24" s="51">
        <f>VLOOKUP($A24,'ADR Raw Data'!$B$6:$BE$43,'ADR Raw Data'!AG$1,FALSE)</f>
        <v>99.156632723906498</v>
      </c>
      <c r="Y24" s="52">
        <f>VLOOKUP($A24,'ADR Raw Data'!$B$6:$BE$43,'ADR Raw Data'!AH$1,FALSE)</f>
        <v>105.391811475409</v>
      </c>
      <c r="Z24" s="52">
        <f>VLOOKUP($A24,'ADR Raw Data'!$B$6:$BE$43,'ADR Raw Data'!AI$1,FALSE)</f>
        <v>108.939881142194</v>
      </c>
      <c r="AA24" s="52">
        <f>VLOOKUP($A24,'ADR Raw Data'!$B$6:$BE$43,'ADR Raw Data'!AJ$1,FALSE)</f>
        <v>107.53646776306201</v>
      </c>
      <c r="AB24" s="52">
        <f>VLOOKUP($A24,'ADR Raw Data'!$B$6:$BE$43,'ADR Raw Data'!AK$1,FALSE)</f>
        <v>118.015340300457</v>
      </c>
      <c r="AC24" s="53">
        <f>VLOOKUP($A24,'ADR Raw Data'!$B$6:$BE$43,'ADR Raw Data'!AL$1,FALSE)</f>
        <v>108.811549331156</v>
      </c>
      <c r="AD24" s="52">
        <f>VLOOKUP($A24,'ADR Raw Data'!$B$6:$BE$43,'ADR Raw Data'!AN$1,FALSE)</f>
        <v>131.59188714368801</v>
      </c>
      <c r="AE24" s="52">
        <f>VLOOKUP($A24,'ADR Raw Data'!$B$6:$BE$43,'ADR Raw Data'!AO$1,FALSE)</f>
        <v>127.285173535791</v>
      </c>
      <c r="AF24" s="53">
        <f>VLOOKUP($A24,'ADR Raw Data'!$B$6:$BE$43,'ADR Raw Data'!AP$1,FALSE)</f>
        <v>129.60288710788299</v>
      </c>
      <c r="AG24" s="54">
        <f>VLOOKUP($A24,'ADR Raw Data'!$B$6:$BE$43,'ADR Raw Data'!AR$1,FALSE)</f>
        <v>115.755909195474</v>
      </c>
      <c r="AH24" s="65"/>
      <c r="AI24" s="47">
        <f>VLOOKUP($A24,'ADR Raw Data'!$B$6:$BE$43,'ADR Raw Data'!AT$1,FALSE)</f>
        <v>3.9334881953523202</v>
      </c>
      <c r="AJ24" s="48">
        <f>VLOOKUP($A24,'ADR Raw Data'!$B$6:$BE$43,'ADR Raw Data'!AU$1,FALSE)</f>
        <v>6.2908411750937603</v>
      </c>
      <c r="AK24" s="48">
        <f>VLOOKUP($A24,'ADR Raw Data'!$B$6:$BE$43,'ADR Raw Data'!AV$1,FALSE)</f>
        <v>6.3741773539348801</v>
      </c>
      <c r="AL24" s="48">
        <f>VLOOKUP($A24,'ADR Raw Data'!$B$6:$BE$43,'ADR Raw Data'!AW$1,FALSE)</f>
        <v>4.3121942128415203</v>
      </c>
      <c r="AM24" s="48">
        <f>VLOOKUP($A24,'ADR Raw Data'!$B$6:$BE$43,'ADR Raw Data'!AX$1,FALSE)</f>
        <v>6.4701943005492897</v>
      </c>
      <c r="AN24" s="49">
        <f>VLOOKUP($A24,'ADR Raw Data'!$B$6:$BE$43,'ADR Raw Data'!AY$1,FALSE)</f>
        <v>5.6250563345261604</v>
      </c>
      <c r="AO24" s="48">
        <f>VLOOKUP($A24,'ADR Raw Data'!$B$6:$BE$43,'ADR Raw Data'!BA$1,FALSE)</f>
        <v>6.1298538170916901</v>
      </c>
      <c r="AP24" s="48">
        <f>VLOOKUP($A24,'ADR Raw Data'!$B$6:$BE$43,'ADR Raw Data'!BB$1,FALSE)</f>
        <v>2.30253863359501</v>
      </c>
      <c r="AQ24" s="49">
        <f>VLOOKUP($A24,'ADR Raw Data'!$B$6:$BE$43,'ADR Raw Data'!BC$1,FALSE)</f>
        <v>4.3556425735343502</v>
      </c>
      <c r="AR24" s="50">
        <f>VLOOKUP($A24,'ADR Raw Data'!$B$6:$BE$43,'ADR Raw Data'!BE$1,FALSE)</f>
        <v>4.8605739243578796</v>
      </c>
      <c r="AT24" s="51">
        <f>VLOOKUP($A24,'RevPAR Raw Data'!$B$6:$BE$43,'RevPAR Raw Data'!AG$1,FALSE)</f>
        <v>34.856476570126901</v>
      </c>
      <c r="AU24" s="52">
        <f>VLOOKUP($A24,'RevPAR Raw Data'!$B$6:$BE$43,'RevPAR Raw Data'!AH$1,FALSE)</f>
        <v>52.301500976244697</v>
      </c>
      <c r="AV24" s="52">
        <f>VLOOKUP($A24,'RevPAR Raw Data'!$B$6:$BE$43,'RevPAR Raw Data'!AI$1,FALSE)</f>
        <v>61.143527497559298</v>
      </c>
      <c r="AW24" s="52">
        <f>VLOOKUP($A24,'RevPAR Raw Data'!$B$6:$BE$43,'RevPAR Raw Data'!AJ$1,FALSE)</f>
        <v>60.110890823299698</v>
      </c>
      <c r="AX24" s="52">
        <f>VLOOKUP($A24,'RevPAR Raw Data'!$B$6:$BE$43,'RevPAR Raw Data'!AK$1,FALSE)</f>
        <v>73.495560527172103</v>
      </c>
      <c r="AY24" s="53">
        <f>VLOOKUP($A24,'RevPAR Raw Data'!$B$6:$BE$43,'RevPAR Raw Data'!AL$1,FALSE)</f>
        <v>56.381591278880499</v>
      </c>
      <c r="AZ24" s="52">
        <f>VLOOKUP($A24,'RevPAR Raw Data'!$B$6:$BE$43,'RevPAR Raw Data'!AN$1,FALSE)</f>
        <v>92.013689391474102</v>
      </c>
      <c r="BA24" s="52">
        <f>VLOOKUP($A24,'RevPAR Raw Data'!$B$6:$BE$43,'RevPAR Raw Data'!AO$1,FALSE)</f>
        <v>76.379388219980399</v>
      </c>
      <c r="BB24" s="53">
        <f>VLOOKUP($A24,'RevPAR Raw Data'!$B$6:$BE$43,'RevPAR Raw Data'!AP$1,FALSE)</f>
        <v>84.1965388057273</v>
      </c>
      <c r="BC24" s="54">
        <f>VLOOKUP($A24,'RevPAR Raw Data'!$B$6:$BE$43,'RevPAR Raw Data'!AR$1,FALSE)</f>
        <v>64.328719143693903</v>
      </c>
      <c r="BE24" s="47">
        <f>VLOOKUP($A24,'RevPAR Raw Data'!$B$6:$BE$43,'RevPAR Raw Data'!AT$1,FALSE)</f>
        <v>4.24635960889474</v>
      </c>
      <c r="BF24" s="48">
        <f>VLOOKUP($A24,'RevPAR Raw Data'!$B$6:$BE$43,'RevPAR Raw Data'!AU$1,FALSE)</f>
        <v>9.1573066757624009</v>
      </c>
      <c r="BG24" s="48">
        <f>VLOOKUP($A24,'RevPAR Raw Data'!$B$6:$BE$43,'RevPAR Raw Data'!AV$1,FALSE)</f>
        <v>6.2315556934665697</v>
      </c>
      <c r="BH24" s="48">
        <f>VLOOKUP($A24,'RevPAR Raw Data'!$B$6:$BE$43,'RevPAR Raw Data'!AW$1,FALSE)</f>
        <v>0.96442695609310103</v>
      </c>
      <c r="BI24" s="48">
        <f>VLOOKUP($A24,'RevPAR Raw Data'!$B$6:$BE$43,'RevPAR Raw Data'!AX$1,FALSE)</f>
        <v>7.4066376772293196</v>
      </c>
      <c r="BJ24" s="49">
        <f>VLOOKUP($A24,'RevPAR Raw Data'!$B$6:$BE$43,'RevPAR Raw Data'!AY$1,FALSE)</f>
        <v>5.6343622477178998</v>
      </c>
      <c r="BK24" s="48">
        <f>VLOOKUP($A24,'RevPAR Raw Data'!$B$6:$BE$43,'RevPAR Raw Data'!BA$1,FALSE)</f>
        <v>1.38561824648718</v>
      </c>
      <c r="BL24" s="48">
        <f>VLOOKUP($A24,'RevPAR Raw Data'!$B$6:$BE$43,'RevPAR Raw Data'!BB$1,FALSE)</f>
        <v>-5.8315669304416797</v>
      </c>
      <c r="BM24" s="49">
        <f>VLOOKUP($A24,'RevPAR Raw Data'!$B$6:$BE$43,'RevPAR Raw Data'!BC$1,FALSE)</f>
        <v>-2.0204237801259501</v>
      </c>
      <c r="BN24" s="50">
        <f>VLOOKUP($A24,'RevPAR Raw Data'!$B$6:$BE$43,'RevPAR Raw Data'!BE$1,FALSE)</f>
        <v>2.63576919588525</v>
      </c>
    </row>
    <row r="25" spans="1:66" x14ac:dyDescent="0.45">
      <c r="A25" s="63" t="s">
        <v>52</v>
      </c>
      <c r="B25" s="47">
        <f>VLOOKUP($A25,'Occupancy Raw Data'!$B$8:$BE$45,'Occupancy Raw Data'!AG$3,FALSE)</f>
        <v>31.2256430241621</v>
      </c>
      <c r="C25" s="48">
        <f>VLOOKUP($A25,'Occupancy Raw Data'!$B$8:$BE$45,'Occupancy Raw Data'!AH$3,FALSE)</f>
        <v>41.864770070147998</v>
      </c>
      <c r="D25" s="48">
        <f>VLOOKUP($A25,'Occupancy Raw Data'!$B$8:$BE$45,'Occupancy Raw Data'!AI$3,FALSE)</f>
        <v>47.057677318784002</v>
      </c>
      <c r="E25" s="48">
        <f>VLOOKUP($A25,'Occupancy Raw Data'!$B$8:$BE$45,'Occupancy Raw Data'!AJ$3,FALSE)</f>
        <v>48.494738893219001</v>
      </c>
      <c r="F25" s="48">
        <f>VLOOKUP($A25,'Occupancy Raw Data'!$B$8:$BE$45,'Occupancy Raw Data'!AK$3,FALSE)</f>
        <v>49.079306313328097</v>
      </c>
      <c r="G25" s="49">
        <f>VLOOKUP($A25,'Occupancy Raw Data'!$B$8:$BE$45,'Occupancy Raw Data'!AL$3,FALSE)</f>
        <v>43.544427123928202</v>
      </c>
      <c r="H25" s="48">
        <f>VLOOKUP($A25,'Occupancy Raw Data'!$B$8:$BE$45,'Occupancy Raw Data'!AN$3,FALSE)</f>
        <v>55.436477007014801</v>
      </c>
      <c r="I25" s="48">
        <f>VLOOKUP($A25,'Occupancy Raw Data'!$B$8:$BE$45,'Occupancy Raw Data'!AO$3,FALSE)</f>
        <v>51.821901792673401</v>
      </c>
      <c r="J25" s="49">
        <f>VLOOKUP($A25,'Occupancy Raw Data'!$B$8:$BE$45,'Occupancy Raw Data'!AP$3,FALSE)</f>
        <v>53.629189399844101</v>
      </c>
      <c r="K25" s="50">
        <f>VLOOKUP($A25,'Occupancy Raw Data'!$B$8:$BE$45,'Occupancy Raw Data'!AR$3,FALSE)</f>
        <v>46.425787774189899</v>
      </c>
      <c r="M25" s="47">
        <f>VLOOKUP($A25,'Occupancy Raw Data'!$B$8:$BE$45,'Occupancy Raw Data'!AT$3,FALSE)</f>
        <v>3.1139676304806398</v>
      </c>
      <c r="N25" s="48">
        <f>VLOOKUP($A25,'Occupancy Raw Data'!$B$8:$BE$45,'Occupancy Raw Data'!AU$3,FALSE)</f>
        <v>1.04270546217817</v>
      </c>
      <c r="O25" s="48">
        <f>VLOOKUP($A25,'Occupancy Raw Data'!$B$8:$BE$45,'Occupancy Raw Data'!AV$3,FALSE)</f>
        <v>4.765491871699</v>
      </c>
      <c r="P25" s="48">
        <f>VLOOKUP($A25,'Occupancy Raw Data'!$B$8:$BE$45,'Occupancy Raw Data'!AW$3,FALSE)</f>
        <v>1.2630550614484799</v>
      </c>
      <c r="Q25" s="48">
        <f>VLOOKUP($A25,'Occupancy Raw Data'!$B$8:$BE$45,'Occupancy Raw Data'!AX$3,FALSE)</f>
        <v>3.6225296377706901</v>
      </c>
      <c r="R25" s="49">
        <f>VLOOKUP($A25,'Occupancy Raw Data'!$B$8:$BE$45,'Occupancy Raw Data'!AY$3,FALSE)</f>
        <v>2.7543923023768402</v>
      </c>
      <c r="S25" s="48">
        <f>VLOOKUP($A25,'Occupancy Raw Data'!$B$8:$BE$45,'Occupancy Raw Data'!BA$3,FALSE)</f>
        <v>1.21509993628827</v>
      </c>
      <c r="T25" s="48">
        <f>VLOOKUP($A25,'Occupancy Raw Data'!$B$8:$BE$45,'Occupancy Raw Data'!BB$3,FALSE)</f>
        <v>-1.3465604614844899</v>
      </c>
      <c r="U25" s="49">
        <f>VLOOKUP($A25,'Occupancy Raw Data'!$B$8:$BE$45,'Occupancy Raw Data'!BC$3,FALSE)</f>
        <v>-3.89711613406079E-2</v>
      </c>
      <c r="V25" s="50">
        <f>VLOOKUP($A25,'Occupancy Raw Data'!$B$8:$BE$45,'Occupancy Raw Data'!BE$3,FALSE)</f>
        <v>1.81535270141602</v>
      </c>
      <c r="X25" s="51">
        <f>VLOOKUP($A25,'ADR Raw Data'!$B$6:$BE$43,'ADR Raw Data'!AG$1,FALSE)</f>
        <v>85.952010920436805</v>
      </c>
      <c r="Y25" s="52">
        <f>VLOOKUP($A25,'ADR Raw Data'!$B$6:$BE$43,'ADR Raw Data'!AH$1,FALSE)</f>
        <v>88.600243192925205</v>
      </c>
      <c r="Z25" s="52">
        <f>VLOOKUP($A25,'ADR Raw Data'!$B$6:$BE$43,'ADR Raw Data'!AI$1,FALSE)</f>
        <v>91.652621118012405</v>
      </c>
      <c r="AA25" s="52">
        <f>VLOOKUP($A25,'ADR Raw Data'!$B$6:$BE$43,'ADR Raw Data'!AJ$1,FALSE)</f>
        <v>92.86073530889</v>
      </c>
      <c r="AB25" s="52">
        <f>VLOOKUP($A25,'ADR Raw Data'!$B$6:$BE$43,'ADR Raw Data'!AK$1,FALSE)</f>
        <v>97.266944913151306</v>
      </c>
      <c r="AC25" s="53">
        <f>VLOOKUP($A25,'ADR Raw Data'!$B$6:$BE$43,'ADR Raw Data'!AL$1,FALSE)</f>
        <v>91.7827961247594</v>
      </c>
      <c r="AD25" s="52">
        <f>VLOOKUP($A25,'ADR Raw Data'!$B$6:$BE$43,'ADR Raw Data'!AN$1,FALSE)</f>
        <v>112.87984534270601</v>
      </c>
      <c r="AE25" s="52">
        <f>VLOOKUP($A25,'ADR Raw Data'!$B$6:$BE$43,'ADR Raw Data'!AO$1,FALSE)</f>
        <v>112.320834743372</v>
      </c>
      <c r="AF25" s="53">
        <f>VLOOKUP($A25,'ADR Raw Data'!$B$6:$BE$43,'ADR Raw Data'!AP$1,FALSE)</f>
        <v>112.609759287855</v>
      </c>
      <c r="AG25" s="54">
        <f>VLOOKUP($A25,'ADR Raw Data'!$B$6:$BE$43,'ADR Raw Data'!AR$1,FALSE)</f>
        <v>98.656643032737705</v>
      </c>
      <c r="AI25" s="47">
        <f>VLOOKUP($A25,'ADR Raw Data'!$B$6:$BE$43,'ADR Raw Data'!AT$1,FALSE)</f>
        <v>0.56383783960461897</v>
      </c>
      <c r="AJ25" s="48">
        <f>VLOOKUP($A25,'ADR Raw Data'!$B$6:$BE$43,'ADR Raw Data'!AU$1,FALSE)</f>
        <v>2.3690738696774498</v>
      </c>
      <c r="AK25" s="48">
        <f>VLOOKUP($A25,'ADR Raw Data'!$B$6:$BE$43,'ADR Raw Data'!AV$1,FALSE)</f>
        <v>5.1010371645607497</v>
      </c>
      <c r="AL25" s="48">
        <f>VLOOKUP($A25,'ADR Raw Data'!$B$6:$BE$43,'ADR Raw Data'!AW$1,FALSE)</f>
        <v>2.1438882750362001</v>
      </c>
      <c r="AM25" s="48">
        <f>VLOOKUP($A25,'ADR Raw Data'!$B$6:$BE$43,'ADR Raw Data'!AX$1,FALSE)</f>
        <v>3.05056482248105</v>
      </c>
      <c r="AN25" s="49">
        <f>VLOOKUP($A25,'ADR Raw Data'!$B$6:$BE$43,'ADR Raw Data'!AY$1,FALSE)</f>
        <v>2.8124017651611402</v>
      </c>
      <c r="AO25" s="48">
        <f>VLOOKUP($A25,'ADR Raw Data'!$B$6:$BE$43,'ADR Raw Data'!BA$1,FALSE)</f>
        <v>4.6013101168147603</v>
      </c>
      <c r="AP25" s="48">
        <f>VLOOKUP($A25,'ADR Raw Data'!$B$6:$BE$43,'ADR Raw Data'!BB$1,FALSE)</f>
        <v>5.5385269763179199</v>
      </c>
      <c r="AQ25" s="49">
        <f>VLOOKUP($A25,'ADR Raw Data'!$B$6:$BE$43,'ADR Raw Data'!BC$1,FALSE)</f>
        <v>5.0602169370993799</v>
      </c>
      <c r="AR25" s="50">
        <f>VLOOKUP($A25,'ADR Raw Data'!$B$6:$BE$43,'ADR Raw Data'!BE$1,FALSE)</f>
        <v>3.5285322903966998</v>
      </c>
      <c r="AT25" s="51">
        <f>VLOOKUP($A25,'RevPAR Raw Data'!$B$6:$BE$43,'RevPAR Raw Data'!AG$1,FALSE)</f>
        <v>26.839068102104399</v>
      </c>
      <c r="AU25" s="52">
        <f>VLOOKUP($A25,'RevPAR Raw Data'!$B$6:$BE$43,'RevPAR Raw Data'!AH$1,FALSE)</f>
        <v>37.092288094310199</v>
      </c>
      <c r="AV25" s="52">
        <f>VLOOKUP($A25,'RevPAR Raw Data'!$B$6:$BE$43,'RevPAR Raw Data'!AI$1,FALSE)</f>
        <v>43.129594699922002</v>
      </c>
      <c r="AW25" s="52">
        <f>VLOOKUP($A25,'RevPAR Raw Data'!$B$6:$BE$43,'RevPAR Raw Data'!AJ$1,FALSE)</f>
        <v>45.032571122369397</v>
      </c>
      <c r="AX25" s="52">
        <f>VLOOKUP($A25,'RevPAR Raw Data'!$B$6:$BE$43,'RevPAR Raw Data'!AK$1,FALSE)</f>
        <v>47.737941835541598</v>
      </c>
      <c r="AY25" s="53">
        <f>VLOOKUP($A25,'RevPAR Raw Data'!$B$6:$BE$43,'RevPAR Raw Data'!AL$1,FALSE)</f>
        <v>39.966292770849499</v>
      </c>
      <c r="AZ25" s="52">
        <f>VLOOKUP($A25,'RevPAR Raw Data'!$B$6:$BE$43,'RevPAR Raw Data'!AN$1,FALSE)</f>
        <v>62.576609508963301</v>
      </c>
      <c r="BA25" s="52">
        <f>VLOOKUP($A25,'RevPAR Raw Data'!$B$6:$BE$43,'RevPAR Raw Data'!AO$1,FALSE)</f>
        <v>58.206792673421603</v>
      </c>
      <c r="BB25" s="53">
        <f>VLOOKUP($A25,'RevPAR Raw Data'!$B$6:$BE$43,'RevPAR Raw Data'!AP$1,FALSE)</f>
        <v>60.391701091192502</v>
      </c>
      <c r="BC25" s="54">
        <f>VLOOKUP($A25,'RevPAR Raw Data'!$B$6:$BE$43,'RevPAR Raw Data'!AR$1,FALSE)</f>
        <v>45.802123719518903</v>
      </c>
      <c r="BE25" s="47">
        <f>VLOOKUP($A25,'RevPAR Raw Data'!$B$6:$BE$43,'RevPAR Raw Data'!AT$1,FALSE)</f>
        <v>3.6953631978989399</v>
      </c>
      <c r="BF25" s="48">
        <f>VLOOKUP($A25,'RevPAR Raw Data'!$B$6:$BE$43,'RevPAR Raw Data'!AU$1,FALSE)</f>
        <v>3.4364817944977801</v>
      </c>
      <c r="BG25" s="48">
        <f>VLOOKUP($A25,'RevPAR Raw Data'!$B$6:$BE$43,'RevPAR Raw Data'!AV$1,FALSE)</f>
        <v>10.1096185477092</v>
      </c>
      <c r="BH25" s="48">
        <f>VLOOKUP($A25,'RevPAR Raw Data'!$B$6:$BE$43,'RevPAR Raw Data'!AW$1,FALSE)</f>
        <v>3.4340218258543298</v>
      </c>
      <c r="BI25" s="48">
        <f>VLOOKUP($A25,'RevPAR Raw Data'!$B$6:$BE$43,'RevPAR Raw Data'!AX$1,FALSE)</f>
        <v>6.7836020750655202</v>
      </c>
      <c r="BJ25" s="49">
        <f>VLOOKUP($A25,'RevPAR Raw Data'!$B$6:$BE$43,'RevPAR Raw Data'!AY$1,FALSE)</f>
        <v>5.6442586452694998</v>
      </c>
      <c r="BK25" s="48">
        <f>VLOOKUP($A25,'RevPAR Raw Data'!$B$6:$BE$43,'RevPAR Raw Data'!BA$1,FALSE)</f>
        <v>5.8723205694008698</v>
      </c>
      <c r="BL25" s="48">
        <f>VLOOKUP($A25,'RevPAR Raw Data'!$B$6:$BE$43,'RevPAR Raw Data'!BB$1,FALSE)</f>
        <v>4.1173869004216801</v>
      </c>
      <c r="BM25" s="49">
        <f>VLOOKUP($A25,'RevPAR Raw Data'!$B$6:$BE$43,'RevPAR Raw Data'!BC$1,FALSE)</f>
        <v>5.0192737504520304</v>
      </c>
      <c r="BN25" s="50">
        <f>VLOOKUP($A25,'RevPAR Raw Data'!$B$6:$BE$43,'RevPAR Raw Data'!BE$1,FALSE)</f>
        <v>5.4079402980667801</v>
      </c>
    </row>
    <row r="26" spans="1:66" x14ac:dyDescent="0.45">
      <c r="A26" s="63" t="s">
        <v>51</v>
      </c>
      <c r="B26" s="47">
        <f>VLOOKUP($A26,'Occupancy Raw Data'!$B$8:$BE$45,'Occupancy Raw Data'!AG$3,FALSE)</f>
        <v>38.068908791811303</v>
      </c>
      <c r="C26" s="48">
        <f>VLOOKUP($A26,'Occupancy Raw Data'!$B$8:$BE$45,'Occupancy Raw Data'!AH$3,FALSE)</f>
        <v>45.828002193383199</v>
      </c>
      <c r="D26" s="48">
        <f>VLOOKUP($A26,'Occupancy Raw Data'!$B$8:$BE$45,'Occupancy Raw Data'!AI$3,FALSE)</f>
        <v>48.898738804606097</v>
      </c>
      <c r="E26" s="48">
        <f>VLOOKUP($A26,'Occupancy Raw Data'!$B$8:$BE$45,'Occupancy Raw Data'!AJ$3,FALSE)</f>
        <v>51.028148418936198</v>
      </c>
      <c r="F26" s="48">
        <f>VLOOKUP($A26,'Occupancy Raw Data'!$B$8:$BE$45,'Occupancy Raw Data'!AK$3,FALSE)</f>
        <v>49.099798939864698</v>
      </c>
      <c r="G26" s="49">
        <f>VLOOKUP($A26,'Occupancy Raw Data'!$B$8:$BE$45,'Occupancy Raw Data'!AL$3,FALSE)</f>
        <v>46.584719429720302</v>
      </c>
      <c r="H26" s="48">
        <f>VLOOKUP($A26,'Occupancy Raw Data'!$B$8:$BE$45,'Occupancy Raw Data'!AN$3,FALSE)</f>
        <v>61.652348747943698</v>
      </c>
      <c r="I26" s="48">
        <f>VLOOKUP($A26,'Occupancy Raw Data'!$B$8:$BE$45,'Occupancy Raw Data'!AO$3,FALSE)</f>
        <v>60.491683421677898</v>
      </c>
      <c r="J26" s="49">
        <f>VLOOKUP($A26,'Occupancy Raw Data'!$B$8:$BE$45,'Occupancy Raw Data'!AP$3,FALSE)</f>
        <v>61.072016084810798</v>
      </c>
      <c r="K26" s="50">
        <f>VLOOKUP($A26,'Occupancy Raw Data'!$B$8:$BE$45,'Occupancy Raw Data'!AR$3,FALSE)</f>
        <v>50.723947045460399</v>
      </c>
      <c r="M26" s="47">
        <f>VLOOKUP($A26,'Occupancy Raw Data'!$B$8:$BE$45,'Occupancy Raw Data'!AT$3,FALSE)</f>
        <v>-3.2528468902310399</v>
      </c>
      <c r="N26" s="48">
        <f>VLOOKUP($A26,'Occupancy Raw Data'!$B$8:$BE$45,'Occupancy Raw Data'!AU$3,FALSE)</f>
        <v>8.7057231711099501</v>
      </c>
      <c r="O26" s="48">
        <f>VLOOKUP($A26,'Occupancy Raw Data'!$B$8:$BE$45,'Occupancy Raw Data'!AV$3,FALSE)</f>
        <v>11.413808821826199</v>
      </c>
      <c r="P26" s="48">
        <f>VLOOKUP($A26,'Occupancy Raw Data'!$B$8:$BE$45,'Occupancy Raw Data'!AW$3,FALSE)</f>
        <v>15.7917733610886</v>
      </c>
      <c r="Q26" s="48">
        <f>VLOOKUP($A26,'Occupancy Raw Data'!$B$8:$BE$45,'Occupancy Raw Data'!AX$3,FALSE)</f>
        <v>9.3030480551617298</v>
      </c>
      <c r="R26" s="49">
        <f>VLOOKUP($A26,'Occupancy Raw Data'!$B$8:$BE$45,'Occupancy Raw Data'!AY$3,FALSE)</f>
        <v>8.6469807474661593</v>
      </c>
      <c r="S26" s="48">
        <f>VLOOKUP($A26,'Occupancy Raw Data'!$B$8:$BE$45,'Occupancy Raw Data'!BA$3,FALSE)</f>
        <v>0.78608893483479803</v>
      </c>
      <c r="T26" s="48">
        <f>VLOOKUP($A26,'Occupancy Raw Data'!$B$8:$BE$45,'Occupancy Raw Data'!BB$3,FALSE)</f>
        <v>-8.2078542949368902</v>
      </c>
      <c r="U26" s="49">
        <f>VLOOKUP($A26,'Occupancy Raw Data'!$B$8:$BE$45,'Occupancy Raw Data'!BC$3,FALSE)</f>
        <v>-3.8782459650116401</v>
      </c>
      <c r="V26" s="50">
        <f>VLOOKUP($A26,'Occupancy Raw Data'!$B$8:$BE$45,'Occupancy Raw Data'!BE$3,FALSE)</f>
        <v>3.98576739726421</v>
      </c>
      <c r="X26" s="51">
        <f>VLOOKUP($A26,'ADR Raw Data'!$B$6:$BE$43,'ADR Raw Data'!AG$1,FALSE)</f>
        <v>95.817120393710198</v>
      </c>
      <c r="Y26" s="52">
        <f>VLOOKUP($A26,'ADR Raw Data'!$B$6:$BE$43,'ADR Raw Data'!AH$1,FALSE)</f>
        <v>93.334797088443494</v>
      </c>
      <c r="Z26" s="52">
        <f>VLOOKUP($A26,'ADR Raw Data'!$B$6:$BE$43,'ADR Raw Data'!AI$1,FALSE)</f>
        <v>95.5827034856555</v>
      </c>
      <c r="AA26" s="52">
        <f>VLOOKUP($A26,'ADR Raw Data'!$B$6:$BE$43,'ADR Raw Data'!AJ$1,FALSE)</f>
        <v>95.276243395719504</v>
      </c>
      <c r="AB26" s="52">
        <f>VLOOKUP($A26,'ADR Raw Data'!$B$6:$BE$43,'ADR Raw Data'!AK$1,FALSE)</f>
        <v>97.608027919962694</v>
      </c>
      <c r="AC26" s="53">
        <f>VLOOKUP($A26,'ADR Raw Data'!$B$6:$BE$43,'ADR Raw Data'!AL$1,FALSE)</f>
        <v>95.538533929727507</v>
      </c>
      <c r="AD26" s="52">
        <f>VLOOKUP($A26,'ADR Raw Data'!$B$6:$BE$43,'ADR Raw Data'!AN$1,FALSE)</f>
        <v>117.76594796916601</v>
      </c>
      <c r="AE26" s="52">
        <f>VLOOKUP($A26,'ADR Raw Data'!$B$6:$BE$43,'ADR Raw Data'!AO$1,FALSE)</f>
        <v>119.12587173289</v>
      </c>
      <c r="AF26" s="53">
        <f>VLOOKUP($A26,'ADR Raw Data'!$B$6:$BE$43,'ADR Raw Data'!AP$1,FALSE)</f>
        <v>118.43944855967</v>
      </c>
      <c r="AG26" s="54">
        <f>VLOOKUP($A26,'ADR Raw Data'!$B$6:$BE$43,'ADR Raw Data'!AR$1,FALSE)</f>
        <v>103.416498076007</v>
      </c>
      <c r="AI26" s="47">
        <f>VLOOKUP($A26,'ADR Raw Data'!$B$6:$BE$43,'ADR Raw Data'!AT$1,FALSE)</f>
        <v>2.33299064294892</v>
      </c>
      <c r="AJ26" s="48">
        <f>VLOOKUP($A26,'ADR Raw Data'!$B$6:$BE$43,'ADR Raw Data'!AU$1,FALSE)</f>
        <v>10.126114979746101</v>
      </c>
      <c r="AK26" s="48">
        <f>VLOOKUP($A26,'ADR Raw Data'!$B$6:$BE$43,'ADR Raw Data'!AV$1,FALSE)</f>
        <v>13.238471465206199</v>
      </c>
      <c r="AL26" s="48">
        <f>VLOOKUP($A26,'ADR Raw Data'!$B$6:$BE$43,'ADR Raw Data'!AW$1,FALSE)</f>
        <v>11.170622037618299</v>
      </c>
      <c r="AM26" s="48">
        <f>VLOOKUP($A26,'ADR Raw Data'!$B$6:$BE$43,'ADR Raw Data'!AX$1,FALSE)</f>
        <v>14.153976930925699</v>
      </c>
      <c r="AN26" s="49">
        <f>VLOOKUP($A26,'ADR Raw Data'!$B$6:$BE$43,'ADR Raw Data'!AY$1,FALSE)</f>
        <v>10.238786619804999</v>
      </c>
      <c r="AO26" s="48">
        <f>VLOOKUP($A26,'ADR Raw Data'!$B$6:$BE$43,'ADR Raw Data'!BA$1,FALSE)</f>
        <v>6.6559965065120599</v>
      </c>
      <c r="AP26" s="48">
        <f>VLOOKUP($A26,'ADR Raw Data'!$B$6:$BE$43,'ADR Raw Data'!BB$1,FALSE)</f>
        <v>5.1041983224645104</v>
      </c>
      <c r="AQ26" s="49">
        <f>VLOOKUP($A26,'ADR Raw Data'!$B$6:$BE$43,'ADR Raw Data'!BC$1,FALSE)</f>
        <v>5.8127195334518804</v>
      </c>
      <c r="AR26" s="50">
        <f>VLOOKUP($A26,'ADR Raw Data'!$B$6:$BE$43,'ADR Raw Data'!BE$1,FALSE)</f>
        <v>7.6487395342395796</v>
      </c>
      <c r="AT26" s="51">
        <f>VLOOKUP($A26,'RevPAR Raw Data'!$B$6:$BE$43,'RevPAR Raw Data'!AG$1,FALSE)</f>
        <v>36.476532169621599</v>
      </c>
      <c r="AU26" s="52">
        <f>VLOOKUP($A26,'RevPAR Raw Data'!$B$6:$BE$43,'RevPAR Raw Data'!AH$1,FALSE)</f>
        <v>42.773472856881703</v>
      </c>
      <c r="AV26" s="52">
        <f>VLOOKUP($A26,'RevPAR Raw Data'!$B$6:$BE$43,'RevPAR Raw Data'!AI$1,FALSE)</f>
        <v>46.738736519831797</v>
      </c>
      <c r="AW26" s="52">
        <f>VLOOKUP($A26,'RevPAR Raw Data'!$B$6:$BE$43,'RevPAR Raw Data'!AJ$1,FALSE)</f>
        <v>48.6177028879546</v>
      </c>
      <c r="AX26" s="52">
        <f>VLOOKUP($A26,'RevPAR Raw Data'!$B$6:$BE$43,'RevPAR Raw Data'!AK$1,FALSE)</f>
        <v>47.925345457868701</v>
      </c>
      <c r="AY26" s="53">
        <f>VLOOKUP($A26,'RevPAR Raw Data'!$B$6:$BE$43,'RevPAR Raw Data'!AL$1,FALSE)</f>
        <v>44.506357978431701</v>
      </c>
      <c r="AZ26" s="52">
        <f>VLOOKUP($A26,'RevPAR Raw Data'!$B$6:$BE$43,'RevPAR Raw Data'!AN$1,FALSE)</f>
        <v>72.605472948272705</v>
      </c>
      <c r="BA26" s="52">
        <f>VLOOKUP($A26,'RevPAR Raw Data'!$B$6:$BE$43,'RevPAR Raw Data'!AO$1,FALSE)</f>
        <v>72.061245201974003</v>
      </c>
      <c r="BB26" s="53">
        <f>VLOOKUP($A26,'RevPAR Raw Data'!$B$6:$BE$43,'RevPAR Raw Data'!AP$1,FALSE)</f>
        <v>72.333359075123298</v>
      </c>
      <c r="BC26" s="54">
        <f>VLOOKUP($A26,'RevPAR Raw Data'!$B$6:$BE$43,'RevPAR Raw Data'!AR$1,FALSE)</f>
        <v>52.456929720343602</v>
      </c>
      <c r="BE26" s="47">
        <f>VLOOKUP($A26,'RevPAR Raw Data'!$B$6:$BE$43,'RevPAR Raw Data'!AT$1,FALSE)</f>
        <v>-0.99574486086067304</v>
      </c>
      <c r="BF26" s="48">
        <f>VLOOKUP($A26,'RevPAR Raw Data'!$B$6:$BE$43,'RevPAR Raw Data'!AU$1,FALSE)</f>
        <v>19.713389688981099</v>
      </c>
      <c r="BG26" s="48">
        <f>VLOOKUP($A26,'RevPAR Raw Data'!$B$6:$BE$43,'RevPAR Raw Data'!AV$1,FALSE)</f>
        <v>26.1632941110032</v>
      </c>
      <c r="BH26" s="48">
        <f>VLOOKUP($A26,'RevPAR Raw Data'!$B$6:$BE$43,'RevPAR Raw Data'!AW$1,FALSE)</f>
        <v>28.726434713911399</v>
      </c>
      <c r="BI26" s="48">
        <f>VLOOKUP($A26,'RevPAR Raw Data'!$B$6:$BE$43,'RevPAR Raw Data'!AX$1,FALSE)</f>
        <v>24.773776261687999</v>
      </c>
      <c r="BJ26" s="49">
        <f>VLOOKUP($A26,'RevPAR Raw Data'!$B$6:$BE$43,'RevPAR Raw Data'!AY$1,FALSE)</f>
        <v>19.7711132750598</v>
      </c>
      <c r="BK26" s="48">
        <f>VLOOKUP($A26,'RevPAR Raw Data'!$B$6:$BE$43,'RevPAR Raw Data'!BA$1,FALSE)</f>
        <v>7.4944074933875404</v>
      </c>
      <c r="BL26" s="48">
        <f>VLOOKUP($A26,'RevPAR Raw Data'!$B$6:$BE$43,'RevPAR Raw Data'!BB$1,FALSE)</f>
        <v>-3.5226011337048799</v>
      </c>
      <c r="BM26" s="49">
        <f>VLOOKUP($A26,'RevPAR Raw Data'!$B$6:$BE$43,'RevPAR Raw Data'!BC$1,FALSE)</f>
        <v>1.7090420076766899</v>
      </c>
      <c r="BN26" s="50">
        <f>VLOOKUP($A26,'RevPAR Raw Data'!$B$6:$BE$43,'RevPAR Raw Data'!BE$1,FALSE)</f>
        <v>11.9393678981611</v>
      </c>
    </row>
    <row r="27" spans="1:66" x14ac:dyDescent="0.45">
      <c r="A27" s="63" t="s">
        <v>48</v>
      </c>
      <c r="B27" s="47">
        <f>VLOOKUP($A27,'Occupancy Raw Data'!$B$8:$BE$45,'Occupancy Raw Data'!AG$3,FALSE)</f>
        <v>36.321147616844002</v>
      </c>
      <c r="C27" s="48">
        <f>VLOOKUP($A27,'Occupancy Raw Data'!$B$8:$BE$45,'Occupancy Raw Data'!AH$3,FALSE)</f>
        <v>47.968533086534002</v>
      </c>
      <c r="D27" s="48">
        <f>VLOOKUP($A27,'Occupancy Raw Data'!$B$8:$BE$45,'Occupancy Raw Data'!AI$3,FALSE)</f>
        <v>52.322998611753803</v>
      </c>
      <c r="E27" s="48">
        <f>VLOOKUP($A27,'Occupancy Raw Data'!$B$8:$BE$45,'Occupancy Raw Data'!AJ$3,FALSE)</f>
        <v>51.957047229453302</v>
      </c>
      <c r="F27" s="48">
        <f>VLOOKUP($A27,'Occupancy Raw Data'!$B$8:$BE$45,'Occupancy Raw Data'!AK$3,FALSE)</f>
        <v>54.323168464113003</v>
      </c>
      <c r="G27" s="49">
        <f>VLOOKUP($A27,'Occupancy Raw Data'!$B$8:$BE$45,'Occupancy Raw Data'!AL$3,FALSE)</f>
        <v>48.570289465388299</v>
      </c>
      <c r="H27" s="48">
        <f>VLOOKUP($A27,'Occupancy Raw Data'!$B$8:$BE$45,'Occupancy Raw Data'!AN$3,FALSE)</f>
        <v>57.2610635924135</v>
      </c>
      <c r="I27" s="48">
        <f>VLOOKUP($A27,'Occupancy Raw Data'!$B$8:$BE$45,'Occupancy Raw Data'!AO$3,FALSE)</f>
        <v>55.652658981033802</v>
      </c>
      <c r="J27" s="49">
        <f>VLOOKUP($A27,'Occupancy Raw Data'!$B$8:$BE$45,'Occupancy Raw Data'!AP$3,FALSE)</f>
        <v>56.456861286723601</v>
      </c>
      <c r="K27" s="50">
        <f>VLOOKUP($A27,'Occupancy Raw Data'!$B$8:$BE$45,'Occupancy Raw Data'!AR$3,FALSE)</f>
        <v>50.819204920531803</v>
      </c>
      <c r="M27" s="47">
        <f>VLOOKUP($A27,'Occupancy Raw Data'!$B$8:$BE$45,'Occupancy Raw Data'!AT$3,FALSE)</f>
        <v>9.7542609946002994</v>
      </c>
      <c r="N27" s="48">
        <f>VLOOKUP($A27,'Occupancy Raw Data'!$B$8:$BE$45,'Occupancy Raw Data'!AU$3,FALSE)</f>
        <v>14.2892210755801</v>
      </c>
      <c r="O27" s="48">
        <f>VLOOKUP($A27,'Occupancy Raw Data'!$B$8:$BE$45,'Occupancy Raw Data'!AV$3,FALSE)</f>
        <v>15.036589875686101</v>
      </c>
      <c r="P27" s="48">
        <f>VLOOKUP($A27,'Occupancy Raw Data'!$B$8:$BE$45,'Occupancy Raw Data'!AW$3,FALSE)</f>
        <v>10.6026214920052</v>
      </c>
      <c r="Q27" s="48">
        <f>VLOOKUP($A27,'Occupancy Raw Data'!$B$8:$BE$45,'Occupancy Raw Data'!AX$3,FALSE)</f>
        <v>9.1143173595158409</v>
      </c>
      <c r="R27" s="49">
        <f>VLOOKUP($A27,'Occupancy Raw Data'!$B$8:$BE$45,'Occupancy Raw Data'!AY$3,FALSE)</f>
        <v>11.7534606827776</v>
      </c>
      <c r="S27" s="48">
        <f>VLOOKUP($A27,'Occupancy Raw Data'!$B$8:$BE$45,'Occupancy Raw Data'!BA$3,FALSE)</f>
        <v>4.3616789432278598</v>
      </c>
      <c r="T27" s="48">
        <f>VLOOKUP($A27,'Occupancy Raw Data'!$B$8:$BE$45,'Occupancy Raw Data'!BB$3,FALSE)</f>
        <v>-0.41462802749155397</v>
      </c>
      <c r="U27" s="49">
        <f>VLOOKUP($A27,'Occupancy Raw Data'!$B$8:$BE$45,'Occupancy Raw Data'!BC$3,FALSE)</f>
        <v>1.95160730831038</v>
      </c>
      <c r="V27" s="50">
        <f>VLOOKUP($A27,'Occupancy Raw Data'!$B$8:$BE$45,'Occupancy Raw Data'!BE$3,FALSE)</f>
        <v>8.4350325331063694</v>
      </c>
      <c r="X27" s="51">
        <f>VLOOKUP($A27,'ADR Raw Data'!$B$6:$BE$43,'ADR Raw Data'!AG$1,FALSE)</f>
        <v>87.939722257612402</v>
      </c>
      <c r="Y27" s="52">
        <f>VLOOKUP($A27,'ADR Raw Data'!$B$6:$BE$43,'ADR Raw Data'!AH$1,FALSE)</f>
        <v>93.366239629558095</v>
      </c>
      <c r="Z27" s="52">
        <f>VLOOKUP($A27,'ADR Raw Data'!$B$6:$BE$43,'ADR Raw Data'!AI$1,FALSE)</f>
        <v>96.359279207570495</v>
      </c>
      <c r="AA27" s="52">
        <f>VLOOKUP($A27,'ADR Raw Data'!$B$6:$BE$43,'ADR Raw Data'!AJ$1,FALSE)</f>
        <v>95.791183680773003</v>
      </c>
      <c r="AB27" s="52">
        <f>VLOOKUP($A27,'ADR Raw Data'!$B$6:$BE$43,'ADR Raw Data'!AK$1,FALSE)</f>
        <v>97.317591990415806</v>
      </c>
      <c r="AC27" s="53">
        <f>VLOOKUP($A27,'ADR Raw Data'!$B$6:$BE$43,'ADR Raw Data'!AL$1,FALSE)</f>
        <v>94.598055359358497</v>
      </c>
      <c r="AD27" s="52">
        <f>VLOOKUP($A27,'ADR Raw Data'!$B$6:$BE$43,'ADR Raw Data'!AN$1,FALSE)</f>
        <v>103.566081344374</v>
      </c>
      <c r="AE27" s="52">
        <f>VLOOKUP($A27,'ADR Raw Data'!$B$6:$BE$43,'ADR Raw Data'!AO$1,FALSE)</f>
        <v>104.09295940527799</v>
      </c>
      <c r="AF27" s="53">
        <f>VLOOKUP($A27,'ADR Raw Data'!$B$6:$BE$43,'ADR Raw Data'!AP$1,FALSE)</f>
        <v>103.825767805681</v>
      </c>
      <c r="AG27" s="54">
        <f>VLOOKUP($A27,'ADR Raw Data'!$B$6:$BE$43,'ADR Raw Data'!AR$1,FALSE)</f>
        <v>97.521317639386993</v>
      </c>
      <c r="AI27" s="47">
        <f>VLOOKUP($A27,'ADR Raw Data'!$B$6:$BE$43,'ADR Raw Data'!AT$1,FALSE)</f>
        <v>15.007660524228401</v>
      </c>
      <c r="AJ27" s="48">
        <f>VLOOKUP($A27,'ADR Raw Data'!$B$6:$BE$43,'ADR Raw Data'!AU$1,FALSE)</f>
        <v>14.225341794507999</v>
      </c>
      <c r="AK27" s="48">
        <f>VLOOKUP($A27,'ADR Raw Data'!$B$6:$BE$43,'ADR Raw Data'!AV$1,FALSE)</f>
        <v>13.9321098113522</v>
      </c>
      <c r="AL27" s="48">
        <f>VLOOKUP($A27,'ADR Raw Data'!$B$6:$BE$43,'ADR Raw Data'!AW$1,FALSE)</f>
        <v>13.1299804707</v>
      </c>
      <c r="AM27" s="48">
        <f>VLOOKUP($A27,'ADR Raw Data'!$B$6:$BE$43,'ADR Raw Data'!AX$1,FALSE)</f>
        <v>13.5536077341912</v>
      </c>
      <c r="AN27" s="49">
        <f>VLOOKUP($A27,'ADR Raw Data'!$B$6:$BE$43,'ADR Raw Data'!AY$1,FALSE)</f>
        <v>13.875147191316801</v>
      </c>
      <c r="AO27" s="48">
        <f>VLOOKUP($A27,'ADR Raw Data'!$B$6:$BE$43,'ADR Raw Data'!BA$1,FALSE)</f>
        <v>12.5218332899237</v>
      </c>
      <c r="AP27" s="48">
        <f>VLOOKUP($A27,'ADR Raw Data'!$B$6:$BE$43,'ADR Raw Data'!BB$1,FALSE)</f>
        <v>10.596804375672701</v>
      </c>
      <c r="AQ27" s="49">
        <f>VLOOKUP($A27,'ADR Raw Data'!$B$6:$BE$43,'ADR Raw Data'!BC$1,FALSE)</f>
        <v>11.533112296283001</v>
      </c>
      <c r="AR27" s="50">
        <f>VLOOKUP($A27,'ADR Raw Data'!$B$6:$BE$43,'ADR Raw Data'!BE$1,FALSE)</f>
        <v>12.8017495832802</v>
      </c>
      <c r="AT27" s="51">
        <f>VLOOKUP($A27,'RevPAR Raw Data'!$B$6:$BE$43,'RevPAR Raw Data'!AG$1,FALSE)</f>
        <v>31.94071633503</v>
      </c>
      <c r="AU27" s="52">
        <f>VLOOKUP($A27,'RevPAR Raw Data'!$B$6:$BE$43,'RevPAR Raw Data'!AH$1,FALSE)</f>
        <v>44.786415548357198</v>
      </c>
      <c r="AV27" s="52">
        <f>VLOOKUP($A27,'RevPAR Raw Data'!$B$6:$BE$43,'RevPAR Raw Data'!AI$1,FALSE)</f>
        <v>50.4180643220731</v>
      </c>
      <c r="AW27" s="52">
        <f>VLOOKUP($A27,'RevPAR Raw Data'!$B$6:$BE$43,'RevPAR Raw Data'!AJ$1,FALSE)</f>
        <v>49.770270546671597</v>
      </c>
      <c r="AX27" s="52">
        <f>VLOOKUP($A27,'RevPAR Raw Data'!$B$6:$BE$43,'RevPAR Raw Data'!AK$1,FALSE)</f>
        <v>52.865999442171798</v>
      </c>
      <c r="AY27" s="53">
        <f>VLOOKUP($A27,'RevPAR Raw Data'!$B$6:$BE$43,'RevPAR Raw Data'!AL$1,FALSE)</f>
        <v>45.946549316668801</v>
      </c>
      <c r="AZ27" s="52">
        <f>VLOOKUP($A27,'RevPAR Raw Data'!$B$6:$BE$43,'RevPAR Raw Data'!AN$1,FALSE)</f>
        <v>59.3030396987727</v>
      </c>
      <c r="BA27" s="52">
        <f>VLOOKUP($A27,'RevPAR Raw Data'!$B$6:$BE$43,'RevPAR Raw Data'!AO$1,FALSE)</f>
        <v>57.930499721085901</v>
      </c>
      <c r="BB27" s="53">
        <f>VLOOKUP($A27,'RevPAR Raw Data'!$B$6:$BE$43,'RevPAR Raw Data'!AP$1,FALSE)</f>
        <v>58.616769709929301</v>
      </c>
      <c r="BC27" s="54">
        <f>VLOOKUP($A27,'RevPAR Raw Data'!$B$6:$BE$43,'RevPAR Raw Data'!AR$1,FALSE)</f>
        <v>49.559558252362798</v>
      </c>
      <c r="BE27" s="47">
        <f>VLOOKUP($A27,'RevPAR Raw Data'!$B$6:$BE$43,'RevPAR Raw Data'!AT$1,FALSE)</f>
        <v>26.2258078955456</v>
      </c>
      <c r="BF27" s="48">
        <f>VLOOKUP($A27,'RevPAR Raw Data'!$B$6:$BE$43,'RevPAR Raw Data'!AU$1,FALSE)</f>
        <v>30.5472534078623</v>
      </c>
      <c r="BG27" s="48">
        <f>VLOOKUP($A27,'RevPAR Raw Data'!$B$6:$BE$43,'RevPAR Raw Data'!AV$1,FALSE)</f>
        <v>31.063613900401599</v>
      </c>
      <c r="BH27" s="48">
        <f>VLOOKUP($A27,'RevPAR Raw Data'!$B$6:$BE$43,'RevPAR Raw Data'!AW$1,FALSE)</f>
        <v>25.124724093987801</v>
      </c>
      <c r="BI27" s="48">
        <f>VLOOKUP($A27,'RevPAR Raw Data'!$B$6:$BE$43,'RevPAR Raw Data'!AX$1,FALSE)</f>
        <v>23.903243916265101</v>
      </c>
      <c r="BJ27" s="49">
        <f>VLOOKUP($A27,'RevPAR Raw Data'!$B$6:$BE$43,'RevPAR Raw Data'!AY$1,FALSE)</f>
        <v>27.2594178439034</v>
      </c>
      <c r="BK27" s="48">
        <f>VLOOKUP($A27,'RevPAR Raw Data'!$B$6:$BE$43,'RevPAR Raw Data'!BA$1,FALSE)</f>
        <v>17.429674399064201</v>
      </c>
      <c r="BL27" s="48">
        <f>VLOOKUP($A27,'RevPAR Raw Data'!$B$6:$BE$43,'RevPAR Raw Data'!BB$1,FALSE)</f>
        <v>10.1382390272212</v>
      </c>
      <c r="BM27" s="49">
        <f>VLOOKUP($A27,'RevPAR Raw Data'!$B$6:$BE$43,'RevPAR Raw Data'!BC$1,FALSE)</f>
        <v>13.7098006670433</v>
      </c>
      <c r="BN27" s="50">
        <f>VLOOKUP($A27,'RevPAR Raw Data'!$B$6:$BE$43,'RevPAR Raw Data'!BE$1,FALSE)</f>
        <v>22.316613858543001</v>
      </c>
    </row>
    <row r="28" spans="1:66" x14ac:dyDescent="0.45">
      <c r="A28" s="63" t="s">
        <v>49</v>
      </c>
      <c r="B28" s="47">
        <f>VLOOKUP($A28,'Occupancy Raw Data'!$B$8:$BE$45,'Occupancy Raw Data'!AG$3,FALSE)</f>
        <v>44.095328432534899</v>
      </c>
      <c r="C28" s="48">
        <f>VLOOKUP($A28,'Occupancy Raw Data'!$B$8:$BE$45,'Occupancy Raw Data'!AH$3,FALSE)</f>
        <v>50.907042921508101</v>
      </c>
      <c r="D28" s="48">
        <f>VLOOKUP($A28,'Occupancy Raw Data'!$B$8:$BE$45,'Occupancy Raw Data'!AI$3,FALSE)</f>
        <v>60.327246857955799</v>
      </c>
      <c r="E28" s="48">
        <f>VLOOKUP($A28,'Occupancy Raw Data'!$B$8:$BE$45,'Occupancy Raw Data'!AJ$3,FALSE)</f>
        <v>60.030827602560997</v>
      </c>
      <c r="F28" s="48">
        <f>VLOOKUP($A28,'Occupancy Raw Data'!$B$8:$BE$45,'Occupancy Raw Data'!AK$3,FALSE)</f>
        <v>57.938107659473502</v>
      </c>
      <c r="G28" s="49">
        <f>VLOOKUP($A28,'Occupancy Raw Data'!$B$8:$BE$45,'Occupancy Raw Data'!AL$3,FALSE)</f>
        <v>54.659710694806698</v>
      </c>
      <c r="H28" s="48">
        <f>VLOOKUP($A28,'Occupancy Raw Data'!$B$8:$BE$45,'Occupancy Raw Data'!AN$3,FALSE)</f>
        <v>66.913682712829001</v>
      </c>
      <c r="I28" s="48">
        <f>VLOOKUP($A28,'Occupancy Raw Data'!$B$8:$BE$45,'Occupancy Raw Data'!AO$3,FALSE)</f>
        <v>68.502489921745294</v>
      </c>
      <c r="J28" s="49">
        <f>VLOOKUP($A28,'Occupancy Raw Data'!$B$8:$BE$45,'Occupancy Raw Data'!AP$3,FALSE)</f>
        <v>67.708086317287098</v>
      </c>
      <c r="K28" s="50">
        <f>VLOOKUP($A28,'Occupancy Raw Data'!$B$8:$BE$45,'Occupancy Raw Data'!AR$3,FALSE)</f>
        <v>58.3878180155154</v>
      </c>
      <c r="M28" s="47">
        <f>VLOOKUP($A28,'Occupancy Raw Data'!$B$8:$BE$45,'Occupancy Raw Data'!AT$3,FALSE)</f>
        <v>-12.213737025623701</v>
      </c>
      <c r="N28" s="48">
        <f>VLOOKUP($A28,'Occupancy Raw Data'!$B$8:$BE$45,'Occupancy Raw Data'!AU$3,FALSE)</f>
        <v>-6.4795949708884404</v>
      </c>
      <c r="O28" s="48">
        <f>VLOOKUP($A28,'Occupancy Raw Data'!$B$8:$BE$45,'Occupancy Raw Data'!AV$3,FALSE)</f>
        <v>4.1589150259160599</v>
      </c>
      <c r="P28" s="48">
        <f>VLOOKUP($A28,'Occupancy Raw Data'!$B$8:$BE$45,'Occupancy Raw Data'!AW$3,FALSE)</f>
        <v>-1.3245202279673001</v>
      </c>
      <c r="Q28" s="48">
        <f>VLOOKUP($A28,'Occupancy Raw Data'!$B$8:$BE$45,'Occupancy Raw Data'!AX$3,FALSE)</f>
        <v>-0.33247428480736002</v>
      </c>
      <c r="R28" s="49">
        <f>VLOOKUP($A28,'Occupancy Raw Data'!$B$8:$BE$45,'Occupancy Raw Data'!AY$3,FALSE)</f>
        <v>-2.9136825813063298</v>
      </c>
      <c r="S28" s="48">
        <f>VLOOKUP($A28,'Occupancy Raw Data'!$B$8:$BE$45,'Occupancy Raw Data'!BA$3,FALSE)</f>
        <v>-3.0798549441118599</v>
      </c>
      <c r="T28" s="48">
        <f>VLOOKUP($A28,'Occupancy Raw Data'!$B$8:$BE$45,'Occupancy Raw Data'!BB$3,FALSE)</f>
        <v>-12.6544026221374</v>
      </c>
      <c r="U28" s="49">
        <f>VLOOKUP($A28,'Occupancy Raw Data'!$B$8:$BE$45,'Occupancy Raw Data'!BC$3,FALSE)</f>
        <v>-8.1718603422006098</v>
      </c>
      <c r="V28" s="50">
        <f>VLOOKUP($A28,'Occupancy Raw Data'!$B$8:$BE$45,'Occupancy Raw Data'!BE$3,FALSE)</f>
        <v>-4.7062890863585798</v>
      </c>
      <c r="X28" s="51">
        <f>VLOOKUP($A28,'ADR Raw Data'!$B$6:$BE$43,'ADR Raw Data'!AG$1,FALSE)</f>
        <v>117.861165635923</v>
      </c>
      <c r="Y28" s="52">
        <f>VLOOKUP($A28,'ADR Raw Data'!$B$6:$BE$43,'ADR Raw Data'!AH$1,FALSE)</f>
        <v>113.838687550949</v>
      </c>
      <c r="Z28" s="52">
        <f>VLOOKUP($A28,'ADR Raw Data'!$B$6:$BE$43,'ADR Raw Data'!AI$1,FALSE)</f>
        <v>118.604692413522</v>
      </c>
      <c r="AA28" s="52">
        <f>VLOOKUP($A28,'ADR Raw Data'!$B$6:$BE$43,'ADR Raw Data'!AJ$1,FALSE)</f>
        <v>117.35890479952501</v>
      </c>
      <c r="AB28" s="52">
        <f>VLOOKUP($A28,'ADR Raw Data'!$B$6:$BE$43,'ADR Raw Data'!AK$1,FALSE)</f>
        <v>120.311113271257</v>
      </c>
      <c r="AC28" s="53">
        <f>VLOOKUP($A28,'ADR Raw Data'!$B$6:$BE$43,'ADR Raw Data'!AL$1,FALSE)</f>
        <v>117.68508221258099</v>
      </c>
      <c r="AD28" s="52">
        <f>VLOOKUP($A28,'ADR Raw Data'!$B$6:$BE$43,'ADR Raw Data'!AN$1,FALSE)</f>
        <v>152.67653406573899</v>
      </c>
      <c r="AE28" s="52">
        <f>VLOOKUP($A28,'ADR Raw Data'!$B$6:$BE$43,'ADR Raw Data'!AO$1,FALSE)</f>
        <v>157.59609519688399</v>
      </c>
      <c r="AF28" s="53">
        <f>VLOOKUP($A28,'ADR Raw Data'!$B$6:$BE$43,'ADR Raw Data'!AP$1,FALSE)</f>
        <v>155.16517467822399</v>
      </c>
      <c r="AG28" s="54">
        <f>VLOOKUP($A28,'ADR Raw Data'!$B$6:$BE$43,'ADR Raw Data'!AR$1,FALSE)</f>
        <v>130.103060688694</v>
      </c>
      <c r="AI28" s="47">
        <f>VLOOKUP($A28,'ADR Raw Data'!$B$6:$BE$43,'ADR Raw Data'!AT$1,FALSE)</f>
        <v>5.7376254885700702</v>
      </c>
      <c r="AJ28" s="48">
        <f>VLOOKUP($A28,'ADR Raw Data'!$B$6:$BE$43,'ADR Raw Data'!AU$1,FALSE)</f>
        <v>5.0100782192945497</v>
      </c>
      <c r="AK28" s="48">
        <f>VLOOKUP($A28,'ADR Raw Data'!$B$6:$BE$43,'ADR Raw Data'!AV$1,FALSE)</f>
        <v>10.03210525047</v>
      </c>
      <c r="AL28" s="48">
        <f>VLOOKUP($A28,'ADR Raw Data'!$B$6:$BE$43,'ADR Raw Data'!AW$1,FALSE)</f>
        <v>6.60828003292802</v>
      </c>
      <c r="AM28" s="48">
        <f>VLOOKUP($A28,'ADR Raw Data'!$B$6:$BE$43,'ADR Raw Data'!AX$1,FALSE)</f>
        <v>7.3214861549886301</v>
      </c>
      <c r="AN28" s="49">
        <f>VLOOKUP($A28,'ADR Raw Data'!$B$6:$BE$43,'ADR Raw Data'!AY$1,FALSE)</f>
        <v>7.0341324347762102</v>
      </c>
      <c r="AO28" s="48">
        <f>VLOOKUP($A28,'ADR Raw Data'!$B$6:$BE$43,'ADR Raw Data'!BA$1,FALSE)</f>
        <v>11.122073386962899</v>
      </c>
      <c r="AP28" s="48">
        <f>VLOOKUP($A28,'ADR Raw Data'!$B$6:$BE$43,'ADR Raw Data'!BB$1,FALSE)</f>
        <v>7.6757424376548897</v>
      </c>
      <c r="AQ28" s="49">
        <f>VLOOKUP($A28,'ADR Raw Data'!$B$6:$BE$43,'ADR Raw Data'!BC$1,FALSE)</f>
        <v>9.1452627672751596</v>
      </c>
      <c r="AR28" s="50">
        <f>VLOOKUP($A28,'ADR Raw Data'!$B$6:$BE$43,'ADR Raw Data'!BE$1,FALSE)</f>
        <v>7.5185994732204904</v>
      </c>
      <c r="AT28" s="51">
        <f>VLOOKUP($A28,'RevPAR Raw Data'!$B$6:$BE$43,'RevPAR Raw Data'!AG$1,FALSE)</f>
        <v>51.9712680815745</v>
      </c>
      <c r="AU28" s="52">
        <f>VLOOKUP($A28,'RevPAR Raw Data'!$B$6:$BE$43,'RevPAR Raw Data'!AH$1,FALSE)</f>
        <v>57.951909532843203</v>
      </c>
      <c r="AV28" s="52">
        <f>VLOOKUP($A28,'RevPAR Raw Data'!$B$6:$BE$43,'RevPAR Raw Data'!AI$1,FALSE)</f>
        <v>71.550945577424699</v>
      </c>
      <c r="AW28" s="52">
        <f>VLOOKUP($A28,'RevPAR Raw Data'!$B$6:$BE$43,'RevPAR Raw Data'!AJ$1,FALSE)</f>
        <v>70.451521816457102</v>
      </c>
      <c r="AX28" s="52">
        <f>VLOOKUP($A28,'RevPAR Raw Data'!$B$6:$BE$43,'RevPAR Raw Data'!AK$1,FALSE)</f>
        <v>69.705982333412294</v>
      </c>
      <c r="AY28" s="53">
        <f>VLOOKUP($A28,'RevPAR Raw Data'!$B$6:$BE$43,'RevPAR Raw Data'!AL$1,FALSE)</f>
        <v>64.326325468342404</v>
      </c>
      <c r="AZ28" s="52">
        <f>VLOOKUP($A28,'RevPAR Raw Data'!$B$6:$BE$43,'RevPAR Raw Data'!AN$1,FALSE)</f>
        <v>102.161491581693</v>
      </c>
      <c r="BA28" s="52">
        <f>VLOOKUP($A28,'RevPAR Raw Data'!$B$6:$BE$43,'RevPAR Raw Data'!AO$1,FALSE)</f>
        <v>107.957249229309</v>
      </c>
      <c r="BB28" s="53">
        <f>VLOOKUP($A28,'RevPAR Raw Data'!$B$6:$BE$43,'RevPAR Raw Data'!AP$1,FALSE)</f>
        <v>105.059370405501</v>
      </c>
      <c r="BC28" s="54">
        <f>VLOOKUP($A28,'RevPAR Raw Data'!$B$6:$BE$43,'RevPAR Raw Data'!AR$1,FALSE)</f>
        <v>75.964338307530696</v>
      </c>
      <c r="BE28" s="47">
        <f>VLOOKUP($A28,'RevPAR Raw Data'!$B$6:$BE$43,'RevPAR Raw Data'!AT$1,FALSE)</f>
        <v>-7.1768900257427903</v>
      </c>
      <c r="BF28" s="48">
        <f>VLOOKUP($A28,'RevPAR Raw Data'!$B$6:$BE$43,'RevPAR Raw Data'!AU$1,FALSE)</f>
        <v>-1.7941495279288699</v>
      </c>
      <c r="BG28" s="48">
        <f>VLOOKUP($A28,'RevPAR Raw Data'!$B$6:$BE$43,'RevPAR Raw Data'!AV$1,FALSE)</f>
        <v>14.6082470090636</v>
      </c>
      <c r="BH28" s="48">
        <f>VLOOKUP($A28,'RevPAR Raw Data'!$B$6:$BE$43,'RevPAR Raw Data'!AW$1,FALSE)</f>
        <v>5.1962317992038596</v>
      </c>
      <c r="BI28" s="48">
        <f>VLOOKUP($A28,'RevPAR Raw Data'!$B$6:$BE$43,'RevPAR Raw Data'!AX$1,FALSE)</f>
        <v>6.9646698114502001</v>
      </c>
      <c r="BJ28" s="49">
        <f>VLOOKUP($A28,'RevPAR Raw Data'!$B$6:$BE$43,'RevPAR Raw Data'!AY$1,FALSE)</f>
        <v>3.91549756197178</v>
      </c>
      <c r="BK28" s="48">
        <f>VLOOKUP($A28,'RevPAR Raw Data'!$B$6:$BE$43,'RevPAR Raw Data'!BA$1,FALSE)</f>
        <v>7.6996747157549397</v>
      </c>
      <c r="BL28" s="48">
        <f>VLOOKUP($A28,'RevPAR Raw Data'!$B$6:$BE$43,'RevPAR Raw Data'!BB$1,FALSE)</f>
        <v>-5.9499795367816297</v>
      </c>
      <c r="BM28" s="49">
        <f>VLOOKUP($A28,'RevPAR Raw Data'!$B$6:$BE$43,'RevPAR Raw Data'!BC$1,FALSE)</f>
        <v>0.226064323805547</v>
      </c>
      <c r="BN28" s="50">
        <f>VLOOKUP($A28,'RevPAR Raw Data'!$B$6:$BE$43,'RevPAR Raw Data'!BE$1,FALSE)</f>
        <v>2.4584633604067099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35.029026495980901</v>
      </c>
      <c r="C30" s="48">
        <f>VLOOKUP($A30,'Occupancy Raw Data'!$B$8:$BE$45,'Occupancy Raw Data'!AH$3,FALSE)</f>
        <v>47.0936290562667</v>
      </c>
      <c r="D30" s="48">
        <f>VLOOKUP($A30,'Occupancy Raw Data'!$B$8:$BE$45,'Occupancy Raw Data'!AI$3,FALSE)</f>
        <v>52.731467698719797</v>
      </c>
      <c r="E30" s="48">
        <f>VLOOKUP($A30,'Occupancy Raw Data'!$B$8:$BE$45,'Occupancy Raw Data'!AJ$3,FALSE)</f>
        <v>54.662846085144302</v>
      </c>
      <c r="F30" s="48">
        <f>VLOOKUP($A30,'Occupancy Raw Data'!$B$8:$BE$45,'Occupancy Raw Data'!AK$3,FALSE)</f>
        <v>48.299345043167598</v>
      </c>
      <c r="G30" s="49">
        <f>VLOOKUP($A30,'Occupancy Raw Data'!$B$8:$BE$45,'Occupancy Raw Data'!AL$3,FALSE)</f>
        <v>47.563262875855898</v>
      </c>
      <c r="H30" s="48">
        <f>VLOOKUP($A30,'Occupancy Raw Data'!$B$8:$BE$45,'Occupancy Raw Data'!AN$3,FALSE)</f>
        <v>51.916493003870102</v>
      </c>
      <c r="I30" s="48">
        <f>VLOOKUP($A30,'Occupancy Raw Data'!$B$8:$BE$45,'Occupancy Raw Data'!AO$3,FALSE)</f>
        <v>49.966507889252703</v>
      </c>
      <c r="J30" s="49">
        <f>VLOOKUP($A30,'Occupancy Raw Data'!$B$8:$BE$45,'Occupancy Raw Data'!AP$3,FALSE)</f>
        <v>50.941500446561399</v>
      </c>
      <c r="K30" s="50">
        <f>VLOOKUP($A30,'Occupancy Raw Data'!$B$8:$BE$45,'Occupancy Raw Data'!AR$3,FALSE)</f>
        <v>48.528473610343198</v>
      </c>
      <c r="M30" s="47">
        <f>VLOOKUP($A30,'Occupancy Raw Data'!$B$8:$BE$45,'Occupancy Raw Data'!AT$3,FALSE)</f>
        <v>-8.0404130403098808</v>
      </c>
      <c r="N30" s="48">
        <f>VLOOKUP($A30,'Occupancy Raw Data'!$B$8:$BE$45,'Occupancy Raw Data'!AU$3,FALSE)</f>
        <v>-5.7837790159681797</v>
      </c>
      <c r="O30" s="48">
        <f>VLOOKUP($A30,'Occupancy Raw Data'!$B$8:$BE$45,'Occupancy Raw Data'!AV$3,FALSE)</f>
        <v>-4.7620434873006001</v>
      </c>
      <c r="P30" s="48">
        <f>VLOOKUP($A30,'Occupancy Raw Data'!$B$8:$BE$45,'Occupancy Raw Data'!AW$3,FALSE)</f>
        <v>-1.9947704774510799</v>
      </c>
      <c r="Q30" s="48">
        <f>VLOOKUP($A30,'Occupancy Raw Data'!$B$8:$BE$45,'Occupancy Raw Data'!AX$3,FALSE)</f>
        <v>-6.9896288735093997</v>
      </c>
      <c r="R30" s="49">
        <f>VLOOKUP($A30,'Occupancy Raw Data'!$B$8:$BE$45,'Occupancy Raw Data'!AY$3,FALSE)</f>
        <v>-5.3086527424475403</v>
      </c>
      <c r="S30" s="48">
        <f>VLOOKUP($A30,'Occupancy Raw Data'!$B$8:$BE$45,'Occupancy Raw Data'!BA$3,FALSE)</f>
        <v>-7.7638712498144402</v>
      </c>
      <c r="T30" s="48">
        <f>VLOOKUP($A30,'Occupancy Raw Data'!$B$8:$BE$45,'Occupancy Raw Data'!BB$3,FALSE)</f>
        <v>-11.8182285833504</v>
      </c>
      <c r="U30" s="49">
        <f>VLOOKUP($A30,'Occupancy Raw Data'!$B$8:$BE$45,'Occupancy Raw Data'!BC$3,FALSE)</f>
        <v>-9.7978085581196197</v>
      </c>
      <c r="V30" s="50">
        <f>VLOOKUP($A30,'Occupancy Raw Data'!$B$8:$BE$45,'Occupancy Raw Data'!BE$3,FALSE)</f>
        <v>-6.7012655995166002</v>
      </c>
      <c r="X30" s="51">
        <f>VLOOKUP($A30,'ADR Raw Data'!$B$6:$BE$43,'ADR Raw Data'!AG$1,FALSE)</f>
        <v>85.757772229894798</v>
      </c>
      <c r="Y30" s="52">
        <f>VLOOKUP($A30,'ADR Raw Data'!$B$6:$BE$43,'ADR Raw Data'!AH$1,FALSE)</f>
        <v>93.507035163966805</v>
      </c>
      <c r="Z30" s="52">
        <f>VLOOKUP($A30,'ADR Raw Data'!$B$6:$BE$43,'ADR Raw Data'!AI$1,FALSE)</f>
        <v>96.163562455892702</v>
      </c>
      <c r="AA30" s="52">
        <f>VLOOKUP($A30,'ADR Raw Data'!$B$6:$BE$43,'ADR Raw Data'!AJ$1,FALSE)</f>
        <v>96.946342841582094</v>
      </c>
      <c r="AB30" s="52">
        <f>VLOOKUP($A30,'ADR Raw Data'!$B$6:$BE$43,'ADR Raw Data'!AK$1,FALSE)</f>
        <v>93.599158640881399</v>
      </c>
      <c r="AC30" s="53">
        <f>VLOOKUP($A30,'ADR Raw Data'!$B$6:$BE$43,'ADR Raw Data'!AL$1,FALSE)</f>
        <v>93.763894313522897</v>
      </c>
      <c r="AD30" s="52">
        <f>VLOOKUP($A30,'ADR Raw Data'!$B$6:$BE$43,'ADR Raw Data'!AN$1,FALSE)</f>
        <v>97.108154970969807</v>
      </c>
      <c r="AE30" s="52">
        <f>VLOOKUP($A30,'ADR Raw Data'!$B$6:$BE$43,'ADR Raw Data'!AO$1,FALSE)</f>
        <v>98.318324271989198</v>
      </c>
      <c r="AF30" s="53">
        <f>VLOOKUP($A30,'ADR Raw Data'!$B$6:$BE$43,'ADR Raw Data'!AP$1,FALSE)</f>
        <v>97.701658631017594</v>
      </c>
      <c r="AG30" s="54">
        <f>VLOOKUP($A30,'ADR Raw Data'!$B$6:$BE$43,'ADR Raw Data'!AR$1,FALSE)</f>
        <v>94.944913018710807</v>
      </c>
      <c r="AI30" s="47">
        <f>VLOOKUP($A30,'ADR Raw Data'!$B$6:$BE$43,'ADR Raw Data'!AT$1,FALSE)</f>
        <v>6.3438522702728397</v>
      </c>
      <c r="AJ30" s="48">
        <f>VLOOKUP($A30,'ADR Raw Data'!$B$6:$BE$43,'ADR Raw Data'!AU$1,FALSE)</f>
        <v>8.3925098844805106</v>
      </c>
      <c r="AK30" s="48">
        <f>VLOOKUP($A30,'ADR Raw Data'!$B$6:$BE$43,'ADR Raw Data'!AV$1,FALSE)</f>
        <v>7.0527680901310097</v>
      </c>
      <c r="AL30" s="48">
        <f>VLOOKUP($A30,'ADR Raw Data'!$B$6:$BE$43,'ADR Raw Data'!AW$1,FALSE)</f>
        <v>8.6947993953034608</v>
      </c>
      <c r="AM30" s="48">
        <f>VLOOKUP($A30,'ADR Raw Data'!$B$6:$BE$43,'ADR Raw Data'!AX$1,FALSE)</f>
        <v>7.3682901524181403</v>
      </c>
      <c r="AN30" s="49">
        <f>VLOOKUP($A30,'ADR Raw Data'!$B$6:$BE$43,'ADR Raw Data'!AY$1,FALSE)</f>
        <v>7.7296324638876204</v>
      </c>
      <c r="AO30" s="48">
        <f>VLOOKUP($A30,'ADR Raw Data'!$B$6:$BE$43,'ADR Raw Data'!BA$1,FALSE)</f>
        <v>6.9641958326928401</v>
      </c>
      <c r="AP30" s="48">
        <f>VLOOKUP($A30,'ADR Raw Data'!$B$6:$BE$43,'ADR Raw Data'!BB$1,FALSE)</f>
        <v>6.4629641184365703</v>
      </c>
      <c r="AQ30" s="49">
        <f>VLOOKUP($A30,'ADR Raw Data'!$B$6:$BE$43,'ADR Raw Data'!BC$1,FALSE)</f>
        <v>6.6957538680280999</v>
      </c>
      <c r="AR30" s="50">
        <f>VLOOKUP($A30,'ADR Raw Data'!$B$6:$BE$43,'ADR Raw Data'!BE$1,FALSE)</f>
        <v>7.35172318680653</v>
      </c>
      <c r="AT30" s="51">
        <f>VLOOKUP($A30,'RevPAR Raw Data'!$B$6:$BE$43,'RevPAR Raw Data'!AG$1,FALSE)</f>
        <v>30.0401127567728</v>
      </c>
      <c r="AU30" s="52">
        <f>VLOOKUP($A30,'RevPAR Raw Data'!$B$6:$BE$43,'RevPAR Raw Data'!AH$1,FALSE)</f>
        <v>44.035856281631403</v>
      </c>
      <c r="AV30" s="52">
        <f>VLOOKUP($A30,'RevPAR Raw Data'!$B$6:$BE$43,'RevPAR Raw Data'!AI$1,FALSE)</f>
        <v>50.708457874367298</v>
      </c>
      <c r="AW30" s="52">
        <f>VLOOKUP($A30,'RevPAR Raw Data'!$B$6:$BE$43,'RevPAR Raw Data'!AJ$1,FALSE)</f>
        <v>52.9936301726704</v>
      </c>
      <c r="AX30" s="52">
        <f>VLOOKUP($A30,'RevPAR Raw Data'!$B$6:$BE$43,'RevPAR Raw Data'!AK$1,FALSE)</f>
        <v>45.207780589461102</v>
      </c>
      <c r="AY30" s="53">
        <f>VLOOKUP($A30,'RevPAR Raw Data'!$B$6:$BE$43,'RevPAR Raw Data'!AL$1,FALSE)</f>
        <v>44.597167534980599</v>
      </c>
      <c r="AZ30" s="52">
        <f>VLOOKUP($A30,'RevPAR Raw Data'!$B$6:$BE$43,'RevPAR Raw Data'!AN$1,FALSE)</f>
        <v>50.415148481690899</v>
      </c>
      <c r="BA30" s="52">
        <f>VLOOKUP($A30,'RevPAR Raw Data'!$B$6:$BE$43,'RevPAR Raw Data'!AO$1,FALSE)</f>
        <v>49.126233253944598</v>
      </c>
      <c r="BB30" s="53">
        <f>VLOOKUP($A30,'RevPAR Raw Data'!$B$6:$BE$43,'RevPAR Raw Data'!AP$1,FALSE)</f>
        <v>49.770690867817798</v>
      </c>
      <c r="BC30" s="54">
        <f>VLOOKUP($A30,'RevPAR Raw Data'!$B$6:$BE$43,'RevPAR Raw Data'!AR$1,FALSE)</f>
        <v>46.075317058648402</v>
      </c>
      <c r="BE30" s="47">
        <f>VLOOKUP($A30,'RevPAR Raw Data'!$B$6:$BE$43,'RevPAR Raw Data'!AT$1,FALSE)</f>
        <v>-2.20663269523404</v>
      </c>
      <c r="BF30" s="48">
        <f>VLOOKUP($A30,'RevPAR Raw Data'!$B$6:$BE$43,'RevPAR Raw Data'!AU$1,FALSE)</f>
        <v>2.1233266429006799</v>
      </c>
      <c r="BG30" s="48">
        <f>VLOOKUP($A30,'RevPAR Raw Data'!$B$6:$BE$43,'RevPAR Raw Data'!AV$1,FALSE)</f>
        <v>1.9548687193199099</v>
      </c>
      <c r="BH30" s="48">
        <f>VLOOKUP($A30,'RevPAR Raw Data'!$B$6:$BE$43,'RevPAR Raw Data'!AW$1,FALSE)</f>
        <v>6.5265876264412697</v>
      </c>
      <c r="BI30" s="48">
        <f>VLOOKUP($A30,'RevPAR Raw Data'!$B$6:$BE$43,'RevPAR Raw Data'!AX$1,FALSE)</f>
        <v>-0.13635485706862799</v>
      </c>
      <c r="BJ30" s="49">
        <f>VLOOKUP($A30,'RevPAR Raw Data'!$B$6:$BE$43,'RevPAR Raw Data'!AY$1,FALSE)</f>
        <v>2.0106403756647899</v>
      </c>
      <c r="BK30" s="48">
        <f>VLOOKUP($A30,'RevPAR Raw Data'!$B$6:$BE$43,'RevPAR Raw Data'!BA$1,FALSE)</f>
        <v>-1.3403666151567999</v>
      </c>
      <c r="BL30" s="48">
        <f>VLOOKUP($A30,'RevPAR Raw Data'!$B$6:$BE$43,'RevPAR Raw Data'!BB$1,FALSE)</f>
        <v>-6.1190723376906702</v>
      </c>
      <c r="BM30" s="49">
        <f>VLOOKUP($A30,'RevPAR Raw Data'!$B$6:$BE$43,'RevPAR Raw Data'!BC$1,FALSE)</f>
        <v>-3.7580918356037998</v>
      </c>
      <c r="BN30" s="50">
        <f>VLOOKUP($A30,'RevPAR Raw Data'!$B$6:$BE$43,'RevPAR Raw Data'!BE$1,FALSE)</f>
        <v>0.15779909040077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45.637523687780998</v>
      </c>
      <c r="C32" s="48">
        <f>VLOOKUP($A32,'Occupancy Raw Data'!$B$8:$BE$45,'Occupancy Raw Data'!AH$3,FALSE)</f>
        <v>56.035478409078102</v>
      </c>
      <c r="D32" s="48">
        <f>VLOOKUP($A32,'Occupancy Raw Data'!$B$8:$BE$45,'Occupancy Raw Data'!AI$3,FALSE)</f>
        <v>61.963871228176401</v>
      </c>
      <c r="E32" s="48">
        <f>VLOOKUP($A32,'Occupancy Raw Data'!$B$8:$BE$45,'Occupancy Raw Data'!AJ$3,FALSE)</f>
        <v>62.792420636702403</v>
      </c>
      <c r="F32" s="48">
        <f>VLOOKUP($A32,'Occupancy Raw Data'!$B$8:$BE$45,'Occupancy Raw Data'!AK$3,FALSE)</f>
        <v>59.213775762201898</v>
      </c>
      <c r="G32" s="49">
        <f>VLOOKUP($A32,'Occupancy Raw Data'!$B$8:$BE$45,'Occupancy Raw Data'!AL$3,FALSE)</f>
        <v>57.126927538247799</v>
      </c>
      <c r="H32" s="48">
        <f>VLOOKUP($A32,'Occupancy Raw Data'!$B$8:$BE$45,'Occupancy Raw Data'!AN$3,FALSE)</f>
        <v>67.331956355798994</v>
      </c>
      <c r="I32" s="48">
        <f>VLOOKUP($A32,'Occupancy Raw Data'!$B$8:$BE$45,'Occupancy Raw Data'!AO$3,FALSE)</f>
        <v>70.197790849086203</v>
      </c>
      <c r="J32" s="49">
        <f>VLOOKUP($A32,'Occupancy Raw Data'!$B$8:$BE$45,'Occupancy Raw Data'!AP$3,FALSE)</f>
        <v>68.764873602442606</v>
      </c>
      <c r="K32" s="50">
        <f>VLOOKUP($A32,'Occupancy Raw Data'!$B$8:$BE$45,'Occupancy Raw Data'!AR$3,FALSE)</f>
        <v>60.450504024017398</v>
      </c>
      <c r="M32" s="47">
        <f>VLOOKUP($A32,'Occupancy Raw Data'!$B$8:$BE$45,'Occupancy Raw Data'!AT$3,FALSE)</f>
        <v>-1.0540142877749199</v>
      </c>
      <c r="N32" s="48">
        <f>VLOOKUP($A32,'Occupancy Raw Data'!$B$8:$BE$45,'Occupancy Raw Data'!AU$3,FALSE)</f>
        <v>3.5453620262536298</v>
      </c>
      <c r="O32" s="48">
        <f>VLOOKUP($A32,'Occupancy Raw Data'!$B$8:$BE$45,'Occupancy Raw Data'!AV$3,FALSE)</f>
        <v>5.7504058002920004</v>
      </c>
      <c r="P32" s="48">
        <f>VLOOKUP($A32,'Occupancy Raw Data'!$B$8:$BE$45,'Occupancy Raw Data'!AW$3,FALSE)</f>
        <v>4.5279404784141404</v>
      </c>
      <c r="Q32" s="48">
        <f>VLOOKUP($A32,'Occupancy Raw Data'!$B$8:$BE$45,'Occupancy Raw Data'!AX$3,FALSE)</f>
        <v>3.31003004466218</v>
      </c>
      <c r="R32" s="49">
        <f>VLOOKUP($A32,'Occupancy Raw Data'!$B$8:$BE$45,'Occupancy Raw Data'!AY$3,FALSE)</f>
        <v>3.4069141981247499</v>
      </c>
      <c r="S32" s="48">
        <f>VLOOKUP($A32,'Occupancy Raw Data'!$B$8:$BE$45,'Occupancy Raw Data'!BA$3,FALSE)</f>
        <v>7.6362879087582103</v>
      </c>
      <c r="T32" s="48">
        <f>VLOOKUP($A32,'Occupancy Raw Data'!$B$8:$BE$45,'Occupancy Raw Data'!BB$3,FALSE)</f>
        <v>4.2915834057723199</v>
      </c>
      <c r="U32" s="49">
        <f>VLOOKUP($A32,'Occupancy Raw Data'!$B$8:$BE$45,'Occupancy Raw Data'!BC$3,FALSE)</f>
        <v>5.9027139137143996</v>
      </c>
      <c r="V32" s="50">
        <f>VLOOKUP($A32,'Occupancy Raw Data'!$B$8:$BE$45,'Occupancy Raw Data'!BE$3,FALSE)</f>
        <v>4.2023804934859896</v>
      </c>
      <c r="X32" s="51">
        <f>VLOOKUP($A32,'ADR Raw Data'!$B$6:$BE$43,'ADR Raw Data'!AG$1,FALSE)</f>
        <v>92.674841135135097</v>
      </c>
      <c r="Y32" s="52">
        <f>VLOOKUP($A32,'ADR Raw Data'!$B$6:$BE$43,'ADR Raw Data'!AH$1,FALSE)</f>
        <v>99.975618515998605</v>
      </c>
      <c r="Z32" s="52">
        <f>VLOOKUP($A32,'ADR Raw Data'!$B$6:$BE$43,'ADR Raw Data'!AI$1,FALSE)</f>
        <v>103.772427584147</v>
      </c>
      <c r="AA32" s="52">
        <f>VLOOKUP($A32,'ADR Raw Data'!$B$6:$BE$43,'ADR Raw Data'!AJ$1,FALSE)</f>
        <v>104.125803005112</v>
      </c>
      <c r="AB32" s="52">
        <f>VLOOKUP($A32,'ADR Raw Data'!$B$6:$BE$43,'ADR Raw Data'!AK$1,FALSE)</f>
        <v>101.11315064454899</v>
      </c>
      <c r="AC32" s="53">
        <f>VLOOKUP($A32,'ADR Raw Data'!$B$6:$BE$43,'ADR Raw Data'!AL$1,FALSE)</f>
        <v>100.780060684703</v>
      </c>
      <c r="AD32" s="52">
        <f>VLOOKUP($A32,'ADR Raw Data'!$B$6:$BE$43,'ADR Raw Data'!AN$1,FALSE)</f>
        <v>111.906986677669</v>
      </c>
      <c r="AE32" s="52">
        <f>VLOOKUP($A32,'ADR Raw Data'!$B$6:$BE$43,'ADR Raw Data'!AO$1,FALSE)</f>
        <v>115.087188470456</v>
      </c>
      <c r="AF32" s="53">
        <f>VLOOKUP($A32,'ADR Raw Data'!$B$6:$BE$43,'ADR Raw Data'!AP$1,FALSE)</f>
        <v>113.53022197654199</v>
      </c>
      <c r="AG32" s="54">
        <f>VLOOKUP($A32,'ADR Raw Data'!$B$6:$BE$43,'ADR Raw Data'!AR$1,FALSE)</f>
        <v>104.922076368597</v>
      </c>
      <c r="AI32" s="47">
        <f>VLOOKUP($A32,'ADR Raw Data'!$B$6:$BE$43,'ADR Raw Data'!AT$1,FALSE)</f>
        <v>6.6045703111227301</v>
      </c>
      <c r="AJ32" s="48">
        <f>VLOOKUP($A32,'ADR Raw Data'!$B$6:$BE$43,'ADR Raw Data'!AU$1,FALSE)</f>
        <v>10.8055779909651</v>
      </c>
      <c r="AK32" s="48">
        <f>VLOOKUP($A32,'ADR Raw Data'!$B$6:$BE$43,'ADR Raw Data'!AV$1,FALSE)</f>
        <v>10.1666190283792</v>
      </c>
      <c r="AL32" s="48">
        <f>VLOOKUP($A32,'ADR Raw Data'!$B$6:$BE$43,'ADR Raw Data'!AW$1,FALSE)</f>
        <v>9.5124771509857897</v>
      </c>
      <c r="AM32" s="48">
        <f>VLOOKUP($A32,'ADR Raw Data'!$B$6:$BE$43,'ADR Raw Data'!AX$1,FALSE)</f>
        <v>7.9729987439579002</v>
      </c>
      <c r="AN32" s="49">
        <f>VLOOKUP($A32,'ADR Raw Data'!$B$6:$BE$43,'ADR Raw Data'!AY$1,FALSE)</f>
        <v>9.2063929797819899</v>
      </c>
      <c r="AO32" s="48">
        <f>VLOOKUP($A32,'ADR Raw Data'!$B$6:$BE$43,'ADR Raw Data'!BA$1,FALSE)</f>
        <v>6.1608919657581698</v>
      </c>
      <c r="AP32" s="48">
        <f>VLOOKUP($A32,'ADR Raw Data'!$B$6:$BE$43,'ADR Raw Data'!BB$1,FALSE)</f>
        <v>5.6754015133144096</v>
      </c>
      <c r="AQ32" s="49">
        <f>VLOOKUP($A32,'ADR Raw Data'!$B$6:$BE$43,'ADR Raw Data'!BC$1,FALSE)</f>
        <v>5.8819239334867204</v>
      </c>
      <c r="AR32" s="50">
        <f>VLOOKUP($A32,'ADR Raw Data'!$B$6:$BE$43,'ADR Raw Data'!BE$1,FALSE)</f>
        <v>8.0985009650996904</v>
      </c>
      <c r="AT32" s="51">
        <f>VLOOKUP($A32,'RevPAR Raw Data'!$B$6:$BE$43,'RevPAR Raw Data'!AG$1,FALSE)</f>
        <v>42.294502575660701</v>
      </c>
      <c r="AU32" s="52">
        <f>VLOOKUP($A32,'RevPAR Raw Data'!$B$6:$BE$43,'RevPAR Raw Data'!AH$1,FALSE)</f>
        <v>56.0218161278747</v>
      </c>
      <c r="AV32" s="52">
        <f>VLOOKUP($A32,'RevPAR Raw Data'!$B$6:$BE$43,'RevPAR Raw Data'!AI$1,FALSE)</f>
        <v>64.301413398593795</v>
      </c>
      <c r="AW32" s="52">
        <f>VLOOKUP($A32,'RevPAR Raw Data'!$B$6:$BE$43,'RevPAR Raw Data'!AJ$1,FALSE)</f>
        <v>65.383112214314494</v>
      </c>
      <c r="AX32" s="52">
        <f>VLOOKUP($A32,'RevPAR Raw Data'!$B$6:$BE$43,'RevPAR Raw Data'!AK$1,FALSE)</f>
        <v>59.872914288761102</v>
      </c>
      <c r="AY32" s="53">
        <f>VLOOKUP($A32,'RevPAR Raw Data'!$B$6:$BE$43,'RevPAR Raw Data'!AL$1,FALSE)</f>
        <v>57.572552240352998</v>
      </c>
      <c r="AZ32" s="52">
        <f>VLOOKUP($A32,'RevPAR Raw Data'!$B$6:$BE$43,'RevPAR Raw Data'!AN$1,FALSE)</f>
        <v>75.349163428898507</v>
      </c>
      <c r="BA32" s="52">
        <f>VLOOKUP($A32,'RevPAR Raw Data'!$B$6:$BE$43,'RevPAR Raw Data'!AO$1,FALSE)</f>
        <v>80.788663856584705</v>
      </c>
      <c r="BB32" s="53">
        <f>VLOOKUP($A32,'RevPAR Raw Data'!$B$6:$BE$43,'RevPAR Raw Data'!AP$1,FALSE)</f>
        <v>78.068913642741606</v>
      </c>
      <c r="BC32" s="54">
        <f>VLOOKUP($A32,'RevPAR Raw Data'!$B$6:$BE$43,'RevPAR Raw Data'!AR$1,FALSE)</f>
        <v>63.425923997281501</v>
      </c>
      <c r="BE32" s="47">
        <f>VLOOKUP($A32,'RevPAR Raw Data'!$B$6:$BE$43,'RevPAR Raw Data'!AT$1,FALSE)</f>
        <v>5.4809429086224304</v>
      </c>
      <c r="BF32" s="48">
        <f>VLOOKUP($A32,'RevPAR Raw Data'!$B$6:$BE$43,'RevPAR Raw Data'!AU$1,FALSE)</f>
        <v>14.7340368760277</v>
      </c>
      <c r="BG32" s="48">
        <f>VLOOKUP($A32,'RevPAR Raw Data'!$B$6:$BE$43,'RevPAR Raw Data'!AV$1,FALSE)</f>
        <v>16.501646678972701</v>
      </c>
      <c r="BH32" s="48">
        <f>VLOOKUP($A32,'RevPAR Raw Data'!$B$6:$BE$43,'RevPAR Raw Data'!AW$1,FALSE)</f>
        <v>14.4711369328193</v>
      </c>
      <c r="BI32" s="48">
        <f>VLOOKUP($A32,'RevPAR Raw Data'!$B$6:$BE$43,'RevPAR Raw Data'!AX$1,FALSE)</f>
        <v>11.5469374425056</v>
      </c>
      <c r="BJ32" s="49">
        <f>VLOOKUP($A32,'RevPAR Raw Data'!$B$6:$BE$43,'RevPAR Raw Data'!AY$1,FALSE)</f>
        <v>12.926961087470101</v>
      </c>
      <c r="BK32" s="48">
        <f>VLOOKUP($A32,'RevPAR Raw Data'!$B$6:$BE$43,'RevPAR Raw Data'!BA$1,FALSE)</f>
        <v>14.267643322769199</v>
      </c>
      <c r="BL32" s="48">
        <f>VLOOKUP($A32,'RevPAR Raw Data'!$B$6:$BE$43,'RevPAR Raw Data'!BB$1,FALSE)</f>
        <v>10.210549508643</v>
      </c>
      <c r="BM32" s="49">
        <f>VLOOKUP($A32,'RevPAR Raw Data'!$B$6:$BE$43,'RevPAR Raw Data'!BC$1,FALSE)</f>
        <v>12.1318309896171</v>
      </c>
      <c r="BN32" s="50">
        <f>VLOOKUP($A32,'RevPAR Raw Data'!$B$6:$BE$43,'RevPAR Raw Data'!BE$1,FALSE)</f>
        <v>12.641211283407801</v>
      </c>
    </row>
    <row r="33" spans="1:66" x14ac:dyDescent="0.45">
      <c r="A33" s="63" t="s">
        <v>46</v>
      </c>
      <c r="B33" s="47">
        <f>VLOOKUP($A33,'Occupancy Raw Data'!$B$8:$BE$45,'Occupancy Raw Data'!AG$3,FALSE)</f>
        <v>54.948280009622302</v>
      </c>
      <c r="C33" s="48">
        <f>VLOOKUP($A33,'Occupancy Raw Data'!$B$8:$BE$45,'Occupancy Raw Data'!AH$3,FALSE)</f>
        <v>63.560259802742301</v>
      </c>
      <c r="D33" s="48">
        <f>VLOOKUP($A33,'Occupancy Raw Data'!$B$8:$BE$45,'Occupancy Raw Data'!AI$3,FALSE)</f>
        <v>65.479913399085802</v>
      </c>
      <c r="E33" s="48">
        <f>VLOOKUP($A33,'Occupancy Raw Data'!$B$8:$BE$45,'Occupancy Raw Data'!AJ$3,FALSE)</f>
        <v>66.763341067285296</v>
      </c>
      <c r="F33" s="48">
        <f>VLOOKUP($A33,'Occupancy Raw Data'!$B$8:$BE$45,'Occupancy Raw Data'!AK$3,FALSE)</f>
        <v>64.215970610982197</v>
      </c>
      <c r="G33" s="49">
        <f>VLOOKUP($A33,'Occupancy Raw Data'!$B$8:$BE$45,'Occupancy Raw Data'!AL$3,FALSE)</f>
        <v>62.988884711417001</v>
      </c>
      <c r="H33" s="48">
        <f>VLOOKUP($A33,'Occupancy Raw Data'!$B$8:$BE$45,'Occupancy Raw Data'!AN$3,FALSE)</f>
        <v>66.173627223511204</v>
      </c>
      <c r="I33" s="48">
        <f>VLOOKUP($A33,'Occupancy Raw Data'!$B$8:$BE$45,'Occupancy Raw Data'!AO$3,FALSE)</f>
        <v>67.884764114462399</v>
      </c>
      <c r="J33" s="49">
        <f>VLOOKUP($A33,'Occupancy Raw Data'!$B$8:$BE$45,'Occupancy Raw Data'!AP$3,FALSE)</f>
        <v>67.029195668986802</v>
      </c>
      <c r="K33" s="50">
        <f>VLOOKUP($A33,'Occupancy Raw Data'!$B$8:$BE$45,'Occupancy Raw Data'!AR$3,FALSE)</f>
        <v>64.140944268712005</v>
      </c>
      <c r="M33" s="47">
        <f>VLOOKUP($A33,'Occupancy Raw Data'!$B$8:$BE$45,'Occupancy Raw Data'!AT$3,FALSE)</f>
        <v>0.91660917378272899</v>
      </c>
      <c r="N33" s="48">
        <f>VLOOKUP($A33,'Occupancy Raw Data'!$B$8:$BE$45,'Occupancy Raw Data'!AU$3,FALSE)</f>
        <v>0.88494555692388799</v>
      </c>
      <c r="O33" s="48">
        <f>VLOOKUP($A33,'Occupancy Raw Data'!$B$8:$BE$45,'Occupancy Raw Data'!AV$3,FALSE)</f>
        <v>1.5288791279093199</v>
      </c>
      <c r="P33" s="48">
        <f>VLOOKUP($A33,'Occupancy Raw Data'!$B$8:$BE$45,'Occupancy Raw Data'!AW$3,FALSE)</f>
        <v>2.5993629837479602</v>
      </c>
      <c r="Q33" s="48">
        <f>VLOOKUP($A33,'Occupancy Raw Data'!$B$8:$BE$45,'Occupancy Raw Data'!AX$3,FALSE)</f>
        <v>4.9851824774796896</v>
      </c>
      <c r="R33" s="49">
        <f>VLOOKUP($A33,'Occupancy Raw Data'!$B$8:$BE$45,'Occupancy Raw Data'!AY$3,FALSE)</f>
        <v>2.1935064728091702</v>
      </c>
      <c r="S33" s="48">
        <f>VLOOKUP($A33,'Occupancy Raw Data'!$B$8:$BE$45,'Occupancy Raw Data'!BA$3,FALSE)</f>
        <v>6.4112034115167402</v>
      </c>
      <c r="T33" s="48">
        <f>VLOOKUP($A33,'Occupancy Raw Data'!$B$8:$BE$45,'Occupancy Raw Data'!BB$3,FALSE)</f>
        <v>3.3354176405585001</v>
      </c>
      <c r="U33" s="49">
        <f>VLOOKUP($A33,'Occupancy Raw Data'!$B$8:$BE$45,'Occupancy Raw Data'!BC$3,FALSE)</f>
        <v>4.8311364655956597</v>
      </c>
      <c r="V33" s="50">
        <f>VLOOKUP($A33,'Occupancy Raw Data'!$B$8:$BE$45,'Occupancy Raw Data'!BE$3,FALSE)</f>
        <v>2.9633015608642101</v>
      </c>
      <c r="X33" s="51">
        <f>VLOOKUP($A33,'ADR Raw Data'!$B$6:$BE$43,'ADR Raw Data'!AG$1,FALSE)</f>
        <v>81.359229594606404</v>
      </c>
      <c r="Y33" s="52">
        <f>VLOOKUP($A33,'ADR Raw Data'!$B$6:$BE$43,'ADR Raw Data'!AH$1,FALSE)</f>
        <v>85.577255726288598</v>
      </c>
      <c r="Z33" s="52">
        <f>VLOOKUP($A33,'ADR Raw Data'!$B$6:$BE$43,'ADR Raw Data'!AI$1,FALSE)</f>
        <v>86.9631044599559</v>
      </c>
      <c r="AA33" s="52">
        <f>VLOOKUP($A33,'ADR Raw Data'!$B$6:$BE$43,'ADR Raw Data'!AJ$1,FALSE)</f>
        <v>87.758623573704</v>
      </c>
      <c r="AB33" s="52">
        <f>VLOOKUP($A33,'ADR Raw Data'!$B$6:$BE$43,'ADR Raw Data'!AK$1,FALSE)</f>
        <v>84.500164004516293</v>
      </c>
      <c r="AC33" s="53">
        <f>VLOOKUP($A33,'ADR Raw Data'!$B$6:$BE$43,'ADR Raw Data'!AL$1,FALSE)</f>
        <v>85.370751402684405</v>
      </c>
      <c r="AD33" s="52">
        <f>VLOOKUP($A33,'ADR Raw Data'!$B$6:$BE$43,'ADR Raw Data'!AN$1,FALSE)</f>
        <v>87.446135909422907</v>
      </c>
      <c r="AE33" s="52">
        <f>VLOOKUP($A33,'ADR Raw Data'!$B$6:$BE$43,'ADR Raw Data'!AO$1,FALSE)</f>
        <v>88.737199174024397</v>
      </c>
      <c r="AF33" s="53">
        <f>VLOOKUP($A33,'ADR Raw Data'!$B$6:$BE$43,'ADR Raw Data'!AP$1,FALSE)</f>
        <v>88.099907182519601</v>
      </c>
      <c r="AG33" s="54">
        <f>VLOOKUP($A33,'ADR Raw Data'!$B$6:$BE$43,'ADR Raw Data'!AR$1,FALSE)</f>
        <v>86.183988392981803</v>
      </c>
      <c r="AI33" s="47">
        <f>VLOOKUP($A33,'ADR Raw Data'!$B$6:$BE$43,'ADR Raw Data'!AT$1,FALSE)</f>
        <v>1.2582643751870599</v>
      </c>
      <c r="AJ33" s="48">
        <f>VLOOKUP($A33,'ADR Raw Data'!$B$6:$BE$43,'ADR Raw Data'!AU$1,FALSE)</f>
        <v>3.3511026848262699</v>
      </c>
      <c r="AK33" s="48">
        <f>VLOOKUP($A33,'ADR Raw Data'!$B$6:$BE$43,'ADR Raw Data'!AV$1,FALSE)</f>
        <v>3.4740579905395399</v>
      </c>
      <c r="AL33" s="48">
        <f>VLOOKUP($A33,'ADR Raw Data'!$B$6:$BE$43,'ADR Raw Data'!AW$1,FALSE)</f>
        <v>4.5773048082125003</v>
      </c>
      <c r="AM33" s="48">
        <f>VLOOKUP($A33,'ADR Raw Data'!$B$6:$BE$43,'ADR Raw Data'!AX$1,FALSE)</f>
        <v>4.2231176112428104</v>
      </c>
      <c r="AN33" s="49">
        <f>VLOOKUP($A33,'ADR Raw Data'!$B$6:$BE$43,'ADR Raw Data'!AY$1,FALSE)</f>
        <v>3.4529156834670398</v>
      </c>
      <c r="AO33" s="48">
        <f>VLOOKUP($A33,'ADR Raw Data'!$B$6:$BE$43,'ADR Raw Data'!BA$1,FALSE)</f>
        <v>2.4289183578538198</v>
      </c>
      <c r="AP33" s="48">
        <f>VLOOKUP($A33,'ADR Raw Data'!$B$6:$BE$43,'ADR Raw Data'!BB$1,FALSE)</f>
        <v>2.1642925740435999</v>
      </c>
      <c r="AQ33" s="49">
        <f>VLOOKUP($A33,'ADR Raw Data'!$B$6:$BE$43,'ADR Raw Data'!BC$1,FALSE)</f>
        <v>2.28085128294535</v>
      </c>
      <c r="AR33" s="50">
        <f>VLOOKUP($A33,'ADR Raw Data'!$B$6:$BE$43,'ADR Raw Data'!BE$1,FALSE)</f>
        <v>3.1141085667291599</v>
      </c>
      <c r="AT33" s="51">
        <f>VLOOKUP($A33,'RevPAR Raw Data'!$B$6:$BE$43,'RevPAR Raw Data'!AG$1,FALSE)</f>
        <v>44.705497291315801</v>
      </c>
      <c r="AU33" s="52">
        <f>VLOOKUP($A33,'RevPAR Raw Data'!$B$6:$BE$43,'RevPAR Raw Data'!AH$1,FALSE)</f>
        <v>54.393126071686297</v>
      </c>
      <c r="AV33" s="52">
        <f>VLOOKUP($A33,'RevPAR Raw Data'!$B$6:$BE$43,'RevPAR Raw Data'!AI$1,FALSE)</f>
        <v>56.943365489535701</v>
      </c>
      <c r="AW33" s="52">
        <f>VLOOKUP($A33,'RevPAR Raw Data'!$B$6:$BE$43,'RevPAR Raw Data'!AJ$1,FALSE)</f>
        <v>58.590589172467098</v>
      </c>
      <c r="AX33" s="52">
        <f>VLOOKUP($A33,'RevPAR Raw Data'!$B$6:$BE$43,'RevPAR Raw Data'!AK$1,FALSE)</f>
        <v>54.262600483371997</v>
      </c>
      <c r="AY33" s="53">
        <f>VLOOKUP($A33,'RevPAR Raw Data'!$B$6:$BE$43,'RevPAR Raw Data'!AL$1,FALSE)</f>
        <v>53.774084178307298</v>
      </c>
      <c r="AZ33" s="52">
        <f>VLOOKUP($A33,'RevPAR Raw Data'!$B$6:$BE$43,'RevPAR Raw Data'!AN$1,FALSE)</f>
        <v>57.866279998066503</v>
      </c>
      <c r="BA33" s="52">
        <f>VLOOKUP($A33,'RevPAR Raw Data'!$B$6:$BE$43,'RevPAR Raw Data'!AO$1,FALSE)</f>
        <v>60.2390383410672</v>
      </c>
      <c r="BB33" s="53">
        <f>VLOOKUP($A33,'RevPAR Raw Data'!$B$6:$BE$43,'RevPAR Raw Data'!AP$1,FALSE)</f>
        <v>59.052659169566802</v>
      </c>
      <c r="BC33" s="54">
        <f>VLOOKUP($A33,'RevPAR Raw Data'!$B$6:$BE$43,'RevPAR Raw Data'!AR$1,FALSE)</f>
        <v>55.279223963695699</v>
      </c>
      <c r="BE33" s="47">
        <f>VLOOKUP($A33,'RevPAR Raw Data'!$B$6:$BE$43,'RevPAR Raw Data'!AT$1,FALSE)</f>
        <v>2.1864069156631998</v>
      </c>
      <c r="BF33" s="48">
        <f>VLOOKUP($A33,'RevPAR Raw Data'!$B$6:$BE$43,'RevPAR Raw Data'!AU$1,FALSE)</f>
        <v>4.2657036760674796</v>
      </c>
      <c r="BG33" s="48">
        <f>VLOOKUP($A33,'RevPAR Raw Data'!$B$6:$BE$43,'RevPAR Raw Data'!AV$1,FALSE)</f>
        <v>5.0560512659576897</v>
      </c>
      <c r="BH33" s="48">
        <f>VLOOKUP($A33,'RevPAR Raw Data'!$B$6:$BE$43,'RevPAR Raw Data'!AW$1,FALSE)</f>
        <v>7.2956485587984599</v>
      </c>
      <c r="BI33" s="48">
        <f>VLOOKUP($A33,'RevPAR Raw Data'!$B$6:$BE$43,'RevPAR Raw Data'!AX$1,FALSE)</f>
        <v>9.4188302078815394</v>
      </c>
      <c r="BJ33" s="49">
        <f>VLOOKUP($A33,'RevPAR Raw Data'!$B$6:$BE$43,'RevPAR Raw Data'!AY$1,FALSE)</f>
        <v>5.7221620852937001</v>
      </c>
      <c r="BK33" s="48">
        <f>VLOOKUP($A33,'RevPAR Raw Data'!$B$6:$BE$43,'RevPAR Raw Data'!BA$1,FALSE)</f>
        <v>8.9958446659922409</v>
      </c>
      <c r="BL33" s="48">
        <f>VLOOKUP($A33,'RevPAR Raw Data'!$B$6:$BE$43,'RevPAR Raw Data'!BB$1,FALSE)</f>
        <v>5.57189841091005</v>
      </c>
      <c r="BM33" s="49">
        <f>VLOOKUP($A33,'RevPAR Raw Data'!$B$6:$BE$43,'RevPAR Raw Data'!BC$1,FALSE)</f>
        <v>7.2221787865974001</v>
      </c>
      <c r="BN33" s="50">
        <f>VLOOKUP($A33,'RevPAR Raw Data'!$B$6:$BE$43,'RevPAR Raw Data'!BE$1,FALSE)</f>
        <v>6.1696905553582697</v>
      </c>
    </row>
    <row r="34" spans="1:66" x14ac:dyDescent="0.45">
      <c r="A34" s="63" t="s">
        <v>95</v>
      </c>
      <c r="B34" s="47">
        <f>VLOOKUP($A34,'Occupancy Raw Data'!$B$8:$BE$45,'Occupancy Raw Data'!AG$3,FALSE)</f>
        <v>47.688492063491999</v>
      </c>
      <c r="C34" s="48">
        <f>VLOOKUP($A34,'Occupancy Raw Data'!$B$8:$BE$45,'Occupancy Raw Data'!AH$3,FALSE)</f>
        <v>57.9166666666666</v>
      </c>
      <c r="D34" s="48">
        <f>VLOOKUP($A34,'Occupancy Raw Data'!$B$8:$BE$45,'Occupancy Raw Data'!AI$3,FALSE)</f>
        <v>63.898809523809497</v>
      </c>
      <c r="E34" s="48">
        <f>VLOOKUP($A34,'Occupancy Raw Data'!$B$8:$BE$45,'Occupancy Raw Data'!AJ$3,FALSE)</f>
        <v>67.648809523809504</v>
      </c>
      <c r="F34" s="48">
        <f>VLOOKUP($A34,'Occupancy Raw Data'!$B$8:$BE$45,'Occupancy Raw Data'!AK$3,FALSE)</f>
        <v>62.936507936507901</v>
      </c>
      <c r="G34" s="49">
        <f>VLOOKUP($A34,'Occupancy Raw Data'!$B$8:$BE$45,'Occupancy Raw Data'!AL$3,FALSE)</f>
        <v>60.017857142857103</v>
      </c>
      <c r="H34" s="48">
        <f>VLOOKUP($A34,'Occupancy Raw Data'!$B$8:$BE$45,'Occupancy Raw Data'!AN$3,FALSE)</f>
        <v>62.718253968253897</v>
      </c>
      <c r="I34" s="48">
        <f>VLOOKUP($A34,'Occupancy Raw Data'!$B$8:$BE$45,'Occupancy Raw Data'!AO$3,FALSE)</f>
        <v>64.126984126984098</v>
      </c>
      <c r="J34" s="49">
        <f>VLOOKUP($A34,'Occupancy Raw Data'!$B$8:$BE$45,'Occupancy Raw Data'!AP$3,FALSE)</f>
        <v>63.422619047619001</v>
      </c>
      <c r="K34" s="50">
        <f>VLOOKUP($A34,'Occupancy Raw Data'!$B$8:$BE$45,'Occupancy Raw Data'!AR$3,FALSE)</f>
        <v>60.990646258503403</v>
      </c>
      <c r="M34" s="47">
        <f>VLOOKUP($A34,'Occupancy Raw Data'!$B$8:$BE$45,'Occupancy Raw Data'!AT$3,FALSE)</f>
        <v>-0.94786729857819896</v>
      </c>
      <c r="N34" s="48">
        <f>VLOOKUP($A34,'Occupancy Raw Data'!$B$8:$BE$45,'Occupancy Raw Data'!AU$3,FALSE)</f>
        <v>-5.7931257059867596</v>
      </c>
      <c r="O34" s="48">
        <f>VLOOKUP($A34,'Occupancy Raw Data'!$B$8:$BE$45,'Occupancy Raw Data'!AV$3,FALSE)</f>
        <v>-4.3084237111870403</v>
      </c>
      <c r="P34" s="48">
        <f>VLOOKUP($A34,'Occupancy Raw Data'!$B$8:$BE$45,'Occupancy Raw Data'!AW$3,FALSE)</f>
        <v>-0.771245634458672</v>
      </c>
      <c r="Q34" s="48">
        <f>VLOOKUP($A34,'Occupancy Raw Data'!$B$8:$BE$45,'Occupancy Raw Data'!AX$3,FALSE)</f>
        <v>-3.0265973708346001</v>
      </c>
      <c r="R34" s="49">
        <f>VLOOKUP($A34,'Occupancy Raw Data'!$B$8:$BE$45,'Occupancy Raw Data'!AY$3,FALSE)</f>
        <v>-3.0325372655874299</v>
      </c>
      <c r="S34" s="48">
        <f>VLOOKUP($A34,'Occupancy Raw Data'!$B$8:$BE$45,'Occupancy Raw Data'!BA$3,FALSE)</f>
        <v>2.5133776552618698</v>
      </c>
      <c r="T34" s="48">
        <f>VLOOKUP($A34,'Occupancy Raw Data'!$B$8:$BE$45,'Occupancy Raw Data'!BB$3,FALSE)</f>
        <v>5.2940218276592201</v>
      </c>
      <c r="U34" s="49">
        <f>VLOOKUP($A34,'Occupancy Raw Data'!$B$8:$BE$45,'Occupancy Raw Data'!BC$3,FALSE)</f>
        <v>3.9005363237445101</v>
      </c>
      <c r="V34" s="50">
        <f>VLOOKUP($A34,'Occupancy Raw Data'!$B$8:$BE$45,'Occupancy Raw Data'!BE$3,FALSE)</f>
        <v>-1.07123974161513</v>
      </c>
      <c r="X34" s="51">
        <f>VLOOKUP($A34,'ADR Raw Data'!$B$6:$BE$43,'ADR Raw Data'!AG$1,FALSE)</f>
        <v>86.308084044102301</v>
      </c>
      <c r="Y34" s="52">
        <f>VLOOKUP($A34,'ADR Raw Data'!$B$6:$BE$43,'ADR Raw Data'!AH$1,FALSE)</f>
        <v>93.135191846522702</v>
      </c>
      <c r="Z34" s="52">
        <f>VLOOKUP($A34,'ADR Raw Data'!$B$6:$BE$43,'ADR Raw Data'!AI$1,FALSE)</f>
        <v>95.954010246856001</v>
      </c>
      <c r="AA34" s="52">
        <f>VLOOKUP($A34,'ADR Raw Data'!$B$6:$BE$43,'ADR Raw Data'!AJ$1,FALSE)</f>
        <v>97.710239037982106</v>
      </c>
      <c r="AB34" s="52">
        <f>VLOOKUP($A34,'ADR Raw Data'!$B$6:$BE$43,'ADR Raw Data'!AK$1,FALSE)</f>
        <v>94.211986128625398</v>
      </c>
      <c r="AC34" s="53">
        <f>VLOOKUP($A34,'ADR Raw Data'!$B$6:$BE$43,'ADR Raw Data'!AL$1,FALSE)</f>
        <v>93.907664716188904</v>
      </c>
      <c r="AD34" s="52">
        <f>VLOOKUP($A34,'ADR Raw Data'!$B$6:$BE$43,'ADR Raw Data'!AN$1,FALSE)</f>
        <v>95.390283138247298</v>
      </c>
      <c r="AE34" s="52">
        <f>VLOOKUP($A34,'ADR Raw Data'!$B$6:$BE$43,'ADR Raw Data'!AO$1,FALSE)</f>
        <v>95.640935952970196</v>
      </c>
      <c r="AF34" s="53">
        <f>VLOOKUP($A34,'ADR Raw Data'!$B$6:$BE$43,'ADR Raw Data'!AP$1,FALSE)</f>
        <v>95.517001407789706</v>
      </c>
      <c r="AG34" s="54">
        <f>VLOOKUP($A34,'ADR Raw Data'!$B$6:$BE$43,'ADR Raw Data'!AR$1,FALSE)</f>
        <v>94.385809922156298</v>
      </c>
      <c r="AI34" s="47">
        <f>VLOOKUP($A34,'ADR Raw Data'!$B$6:$BE$43,'ADR Raw Data'!AT$1,FALSE)</f>
        <v>6.1172889818391898</v>
      </c>
      <c r="AJ34" s="48">
        <f>VLOOKUP($A34,'ADR Raw Data'!$B$6:$BE$43,'ADR Raw Data'!AU$1,FALSE)</f>
        <v>7.4261015661807201</v>
      </c>
      <c r="AK34" s="48">
        <f>VLOOKUP($A34,'ADR Raw Data'!$B$6:$BE$43,'ADR Raw Data'!AV$1,FALSE)</f>
        <v>7.5436924939108199</v>
      </c>
      <c r="AL34" s="48">
        <f>VLOOKUP($A34,'ADR Raw Data'!$B$6:$BE$43,'ADR Raw Data'!AW$1,FALSE)</f>
        <v>8.3034303406124099</v>
      </c>
      <c r="AM34" s="48">
        <f>VLOOKUP($A34,'ADR Raw Data'!$B$6:$BE$43,'ADR Raw Data'!AX$1,FALSE)</f>
        <v>6.0427157936787497</v>
      </c>
      <c r="AN34" s="49">
        <f>VLOOKUP($A34,'ADR Raw Data'!$B$6:$BE$43,'ADR Raw Data'!AY$1,FALSE)</f>
        <v>7.1594608650396498</v>
      </c>
      <c r="AO34" s="48">
        <f>VLOOKUP($A34,'ADR Raw Data'!$B$6:$BE$43,'ADR Raw Data'!BA$1,FALSE)</f>
        <v>5.8573885994890302</v>
      </c>
      <c r="AP34" s="48">
        <f>VLOOKUP($A34,'ADR Raw Data'!$B$6:$BE$43,'ADR Raw Data'!BB$1,FALSE)</f>
        <v>3.88319149255164</v>
      </c>
      <c r="AQ34" s="49">
        <f>VLOOKUP($A34,'ADR Raw Data'!$B$6:$BE$43,'ADR Raw Data'!BC$1,FALSE)</f>
        <v>4.8637907480216898</v>
      </c>
      <c r="AR34" s="50">
        <f>VLOOKUP($A34,'ADR Raw Data'!$B$6:$BE$43,'ADR Raw Data'!BE$1,FALSE)</f>
        <v>6.51771070846097</v>
      </c>
      <c r="AT34" s="51">
        <f>VLOOKUP($A34,'RevPAR Raw Data'!$B$6:$BE$43,'RevPAR Raw Data'!AG$1,FALSE)</f>
        <v>41.159023809523802</v>
      </c>
      <c r="AU34" s="52">
        <f>VLOOKUP($A34,'RevPAR Raw Data'!$B$6:$BE$43,'RevPAR Raw Data'!AH$1,FALSE)</f>
        <v>53.940798611111099</v>
      </c>
      <c r="AV34" s="52">
        <f>VLOOKUP($A34,'RevPAR Raw Data'!$B$6:$BE$43,'RevPAR Raw Data'!AI$1,FALSE)</f>
        <v>61.313470238095199</v>
      </c>
      <c r="AW34" s="52">
        <f>VLOOKUP($A34,'RevPAR Raw Data'!$B$6:$BE$43,'RevPAR Raw Data'!AJ$1,FALSE)</f>
        <v>66.099813492063404</v>
      </c>
      <c r="AX34" s="52">
        <f>VLOOKUP($A34,'RevPAR Raw Data'!$B$6:$BE$43,'RevPAR Raw Data'!AK$1,FALSE)</f>
        <v>59.293734126984099</v>
      </c>
      <c r="AY34" s="53">
        <f>VLOOKUP($A34,'RevPAR Raw Data'!$B$6:$BE$43,'RevPAR Raw Data'!AL$1,FALSE)</f>
        <v>56.361368055555502</v>
      </c>
      <c r="AZ34" s="52">
        <f>VLOOKUP($A34,'RevPAR Raw Data'!$B$6:$BE$43,'RevPAR Raw Data'!AN$1,FALSE)</f>
        <v>59.827120039682498</v>
      </c>
      <c r="BA34" s="52">
        <f>VLOOKUP($A34,'RevPAR Raw Data'!$B$6:$BE$43,'RevPAR Raw Data'!AO$1,FALSE)</f>
        <v>61.331647817460301</v>
      </c>
      <c r="BB34" s="53">
        <f>VLOOKUP($A34,'RevPAR Raw Data'!$B$6:$BE$43,'RevPAR Raw Data'!AP$1,FALSE)</f>
        <v>60.579383928571403</v>
      </c>
      <c r="BC34" s="54">
        <f>VLOOKUP($A34,'RevPAR Raw Data'!$B$6:$BE$43,'RevPAR Raw Data'!AR$1,FALSE)</f>
        <v>57.566515447845802</v>
      </c>
      <c r="BE34" s="47">
        <f>VLOOKUP($A34,'RevPAR Raw Data'!$B$6:$BE$43,'RevPAR Raw Data'!AT$1,FALSE)</f>
        <v>5.1114379014426099</v>
      </c>
      <c r="BF34" s="48">
        <f>VLOOKUP($A34,'RevPAR Raw Data'!$B$6:$BE$43,'RevPAR Raw Data'!AU$1,FALSE)</f>
        <v>1.2027724614108499</v>
      </c>
      <c r="BG34" s="48">
        <f>VLOOKUP($A34,'RevPAR Raw Data'!$B$6:$BE$43,'RevPAR Raw Data'!AV$1,FALSE)</f>
        <v>2.9102545466170899</v>
      </c>
      <c r="BH34" s="48">
        <f>VLOOKUP($A34,'RevPAR Raw Data'!$B$6:$BE$43,'RevPAR Raw Data'!AW$1,FALSE)</f>
        <v>7.4681448621414503</v>
      </c>
      <c r="BI34" s="48">
        <f>VLOOKUP($A34,'RevPAR Raw Data'!$B$6:$BE$43,'RevPAR Raw Data'!AX$1,FALSE)</f>
        <v>2.8332297455056601</v>
      </c>
      <c r="BJ34" s="49">
        <f>VLOOKUP($A34,'RevPAR Raw Data'!$B$6:$BE$43,'RevPAR Raw Data'!AY$1,FALSE)</f>
        <v>3.9098102807047401</v>
      </c>
      <c r="BK34" s="48">
        <f>VLOOKUP($A34,'RevPAR Raw Data'!$B$6:$BE$43,'RevPAR Raw Data'!BA$1,FALSE)</f>
        <v>8.5179845509923204</v>
      </c>
      <c r="BL34" s="48">
        <f>VLOOKUP($A34,'RevPAR Raw Data'!$B$6:$BE$43,'RevPAR Raw Data'!BB$1,FALSE)</f>
        <v>9.3827903254363605</v>
      </c>
      <c r="BM34" s="49">
        <f>VLOOKUP($A34,'RevPAR Raw Data'!$B$6:$BE$43,'RevPAR Raw Data'!BC$1,FALSE)</f>
        <v>8.9540409966037107</v>
      </c>
      <c r="BN34" s="50">
        <f>VLOOKUP($A34,'RevPAR Raw Data'!$B$6:$BE$43,'RevPAR Raw Data'!BE$1,FALSE)</f>
        <v>5.3766506594932899</v>
      </c>
    </row>
    <row r="35" spans="1:66" x14ac:dyDescent="0.45">
      <c r="A35" s="63" t="s">
        <v>96</v>
      </c>
      <c r="B35" s="47">
        <f>VLOOKUP($A35,'Occupancy Raw Data'!$B$8:$BE$45,'Occupancy Raw Data'!AG$3,FALSE)</f>
        <v>42.663296141329603</v>
      </c>
      <c r="C35" s="48">
        <f>VLOOKUP($A35,'Occupancy Raw Data'!$B$8:$BE$45,'Occupancy Raw Data'!AH$3,FALSE)</f>
        <v>53.9574616457461</v>
      </c>
      <c r="D35" s="48">
        <f>VLOOKUP($A35,'Occupancy Raw Data'!$B$8:$BE$45,'Occupancy Raw Data'!AI$3,FALSE)</f>
        <v>61.700953045095297</v>
      </c>
      <c r="E35" s="48">
        <f>VLOOKUP($A35,'Occupancy Raw Data'!$B$8:$BE$45,'Occupancy Raw Data'!AJ$3,FALSE)</f>
        <v>61.689330543933004</v>
      </c>
      <c r="F35" s="48">
        <f>VLOOKUP($A35,'Occupancy Raw Data'!$B$8:$BE$45,'Occupancy Raw Data'!AK$3,FALSE)</f>
        <v>56.700371920037099</v>
      </c>
      <c r="G35" s="49">
        <f>VLOOKUP($A35,'Occupancy Raw Data'!$B$8:$BE$45,'Occupancy Raw Data'!AL$3,FALSE)</f>
        <v>55.342282659228204</v>
      </c>
      <c r="H35" s="48">
        <f>VLOOKUP($A35,'Occupancy Raw Data'!$B$8:$BE$45,'Occupancy Raw Data'!AN$3,FALSE)</f>
        <v>66.774174802417406</v>
      </c>
      <c r="I35" s="48">
        <f>VLOOKUP($A35,'Occupancy Raw Data'!$B$8:$BE$45,'Occupancy Raw Data'!AO$3,FALSE)</f>
        <v>70.464318921431797</v>
      </c>
      <c r="J35" s="49">
        <f>VLOOKUP($A35,'Occupancy Raw Data'!$B$8:$BE$45,'Occupancy Raw Data'!AP$3,FALSE)</f>
        <v>68.619246861924594</v>
      </c>
      <c r="K35" s="50">
        <f>VLOOKUP($A35,'Occupancy Raw Data'!$B$8:$BE$45,'Occupancy Raw Data'!AR$3,FALSE)</f>
        <v>59.135701002855797</v>
      </c>
      <c r="M35" s="47">
        <f>VLOOKUP($A35,'Occupancy Raw Data'!$B$8:$BE$45,'Occupancy Raw Data'!AT$3,FALSE)</f>
        <v>-4.73967095936717</v>
      </c>
      <c r="N35" s="48">
        <f>VLOOKUP($A35,'Occupancy Raw Data'!$B$8:$BE$45,'Occupancy Raw Data'!AU$3,FALSE)</f>
        <v>5.0253005521168301</v>
      </c>
      <c r="O35" s="48">
        <f>VLOOKUP($A35,'Occupancy Raw Data'!$B$8:$BE$45,'Occupancy Raw Data'!AV$3,FALSE)</f>
        <v>9.1850966327953696</v>
      </c>
      <c r="P35" s="48">
        <f>VLOOKUP($A35,'Occupancy Raw Data'!$B$8:$BE$45,'Occupancy Raw Data'!AW$3,FALSE)</f>
        <v>7.9693172878903598</v>
      </c>
      <c r="Q35" s="48">
        <f>VLOOKUP($A35,'Occupancy Raw Data'!$B$8:$BE$45,'Occupancy Raw Data'!AX$3,FALSE)</f>
        <v>5.4879529828360498</v>
      </c>
      <c r="R35" s="49">
        <f>VLOOKUP($A35,'Occupancy Raw Data'!$B$8:$BE$45,'Occupancy Raw Data'!AY$3,FALSE)</f>
        <v>4.9904501012359601</v>
      </c>
      <c r="S35" s="48">
        <f>VLOOKUP($A35,'Occupancy Raw Data'!$B$8:$BE$45,'Occupancy Raw Data'!BA$3,FALSE)</f>
        <v>6.6213806743414496</v>
      </c>
      <c r="T35" s="48">
        <f>VLOOKUP($A35,'Occupancy Raw Data'!$B$8:$BE$45,'Occupancy Raw Data'!BB$3,FALSE)</f>
        <v>3.5595082309820198</v>
      </c>
      <c r="U35" s="49">
        <f>VLOOKUP($A35,'Occupancy Raw Data'!$B$8:$BE$45,'Occupancy Raw Data'!BC$3,FALSE)</f>
        <v>5.02700228053095</v>
      </c>
      <c r="V35" s="50">
        <f>VLOOKUP($A35,'Occupancy Raw Data'!$B$8:$BE$45,'Occupancy Raw Data'!BE$3,FALSE)</f>
        <v>5.0025655741043202</v>
      </c>
      <c r="X35" s="51">
        <f>VLOOKUP($A35,'ADR Raw Data'!$B$6:$BE$43,'ADR Raw Data'!AG$1,FALSE)</f>
        <v>87.557903017094503</v>
      </c>
      <c r="Y35" s="52">
        <f>VLOOKUP($A35,'ADR Raw Data'!$B$6:$BE$43,'ADR Raw Data'!AH$1,FALSE)</f>
        <v>95.565332256327395</v>
      </c>
      <c r="Z35" s="52">
        <f>VLOOKUP($A35,'ADR Raw Data'!$B$6:$BE$43,'ADR Raw Data'!AI$1,FALSE)</f>
        <v>99.892502001412694</v>
      </c>
      <c r="AA35" s="52">
        <f>VLOOKUP($A35,'ADR Raw Data'!$B$6:$BE$43,'ADR Raw Data'!AJ$1,FALSE)</f>
        <v>98.597829588808807</v>
      </c>
      <c r="AB35" s="52">
        <f>VLOOKUP($A35,'ADR Raw Data'!$B$6:$BE$43,'ADR Raw Data'!AK$1,FALSE)</f>
        <v>95.032067746233395</v>
      </c>
      <c r="AC35" s="53">
        <f>VLOOKUP($A35,'ADR Raw Data'!$B$6:$BE$43,'ADR Raw Data'!AL$1,FALSE)</f>
        <v>95.862405678703794</v>
      </c>
      <c r="AD35" s="52">
        <f>VLOOKUP($A35,'ADR Raw Data'!$B$6:$BE$43,'ADR Raw Data'!AN$1,FALSE)</f>
        <v>106.169194552021</v>
      </c>
      <c r="AE35" s="52">
        <f>VLOOKUP($A35,'ADR Raw Data'!$B$6:$BE$43,'ADR Raw Data'!AO$1,FALSE)</f>
        <v>109.631064286008</v>
      </c>
      <c r="AF35" s="53">
        <f>VLOOKUP($A35,'ADR Raw Data'!$B$6:$BE$43,'ADR Raw Data'!AP$1,FALSE)</f>
        <v>107.946671747967</v>
      </c>
      <c r="AG35" s="54">
        <f>VLOOKUP($A35,'ADR Raw Data'!$B$6:$BE$43,'ADR Raw Data'!AR$1,FALSE)</f>
        <v>99.868751482820301</v>
      </c>
      <c r="AI35" s="47">
        <f>VLOOKUP($A35,'ADR Raw Data'!$B$6:$BE$43,'ADR Raw Data'!AT$1,FALSE)</f>
        <v>8.2549352140546901</v>
      </c>
      <c r="AJ35" s="48">
        <f>VLOOKUP($A35,'ADR Raw Data'!$B$6:$BE$43,'ADR Raw Data'!AU$1,FALSE)</f>
        <v>12.169412931953699</v>
      </c>
      <c r="AK35" s="48">
        <f>VLOOKUP($A35,'ADR Raw Data'!$B$6:$BE$43,'ADR Raw Data'!AV$1,FALSE)</f>
        <v>11.1914313926218</v>
      </c>
      <c r="AL35" s="48">
        <f>VLOOKUP($A35,'ADR Raw Data'!$B$6:$BE$43,'ADR Raw Data'!AW$1,FALSE)</f>
        <v>10.656680333462701</v>
      </c>
      <c r="AM35" s="48">
        <f>VLOOKUP($A35,'ADR Raw Data'!$B$6:$BE$43,'ADR Raw Data'!AX$1,FALSE)</f>
        <v>9.8695875590502506</v>
      </c>
      <c r="AN35" s="49">
        <f>VLOOKUP($A35,'ADR Raw Data'!$B$6:$BE$43,'ADR Raw Data'!AY$1,FALSE)</f>
        <v>10.733617297444001</v>
      </c>
      <c r="AO35" s="48">
        <f>VLOOKUP($A35,'ADR Raw Data'!$B$6:$BE$43,'ADR Raw Data'!BA$1,FALSE)</f>
        <v>7.0982471346578198</v>
      </c>
      <c r="AP35" s="48">
        <f>VLOOKUP($A35,'ADR Raw Data'!$B$6:$BE$43,'ADR Raw Data'!BB$1,FALSE)</f>
        <v>7.03781373566623</v>
      </c>
      <c r="AQ35" s="49">
        <f>VLOOKUP($A35,'ADR Raw Data'!$B$6:$BE$43,'ADR Raw Data'!BC$1,FALSE)</f>
        <v>7.0413096129201804</v>
      </c>
      <c r="AR35" s="50">
        <f>VLOOKUP($A35,'ADR Raw Data'!$B$6:$BE$43,'ADR Raw Data'!BE$1,FALSE)</f>
        <v>9.3828691708047192</v>
      </c>
      <c r="AT35" s="51">
        <f>VLOOKUP($A35,'RevPAR Raw Data'!$B$6:$BE$43,'RevPAR Raw Data'!AG$1,FALSE)</f>
        <v>37.355087459321197</v>
      </c>
      <c r="AU35" s="52">
        <f>VLOOKUP($A35,'RevPAR Raw Data'!$B$6:$BE$43,'RevPAR Raw Data'!AH$1,FALSE)</f>
        <v>51.564627498837702</v>
      </c>
      <c r="AV35" s="52">
        <f>VLOOKUP($A35,'RevPAR Raw Data'!$B$6:$BE$43,'RevPAR Raw Data'!AI$1,FALSE)</f>
        <v>61.634625755462501</v>
      </c>
      <c r="AW35" s="52">
        <f>VLOOKUP($A35,'RevPAR Raw Data'!$B$6:$BE$43,'RevPAR Raw Data'!AJ$1,FALSE)</f>
        <v>60.824341004184099</v>
      </c>
      <c r="AX35" s="52">
        <f>VLOOKUP($A35,'RevPAR Raw Data'!$B$6:$BE$43,'RevPAR Raw Data'!AK$1,FALSE)</f>
        <v>53.883535855416</v>
      </c>
      <c r="AY35" s="53">
        <f>VLOOKUP($A35,'RevPAR Raw Data'!$B$6:$BE$43,'RevPAR Raw Data'!AL$1,FALSE)</f>
        <v>53.052443514644303</v>
      </c>
      <c r="AZ35" s="52">
        <f>VLOOKUP($A35,'RevPAR Raw Data'!$B$6:$BE$43,'RevPAR Raw Data'!AN$1,FALSE)</f>
        <v>70.893603556485303</v>
      </c>
      <c r="BA35" s="52">
        <f>VLOOKUP($A35,'RevPAR Raw Data'!$B$6:$BE$43,'RevPAR Raw Data'!AO$1,FALSE)</f>
        <v>77.250782775453203</v>
      </c>
      <c r="BB35" s="53">
        <f>VLOOKUP($A35,'RevPAR Raw Data'!$B$6:$BE$43,'RevPAR Raw Data'!AP$1,FALSE)</f>
        <v>74.072193165969296</v>
      </c>
      <c r="BC35" s="54">
        <f>VLOOKUP($A35,'RevPAR Raw Data'!$B$6:$BE$43,'RevPAR Raw Data'!AR$1,FALSE)</f>
        <v>59.058086272165703</v>
      </c>
      <c r="BE35" s="47">
        <f>VLOOKUP($A35,'RevPAR Raw Data'!$B$6:$BE$43,'RevPAR Raw Data'!AT$1,FALSE)</f>
        <v>3.1240074876323898</v>
      </c>
      <c r="BF35" s="48">
        <f>VLOOKUP($A35,'RevPAR Raw Data'!$B$6:$BE$43,'RevPAR Raw Data'!AU$1,FALSE)</f>
        <v>17.8062630593293</v>
      </c>
      <c r="BG35" s="48">
        <f>VLOOKUP($A35,'RevPAR Raw Data'!$B$6:$BE$43,'RevPAR Raw Data'!AV$1,FALSE)</f>
        <v>21.4044718134225</v>
      </c>
      <c r="BH35" s="48">
        <f>VLOOKUP($A35,'RevPAR Raw Data'!$B$6:$BE$43,'RevPAR Raw Data'!AW$1,FALSE)</f>
        <v>19.475262289482998</v>
      </c>
      <c r="BI35" s="48">
        <f>VLOOKUP($A35,'RevPAR Raw Data'!$B$6:$BE$43,'RevPAR Raw Data'!AX$1,FALSE)</f>
        <v>15.8991788667268</v>
      </c>
      <c r="BJ35" s="49">
        <f>VLOOKUP($A35,'RevPAR Raw Data'!$B$6:$BE$43,'RevPAR Raw Data'!AY$1,FALSE)</f>
        <v>16.259723213966499</v>
      </c>
      <c r="BK35" s="48">
        <f>VLOOKUP($A35,'RevPAR Raw Data'!$B$6:$BE$43,'RevPAR Raw Data'!BA$1,FALSE)</f>
        <v>14.1896297729905</v>
      </c>
      <c r="BL35" s="48">
        <f>VLOOKUP($A35,'RevPAR Raw Data'!$B$6:$BE$43,'RevPAR Raw Data'!BB$1,FALSE)</f>
        <v>10.847833525850399</v>
      </c>
      <c r="BM35" s="49">
        <f>VLOOKUP($A35,'RevPAR Raw Data'!$B$6:$BE$43,'RevPAR Raw Data'!BC$1,FALSE)</f>
        <v>12.422278688271801</v>
      </c>
      <c r="BN35" s="50">
        <f>VLOOKUP($A35,'RevPAR Raw Data'!$B$6:$BE$43,'RevPAR Raw Data'!BE$1,FALSE)</f>
        <v>14.8548189279109</v>
      </c>
    </row>
    <row r="36" spans="1:66" x14ac:dyDescent="0.45">
      <c r="A36" s="63" t="s">
        <v>45</v>
      </c>
      <c r="B36" s="47">
        <f>VLOOKUP($A36,'Occupancy Raw Data'!$B$8:$BE$45,'Occupancy Raw Data'!AG$3,FALSE)</f>
        <v>44.185044796691898</v>
      </c>
      <c r="C36" s="48">
        <f>VLOOKUP($A36,'Occupancy Raw Data'!$B$8:$BE$45,'Occupancy Raw Data'!AH$3,FALSE)</f>
        <v>52.748104755341103</v>
      </c>
      <c r="D36" s="48">
        <f>VLOOKUP($A36,'Occupancy Raw Data'!$B$8:$BE$45,'Occupancy Raw Data'!AI$3,FALSE)</f>
        <v>57.822191592005503</v>
      </c>
      <c r="E36" s="48">
        <f>VLOOKUP($A36,'Occupancy Raw Data'!$B$8:$BE$45,'Occupancy Raw Data'!AJ$3,FALSE)</f>
        <v>57.675740868366603</v>
      </c>
      <c r="F36" s="48">
        <f>VLOOKUP($A36,'Occupancy Raw Data'!$B$8:$BE$45,'Occupancy Raw Data'!AK$3,FALSE)</f>
        <v>58.528600964851798</v>
      </c>
      <c r="G36" s="49">
        <f>VLOOKUP($A36,'Occupancy Raw Data'!$B$8:$BE$45,'Occupancy Raw Data'!AL$3,FALSE)</f>
        <v>54.191936595451402</v>
      </c>
      <c r="H36" s="48">
        <f>VLOOKUP($A36,'Occupancy Raw Data'!$B$8:$BE$45,'Occupancy Raw Data'!AN$3,FALSE)</f>
        <v>74.552033080634004</v>
      </c>
      <c r="I36" s="48">
        <f>VLOOKUP($A36,'Occupancy Raw Data'!$B$8:$BE$45,'Occupancy Raw Data'!AO$3,FALSE)</f>
        <v>75.766712611991693</v>
      </c>
      <c r="J36" s="49">
        <f>VLOOKUP($A36,'Occupancy Raw Data'!$B$8:$BE$45,'Occupancy Raw Data'!AP$3,FALSE)</f>
        <v>75.159372846312806</v>
      </c>
      <c r="K36" s="50">
        <f>VLOOKUP($A36,'Occupancy Raw Data'!$B$8:$BE$45,'Occupancy Raw Data'!AR$3,FALSE)</f>
        <v>60.1826326671261</v>
      </c>
      <c r="M36" s="47">
        <f>VLOOKUP($A36,'Occupancy Raw Data'!$B$8:$BE$45,'Occupancy Raw Data'!AT$3,FALSE)</f>
        <v>-0.74622005390657098</v>
      </c>
      <c r="N36" s="48">
        <f>VLOOKUP($A36,'Occupancy Raw Data'!$B$8:$BE$45,'Occupancy Raw Data'!AU$3,FALSE)</f>
        <v>-1.38952213344765</v>
      </c>
      <c r="O36" s="48">
        <f>VLOOKUP($A36,'Occupancy Raw Data'!$B$8:$BE$45,'Occupancy Raw Data'!AV$3,FALSE)</f>
        <v>2.93698932892325</v>
      </c>
      <c r="P36" s="48">
        <f>VLOOKUP($A36,'Occupancy Raw Data'!$B$8:$BE$45,'Occupancy Raw Data'!AW$3,FALSE)</f>
        <v>-2.6711384822442401</v>
      </c>
      <c r="Q36" s="48">
        <f>VLOOKUP($A36,'Occupancy Raw Data'!$B$8:$BE$45,'Occupancy Raw Data'!AX$3,FALSE)</f>
        <v>0.97141153960160398</v>
      </c>
      <c r="R36" s="49">
        <f>VLOOKUP($A36,'Occupancy Raw Data'!$B$8:$BE$45,'Occupancy Raw Data'!AY$3,FALSE)</f>
        <v>-0.164141837303244</v>
      </c>
      <c r="S36" s="48">
        <f>VLOOKUP($A36,'Occupancy Raw Data'!$B$8:$BE$45,'Occupancy Raw Data'!BA$3,FALSE)</f>
        <v>19.729140763582201</v>
      </c>
      <c r="T36" s="48">
        <f>VLOOKUP($A36,'Occupancy Raw Data'!$B$8:$BE$45,'Occupancy Raw Data'!BB$3,FALSE)</f>
        <v>10.580506580159</v>
      </c>
      <c r="U36" s="49">
        <f>VLOOKUP($A36,'Occupancy Raw Data'!$B$8:$BE$45,'Occupancy Raw Data'!BC$3,FALSE)</f>
        <v>14.936223718572201</v>
      </c>
      <c r="V36" s="50">
        <f>VLOOKUP($A36,'Occupancy Raw Data'!$B$8:$BE$45,'Occupancy Raw Data'!BE$3,FALSE)</f>
        <v>4.7462119554730702</v>
      </c>
      <c r="X36" s="51">
        <f>VLOOKUP($A36,'ADR Raw Data'!$B$6:$BE$43,'ADR Raw Data'!AG$1,FALSE)</f>
        <v>83.528534412166096</v>
      </c>
      <c r="Y36" s="52">
        <f>VLOOKUP($A36,'ADR Raw Data'!$B$6:$BE$43,'ADR Raw Data'!AH$1,FALSE)</f>
        <v>87.695229250367404</v>
      </c>
      <c r="Z36" s="52">
        <f>VLOOKUP($A36,'ADR Raw Data'!$B$6:$BE$43,'ADR Raw Data'!AI$1,FALSE)</f>
        <v>89.248515584028596</v>
      </c>
      <c r="AA36" s="52">
        <f>VLOOKUP($A36,'ADR Raw Data'!$B$6:$BE$43,'ADR Raw Data'!AJ$1,FALSE)</f>
        <v>89.418851336818506</v>
      </c>
      <c r="AB36" s="52">
        <f>VLOOKUP($A36,'ADR Raw Data'!$B$6:$BE$43,'ADR Raw Data'!AK$1,FALSE)</f>
        <v>90.693811848690004</v>
      </c>
      <c r="AC36" s="53">
        <f>VLOOKUP($A36,'ADR Raw Data'!$B$6:$BE$43,'ADR Raw Data'!AL$1,FALSE)</f>
        <v>88.361833392681106</v>
      </c>
      <c r="AD36" s="52">
        <f>VLOOKUP($A36,'ADR Raw Data'!$B$6:$BE$43,'ADR Raw Data'!AN$1,FALSE)</f>
        <v>105.839913831754</v>
      </c>
      <c r="AE36" s="52">
        <f>VLOOKUP($A36,'ADR Raw Data'!$B$6:$BE$43,'ADR Raw Data'!AO$1,FALSE)</f>
        <v>106.43698758385401</v>
      </c>
      <c r="AF36" s="53">
        <f>VLOOKUP($A36,'ADR Raw Data'!$B$6:$BE$43,'ADR Raw Data'!AP$1,FALSE)</f>
        <v>106.14086309244</v>
      </c>
      <c r="AG36" s="54">
        <f>VLOOKUP($A36,'ADR Raw Data'!$B$6:$BE$43,'ADR Raw Data'!AR$1,FALSE)</f>
        <v>94.705669825365007</v>
      </c>
      <c r="AI36" s="47">
        <f>VLOOKUP($A36,'ADR Raw Data'!$B$6:$BE$43,'ADR Raw Data'!AT$1,FALSE)</f>
        <v>5.1104018932348598</v>
      </c>
      <c r="AJ36" s="48">
        <f>VLOOKUP($A36,'ADR Raw Data'!$B$6:$BE$43,'ADR Raw Data'!AU$1,FALSE)</f>
        <v>8.1269990300928097</v>
      </c>
      <c r="AK36" s="48">
        <f>VLOOKUP($A36,'ADR Raw Data'!$B$6:$BE$43,'ADR Raw Data'!AV$1,FALSE)</f>
        <v>7.68797947644447</v>
      </c>
      <c r="AL36" s="48">
        <f>VLOOKUP($A36,'ADR Raw Data'!$B$6:$BE$43,'ADR Raw Data'!AW$1,FALSE)</f>
        <v>6.6835039993539898</v>
      </c>
      <c r="AM36" s="48">
        <f>VLOOKUP($A36,'ADR Raw Data'!$B$6:$BE$43,'ADR Raw Data'!AX$1,FALSE)</f>
        <v>8.3836643806487707</v>
      </c>
      <c r="AN36" s="49">
        <f>VLOOKUP($A36,'ADR Raw Data'!$B$6:$BE$43,'ADR Raw Data'!AY$1,FALSE)</f>
        <v>7.3072732151032804</v>
      </c>
      <c r="AO36" s="48">
        <f>VLOOKUP($A36,'ADR Raw Data'!$B$6:$BE$43,'ADR Raw Data'!BA$1,FALSE)</f>
        <v>9.2220198262490793</v>
      </c>
      <c r="AP36" s="48">
        <f>VLOOKUP($A36,'ADR Raw Data'!$B$6:$BE$43,'ADR Raw Data'!BB$1,FALSE)</f>
        <v>6.8633680256586498</v>
      </c>
      <c r="AQ36" s="49">
        <f>VLOOKUP($A36,'ADR Raw Data'!$B$6:$BE$43,'ADR Raw Data'!BC$1,FALSE)</f>
        <v>7.9581366169369296</v>
      </c>
      <c r="AR36" s="50">
        <f>VLOOKUP($A36,'ADR Raw Data'!$B$6:$BE$43,'ADR Raw Data'!BE$1,FALSE)</f>
        <v>8.1874774910055006</v>
      </c>
      <c r="AT36" s="51">
        <f>VLOOKUP($A36,'RevPAR Raw Data'!$B$6:$BE$43,'RevPAR Raw Data'!AG$1,FALSE)</f>
        <v>36.907120348035797</v>
      </c>
      <c r="AU36" s="52">
        <f>VLOOKUP($A36,'RevPAR Raw Data'!$B$6:$BE$43,'RevPAR Raw Data'!AH$1,FALSE)</f>
        <v>46.257571390420303</v>
      </c>
      <c r="AV36" s="52">
        <f>VLOOKUP($A36,'RevPAR Raw Data'!$B$6:$BE$43,'RevPAR Raw Data'!AI$1,FALSE)</f>
        <v>51.605447674017903</v>
      </c>
      <c r="AW36" s="52">
        <f>VLOOKUP($A36,'RevPAR Raw Data'!$B$6:$BE$43,'RevPAR Raw Data'!AJ$1,FALSE)</f>
        <v>51.572984984493402</v>
      </c>
      <c r="AX36" s="52">
        <f>VLOOKUP($A36,'RevPAR Raw Data'!$B$6:$BE$43,'RevPAR Raw Data'!AK$1,FALSE)</f>
        <v>53.081819236733203</v>
      </c>
      <c r="AY36" s="53">
        <f>VLOOKUP($A36,'RevPAR Raw Data'!$B$6:$BE$43,'RevPAR Raw Data'!AL$1,FALSE)</f>
        <v>47.884988726740097</v>
      </c>
      <c r="AZ36" s="52">
        <f>VLOOKUP($A36,'RevPAR Raw Data'!$B$6:$BE$43,'RevPAR Raw Data'!AN$1,FALSE)</f>
        <v>78.905807572363798</v>
      </c>
      <c r="BA36" s="52">
        <f>VLOOKUP($A36,'RevPAR Raw Data'!$B$6:$BE$43,'RevPAR Raw Data'!AO$1,FALSE)</f>
        <v>80.643806495520295</v>
      </c>
      <c r="BB36" s="53">
        <f>VLOOKUP($A36,'RevPAR Raw Data'!$B$6:$BE$43,'RevPAR Raw Data'!AP$1,FALSE)</f>
        <v>79.774807033942096</v>
      </c>
      <c r="BC36" s="54">
        <f>VLOOKUP($A36,'RevPAR Raw Data'!$B$6:$BE$43,'RevPAR Raw Data'!AR$1,FALSE)</f>
        <v>56.996365385940699</v>
      </c>
      <c r="BE36" s="47">
        <f>VLOOKUP($A36,'RevPAR Raw Data'!$B$6:$BE$43,'RevPAR Raw Data'!AT$1,FALSE)</f>
        <v>4.3260469955657399</v>
      </c>
      <c r="BF36" s="48">
        <f>VLOOKUP($A36,'RevPAR Raw Data'!$B$6:$BE$43,'RevPAR Raw Data'!AU$1,FALSE)</f>
        <v>6.62455044633694</v>
      </c>
      <c r="BG36" s="48">
        <f>VLOOKUP($A36,'RevPAR Raw Data'!$B$6:$BE$43,'RevPAR Raw Data'!AV$1,FALSE)</f>
        <v>10.8507639422007</v>
      </c>
      <c r="BH36" s="48">
        <f>VLOOKUP($A36,'RevPAR Raw Data'!$B$6:$BE$43,'RevPAR Raw Data'!AW$1,FALSE)</f>
        <v>3.8338398698206602</v>
      </c>
      <c r="BI36" s="48">
        <f>VLOOKUP($A36,'RevPAR Raw Data'!$B$6:$BE$43,'RevPAR Raw Data'!AX$1,FALSE)</f>
        <v>9.4365158034854701</v>
      </c>
      <c r="BJ36" s="49">
        <f>VLOOKUP($A36,'RevPAR Raw Data'!$B$6:$BE$43,'RevPAR Raw Data'!AY$1,FALSE)</f>
        <v>7.1311370852879898</v>
      </c>
      <c r="BK36" s="48">
        <f>VLOOKUP($A36,'RevPAR Raw Data'!$B$6:$BE$43,'RevPAR Raw Data'!BA$1,FALSE)</f>
        <v>30.7705858625975</v>
      </c>
      <c r="BL36" s="48">
        <f>VLOOKUP($A36,'RevPAR Raw Data'!$B$6:$BE$43,'RevPAR Raw Data'!BB$1,FALSE)</f>
        <v>18.170053711392999</v>
      </c>
      <c r="BM36" s="49">
        <f>VLOOKUP($A36,'RevPAR Raw Data'!$B$6:$BE$43,'RevPAR Raw Data'!BC$1,FALSE)</f>
        <v>24.083005424444401</v>
      </c>
      <c r="BN36" s="50">
        <f>VLOOKUP($A36,'RevPAR Raw Data'!$B$6:$BE$43,'RevPAR Raw Data'!BE$1,FALSE)</f>
        <v>13.3222844820083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44.033284468660199</v>
      </c>
      <c r="C39" s="48">
        <f>VLOOKUP($A39,'Occupancy Raw Data'!$B$8:$BE$45,'Occupancy Raw Data'!AH$3,FALSE)</f>
        <v>54.437223017803099</v>
      </c>
      <c r="D39" s="48">
        <f>VLOOKUP($A39,'Occupancy Raw Data'!$B$8:$BE$45,'Occupancy Raw Data'!AI$3,FALSE)</f>
        <v>60.8619389389304</v>
      </c>
      <c r="E39" s="48">
        <f>VLOOKUP($A39,'Occupancy Raw Data'!$B$8:$BE$45,'Occupancy Raw Data'!AJ$3,FALSE)</f>
        <v>61.441195427253199</v>
      </c>
      <c r="F39" s="48">
        <f>VLOOKUP($A39,'Occupancy Raw Data'!$B$8:$BE$45,'Occupancy Raw Data'!AK$3,FALSE)</f>
        <v>59.136164727432998</v>
      </c>
      <c r="G39" s="49">
        <f>VLOOKUP($A39,'Occupancy Raw Data'!$B$8:$BE$45,'Occupancy Raw Data'!AL$3,FALSE)</f>
        <v>55.980544898799899</v>
      </c>
      <c r="H39" s="48">
        <f>VLOOKUP($A39,'Occupancy Raw Data'!$B$8:$BE$45,'Occupancy Raw Data'!AN$3,FALSE)</f>
        <v>67.057905627734897</v>
      </c>
      <c r="I39" s="48">
        <f>VLOOKUP($A39,'Occupancy Raw Data'!$B$8:$BE$45,'Occupancy Raw Data'!AO$3,FALSE)</f>
        <v>68.127310967129105</v>
      </c>
      <c r="J39" s="49">
        <f>VLOOKUP($A39,'Occupancy Raw Data'!$B$8:$BE$45,'Occupancy Raw Data'!AP$3,FALSE)</f>
        <v>67.592608297431994</v>
      </c>
      <c r="K39" s="50">
        <f>VLOOKUP($A39,'Occupancy Raw Data'!$B$8:$BE$45,'Occupancy Raw Data'!AR$3,FALSE)</f>
        <v>59.2971080400579</v>
      </c>
      <c r="M39" s="47">
        <f>VLOOKUP($A39,'Occupancy Raw Data'!$B$8:$BE$45,'Occupancy Raw Data'!AT$3,FALSE)</f>
        <v>-2.8902242958498801</v>
      </c>
      <c r="N39" s="48">
        <f>VLOOKUP($A39,'Occupancy Raw Data'!$B$8:$BE$45,'Occupancy Raw Data'!AU$3,FALSE)</f>
        <v>1.70024967886128</v>
      </c>
      <c r="O39" s="48">
        <f>VLOOKUP($A39,'Occupancy Raw Data'!$B$8:$BE$45,'Occupancy Raw Data'!AV$3,FALSE)</f>
        <v>4.6496833601922098</v>
      </c>
      <c r="P39" s="48">
        <f>VLOOKUP($A39,'Occupancy Raw Data'!$B$8:$BE$45,'Occupancy Raw Data'!AW$3,FALSE)</f>
        <v>2.9129613173448399</v>
      </c>
      <c r="Q39" s="48">
        <f>VLOOKUP($A39,'Occupancy Raw Data'!$B$8:$BE$45,'Occupancy Raw Data'!AX$3,FALSE)</f>
        <v>2.59833984805574</v>
      </c>
      <c r="R39" s="49">
        <f>VLOOKUP($A39,'Occupancy Raw Data'!$B$8:$BE$45,'Occupancy Raw Data'!AY$3,FALSE)</f>
        <v>2.0201114353687402</v>
      </c>
      <c r="S39" s="48">
        <f>VLOOKUP($A39,'Occupancy Raw Data'!$B$8:$BE$45,'Occupancy Raw Data'!BA$3,FALSE)</f>
        <v>4.0809656646200496</v>
      </c>
      <c r="T39" s="48">
        <f>VLOOKUP($A39,'Occupancy Raw Data'!$B$8:$BE$45,'Occupancy Raw Data'!BB$3,FALSE)</f>
        <v>-0.28409020815107999</v>
      </c>
      <c r="U39" s="49">
        <f>VLOOKUP($A39,'Occupancy Raw Data'!$B$8:$BE$45,'Occupancy Raw Data'!BC$3,FALSE)</f>
        <v>1.8344364962670601</v>
      </c>
      <c r="V39" s="50">
        <f>VLOOKUP($A39,'Occupancy Raw Data'!$B$8:$BE$45,'Occupancy Raw Data'!BE$3,FALSE)</f>
        <v>1.95906158575975</v>
      </c>
      <c r="X39" s="51">
        <f>VLOOKUP($A39,'ADR Raw Data'!$B$6:$BE$43,'ADR Raw Data'!AG$1,FALSE)</f>
        <v>96.878140286731394</v>
      </c>
      <c r="Y39" s="52">
        <f>VLOOKUP($A39,'ADR Raw Data'!$B$6:$BE$43,'ADR Raw Data'!AH$1,FALSE)</f>
        <v>101.763296701586</v>
      </c>
      <c r="Z39" s="52">
        <f>VLOOKUP($A39,'ADR Raw Data'!$B$6:$BE$43,'ADR Raw Data'!AI$1,FALSE)</f>
        <v>105.59157159763301</v>
      </c>
      <c r="AA39" s="52">
        <f>VLOOKUP($A39,'ADR Raw Data'!$B$6:$BE$43,'ADR Raw Data'!AJ$1,FALSE)</f>
        <v>105.52079131527</v>
      </c>
      <c r="AB39" s="52">
        <f>VLOOKUP($A39,'ADR Raw Data'!$B$6:$BE$43,'ADR Raw Data'!AK$1,FALSE)</f>
        <v>105.20509084912</v>
      </c>
      <c r="AC39" s="53">
        <f>VLOOKUP($A39,'ADR Raw Data'!$B$6:$BE$43,'ADR Raw Data'!AL$1,FALSE)</f>
        <v>103.378421382562</v>
      </c>
      <c r="AD39" s="52">
        <f>VLOOKUP($A39,'ADR Raw Data'!$B$6:$BE$43,'ADR Raw Data'!AN$1,FALSE)</f>
        <v>119.913635800283</v>
      </c>
      <c r="AE39" s="52">
        <f>VLOOKUP($A39,'ADR Raw Data'!$B$6:$BE$43,'ADR Raw Data'!AO$1,FALSE)</f>
        <v>122.570700957265</v>
      </c>
      <c r="AF39" s="53">
        <f>VLOOKUP($A39,'ADR Raw Data'!$B$6:$BE$43,'ADR Raw Data'!AP$1,FALSE)</f>
        <v>121.252677958658</v>
      </c>
      <c r="AG39" s="54">
        <f>VLOOKUP($A39,'ADR Raw Data'!$B$6:$BE$43,'ADR Raw Data'!AR$1,FALSE)</f>
        <v>109.19774556899399</v>
      </c>
      <c r="AI39" s="47">
        <f>VLOOKUP($A39,'ADR Raw Data'!$B$6:$BE$43,'ADR Raw Data'!AT$1,FALSE)</f>
        <v>5.63996283925876</v>
      </c>
      <c r="AJ39" s="48">
        <f>VLOOKUP($A39,'ADR Raw Data'!$B$6:$BE$43,'ADR Raw Data'!AU$1,FALSE)</f>
        <v>8.6435691287483891</v>
      </c>
      <c r="AK39" s="48">
        <f>VLOOKUP($A39,'ADR Raw Data'!$B$6:$BE$43,'ADR Raw Data'!AV$1,FALSE)</f>
        <v>9.0888172139831607</v>
      </c>
      <c r="AL39" s="48">
        <f>VLOOKUP($A39,'ADR Raw Data'!$B$6:$BE$43,'ADR Raw Data'!AW$1,FALSE)</f>
        <v>7.7025146644526696</v>
      </c>
      <c r="AM39" s="48">
        <f>VLOOKUP($A39,'ADR Raw Data'!$B$6:$BE$43,'ADR Raw Data'!AX$1,FALSE)</f>
        <v>7.1255108433222203</v>
      </c>
      <c r="AN39" s="49">
        <f>VLOOKUP($A39,'ADR Raw Data'!$B$6:$BE$43,'ADR Raw Data'!AY$1,FALSE)</f>
        <v>7.8028046313275796</v>
      </c>
      <c r="AO39" s="48">
        <f>VLOOKUP($A39,'ADR Raw Data'!$B$6:$BE$43,'ADR Raw Data'!BA$1,FALSE)</f>
        <v>5.9544592779171701</v>
      </c>
      <c r="AP39" s="48">
        <f>VLOOKUP($A39,'ADR Raw Data'!$B$6:$BE$43,'ADR Raw Data'!BB$1,FALSE)</f>
        <v>4.6556060947540399</v>
      </c>
      <c r="AQ39" s="49">
        <f>VLOOKUP($A39,'ADR Raw Data'!$B$6:$BE$43,'ADR Raw Data'!BC$1,FALSE)</f>
        <v>5.2501890550526404</v>
      </c>
      <c r="AR39" s="50">
        <f>VLOOKUP($A39,'ADR Raw Data'!$B$6:$BE$43,'ADR Raw Data'!BE$1,FALSE)</f>
        <v>6.8571935973615599</v>
      </c>
      <c r="AT39" s="51">
        <f>VLOOKUP($A39,'RevPAR Raw Data'!$B$6:$BE$43,'RevPAR Raw Data'!AG$1,FALSE)</f>
        <v>42.658627100404097</v>
      </c>
      <c r="AU39" s="52">
        <f>VLOOKUP($A39,'RevPAR Raw Data'!$B$6:$BE$43,'RevPAR Raw Data'!AH$1,FALSE)</f>
        <v>55.397112775711101</v>
      </c>
      <c r="AV39" s="52">
        <f>VLOOKUP($A39,'RevPAR Raw Data'!$B$6:$BE$43,'RevPAR Raw Data'!AI$1,FALSE)</f>
        <v>64.265077830408501</v>
      </c>
      <c r="AW39" s="52">
        <f>VLOOKUP($A39,'RevPAR Raw Data'!$B$6:$BE$43,'RevPAR Raw Data'!AJ$1,FALSE)</f>
        <v>64.833235608399093</v>
      </c>
      <c r="AX39" s="52">
        <f>VLOOKUP($A39,'RevPAR Raw Data'!$B$6:$BE$43,'RevPAR Raw Data'!AK$1,FALSE)</f>
        <v>62.214255826181301</v>
      </c>
      <c r="AY39" s="53">
        <f>VLOOKUP($A39,'RevPAR Raw Data'!$B$6:$BE$43,'RevPAR Raw Data'!AL$1,FALSE)</f>
        <v>57.871803597735699</v>
      </c>
      <c r="AZ39" s="52">
        <f>VLOOKUP($A39,'RevPAR Raw Data'!$B$6:$BE$43,'RevPAR Raw Data'!AN$1,FALSE)</f>
        <v>80.411572729739802</v>
      </c>
      <c r="BA39" s="52">
        <f>VLOOKUP($A39,'RevPAR Raw Data'!$B$6:$BE$43,'RevPAR Raw Data'!AO$1,FALSE)</f>
        <v>83.504122595746097</v>
      </c>
      <c r="BB39" s="53">
        <f>VLOOKUP($A39,'RevPAR Raw Data'!$B$6:$BE$43,'RevPAR Raw Data'!AP$1,FALSE)</f>
        <v>81.957847662742907</v>
      </c>
      <c r="BC39" s="54">
        <f>VLOOKUP($A39,'RevPAR Raw Data'!$B$6:$BE$43,'RevPAR Raw Data'!AR$1,FALSE)</f>
        <v>64.751105167354297</v>
      </c>
      <c r="BE39" s="47">
        <f>VLOOKUP($A39,'RevPAR Raw Data'!$B$6:$BE$43,'RevPAR Raw Data'!AT$1,FALSE)</f>
        <v>2.5867309671517198</v>
      </c>
      <c r="BF39" s="48">
        <f>VLOOKUP($A39,'RevPAR Raw Data'!$B$6:$BE$43,'RevPAR Raw Data'!AU$1,FALSE)</f>
        <v>10.490781063963301</v>
      </c>
      <c r="BG39" s="48">
        <f>VLOOKUP($A39,'RevPAR Raw Data'!$B$6:$BE$43,'RevPAR Raw Data'!AV$1,FALSE)</f>
        <v>14.161101795812201</v>
      </c>
      <c r="BH39" s="48">
        <f>VLOOKUP($A39,'RevPAR Raw Data'!$B$6:$BE$43,'RevPAR Raw Data'!AW$1,FALSE)</f>
        <v>10.839847254435799</v>
      </c>
      <c r="BI39" s="48">
        <f>VLOOKUP($A39,'RevPAR Raw Data'!$B$6:$BE$43,'RevPAR Raw Data'!AX$1,FALSE)</f>
        <v>9.90899567899754</v>
      </c>
      <c r="BJ39" s="49">
        <f>VLOOKUP($A39,'RevPAR Raw Data'!$B$6:$BE$43,'RevPAR Raw Data'!AY$1,FALSE)</f>
        <v>9.9805414153332599</v>
      </c>
      <c r="BK39" s="48">
        <f>VLOOKUP($A39,'RevPAR Raw Data'!$B$6:$BE$43,'RevPAR Raw Data'!BA$1,FALSE)</f>
        <v>10.2784243811828</v>
      </c>
      <c r="BL39" s="48">
        <f>VLOOKUP($A39,'RevPAR Raw Data'!$B$6:$BE$43,'RevPAR Raw Data'!BB$1,FALSE)</f>
        <v>4.3582897655576804</v>
      </c>
      <c r="BM39" s="49">
        <f>VLOOKUP($A39,'RevPAR Raw Data'!$B$6:$BE$43,'RevPAR Raw Data'!BC$1,FALSE)</f>
        <v>7.1809369354686101</v>
      </c>
      <c r="BN39" s="50">
        <f>VLOOKUP($A39,'RevPAR Raw Data'!$B$6:$BE$43,'RevPAR Raw Data'!BE$1,FALSE)</f>
        <v>8.9505918287484008</v>
      </c>
    </row>
    <row r="40" spans="1:66" x14ac:dyDescent="0.45">
      <c r="A40" s="63" t="s">
        <v>79</v>
      </c>
      <c r="B40" s="47">
        <f>VLOOKUP($A40,'Occupancy Raw Data'!$B$8:$BE$45,'Occupancy Raw Data'!AG$3,FALSE)</f>
        <v>36.468330134356997</v>
      </c>
      <c r="C40" s="48">
        <f>VLOOKUP($A40,'Occupancy Raw Data'!$B$8:$BE$45,'Occupancy Raw Data'!AH$3,FALSE)</f>
        <v>50.684285040113203</v>
      </c>
      <c r="D40" s="48">
        <f>VLOOKUP($A40,'Occupancy Raw Data'!$B$8:$BE$45,'Occupancy Raw Data'!AI$3,FALSE)</f>
        <v>52.949504483246798</v>
      </c>
      <c r="E40" s="48">
        <f>VLOOKUP($A40,'Occupancy Raw Data'!$B$8:$BE$45,'Occupancy Raw Data'!AJ$3,FALSE)</f>
        <v>52.6151631477927</v>
      </c>
      <c r="F40" s="48">
        <f>VLOOKUP($A40,'Occupancy Raw Data'!$B$8:$BE$45,'Occupancy Raw Data'!AK$3,FALSE)</f>
        <v>46.248230297310002</v>
      </c>
      <c r="G40" s="49">
        <f>VLOOKUP($A40,'Occupancy Raw Data'!$B$8:$BE$45,'Occupancy Raw Data'!AL$3,FALSE)</f>
        <v>47.814726840855101</v>
      </c>
      <c r="H40" s="48">
        <f>VLOOKUP($A40,'Occupancy Raw Data'!$B$8:$BE$45,'Occupancy Raw Data'!AN$3,FALSE)</f>
        <v>45.823501651722502</v>
      </c>
      <c r="I40" s="48">
        <f>VLOOKUP($A40,'Occupancy Raw Data'!$B$8:$BE$45,'Occupancy Raw Data'!AO$3,FALSE)</f>
        <v>47.663992449268498</v>
      </c>
      <c r="J40" s="49">
        <f>VLOOKUP($A40,'Occupancy Raw Data'!$B$8:$BE$45,'Occupancy Raw Data'!AP$3,FALSE)</f>
        <v>46.7437470504955</v>
      </c>
      <c r="K40" s="50">
        <f>VLOOKUP($A40,'Occupancy Raw Data'!$B$8:$BE$45,'Occupancy Raw Data'!AR$3,FALSE)</f>
        <v>47.507281717807999</v>
      </c>
      <c r="M40" s="47">
        <f>VLOOKUP($A40,'Occupancy Raw Data'!$B$8:$BE$45,'Occupancy Raw Data'!AT$3,FALSE)</f>
        <v>-0.94778571733646699</v>
      </c>
      <c r="N40" s="48">
        <f>VLOOKUP($A40,'Occupancy Raw Data'!$B$8:$BE$45,'Occupancy Raw Data'!AU$3,FALSE)</f>
        <v>2.3339850333715302</v>
      </c>
      <c r="O40" s="48">
        <f>VLOOKUP($A40,'Occupancy Raw Data'!$B$8:$BE$45,'Occupancy Raw Data'!AV$3,FALSE)</f>
        <v>-1.30467188407303</v>
      </c>
      <c r="P40" s="48">
        <f>VLOOKUP($A40,'Occupancy Raw Data'!$B$8:$BE$45,'Occupancy Raw Data'!AW$3,FALSE)</f>
        <v>-0.45379184626161501</v>
      </c>
      <c r="Q40" s="48">
        <f>VLOOKUP($A40,'Occupancy Raw Data'!$B$8:$BE$45,'Occupancy Raw Data'!AX$3,FALSE)</f>
        <v>-0.75233263848434195</v>
      </c>
      <c r="R40" s="49">
        <f>VLOOKUP($A40,'Occupancy Raw Data'!$B$8:$BE$45,'Occupancy Raw Data'!AY$3,FALSE)</f>
        <v>-0.15670310266232701</v>
      </c>
      <c r="S40" s="48">
        <f>VLOOKUP($A40,'Occupancy Raw Data'!$B$8:$BE$45,'Occupancy Raw Data'!BA$3,FALSE)</f>
        <v>-6.6559473124919902E-2</v>
      </c>
      <c r="T40" s="48">
        <f>VLOOKUP($A40,'Occupancy Raw Data'!$B$8:$BE$45,'Occupancy Raw Data'!BB$3,FALSE)</f>
        <v>-0.83132149501363095</v>
      </c>
      <c r="U40" s="49">
        <f>VLOOKUP($A40,'Occupancy Raw Data'!$B$8:$BE$45,'Occupancy Raw Data'!BC$3,FALSE)</f>
        <v>-0.45793649516471502</v>
      </c>
      <c r="V40" s="50">
        <f>VLOOKUP($A40,'Occupancy Raw Data'!$B$8:$BE$45,'Occupancy Raw Data'!BE$3,FALSE)</f>
        <v>-0.244614587778126</v>
      </c>
      <c r="X40" s="51">
        <f>VLOOKUP($A40,'ADR Raw Data'!$B$6:$BE$43,'ADR Raw Data'!AG$1,FALSE)</f>
        <v>87.564513157894694</v>
      </c>
      <c r="Y40" s="52">
        <f>VLOOKUP($A40,'ADR Raw Data'!$B$6:$BE$43,'ADR Raw Data'!AH$1,FALSE)</f>
        <v>90.651205772811906</v>
      </c>
      <c r="Z40" s="52">
        <f>VLOOKUP($A40,'ADR Raw Data'!$B$6:$BE$43,'ADR Raw Data'!AI$1,FALSE)</f>
        <v>89.776938502673701</v>
      </c>
      <c r="AA40" s="52">
        <f>VLOOKUP($A40,'ADR Raw Data'!$B$6:$BE$43,'ADR Raw Data'!AJ$1,FALSE)</f>
        <v>88.465357957136305</v>
      </c>
      <c r="AB40" s="52">
        <f>VLOOKUP($A40,'ADR Raw Data'!$B$6:$BE$43,'ADR Raw Data'!AK$1,FALSE)</f>
        <v>87.112387755102006</v>
      </c>
      <c r="AC40" s="53">
        <f>VLOOKUP($A40,'ADR Raw Data'!$B$6:$BE$43,'ADR Raw Data'!AL$1,FALSE)</f>
        <v>88.824750124192704</v>
      </c>
      <c r="AD40" s="52">
        <f>VLOOKUP($A40,'ADR Raw Data'!$B$6:$BE$43,'ADR Raw Data'!AN$1,FALSE)</f>
        <v>101.353089598352</v>
      </c>
      <c r="AE40" s="52">
        <f>VLOOKUP($A40,'ADR Raw Data'!$B$6:$BE$43,'ADR Raw Data'!AO$1,FALSE)</f>
        <v>105.62825742574201</v>
      </c>
      <c r="AF40" s="53">
        <f>VLOOKUP($A40,'ADR Raw Data'!$B$6:$BE$43,'ADR Raw Data'!AP$1,FALSE)</f>
        <v>103.53275618374499</v>
      </c>
      <c r="AG40" s="54">
        <f>VLOOKUP($A40,'ADR Raw Data'!$B$6:$BE$43,'ADR Raw Data'!AR$1,FALSE)</f>
        <v>92.979103871105707</v>
      </c>
      <c r="AI40" s="47">
        <f>VLOOKUP($A40,'ADR Raw Data'!$B$6:$BE$43,'ADR Raw Data'!AT$1,FALSE)</f>
        <v>4.1705406388809001</v>
      </c>
      <c r="AJ40" s="48">
        <f>VLOOKUP($A40,'ADR Raw Data'!$B$6:$BE$43,'ADR Raw Data'!AU$1,FALSE)</f>
        <v>4.8556270232039997</v>
      </c>
      <c r="AK40" s="48">
        <f>VLOOKUP($A40,'ADR Raw Data'!$B$6:$BE$43,'ADR Raw Data'!AV$1,FALSE)</f>
        <v>1.5751694006777299</v>
      </c>
      <c r="AL40" s="48">
        <f>VLOOKUP($A40,'ADR Raw Data'!$B$6:$BE$43,'ADR Raw Data'!AW$1,FALSE)</f>
        <v>1.4470931235845901</v>
      </c>
      <c r="AM40" s="48">
        <f>VLOOKUP($A40,'ADR Raw Data'!$B$6:$BE$43,'ADR Raw Data'!AX$1,FALSE)</f>
        <v>2.2515111611684802</v>
      </c>
      <c r="AN40" s="49">
        <f>VLOOKUP($A40,'ADR Raw Data'!$B$6:$BE$43,'ADR Raw Data'!AY$1,FALSE)</f>
        <v>2.7607052244997399</v>
      </c>
      <c r="AO40" s="48">
        <f>VLOOKUP($A40,'ADR Raw Data'!$B$6:$BE$43,'ADR Raw Data'!BA$1,FALSE)</f>
        <v>13.933445458564099</v>
      </c>
      <c r="AP40" s="48">
        <f>VLOOKUP($A40,'ADR Raw Data'!$B$6:$BE$43,'ADR Raw Data'!BB$1,FALSE)</f>
        <v>17.108233599833799</v>
      </c>
      <c r="AQ40" s="49">
        <f>VLOOKUP($A40,'ADR Raw Data'!$B$6:$BE$43,'ADR Raw Data'!BC$1,FALSE)</f>
        <v>15.5599948481906</v>
      </c>
      <c r="AR40" s="50">
        <f>VLOOKUP($A40,'ADR Raw Data'!$B$6:$BE$43,'ADR Raw Data'!BE$1,FALSE)</f>
        <v>6.4724226612770996</v>
      </c>
      <c r="AT40" s="51">
        <f>VLOOKUP($A40,'RevPAR Raw Data'!$B$6:$BE$43,'RevPAR Raw Data'!AG$1,FALSE)</f>
        <v>31.933315738963501</v>
      </c>
      <c r="AU40" s="52">
        <f>VLOOKUP($A40,'RevPAR Raw Data'!$B$6:$BE$43,'RevPAR Raw Data'!AH$1,FALSE)</f>
        <v>45.945915526191499</v>
      </c>
      <c r="AV40" s="52">
        <f>VLOOKUP($A40,'RevPAR Raw Data'!$B$6:$BE$43,'RevPAR Raw Data'!AI$1,FALSE)</f>
        <v>47.536444077394897</v>
      </c>
      <c r="AW40" s="52">
        <f>VLOOKUP($A40,'RevPAR Raw Data'!$B$6:$BE$43,'RevPAR Raw Data'!AJ$1,FALSE)</f>
        <v>46.546192418426102</v>
      </c>
      <c r="AX40" s="52">
        <f>VLOOKUP($A40,'RevPAR Raw Data'!$B$6:$BE$43,'RevPAR Raw Data'!AK$1,FALSE)</f>
        <v>40.2879377064653</v>
      </c>
      <c r="AY40" s="53">
        <f>VLOOKUP($A40,'RevPAR Raw Data'!$B$6:$BE$43,'RevPAR Raw Data'!AL$1,FALSE)</f>
        <v>42.471311638954802</v>
      </c>
      <c r="AZ40" s="52">
        <f>VLOOKUP($A40,'RevPAR Raw Data'!$B$6:$BE$43,'RevPAR Raw Data'!AN$1,FALSE)</f>
        <v>46.443534686172697</v>
      </c>
      <c r="BA40" s="52">
        <f>VLOOKUP($A40,'RevPAR Raw Data'!$B$6:$BE$43,'RevPAR Raw Data'!AO$1,FALSE)</f>
        <v>50.346644643699797</v>
      </c>
      <c r="BB40" s="53">
        <f>VLOOKUP($A40,'RevPAR Raw Data'!$B$6:$BE$43,'RevPAR Raw Data'!AP$1,FALSE)</f>
        <v>48.395089664936201</v>
      </c>
      <c r="BC40" s="54">
        <f>VLOOKUP($A40,'RevPAR Raw Data'!$B$6:$BE$43,'RevPAR Raw Data'!AR$1,FALSE)</f>
        <v>44.171844814739501</v>
      </c>
      <c r="BE40" s="47">
        <f>VLOOKUP($A40,'RevPAR Raw Data'!$B$6:$BE$43,'RevPAR Raw Data'!AT$1,FALSE)</f>
        <v>3.1832271330334101</v>
      </c>
      <c r="BF40" s="48">
        <f>VLOOKUP($A40,'RevPAR Raw Data'!$B$6:$BE$43,'RevPAR Raw Data'!AU$1,FALSE)</f>
        <v>7.3029416645734599</v>
      </c>
      <c r="BG40" s="48">
        <f>VLOOKUP($A40,'RevPAR Raw Data'!$B$6:$BE$43,'RevPAR Raw Data'!AV$1,FALSE)</f>
        <v>0.249946724307537</v>
      </c>
      <c r="BH40" s="48">
        <f>VLOOKUP($A40,'RevPAR Raw Data'!$B$6:$BE$43,'RevPAR Raw Data'!AW$1,FALSE)</f>
        <v>0.98673448672033903</v>
      </c>
      <c r="BI40" s="48">
        <f>VLOOKUP($A40,'RevPAR Raw Data'!$B$6:$BE$43,'RevPAR Raw Data'!AX$1,FALSE)</f>
        <v>1.4822396693595501</v>
      </c>
      <c r="BJ40" s="49">
        <f>VLOOKUP($A40,'RevPAR Raw Data'!$B$6:$BE$43,'RevPAR Raw Data'!AY$1,FALSE)</f>
        <v>2.5996760110952599</v>
      </c>
      <c r="BK40" s="48">
        <f>VLOOKUP($A40,'RevPAR Raw Data'!$B$6:$BE$43,'RevPAR Raw Data'!BA$1,FALSE)</f>
        <v>13.8576119575538</v>
      </c>
      <c r="BL40" s="48">
        <f>VLOOKUP($A40,'RevPAR Raw Data'!$B$6:$BE$43,'RevPAR Raw Data'!BB$1,FALSE)</f>
        <v>16.134687681487598</v>
      </c>
      <c r="BM40" s="49">
        <f>VLOOKUP($A40,'RevPAR Raw Data'!$B$6:$BE$43,'RevPAR Raw Data'!BC$1,FALSE)</f>
        <v>15.0308034579703</v>
      </c>
      <c r="BN40" s="50">
        <f>VLOOKUP($A40,'RevPAR Raw Data'!$B$6:$BE$43,'RevPAR Raw Data'!BE$1,FALSE)</f>
        <v>6.2119755834868302</v>
      </c>
    </row>
    <row r="41" spans="1:66" x14ac:dyDescent="0.45">
      <c r="A41" s="63" t="s">
        <v>80</v>
      </c>
      <c r="B41" s="47">
        <f>VLOOKUP($A41,'Occupancy Raw Data'!$B$8:$BE$45,'Occupancy Raw Data'!AG$3,FALSE)</f>
        <v>32.134746404239202</v>
      </c>
      <c r="C41" s="48">
        <f>VLOOKUP($A41,'Occupancy Raw Data'!$B$8:$BE$45,'Occupancy Raw Data'!AH$3,FALSE)</f>
        <v>40.859197577592703</v>
      </c>
      <c r="D41" s="48">
        <f>VLOOKUP($A41,'Occupancy Raw Data'!$B$8:$BE$45,'Occupancy Raw Data'!AI$3,FALSE)</f>
        <v>43.489780469341397</v>
      </c>
      <c r="E41" s="48">
        <f>VLOOKUP($A41,'Occupancy Raw Data'!$B$8:$BE$45,'Occupancy Raw Data'!AJ$3,FALSE)</f>
        <v>44.436033308099901</v>
      </c>
      <c r="F41" s="48">
        <f>VLOOKUP($A41,'Occupancy Raw Data'!$B$8:$BE$45,'Occupancy Raw Data'!AK$3,FALSE)</f>
        <v>41.540499621498803</v>
      </c>
      <c r="G41" s="49">
        <f>VLOOKUP($A41,'Occupancy Raw Data'!$B$8:$BE$45,'Occupancy Raw Data'!AL$3,FALSE)</f>
        <v>40.492051476154401</v>
      </c>
      <c r="H41" s="48">
        <f>VLOOKUP($A41,'Occupancy Raw Data'!$B$8:$BE$45,'Occupancy Raw Data'!AN$3,FALSE)</f>
        <v>49.526873580620702</v>
      </c>
      <c r="I41" s="48">
        <f>VLOOKUP($A41,'Occupancy Raw Data'!$B$8:$BE$45,'Occupancy Raw Data'!AO$3,FALSE)</f>
        <v>51.457229371688101</v>
      </c>
      <c r="J41" s="49">
        <f>VLOOKUP($A41,'Occupancy Raw Data'!$B$8:$BE$45,'Occupancy Raw Data'!AP$3,FALSE)</f>
        <v>50.492051476154401</v>
      </c>
      <c r="K41" s="50">
        <f>VLOOKUP($A41,'Occupancy Raw Data'!$B$8:$BE$45,'Occupancy Raw Data'!AR$3,FALSE)</f>
        <v>43.349194333297199</v>
      </c>
      <c r="M41" s="47">
        <f>VLOOKUP($A41,'Occupancy Raw Data'!$B$8:$BE$45,'Occupancy Raw Data'!AT$3,FALSE)</f>
        <v>-0.410557184750733</v>
      </c>
      <c r="N41" s="48">
        <f>VLOOKUP($A41,'Occupancy Raw Data'!$B$8:$BE$45,'Occupancy Raw Data'!AU$3,FALSE)</f>
        <v>5.2657240370550902</v>
      </c>
      <c r="O41" s="48">
        <f>VLOOKUP($A41,'Occupancy Raw Data'!$B$8:$BE$45,'Occupancy Raw Data'!AV$3,FALSE)</f>
        <v>5.5581074873679297</v>
      </c>
      <c r="P41" s="48">
        <f>VLOOKUP($A41,'Occupancy Raw Data'!$B$8:$BE$45,'Occupancy Raw Data'!AW$3,FALSE)</f>
        <v>4.2166000887705204</v>
      </c>
      <c r="Q41" s="48">
        <f>VLOOKUP($A41,'Occupancy Raw Data'!$B$8:$BE$45,'Occupancy Raw Data'!AX$3,FALSE)</f>
        <v>-0.363141171130276</v>
      </c>
      <c r="R41" s="49">
        <f>VLOOKUP($A41,'Occupancy Raw Data'!$B$8:$BE$45,'Occupancy Raw Data'!AY$3,FALSE)</f>
        <v>2.9742997401097302</v>
      </c>
      <c r="S41" s="48">
        <f>VLOOKUP($A41,'Occupancy Raw Data'!$B$8:$BE$45,'Occupancy Raw Data'!BA$3,FALSE)</f>
        <v>-5.3526220614828199</v>
      </c>
      <c r="T41" s="48">
        <f>VLOOKUP($A41,'Occupancy Raw Data'!$B$8:$BE$45,'Occupancy Raw Data'!BB$3,FALSE)</f>
        <v>-3.2039871840512602</v>
      </c>
      <c r="U41" s="49">
        <f>VLOOKUP($A41,'Occupancy Raw Data'!$B$8:$BE$45,'Occupancy Raw Data'!BC$3,FALSE)</f>
        <v>-4.2698241837100799</v>
      </c>
      <c r="V41" s="50">
        <f>VLOOKUP($A41,'Occupancy Raw Data'!$B$8:$BE$45,'Occupancy Raw Data'!BE$3,FALSE)</f>
        <v>0.44477855039779401</v>
      </c>
      <c r="X41" s="51">
        <f>VLOOKUP($A41,'ADR Raw Data'!$B$6:$BE$43,'ADR Raw Data'!AG$1,FALSE)</f>
        <v>92.4371908127208</v>
      </c>
      <c r="Y41" s="52">
        <f>VLOOKUP($A41,'ADR Raw Data'!$B$6:$BE$43,'ADR Raw Data'!AH$1,FALSE)</f>
        <v>95.741741547012495</v>
      </c>
      <c r="Z41" s="52">
        <f>VLOOKUP($A41,'ADR Raw Data'!$B$6:$BE$43,'ADR Raw Data'!AI$1,FALSE)</f>
        <v>95.179451697127902</v>
      </c>
      <c r="AA41" s="52">
        <f>VLOOKUP($A41,'ADR Raw Data'!$B$6:$BE$43,'ADR Raw Data'!AJ$1,FALSE)</f>
        <v>96.845170357751201</v>
      </c>
      <c r="AB41" s="52">
        <f>VLOOKUP($A41,'ADR Raw Data'!$B$6:$BE$43,'ADR Raw Data'!AK$1,FALSE)</f>
        <v>93.053366742596793</v>
      </c>
      <c r="AC41" s="53">
        <f>VLOOKUP($A41,'ADR Raw Data'!$B$6:$BE$43,'ADR Raw Data'!AL$1,FALSE)</f>
        <v>94.787039633576299</v>
      </c>
      <c r="AD41" s="52">
        <f>VLOOKUP($A41,'ADR Raw Data'!$B$6:$BE$43,'ADR Raw Data'!AN$1,FALSE)</f>
        <v>110.034852884982</v>
      </c>
      <c r="AE41" s="52">
        <f>VLOOKUP($A41,'ADR Raw Data'!$B$6:$BE$43,'ADR Raw Data'!AO$1,FALSE)</f>
        <v>112.054435454211</v>
      </c>
      <c r="AF41" s="53">
        <f>VLOOKUP($A41,'ADR Raw Data'!$B$6:$BE$43,'ADR Raw Data'!AP$1,FALSE)</f>
        <v>111.063946776611</v>
      </c>
      <c r="AG41" s="54">
        <f>VLOOKUP($A41,'ADR Raw Data'!$B$6:$BE$43,'ADR Raw Data'!AR$1,FALSE)</f>
        <v>100.203877385555</v>
      </c>
      <c r="AI41" s="47">
        <f>VLOOKUP($A41,'ADR Raw Data'!$B$6:$BE$43,'ADR Raw Data'!AT$1,FALSE)</f>
        <v>-1.23905617124795</v>
      </c>
      <c r="AJ41" s="48">
        <f>VLOOKUP($A41,'ADR Raw Data'!$B$6:$BE$43,'ADR Raw Data'!AU$1,FALSE)</f>
        <v>4.6718642602236304</v>
      </c>
      <c r="AK41" s="48">
        <f>VLOOKUP($A41,'ADR Raw Data'!$B$6:$BE$43,'ADR Raw Data'!AV$1,FALSE)</f>
        <v>5.0311305099018098</v>
      </c>
      <c r="AL41" s="48">
        <f>VLOOKUP($A41,'ADR Raw Data'!$B$6:$BE$43,'ADR Raw Data'!AW$1,FALSE)</f>
        <v>5.3077995464138699</v>
      </c>
      <c r="AM41" s="48">
        <f>VLOOKUP($A41,'ADR Raw Data'!$B$6:$BE$43,'ADR Raw Data'!AX$1,FALSE)</f>
        <v>1.5759031631170699</v>
      </c>
      <c r="AN41" s="49">
        <f>VLOOKUP($A41,'ADR Raw Data'!$B$6:$BE$43,'ADR Raw Data'!AY$1,FALSE)</f>
        <v>3.27926004874156</v>
      </c>
      <c r="AO41" s="48">
        <f>VLOOKUP($A41,'ADR Raw Data'!$B$6:$BE$43,'ADR Raw Data'!BA$1,FALSE)</f>
        <v>4.6587829175073399</v>
      </c>
      <c r="AP41" s="48">
        <f>VLOOKUP($A41,'ADR Raw Data'!$B$6:$BE$43,'ADR Raw Data'!BB$1,FALSE)</f>
        <v>3.99604170946815</v>
      </c>
      <c r="AQ41" s="49">
        <f>VLOOKUP($A41,'ADR Raw Data'!$B$6:$BE$43,'ADR Raw Data'!BC$1,FALSE)</f>
        <v>4.3313760701358701</v>
      </c>
      <c r="AR41" s="50">
        <f>VLOOKUP($A41,'ADR Raw Data'!$B$6:$BE$43,'ADR Raw Data'!BE$1,FALSE)</f>
        <v>3.4075492403169299</v>
      </c>
      <c r="AT41" s="51">
        <f>VLOOKUP($A41,'RevPAR Raw Data'!$B$6:$BE$43,'RevPAR Raw Data'!AG$1,FALSE)</f>
        <v>29.7044568508705</v>
      </c>
      <c r="AU41" s="52">
        <f>VLOOKUP($A41,'RevPAR Raw Data'!$B$6:$BE$43,'RevPAR Raw Data'!AH$1,FALSE)</f>
        <v>39.119307342921999</v>
      </c>
      <c r="AV41" s="52">
        <f>VLOOKUP($A41,'RevPAR Raw Data'!$B$6:$BE$43,'RevPAR Raw Data'!AI$1,FALSE)</f>
        <v>41.393334595003701</v>
      </c>
      <c r="AW41" s="52">
        <f>VLOOKUP($A41,'RevPAR Raw Data'!$B$6:$BE$43,'RevPAR Raw Data'!AJ$1,FALSE)</f>
        <v>43.034152157456397</v>
      </c>
      <c r="AX41" s="52">
        <f>VLOOKUP($A41,'RevPAR Raw Data'!$B$6:$BE$43,'RevPAR Raw Data'!AK$1,FALSE)</f>
        <v>38.654833459500303</v>
      </c>
      <c r="AY41" s="53">
        <f>VLOOKUP($A41,'RevPAR Raw Data'!$B$6:$BE$43,'RevPAR Raw Data'!AL$1,FALSE)</f>
        <v>38.3812168811506</v>
      </c>
      <c r="AZ41" s="52">
        <f>VLOOKUP($A41,'RevPAR Raw Data'!$B$6:$BE$43,'RevPAR Raw Data'!AN$1,FALSE)</f>
        <v>54.496822482967403</v>
      </c>
      <c r="BA41" s="52">
        <f>VLOOKUP($A41,'RevPAR Raw Data'!$B$6:$BE$43,'RevPAR Raw Data'!AO$1,FALSE)</f>
        <v>57.660107872823602</v>
      </c>
      <c r="BB41" s="53">
        <f>VLOOKUP($A41,'RevPAR Raw Data'!$B$6:$BE$43,'RevPAR Raw Data'!AP$1,FALSE)</f>
        <v>56.078465177895502</v>
      </c>
      <c r="BC41" s="54">
        <f>VLOOKUP($A41,'RevPAR Raw Data'!$B$6:$BE$43,'RevPAR Raw Data'!AR$1,FALSE)</f>
        <v>43.437573537363399</v>
      </c>
      <c r="BE41" s="47">
        <f>VLOOKUP($A41,'RevPAR Raw Data'!$B$6:$BE$43,'RevPAR Raw Data'!AT$1,FALSE)</f>
        <v>-1.6445263218645201</v>
      </c>
      <c r="BF41" s="48">
        <f>VLOOKUP($A41,'RevPAR Raw Data'!$B$6:$BE$43,'RevPAR Raw Data'!AU$1,FALSE)</f>
        <v>10.1835957766079</v>
      </c>
      <c r="BG41" s="48">
        <f>VLOOKUP($A41,'RevPAR Raw Data'!$B$6:$BE$43,'RevPAR Raw Data'!AV$1,FALSE)</f>
        <v>10.8688736388398</v>
      </c>
      <c r="BH41" s="48">
        <f>VLOOKUP($A41,'RevPAR Raw Data'!$B$6:$BE$43,'RevPAR Raw Data'!AW$1,FALSE)</f>
        <v>9.7482083155702401</v>
      </c>
      <c r="BI41" s="48">
        <f>VLOOKUP($A41,'RevPAR Raw Data'!$B$6:$BE$43,'RevPAR Raw Data'!AX$1,FALSE)</f>
        <v>1.20703923878437</v>
      </c>
      <c r="BJ41" s="49">
        <f>VLOOKUP($A41,'RevPAR Raw Data'!$B$6:$BE$43,'RevPAR Raw Data'!AY$1,FALSE)</f>
        <v>6.3510948119585304</v>
      </c>
      <c r="BK41" s="48">
        <f>VLOOKUP($A41,'RevPAR Raw Data'!$B$6:$BE$43,'RevPAR Raw Data'!BA$1,FALSE)</f>
        <v>-0.94320618621456898</v>
      </c>
      <c r="BL41" s="48">
        <f>VLOOKUP($A41,'RevPAR Raw Data'!$B$6:$BE$43,'RevPAR Raw Data'!BB$1,FALSE)</f>
        <v>0.664021861176191</v>
      </c>
      <c r="BM41" s="49">
        <f>VLOOKUP($A41,'RevPAR Raw Data'!$B$6:$BE$43,'RevPAR Raw Data'!BC$1,FALSE)</f>
        <v>-0.12339025650430401</v>
      </c>
      <c r="BN41" s="50">
        <f>VLOOKUP($A41,'RevPAR Raw Data'!$B$6:$BE$43,'RevPAR Raw Data'!BE$1,FALSE)</f>
        <v>3.8674838388299002</v>
      </c>
    </row>
    <row r="42" spans="1:66" x14ac:dyDescent="0.45">
      <c r="A42" s="63" t="s">
        <v>81</v>
      </c>
      <c r="B42" s="47">
        <f>VLOOKUP($A42,'Occupancy Raw Data'!$B$8:$BE$45,'Occupancy Raw Data'!AG$3,FALSE)</f>
        <v>42.415090269257199</v>
      </c>
      <c r="C42" s="48">
        <f>VLOOKUP($A42,'Occupancy Raw Data'!$B$8:$BE$45,'Occupancy Raw Data'!AH$3,FALSE)</f>
        <v>46.336645677996898</v>
      </c>
      <c r="D42" s="48">
        <f>VLOOKUP($A42,'Occupancy Raw Data'!$B$8:$BE$45,'Occupancy Raw Data'!AI$3,FALSE)</f>
        <v>50.241347229900001</v>
      </c>
      <c r="E42" s="48">
        <f>VLOOKUP($A42,'Occupancy Raw Data'!$B$8:$BE$45,'Occupancy Raw Data'!AJ$3,FALSE)</f>
        <v>52.138774299657499</v>
      </c>
      <c r="F42" s="48">
        <f>VLOOKUP($A42,'Occupancy Raw Data'!$B$8:$BE$45,'Occupancy Raw Data'!AK$3,FALSE)</f>
        <v>51.823990940710097</v>
      </c>
      <c r="G42" s="49">
        <f>VLOOKUP($A42,'Occupancy Raw Data'!$B$8:$BE$45,'Occupancy Raw Data'!AL$3,FALSE)</f>
        <v>48.591370797908603</v>
      </c>
      <c r="H42" s="48">
        <f>VLOOKUP($A42,'Occupancy Raw Data'!$B$8:$BE$45,'Occupancy Raw Data'!AN$3,FALSE)</f>
        <v>61.284343066677401</v>
      </c>
      <c r="I42" s="48">
        <f>VLOOKUP($A42,'Occupancy Raw Data'!$B$8:$BE$45,'Occupancy Raw Data'!AO$3,FALSE)</f>
        <v>63.7109385532098</v>
      </c>
      <c r="J42" s="49">
        <f>VLOOKUP($A42,'Occupancy Raw Data'!$B$8:$BE$45,'Occupancy Raw Data'!AP$3,FALSE)</f>
        <v>62.497640809943597</v>
      </c>
      <c r="K42" s="50">
        <f>VLOOKUP($A42,'Occupancy Raw Data'!$B$8:$BE$45,'Occupancy Raw Data'!AR$3,FALSE)</f>
        <v>52.564843330193902</v>
      </c>
      <c r="M42" s="47">
        <f>VLOOKUP($A42,'Occupancy Raw Data'!$B$8:$BE$45,'Occupancy Raw Data'!AT$3,FALSE)</f>
        <v>1.3270661525774901</v>
      </c>
      <c r="N42" s="48">
        <f>VLOOKUP($A42,'Occupancy Raw Data'!$B$8:$BE$45,'Occupancy Raw Data'!AU$3,FALSE)</f>
        <v>3.6006765665262401</v>
      </c>
      <c r="O42" s="48">
        <f>VLOOKUP($A42,'Occupancy Raw Data'!$B$8:$BE$45,'Occupancy Raw Data'!AV$3,FALSE)</f>
        <v>6.5323682774056699</v>
      </c>
      <c r="P42" s="48">
        <f>VLOOKUP($A42,'Occupancy Raw Data'!$B$8:$BE$45,'Occupancy Raw Data'!AW$3,FALSE)</f>
        <v>9.5660568662223007</v>
      </c>
      <c r="Q42" s="48">
        <f>VLOOKUP($A42,'Occupancy Raw Data'!$B$8:$BE$45,'Occupancy Raw Data'!AX$3,FALSE)</f>
        <v>6.5146758181931101</v>
      </c>
      <c r="R42" s="49">
        <f>VLOOKUP($A42,'Occupancy Raw Data'!$B$8:$BE$45,'Occupancy Raw Data'!AY$3,FALSE)</f>
        <v>5.6383195387171696</v>
      </c>
      <c r="S42" s="48">
        <f>VLOOKUP($A42,'Occupancy Raw Data'!$B$8:$BE$45,'Occupancy Raw Data'!BA$3,FALSE)</f>
        <v>-1.6058180401061699</v>
      </c>
      <c r="T42" s="48">
        <f>VLOOKUP($A42,'Occupancy Raw Data'!$B$8:$BE$45,'Occupancy Raw Data'!BB$3,FALSE)</f>
        <v>-4.3823044678959704</v>
      </c>
      <c r="U42" s="49">
        <f>VLOOKUP($A42,'Occupancy Raw Data'!$B$8:$BE$45,'Occupancy Raw Data'!BC$3,FALSE)</f>
        <v>-3.0408659285944699</v>
      </c>
      <c r="V42" s="50">
        <f>VLOOKUP($A42,'Occupancy Raw Data'!$B$8:$BE$45,'Occupancy Raw Data'!BE$3,FALSE)</f>
        <v>2.51768486831297</v>
      </c>
      <c r="X42" s="51">
        <f>VLOOKUP($A42,'ADR Raw Data'!$B$6:$BE$43,'ADR Raw Data'!AG$1,FALSE)</f>
        <v>93.951431909212204</v>
      </c>
      <c r="Y42" s="52">
        <f>VLOOKUP($A42,'ADR Raw Data'!$B$6:$BE$43,'ADR Raw Data'!AH$1,FALSE)</f>
        <v>91.624270292290404</v>
      </c>
      <c r="Z42" s="52">
        <f>VLOOKUP($A42,'ADR Raw Data'!$B$6:$BE$43,'ADR Raw Data'!AI$1,FALSE)</f>
        <v>93.936008319355906</v>
      </c>
      <c r="AA42" s="52">
        <f>VLOOKUP($A42,'ADR Raw Data'!$B$6:$BE$43,'ADR Raw Data'!AJ$1,FALSE)</f>
        <v>95.017537329834099</v>
      </c>
      <c r="AB42" s="52">
        <f>VLOOKUP($A42,'ADR Raw Data'!$B$6:$BE$43,'ADR Raw Data'!AK$1,FALSE)</f>
        <v>94.496640393319794</v>
      </c>
      <c r="AC42" s="53">
        <f>VLOOKUP($A42,'ADR Raw Data'!$B$6:$BE$43,'ADR Raw Data'!AL$1,FALSE)</f>
        <v>93.849547347596697</v>
      </c>
      <c r="AD42" s="52">
        <f>VLOOKUP($A42,'ADR Raw Data'!$B$6:$BE$43,'ADR Raw Data'!AN$1,FALSE)</f>
        <v>112.382983974746</v>
      </c>
      <c r="AE42" s="52">
        <f>VLOOKUP($A42,'ADR Raw Data'!$B$6:$BE$43,'ADR Raw Data'!AO$1,FALSE)</f>
        <v>115.552862704852</v>
      </c>
      <c r="AF42" s="53">
        <f>VLOOKUP($A42,'ADR Raw Data'!$B$6:$BE$43,'ADR Raw Data'!AP$1,FALSE)</f>
        <v>113.99869255492401</v>
      </c>
      <c r="AG42" s="54">
        <f>VLOOKUP($A42,'ADR Raw Data'!$B$6:$BE$43,'ADR Raw Data'!AR$1,FALSE)</f>
        <v>100.69472042532</v>
      </c>
      <c r="AI42" s="47">
        <f>VLOOKUP($A42,'ADR Raw Data'!$B$6:$BE$43,'ADR Raw Data'!AT$1,FALSE)</f>
        <v>6.8697421254644704</v>
      </c>
      <c r="AJ42" s="48">
        <f>VLOOKUP($A42,'ADR Raw Data'!$B$6:$BE$43,'ADR Raw Data'!AU$1,FALSE)</f>
        <v>8.1452869526789105</v>
      </c>
      <c r="AK42" s="48">
        <f>VLOOKUP($A42,'ADR Raw Data'!$B$6:$BE$43,'ADR Raw Data'!AV$1,FALSE)</f>
        <v>9.5404428290137204</v>
      </c>
      <c r="AL42" s="48">
        <f>VLOOKUP($A42,'ADR Raw Data'!$B$6:$BE$43,'ADR Raw Data'!AW$1,FALSE)</f>
        <v>10.6263427242863</v>
      </c>
      <c r="AM42" s="48">
        <f>VLOOKUP($A42,'ADR Raw Data'!$B$6:$BE$43,'ADR Raw Data'!AX$1,FALSE)</f>
        <v>7.8898883826026003</v>
      </c>
      <c r="AN42" s="49">
        <f>VLOOKUP($A42,'ADR Raw Data'!$B$6:$BE$43,'ADR Raw Data'!AY$1,FALSE)</f>
        <v>8.6693519938146295</v>
      </c>
      <c r="AO42" s="48">
        <f>VLOOKUP($A42,'ADR Raw Data'!$B$6:$BE$43,'ADR Raw Data'!BA$1,FALSE)</f>
        <v>5.6609164740621498</v>
      </c>
      <c r="AP42" s="48">
        <f>VLOOKUP($A42,'ADR Raw Data'!$B$6:$BE$43,'ADR Raw Data'!BB$1,FALSE)</f>
        <v>4.9343274611601897</v>
      </c>
      <c r="AQ42" s="49">
        <f>VLOOKUP($A42,'ADR Raw Data'!$B$6:$BE$43,'ADR Raw Data'!BC$1,FALSE)</f>
        <v>5.2581497676883897</v>
      </c>
      <c r="AR42" s="50">
        <f>VLOOKUP($A42,'ADR Raw Data'!$B$6:$BE$43,'ADR Raw Data'!BE$1,FALSE)</f>
        <v>6.8423328780310797</v>
      </c>
      <c r="AT42" s="51">
        <f>VLOOKUP($A42,'RevPAR Raw Data'!$B$6:$BE$43,'RevPAR Raw Data'!AG$1,FALSE)</f>
        <v>39.8495846535521</v>
      </c>
      <c r="AU42" s="52">
        <f>VLOOKUP($A42,'RevPAR Raw Data'!$B$6:$BE$43,'RevPAR Raw Data'!AH$1,FALSE)</f>
        <v>42.455613480388799</v>
      </c>
      <c r="AV42" s="52">
        <f>VLOOKUP($A42,'RevPAR Raw Data'!$B$6:$BE$43,'RevPAR Raw Data'!AI$1,FALSE)</f>
        <v>47.194716113635401</v>
      </c>
      <c r="AW42" s="52">
        <f>VLOOKUP($A42,'RevPAR Raw Data'!$B$6:$BE$43,'RevPAR Raw Data'!AJ$1,FALSE)</f>
        <v>49.540979333495102</v>
      </c>
      <c r="AX42" s="52">
        <f>VLOOKUP($A42,'RevPAR Raw Data'!$B$6:$BE$43,'RevPAR Raw Data'!AK$1,FALSE)</f>
        <v>48.9719303567095</v>
      </c>
      <c r="AY42" s="53">
        <f>VLOOKUP($A42,'RevPAR Raw Data'!$B$6:$BE$43,'RevPAR Raw Data'!AL$1,FALSE)</f>
        <v>45.602781543829501</v>
      </c>
      <c r="AZ42" s="52">
        <f>VLOOKUP($A42,'RevPAR Raw Data'!$B$6:$BE$43,'RevPAR Raw Data'!AN$1,FALSE)</f>
        <v>68.873173447652903</v>
      </c>
      <c r="BA42" s="52">
        <f>VLOOKUP($A42,'RevPAR Raw Data'!$B$6:$BE$43,'RevPAR Raw Data'!AO$1,FALSE)</f>
        <v>73.619813354363799</v>
      </c>
      <c r="BB42" s="53">
        <f>VLOOKUP($A42,'RevPAR Raw Data'!$B$6:$BE$43,'RevPAR Raw Data'!AP$1,FALSE)</f>
        <v>71.246493401008294</v>
      </c>
      <c r="BC42" s="54">
        <f>VLOOKUP($A42,'RevPAR Raw Data'!$B$6:$BE$43,'RevPAR Raw Data'!AR$1,FALSE)</f>
        <v>52.930022033346603</v>
      </c>
      <c r="BE42" s="47">
        <f>VLOOKUP($A42,'RevPAR Raw Data'!$B$6:$BE$43,'RevPAR Raw Data'!AT$1,FALSE)</f>
        <v>8.2879743005583606</v>
      </c>
      <c r="BF42" s="48">
        <f>VLOOKUP($A42,'RevPAR Raw Data'!$B$6:$BE$43,'RevPAR Raw Data'!AU$1,FALSE)</f>
        <v>12.0392489577865</v>
      </c>
      <c r="BG42" s="48">
        <f>VLOOKUP($A42,'RevPAR Raw Data'!$B$6:$BE$43,'RevPAR Raw Data'!AV$1,FALSE)</f>
        <v>16.696027967305898</v>
      </c>
      <c r="BH42" s="48">
        <f>VLOOKUP($A42,'RevPAR Raw Data'!$B$6:$BE$43,'RevPAR Raw Data'!AW$1,FALSE)</f>
        <v>21.2089215783135</v>
      </c>
      <c r="BI42" s="48">
        <f>VLOOKUP($A42,'RevPAR Raw Data'!$B$6:$BE$43,'RevPAR Raw Data'!AX$1,FALSE)</f>
        <v>14.9185648513395</v>
      </c>
      <c r="BJ42" s="49">
        <f>VLOOKUP($A42,'RevPAR Raw Data'!$B$6:$BE$43,'RevPAR Raw Data'!AY$1,FALSE)</f>
        <v>14.7964772998792</v>
      </c>
      <c r="BK42" s="48">
        <f>VLOOKUP($A42,'RevPAR Raw Data'!$B$6:$BE$43,'RevPAR Raw Data'!BA$1,FALSE)</f>
        <v>3.9641944159801499</v>
      </c>
      <c r="BL42" s="48">
        <f>VLOOKUP($A42,'RevPAR Raw Data'!$B$6:$BE$43,'RevPAR Raw Data'!BB$1,FALSE)</f>
        <v>0.33578574047318499</v>
      </c>
      <c r="BM42" s="49">
        <f>VLOOKUP($A42,'RevPAR Raw Data'!$B$6:$BE$43,'RevPAR Raw Data'!BC$1,FALSE)</f>
        <v>2.0573905543338098</v>
      </c>
      <c r="BN42" s="50">
        <f>VLOOKUP($A42,'RevPAR Raw Data'!$B$6:$BE$43,'RevPAR Raw Data'!BE$1,FALSE)</f>
        <v>9.5322861258538403</v>
      </c>
    </row>
    <row r="43" spans="1:66" x14ac:dyDescent="0.45">
      <c r="A43" s="66" t="s">
        <v>82</v>
      </c>
      <c r="B43" s="47">
        <f>VLOOKUP($A43,'Occupancy Raw Data'!$B$8:$BE$45,'Occupancy Raw Data'!AG$3,FALSE)</f>
        <v>44.9296104636948</v>
      </c>
      <c r="C43" s="48">
        <f>VLOOKUP($A43,'Occupancy Raw Data'!$B$8:$BE$45,'Occupancy Raw Data'!AH$3,FALSE)</f>
        <v>53.840355309265703</v>
      </c>
      <c r="D43" s="48">
        <f>VLOOKUP($A43,'Occupancy Raw Data'!$B$8:$BE$45,'Occupancy Raw Data'!AI$3,FALSE)</f>
        <v>61.657057289544397</v>
      </c>
      <c r="E43" s="48">
        <f>VLOOKUP($A43,'Occupancy Raw Data'!$B$8:$BE$45,'Occupancy Raw Data'!AJ$3,FALSE)</f>
        <v>62.888619509412401</v>
      </c>
      <c r="F43" s="48">
        <f>VLOOKUP($A43,'Occupancy Raw Data'!$B$8:$BE$45,'Occupancy Raw Data'!AK$3,FALSE)</f>
        <v>56.148643142368101</v>
      </c>
      <c r="G43" s="49">
        <f>VLOOKUP($A43,'Occupancy Raw Data'!$B$8:$BE$45,'Occupancy Raw Data'!AL$3,FALSE)</f>
        <v>55.892857142857103</v>
      </c>
      <c r="H43" s="48">
        <f>VLOOKUP($A43,'Occupancy Raw Data'!$B$8:$BE$45,'Occupancy Raw Data'!AN$3,FALSE)</f>
        <v>56.045758291907703</v>
      </c>
      <c r="I43" s="48">
        <f>VLOOKUP($A43,'Occupancy Raw Data'!$B$8:$BE$45,'Occupancy Raw Data'!AO$3,FALSE)</f>
        <v>60.376599299160603</v>
      </c>
      <c r="J43" s="49">
        <f>VLOOKUP($A43,'Occupancy Raw Data'!$B$8:$BE$45,'Occupancy Raw Data'!AP$3,FALSE)</f>
        <v>58.211178795534103</v>
      </c>
      <c r="K43" s="50">
        <f>VLOOKUP($A43,'Occupancy Raw Data'!$B$8:$BE$45,'Occupancy Raw Data'!AR$3,FALSE)</f>
        <v>56.555234757907698</v>
      </c>
      <c r="M43" s="47">
        <f>VLOOKUP($A43,'Occupancy Raw Data'!$B$8:$BE$45,'Occupancy Raw Data'!AT$3,FALSE)</f>
        <v>13.6038685169919</v>
      </c>
      <c r="N43" s="48">
        <f>VLOOKUP($A43,'Occupancy Raw Data'!$B$8:$BE$45,'Occupancy Raw Data'!AU$3,FALSE)</f>
        <v>25.279055412877302</v>
      </c>
      <c r="O43" s="48">
        <f>VLOOKUP($A43,'Occupancy Raw Data'!$B$8:$BE$45,'Occupancy Raw Data'!AV$3,FALSE)</f>
        <v>31.301439773720301</v>
      </c>
      <c r="P43" s="48">
        <f>VLOOKUP($A43,'Occupancy Raw Data'!$B$8:$BE$45,'Occupancy Raw Data'!AW$3,FALSE)</f>
        <v>32.234409509659599</v>
      </c>
      <c r="Q43" s="48">
        <f>VLOOKUP($A43,'Occupancy Raw Data'!$B$8:$BE$45,'Occupancy Raw Data'!AX$3,FALSE)</f>
        <v>21.655495884953702</v>
      </c>
      <c r="R43" s="49">
        <f>VLOOKUP($A43,'Occupancy Raw Data'!$B$8:$BE$45,'Occupancy Raw Data'!AY$3,FALSE)</f>
        <v>25.210057886137601</v>
      </c>
      <c r="S43" s="48">
        <f>VLOOKUP($A43,'Occupancy Raw Data'!$B$8:$BE$45,'Occupancy Raw Data'!BA$3,FALSE)</f>
        <v>8.5200054052559508</v>
      </c>
      <c r="T43" s="48">
        <f>VLOOKUP($A43,'Occupancy Raw Data'!$B$8:$BE$45,'Occupancy Raw Data'!BB$3,FALSE)</f>
        <v>6.67168301513638</v>
      </c>
      <c r="U43" s="49">
        <f>VLOOKUP($A43,'Occupancy Raw Data'!$B$8:$BE$45,'Occupancy Raw Data'!BC$3,FALSE)</f>
        <v>7.5535416946183798</v>
      </c>
      <c r="V43" s="50">
        <f>VLOOKUP($A43,'Occupancy Raw Data'!$B$8:$BE$45,'Occupancy Raw Data'!BE$3,FALSE)</f>
        <v>19.443605054951998</v>
      </c>
      <c r="X43" s="51">
        <f>VLOOKUP($A43,'ADR Raw Data'!$B$6:$BE$43,'ADR Raw Data'!AG$1,FALSE)</f>
        <v>116.02788035777</v>
      </c>
      <c r="Y43" s="52">
        <f>VLOOKUP($A43,'ADR Raw Data'!$B$6:$BE$43,'ADR Raw Data'!AH$1,FALSE)</f>
        <v>128.79503604268299</v>
      </c>
      <c r="Z43" s="52">
        <f>VLOOKUP($A43,'ADR Raw Data'!$B$6:$BE$43,'ADR Raw Data'!AI$1,FALSE)</f>
        <v>134.967665606542</v>
      </c>
      <c r="AA43" s="52">
        <f>VLOOKUP($A43,'ADR Raw Data'!$B$6:$BE$43,'ADR Raw Data'!AJ$1,FALSE)</f>
        <v>134.559350708252</v>
      </c>
      <c r="AB43" s="52">
        <f>VLOOKUP($A43,'ADR Raw Data'!$B$6:$BE$43,'ADR Raw Data'!AK$1,FALSE)</f>
        <v>124.980922804789</v>
      </c>
      <c r="AC43" s="53">
        <f>VLOOKUP($A43,'ADR Raw Data'!$B$6:$BE$43,'ADR Raw Data'!AL$1,FALSE)</f>
        <v>128.63514209324401</v>
      </c>
      <c r="AD43" s="52">
        <f>VLOOKUP($A43,'ADR Raw Data'!$B$6:$BE$43,'ADR Raw Data'!AN$1,FALSE)</f>
        <v>114.39970773732701</v>
      </c>
      <c r="AE43" s="52">
        <f>VLOOKUP($A43,'ADR Raw Data'!$B$6:$BE$43,'ADR Raw Data'!AO$1,FALSE)</f>
        <v>116.91600248015401</v>
      </c>
      <c r="AF43" s="53">
        <f>VLOOKUP($A43,'ADR Raw Data'!$B$6:$BE$43,'ADR Raw Data'!AP$1,FALSE)</f>
        <v>115.70465742697201</v>
      </c>
      <c r="AG43" s="54">
        <f>VLOOKUP($A43,'ADR Raw Data'!$B$6:$BE$43,'ADR Raw Data'!AR$1,FALSE)</f>
        <v>124.83254472073899</v>
      </c>
      <c r="AI43" s="47">
        <f>VLOOKUP($A43,'ADR Raw Data'!$B$6:$BE$43,'ADR Raw Data'!AT$1,FALSE)</f>
        <v>14.985250937754</v>
      </c>
      <c r="AJ43" s="48">
        <f>VLOOKUP($A43,'ADR Raw Data'!$B$6:$BE$43,'ADR Raw Data'!AU$1,FALSE)</f>
        <v>22.795065760404601</v>
      </c>
      <c r="AK43" s="48">
        <f>VLOOKUP($A43,'ADR Raw Data'!$B$6:$BE$43,'ADR Raw Data'!AV$1,FALSE)</f>
        <v>23.1805901628911</v>
      </c>
      <c r="AL43" s="48">
        <f>VLOOKUP($A43,'ADR Raw Data'!$B$6:$BE$43,'ADR Raw Data'!AW$1,FALSE)</f>
        <v>23.066773644245799</v>
      </c>
      <c r="AM43" s="48">
        <f>VLOOKUP($A43,'ADR Raw Data'!$B$6:$BE$43,'ADR Raw Data'!AX$1,FALSE)</f>
        <v>20.096105482743901</v>
      </c>
      <c r="AN43" s="49">
        <f>VLOOKUP($A43,'ADR Raw Data'!$B$6:$BE$43,'ADR Raw Data'!AY$1,FALSE)</f>
        <v>21.416179342376999</v>
      </c>
      <c r="AO43" s="48">
        <f>VLOOKUP($A43,'ADR Raw Data'!$B$6:$BE$43,'ADR Raw Data'!BA$1,FALSE)</f>
        <v>9.4395492865977992</v>
      </c>
      <c r="AP43" s="48">
        <f>VLOOKUP($A43,'ADR Raw Data'!$B$6:$BE$43,'ADR Raw Data'!BB$1,FALSE)</f>
        <v>9.0147743472766493</v>
      </c>
      <c r="AQ43" s="49">
        <f>VLOOKUP($A43,'ADR Raw Data'!$B$6:$BE$43,'ADR Raw Data'!BC$1,FALSE)</f>
        <v>9.2045419825444093</v>
      </c>
      <c r="AR43" s="50">
        <f>VLOOKUP($A43,'ADR Raw Data'!$B$6:$BE$43,'ADR Raw Data'!BE$1,FALSE)</f>
        <v>17.824583811259402</v>
      </c>
      <c r="AT43" s="51">
        <f>VLOOKUP($A43,'RevPAR Raw Data'!$B$6:$BE$43,'RevPAR Raw Data'!AG$1,FALSE)</f>
        <v>52.130874674028099</v>
      </c>
      <c r="AU43" s="52">
        <f>VLOOKUP($A43,'RevPAR Raw Data'!$B$6:$BE$43,'RevPAR Raw Data'!AH$1,FALSE)</f>
        <v>69.3437050260777</v>
      </c>
      <c r="AV43" s="52">
        <f>VLOOKUP($A43,'RevPAR Raw Data'!$B$6:$BE$43,'RevPAR Raw Data'!AI$1,FALSE)</f>
        <v>83.217090905386598</v>
      </c>
      <c r="AW43" s="52">
        <f>VLOOKUP($A43,'RevPAR Raw Data'!$B$6:$BE$43,'RevPAR Raw Data'!AJ$1,FALSE)</f>
        <v>84.622518081248401</v>
      </c>
      <c r="AX43" s="52">
        <f>VLOOKUP($A43,'RevPAR Raw Data'!$B$6:$BE$43,'RevPAR Raw Data'!AK$1,FALSE)</f>
        <v>70.175092341699894</v>
      </c>
      <c r="AY43" s="53">
        <f>VLOOKUP($A43,'RevPAR Raw Data'!$B$6:$BE$43,'RevPAR Raw Data'!AL$1,FALSE)</f>
        <v>71.8978562056882</v>
      </c>
      <c r="AZ43" s="52">
        <f>VLOOKUP($A43,'RevPAR Raw Data'!$B$6:$BE$43,'RevPAR Raw Data'!AN$1,FALSE)</f>
        <v>64.116183685111196</v>
      </c>
      <c r="BA43" s="52">
        <f>VLOOKUP($A43,'RevPAR Raw Data'!$B$6:$BE$43,'RevPAR Raw Data'!AO$1,FALSE)</f>
        <v>70.589906334039597</v>
      </c>
      <c r="BB43" s="53">
        <f>VLOOKUP($A43,'RevPAR Raw Data'!$B$6:$BE$43,'RevPAR Raw Data'!AP$1,FALSE)</f>
        <v>67.353045009575396</v>
      </c>
      <c r="BC43" s="54">
        <f>VLOOKUP($A43,'RevPAR Raw Data'!$B$6:$BE$43,'RevPAR Raw Data'!AR$1,FALSE)</f>
        <v>70.599338721084493</v>
      </c>
      <c r="BE43" s="47">
        <f>VLOOKUP($A43,'RevPAR Raw Data'!$B$6:$BE$43,'RevPAR Raw Data'!AT$1,FALSE)</f>
        <v>30.627693289259302</v>
      </c>
      <c r="BF43" s="48">
        <f>VLOOKUP($A43,'RevPAR Raw Data'!$B$6:$BE$43,'RevPAR Raw Data'!AU$1,FALSE)</f>
        <v>53.836498478256502</v>
      </c>
      <c r="BG43" s="48">
        <f>VLOOKUP($A43,'RevPAR Raw Data'!$B$6:$BE$43,'RevPAR Raw Data'!AV$1,FALSE)</f>
        <v>61.737888405641797</v>
      </c>
      <c r="BH43" s="48">
        <f>VLOOKUP($A43,'RevPAR Raw Data'!$B$6:$BE$43,'RevPAR Raw Data'!AW$1,FALSE)</f>
        <v>62.736621431057898</v>
      </c>
      <c r="BI43" s="48">
        <f>VLOOKUP($A43,'RevPAR Raw Data'!$B$6:$BE$43,'RevPAR Raw Data'!AX$1,FALSE)</f>
        <v>46.103512663549303</v>
      </c>
      <c r="BJ43" s="49">
        <f>VLOOKUP($A43,'RevPAR Raw Data'!$B$6:$BE$43,'RevPAR Raw Data'!AY$1,FALSE)</f>
        <v>52.025268437727</v>
      </c>
      <c r="BK43" s="48">
        <f>VLOOKUP($A43,'RevPAR Raw Data'!$B$6:$BE$43,'RevPAR Raw Data'!BA$1,FALSE)</f>
        <v>18.7638048013036</v>
      </c>
      <c r="BL43" s="48">
        <f>VLOOKUP($A43,'RevPAR Raw Data'!$B$6:$BE$43,'RevPAR Raw Data'!BB$1,FALSE)</f>
        <v>16.2878945313931</v>
      </c>
      <c r="BM43" s="49">
        <f>VLOOKUP($A43,'RevPAR Raw Data'!$B$6:$BE$43,'RevPAR Raw Data'!BC$1,FALSE)</f>
        <v>17.453352593612902</v>
      </c>
      <c r="BN43" s="50">
        <f>VLOOKUP($A43,'RevPAR Raw Data'!$B$6:$BE$43,'RevPAR Raw Data'!BE$1,FALSE)</f>
        <v>40.733930545161698</v>
      </c>
    </row>
    <row r="44" spans="1:66" x14ac:dyDescent="0.45">
      <c r="A44" s="63" t="s">
        <v>83</v>
      </c>
      <c r="B44" s="47">
        <f>VLOOKUP($A44,'Occupancy Raw Data'!$B$8:$BE$45,'Occupancy Raw Data'!AG$3,FALSE)</f>
        <v>34.899126069170599</v>
      </c>
      <c r="C44" s="48">
        <f>VLOOKUP($A44,'Occupancy Raw Data'!$B$8:$BE$45,'Occupancy Raw Data'!AH$3,FALSE)</f>
        <v>41.8812755671253</v>
      </c>
      <c r="D44" s="48">
        <f>VLOOKUP($A44,'Occupancy Raw Data'!$B$8:$BE$45,'Occupancy Raw Data'!AI$3,FALSE)</f>
        <v>44.584417999256203</v>
      </c>
      <c r="E44" s="48">
        <f>VLOOKUP($A44,'Occupancy Raw Data'!$B$8:$BE$45,'Occupancy Raw Data'!AJ$3,FALSE)</f>
        <v>45.542023056898401</v>
      </c>
      <c r="F44" s="48">
        <f>VLOOKUP($A44,'Occupancy Raw Data'!$B$8:$BE$45,'Occupancy Raw Data'!AK$3,FALSE)</f>
        <v>43.817404239494202</v>
      </c>
      <c r="G44" s="49">
        <f>VLOOKUP($A44,'Occupancy Raw Data'!$B$8:$BE$45,'Occupancy Raw Data'!AL$3,FALSE)</f>
        <v>42.144849386388898</v>
      </c>
      <c r="H44" s="48">
        <f>VLOOKUP($A44,'Occupancy Raw Data'!$B$8:$BE$45,'Occupancy Raw Data'!AN$3,FALSE)</f>
        <v>54.478895500185899</v>
      </c>
      <c r="I44" s="48">
        <f>VLOOKUP($A44,'Occupancy Raw Data'!$B$8:$BE$45,'Occupancy Raw Data'!AO$3,FALSE)</f>
        <v>53.665396058014103</v>
      </c>
      <c r="J44" s="49">
        <f>VLOOKUP($A44,'Occupancy Raw Data'!$B$8:$BE$45,'Occupancy Raw Data'!AP$3,FALSE)</f>
        <v>54.072145779099998</v>
      </c>
      <c r="K44" s="50">
        <f>VLOOKUP($A44,'Occupancy Raw Data'!$B$8:$BE$45,'Occupancy Raw Data'!AR$3,FALSE)</f>
        <v>45.552648355735002</v>
      </c>
      <c r="M44" s="47">
        <f>VLOOKUP($A44,'Occupancy Raw Data'!$B$8:$BE$45,'Occupancy Raw Data'!AT$3,FALSE)</f>
        <v>-3.8169099355406502</v>
      </c>
      <c r="N44" s="48">
        <f>VLOOKUP($A44,'Occupancy Raw Data'!$B$8:$BE$45,'Occupancy Raw Data'!AU$3,FALSE)</f>
        <v>4.1401243935433802</v>
      </c>
      <c r="O44" s="48">
        <f>VLOOKUP($A44,'Occupancy Raw Data'!$B$8:$BE$45,'Occupancy Raw Data'!AV$3,FALSE)</f>
        <v>6.45641729169078</v>
      </c>
      <c r="P44" s="48">
        <f>VLOOKUP($A44,'Occupancy Raw Data'!$B$8:$BE$45,'Occupancy Raw Data'!AW$3,FALSE)</f>
        <v>7.23861293446486</v>
      </c>
      <c r="Q44" s="48">
        <f>VLOOKUP($A44,'Occupancy Raw Data'!$B$8:$BE$45,'Occupancy Raw Data'!AX$3,FALSE)</f>
        <v>2.70778398684104</v>
      </c>
      <c r="R44" s="49">
        <f>VLOOKUP($A44,'Occupancy Raw Data'!$B$8:$BE$45,'Occupancy Raw Data'!AY$3,FALSE)</f>
        <v>3.5444487040577801</v>
      </c>
      <c r="S44" s="48">
        <f>VLOOKUP($A44,'Occupancy Raw Data'!$B$8:$BE$45,'Occupancy Raw Data'!BA$3,FALSE)</f>
        <v>-2.0471201350919799</v>
      </c>
      <c r="T44" s="48">
        <f>VLOOKUP($A44,'Occupancy Raw Data'!$B$8:$BE$45,'Occupancy Raw Data'!BB$3,FALSE)</f>
        <v>-8.1262870178475808</v>
      </c>
      <c r="U44" s="49">
        <f>VLOOKUP($A44,'Occupancy Raw Data'!$B$8:$BE$45,'Occupancy Raw Data'!BC$3,FALSE)</f>
        <v>-5.1611988888595501</v>
      </c>
      <c r="V44" s="50">
        <f>VLOOKUP($A44,'Occupancy Raw Data'!$B$8:$BE$45,'Occupancy Raw Data'!BE$3,FALSE)</f>
        <v>0.41822887424230398</v>
      </c>
      <c r="X44" s="51">
        <f>VLOOKUP($A44,'ADR Raw Data'!$B$6:$BE$43,'ADR Raw Data'!AG$1,FALSE)</f>
        <v>90.219441891441804</v>
      </c>
      <c r="Y44" s="52">
        <f>VLOOKUP($A44,'ADR Raw Data'!$B$6:$BE$43,'ADR Raw Data'!AH$1,FALSE)</f>
        <v>90.633201065541897</v>
      </c>
      <c r="Z44" s="52">
        <f>VLOOKUP($A44,'ADR Raw Data'!$B$6:$BE$43,'ADR Raw Data'!AI$1,FALSE)</f>
        <v>92.239117401730695</v>
      </c>
      <c r="AA44" s="52">
        <f>VLOOKUP($A44,'ADR Raw Data'!$B$6:$BE$43,'ADR Raw Data'!AJ$1,FALSE)</f>
        <v>91.924411554557494</v>
      </c>
      <c r="AB44" s="52">
        <f>VLOOKUP($A44,'ADR Raw Data'!$B$6:$BE$43,'ADR Raw Data'!AK$1,FALSE)</f>
        <v>93.459071716528697</v>
      </c>
      <c r="AC44" s="53">
        <f>VLOOKUP($A44,'ADR Raw Data'!$B$6:$BE$43,'ADR Raw Data'!AL$1,FALSE)</f>
        <v>91.771113145529498</v>
      </c>
      <c r="AD44" s="52">
        <f>VLOOKUP($A44,'ADR Raw Data'!$B$6:$BE$43,'ADR Raw Data'!AN$1,FALSE)</f>
        <v>107.603806049746</v>
      </c>
      <c r="AE44" s="52">
        <f>VLOOKUP($A44,'ADR Raw Data'!$B$6:$BE$43,'ADR Raw Data'!AO$1,FALSE)</f>
        <v>109.511316644289</v>
      </c>
      <c r="AF44" s="53">
        <f>VLOOKUP($A44,'ADR Raw Data'!$B$6:$BE$43,'ADR Raw Data'!AP$1,FALSE)</f>
        <v>108.55038686382299</v>
      </c>
      <c r="AG44" s="54">
        <f>VLOOKUP($A44,'ADR Raw Data'!$B$6:$BE$43,'ADR Raw Data'!AR$1,FALSE)</f>
        <v>97.461805233617596</v>
      </c>
      <c r="AI44" s="47">
        <f>VLOOKUP($A44,'ADR Raw Data'!$B$6:$BE$43,'ADR Raw Data'!AT$1,FALSE)</f>
        <v>4.5440193125002901</v>
      </c>
      <c r="AJ44" s="48">
        <f>VLOOKUP($A44,'ADR Raw Data'!$B$6:$BE$43,'ADR Raw Data'!AU$1,FALSE)</f>
        <v>10.2216141562151</v>
      </c>
      <c r="AK44" s="48">
        <f>VLOOKUP($A44,'ADR Raw Data'!$B$6:$BE$43,'ADR Raw Data'!AV$1,FALSE)</f>
        <v>12.2691054068095</v>
      </c>
      <c r="AL44" s="48">
        <f>VLOOKUP($A44,'ADR Raw Data'!$B$6:$BE$43,'ADR Raw Data'!AW$1,FALSE)</f>
        <v>10.4152764651607</v>
      </c>
      <c r="AM44" s="48">
        <f>VLOOKUP($A44,'ADR Raw Data'!$B$6:$BE$43,'ADR Raw Data'!AX$1,FALSE)</f>
        <v>12.390311027809799</v>
      </c>
      <c r="AN44" s="49">
        <f>VLOOKUP($A44,'ADR Raw Data'!$B$6:$BE$43,'ADR Raw Data'!AY$1,FALSE)</f>
        <v>10.106044853157799</v>
      </c>
      <c r="AO44" s="48">
        <f>VLOOKUP($A44,'ADR Raw Data'!$B$6:$BE$43,'ADR Raw Data'!BA$1,FALSE)</f>
        <v>6.8386230832403898</v>
      </c>
      <c r="AP44" s="48">
        <f>VLOOKUP($A44,'ADR Raw Data'!$B$6:$BE$43,'ADR Raw Data'!BB$1,FALSE)</f>
        <v>6.0488452197452602</v>
      </c>
      <c r="AQ44" s="49">
        <f>VLOOKUP($A44,'ADR Raw Data'!$B$6:$BE$43,'ADR Raw Data'!BC$1,FALSE)</f>
        <v>6.3991822599352002</v>
      </c>
      <c r="AR44" s="50">
        <f>VLOOKUP($A44,'ADR Raw Data'!$B$6:$BE$43,'ADR Raw Data'!BE$1,FALSE)</f>
        <v>8.2262301444386896</v>
      </c>
      <c r="AT44" s="51">
        <f>VLOOKUP($A44,'RevPAR Raw Data'!$B$6:$BE$43,'RevPAR Raw Data'!AG$1,FALSE)</f>
        <v>31.4857967645965</v>
      </c>
      <c r="AU44" s="52">
        <f>VLOOKUP($A44,'RevPAR Raw Data'!$B$6:$BE$43,'RevPAR Raw Data'!AH$1,FALSE)</f>
        <v>37.958340693566299</v>
      </c>
      <c r="AV44" s="52">
        <f>VLOOKUP($A44,'RevPAR Raw Data'!$B$6:$BE$43,'RevPAR Raw Data'!AI$1,FALSE)</f>
        <v>41.1242736612123</v>
      </c>
      <c r="AW44" s="52">
        <f>VLOOKUP($A44,'RevPAR Raw Data'!$B$6:$BE$43,'RevPAR Raw Data'!AJ$1,FALSE)</f>
        <v>41.864236705094797</v>
      </c>
      <c r="AX44" s="52">
        <f>VLOOKUP($A44,'RevPAR Raw Data'!$B$6:$BE$43,'RevPAR Raw Data'!AK$1,FALSE)</f>
        <v>40.951339252510202</v>
      </c>
      <c r="AY44" s="53">
        <f>VLOOKUP($A44,'RevPAR Raw Data'!$B$6:$BE$43,'RevPAR Raw Data'!AL$1,FALSE)</f>
        <v>38.676797415396003</v>
      </c>
      <c r="AZ44" s="52">
        <f>VLOOKUP($A44,'RevPAR Raw Data'!$B$6:$BE$43,'RevPAR Raw Data'!AN$1,FALSE)</f>
        <v>58.621365052063901</v>
      </c>
      <c r="BA44" s="52">
        <f>VLOOKUP($A44,'RevPAR Raw Data'!$B$6:$BE$43,'RevPAR Raw Data'!AO$1,FALSE)</f>
        <v>58.7696818055039</v>
      </c>
      <c r="BB44" s="53">
        <f>VLOOKUP($A44,'RevPAR Raw Data'!$B$6:$BE$43,'RevPAR Raw Data'!AP$1,FALSE)</f>
        <v>58.6955234287839</v>
      </c>
      <c r="BC44" s="54">
        <f>VLOOKUP($A44,'RevPAR Raw Data'!$B$6:$BE$43,'RevPAR Raw Data'!AR$1,FALSE)</f>
        <v>44.396433419221097</v>
      </c>
      <c r="BE44" s="47">
        <f>VLOOKUP($A44,'RevPAR Raw Data'!$B$6:$BE$43,'RevPAR Raw Data'!AT$1,FALSE)</f>
        <v>0.55366825234792905</v>
      </c>
      <c r="BF44" s="48">
        <f>VLOOKUP($A44,'RevPAR Raw Data'!$B$6:$BE$43,'RevPAR Raw Data'!AU$1,FALSE)</f>
        <v>14.7849260908538</v>
      </c>
      <c r="BG44" s="48">
        <f>VLOOKUP($A44,'RevPAR Raw Data'!$B$6:$BE$43,'RevPAR Raw Data'!AV$1,FALSE)</f>
        <v>19.5176673415213</v>
      </c>
      <c r="BH44" s="48">
        <f>VLOOKUP($A44,'RevPAR Raw Data'!$B$6:$BE$43,'RevPAR Raw Data'!AW$1,FALSE)</f>
        <v>18.407810948992999</v>
      </c>
      <c r="BI44" s="48">
        <f>VLOOKUP($A44,'RevPAR Raw Data'!$B$6:$BE$43,'RevPAR Raw Data'!AX$1,FALSE)</f>
        <v>15.4335978725817</v>
      </c>
      <c r="BJ44" s="49">
        <f>VLOOKUP($A44,'RevPAR Raw Data'!$B$6:$BE$43,'RevPAR Raw Data'!AY$1,FALSE)</f>
        <v>14.008697133044899</v>
      </c>
      <c r="BK44" s="48">
        <f>VLOOKUP($A44,'RevPAR Raw Data'!$B$6:$BE$43,'RevPAR Raw Data'!BA$1,FALSE)</f>
        <v>4.6515081180483397</v>
      </c>
      <c r="BL44" s="48">
        <f>VLOOKUP($A44,'RevPAR Raw Data'!$B$6:$BE$43,'RevPAR Raw Data'!BB$1,FALSE)</f>
        <v>-2.56898832192417</v>
      </c>
      <c r="BM44" s="49">
        <f>VLOOKUP($A44,'RevPAR Raw Data'!$B$6:$BE$43,'RevPAR Raw Data'!BC$1,FALSE)</f>
        <v>0.90770884737977298</v>
      </c>
      <c r="BN44" s="50">
        <f>VLOOKUP($A44,'RevPAR Raw Data'!$B$6:$BE$43,'RevPAR Raw Data'!BE$1,FALSE)</f>
        <v>8.6788634884066695</v>
      </c>
    </row>
    <row r="45" spans="1:66" x14ac:dyDescent="0.45">
      <c r="A45" s="63" t="s">
        <v>84</v>
      </c>
      <c r="B45" s="47">
        <f>VLOOKUP($A45,'Occupancy Raw Data'!$B$8:$BE$45,'Occupancy Raw Data'!AG$3,FALSE)</f>
        <v>37.038908539666402</v>
      </c>
      <c r="C45" s="48">
        <f>VLOOKUP($A45,'Occupancy Raw Data'!$B$8:$BE$45,'Occupancy Raw Data'!AH$3,FALSE)</f>
        <v>50.2526528549772</v>
      </c>
      <c r="D45" s="48">
        <f>VLOOKUP($A45,'Occupancy Raw Data'!$B$8:$BE$45,'Occupancy Raw Data'!AI$3,FALSE)</f>
        <v>55.040424456796302</v>
      </c>
      <c r="E45" s="48">
        <f>VLOOKUP($A45,'Occupancy Raw Data'!$B$8:$BE$45,'Occupancy Raw Data'!AJ$3,FALSE)</f>
        <v>55.0088428499242</v>
      </c>
      <c r="F45" s="48">
        <f>VLOOKUP($A45,'Occupancy Raw Data'!$B$8:$BE$45,'Occupancy Raw Data'!AK$3,FALSE)</f>
        <v>49.374684183931201</v>
      </c>
      <c r="G45" s="49">
        <f>VLOOKUP($A45,'Occupancy Raw Data'!$B$8:$BE$45,'Occupancy Raw Data'!AL$3,FALSE)</f>
        <v>49.343102577059099</v>
      </c>
      <c r="H45" s="48">
        <f>VLOOKUP($A45,'Occupancy Raw Data'!$B$8:$BE$45,'Occupancy Raw Data'!AN$3,FALSE)</f>
        <v>49.557857503789698</v>
      </c>
      <c r="I45" s="48">
        <f>VLOOKUP($A45,'Occupancy Raw Data'!$B$8:$BE$45,'Occupancy Raw Data'!AO$3,FALSE)</f>
        <v>51.086407276402198</v>
      </c>
      <c r="J45" s="49">
        <f>VLOOKUP($A45,'Occupancy Raw Data'!$B$8:$BE$45,'Occupancy Raw Data'!AP$3,FALSE)</f>
        <v>50.322132390096002</v>
      </c>
      <c r="K45" s="50">
        <f>VLOOKUP($A45,'Occupancy Raw Data'!$B$8:$BE$45,'Occupancy Raw Data'!AR$3,FALSE)</f>
        <v>49.622825380783901</v>
      </c>
      <c r="M45" s="47">
        <f>VLOOKUP($A45,'Occupancy Raw Data'!$B$8:$BE$45,'Occupancy Raw Data'!AT$3,FALSE)</f>
        <v>3.9531997872717599</v>
      </c>
      <c r="N45" s="48">
        <f>VLOOKUP($A45,'Occupancy Raw Data'!$B$8:$BE$45,'Occupancy Raw Data'!AU$3,FALSE)</f>
        <v>8.7330873308732997</v>
      </c>
      <c r="O45" s="48">
        <f>VLOOKUP($A45,'Occupancy Raw Data'!$B$8:$BE$45,'Occupancy Raw Data'!AV$3,FALSE)</f>
        <v>12.1637276354743</v>
      </c>
      <c r="P45" s="48">
        <f>VLOOKUP($A45,'Occupancy Raw Data'!$B$8:$BE$45,'Occupancy Raw Data'!AW$3,FALSE)</f>
        <v>10.2544625902012</v>
      </c>
      <c r="Q45" s="48">
        <f>VLOOKUP($A45,'Occupancy Raw Data'!$B$8:$BE$45,'Occupancy Raw Data'!AX$3,FALSE)</f>
        <v>10.0520906659158</v>
      </c>
      <c r="R45" s="49">
        <f>VLOOKUP($A45,'Occupancy Raw Data'!$B$8:$BE$45,'Occupancy Raw Data'!AY$3,FALSE)</f>
        <v>9.3229589409163403</v>
      </c>
      <c r="S45" s="48">
        <f>VLOOKUP($A45,'Occupancy Raw Data'!$B$8:$BE$45,'Occupancy Raw Data'!BA$3,FALSE)</f>
        <v>6.37673766101262E-2</v>
      </c>
      <c r="T45" s="48">
        <f>VLOOKUP($A45,'Occupancy Raw Data'!$B$8:$BE$45,'Occupancy Raw Data'!BB$3,FALSE)</f>
        <v>0.49701789264413498</v>
      </c>
      <c r="U45" s="49">
        <f>VLOOKUP($A45,'Occupancy Raw Data'!$B$8:$BE$45,'Occupancy Raw Data'!BC$3,FALSE)</f>
        <v>0.28321480269368698</v>
      </c>
      <c r="V45" s="50">
        <f>VLOOKUP($A45,'Occupancy Raw Data'!$B$8:$BE$45,'Occupancy Raw Data'!BE$3,FALSE)</f>
        <v>6.5403541400286702</v>
      </c>
      <c r="X45" s="51">
        <f>VLOOKUP($A45,'ADR Raw Data'!$B$6:$BE$43,'ADR Raw Data'!AG$1,FALSE)</f>
        <v>82.938231582537497</v>
      </c>
      <c r="Y45" s="52">
        <f>VLOOKUP($A45,'ADR Raw Data'!$B$6:$BE$43,'ADR Raw Data'!AH$1,FALSE)</f>
        <v>91.118950477626896</v>
      </c>
      <c r="Z45" s="52">
        <f>VLOOKUP($A45,'ADR Raw Data'!$B$6:$BE$43,'ADR Raw Data'!AI$1,FALSE)</f>
        <v>94.313097314665995</v>
      </c>
      <c r="AA45" s="52">
        <f>VLOOKUP($A45,'ADR Raw Data'!$B$6:$BE$43,'ADR Raw Data'!AJ$1,FALSE)</f>
        <v>93.086167183373504</v>
      </c>
      <c r="AB45" s="52">
        <f>VLOOKUP($A45,'ADR Raw Data'!$B$6:$BE$43,'ADR Raw Data'!AK$1,FALSE)</f>
        <v>89.535613406677697</v>
      </c>
      <c r="AC45" s="53">
        <f>VLOOKUP($A45,'ADR Raw Data'!$B$6:$BE$43,'ADR Raw Data'!AL$1,FALSE)</f>
        <v>90.725135944700398</v>
      </c>
      <c r="AD45" s="52">
        <f>VLOOKUP($A45,'ADR Raw Data'!$B$6:$BE$43,'ADR Raw Data'!AN$1,FALSE)</f>
        <v>90.564808819780694</v>
      </c>
      <c r="AE45" s="52">
        <f>VLOOKUP($A45,'ADR Raw Data'!$B$6:$BE$43,'ADR Raw Data'!AO$1,FALSE)</f>
        <v>92.480797477744801</v>
      </c>
      <c r="AF45" s="53">
        <f>VLOOKUP($A45,'ADR Raw Data'!$B$6:$BE$43,'ADR Raw Data'!AP$1,FALSE)</f>
        <v>91.537352830425505</v>
      </c>
      <c r="AG45" s="54">
        <f>VLOOKUP($A45,'ADR Raw Data'!$B$6:$BE$43,'ADR Raw Data'!AR$1,FALSE)</f>
        <v>90.960468232898094</v>
      </c>
      <c r="AI45" s="47">
        <f>VLOOKUP($A45,'ADR Raw Data'!$B$6:$BE$43,'ADR Raw Data'!AT$1,FALSE)</f>
        <v>3.83199792810615</v>
      </c>
      <c r="AJ45" s="48">
        <f>VLOOKUP($A45,'ADR Raw Data'!$B$6:$BE$43,'ADR Raw Data'!AU$1,FALSE)</f>
        <v>9.4188501539900695</v>
      </c>
      <c r="AK45" s="48">
        <f>VLOOKUP($A45,'ADR Raw Data'!$B$6:$BE$43,'ADR Raw Data'!AV$1,FALSE)</f>
        <v>10.776443035112299</v>
      </c>
      <c r="AL45" s="48">
        <f>VLOOKUP($A45,'ADR Raw Data'!$B$6:$BE$43,'ADR Raw Data'!AW$1,FALSE)</f>
        <v>9.1734540544288397</v>
      </c>
      <c r="AM45" s="48">
        <f>VLOOKUP($A45,'ADR Raw Data'!$B$6:$BE$43,'ADR Raw Data'!AX$1,FALSE)</f>
        <v>9.6696295627600009</v>
      </c>
      <c r="AN45" s="49">
        <f>VLOOKUP($A45,'ADR Raw Data'!$B$6:$BE$43,'ADR Raw Data'!AY$1,FALSE)</f>
        <v>8.9675986915760806</v>
      </c>
      <c r="AO45" s="48">
        <f>VLOOKUP($A45,'ADR Raw Data'!$B$6:$BE$43,'ADR Raw Data'!BA$1,FALSE)</f>
        <v>6.1800305980496999</v>
      </c>
      <c r="AP45" s="48">
        <f>VLOOKUP($A45,'ADR Raw Data'!$B$6:$BE$43,'ADR Raw Data'!BB$1,FALSE)</f>
        <v>7.64391716114321</v>
      </c>
      <c r="AQ45" s="49">
        <f>VLOOKUP($A45,'ADR Raw Data'!$B$6:$BE$43,'ADR Raw Data'!BC$1,FALSE)</f>
        <v>6.9265764613740002</v>
      </c>
      <c r="AR45" s="50">
        <f>VLOOKUP($A45,'ADR Raw Data'!$B$6:$BE$43,'ADR Raw Data'!BE$1,FALSE)</f>
        <v>8.3096864071797008</v>
      </c>
      <c r="AT45" s="51">
        <f>VLOOKUP($A45,'RevPAR Raw Data'!$B$6:$BE$43,'RevPAR Raw Data'!AG$1,FALSE)</f>
        <v>30.719415740272801</v>
      </c>
      <c r="AU45" s="52">
        <f>VLOOKUP($A45,'RevPAR Raw Data'!$B$6:$BE$43,'RevPAR Raw Data'!AH$1,FALSE)</f>
        <v>45.789689868620499</v>
      </c>
      <c r="AV45" s="52">
        <f>VLOOKUP($A45,'RevPAR Raw Data'!$B$6:$BE$43,'RevPAR Raw Data'!AI$1,FALSE)</f>
        <v>51.910329080343601</v>
      </c>
      <c r="AW45" s="52">
        <f>VLOOKUP($A45,'RevPAR Raw Data'!$B$6:$BE$43,'RevPAR Raw Data'!AJ$1,FALSE)</f>
        <v>51.205623420919601</v>
      </c>
      <c r="AX45" s="52">
        <f>VLOOKUP($A45,'RevPAR Raw Data'!$B$6:$BE$43,'RevPAR Raw Data'!AK$1,FALSE)</f>
        <v>44.207926351692699</v>
      </c>
      <c r="AY45" s="53">
        <f>VLOOKUP($A45,'RevPAR Raw Data'!$B$6:$BE$43,'RevPAR Raw Data'!AL$1,FALSE)</f>
        <v>44.766596892369797</v>
      </c>
      <c r="AZ45" s="52">
        <f>VLOOKUP($A45,'RevPAR Raw Data'!$B$6:$BE$43,'RevPAR Raw Data'!AN$1,FALSE)</f>
        <v>44.881978903486598</v>
      </c>
      <c r="BA45" s="52">
        <f>VLOOKUP($A45,'RevPAR Raw Data'!$B$6:$BE$43,'RevPAR Raw Data'!AO$1,FALSE)</f>
        <v>47.245116851945397</v>
      </c>
      <c r="BB45" s="53">
        <f>VLOOKUP($A45,'RevPAR Raw Data'!$B$6:$BE$43,'RevPAR Raw Data'!AP$1,FALSE)</f>
        <v>46.063547877715997</v>
      </c>
      <c r="BC45" s="54">
        <f>VLOOKUP($A45,'RevPAR Raw Data'!$B$6:$BE$43,'RevPAR Raw Data'!AR$1,FALSE)</f>
        <v>45.137154316754398</v>
      </c>
      <c r="BE45" s="47">
        <f>VLOOKUP($A45,'RevPAR Raw Data'!$B$6:$BE$43,'RevPAR Raw Data'!AT$1,FALSE)</f>
        <v>7.9366842493200602</v>
      </c>
      <c r="BF45" s="48">
        <f>VLOOKUP($A45,'RevPAR Raw Data'!$B$6:$BE$43,'RevPAR Raw Data'!AU$1,FALSE)</f>
        <v>18.974493894375399</v>
      </c>
      <c r="BG45" s="48">
        <f>VLOOKUP($A45,'RevPAR Raw Data'!$B$6:$BE$43,'RevPAR Raw Data'!AV$1,FALSE)</f>
        <v>24.2509878501697</v>
      </c>
      <c r="BH45" s="48">
        <f>VLOOKUP($A45,'RevPAR Raw Data'!$B$6:$BE$43,'RevPAR Raw Data'!AW$1,FALSE)</f>
        <v>20.368605058870799</v>
      </c>
      <c r="BI45" s="48">
        <f>VLOOKUP($A45,'RevPAR Raw Data'!$B$6:$BE$43,'RevPAR Raw Data'!AX$1,FALSE)</f>
        <v>20.6937201593826</v>
      </c>
      <c r="BJ45" s="49">
        <f>VLOOKUP($A45,'RevPAR Raw Data'!$B$6:$BE$43,'RevPAR Raw Data'!AY$1,FALSE)</f>
        <v>19.1266031764942</v>
      </c>
      <c r="BK45" s="48">
        <f>VLOOKUP($A45,'RevPAR Raw Data'!$B$6:$BE$43,'RevPAR Raw Data'!BA$1,FALSE)</f>
        <v>6.2477388180459101</v>
      </c>
      <c r="BL45" s="48">
        <f>VLOOKUP($A45,'RevPAR Raw Data'!$B$6:$BE$43,'RevPAR Raw Data'!BB$1,FALSE)</f>
        <v>8.1789266897771196</v>
      </c>
      <c r="BM45" s="49">
        <f>VLOOKUP($A45,'RevPAR Raw Data'!$B$6:$BE$43,'RevPAR Raw Data'!BC$1,FALSE)</f>
        <v>7.22940835392619</v>
      </c>
      <c r="BN45" s="50">
        <f>VLOOKUP($A45,'RevPAR Raw Data'!$B$6:$BE$43,'RevPAR Raw Data'!BE$1,FALSE)</f>
        <v>15.3935234661637</v>
      </c>
    </row>
    <row r="46" spans="1:66" x14ac:dyDescent="0.45">
      <c r="A46" s="66" t="s">
        <v>85</v>
      </c>
      <c r="B46" s="47">
        <f>VLOOKUP($A46,'Occupancy Raw Data'!$B$8:$BE$45,'Occupancy Raw Data'!AG$3,FALSE)</f>
        <v>30.2613306400706</v>
      </c>
      <c r="C46" s="48">
        <f>VLOOKUP($A46,'Occupancy Raw Data'!$B$8:$BE$45,'Occupancy Raw Data'!AH$3,FALSE)</f>
        <v>40.572528721121003</v>
      </c>
      <c r="D46" s="48">
        <f>VLOOKUP($A46,'Occupancy Raw Data'!$B$8:$BE$45,'Occupancy Raw Data'!AI$3,FALSE)</f>
        <v>44.7765433657366</v>
      </c>
      <c r="E46" s="48">
        <f>VLOOKUP($A46,'Occupancy Raw Data'!$B$8:$BE$45,'Occupancy Raw Data'!AJ$3,FALSE)</f>
        <v>45.903295038505199</v>
      </c>
      <c r="F46" s="48">
        <f>VLOOKUP($A46,'Occupancy Raw Data'!$B$8:$BE$45,'Occupancy Raw Data'!AK$3,FALSE)</f>
        <v>45.1268779194546</v>
      </c>
      <c r="G46" s="49">
        <f>VLOOKUP($A46,'Occupancy Raw Data'!$B$8:$BE$45,'Occupancy Raw Data'!AL$3,FALSE)</f>
        <v>41.328115136977601</v>
      </c>
      <c r="H46" s="48">
        <f>VLOOKUP($A46,'Occupancy Raw Data'!$B$8:$BE$45,'Occupancy Raw Data'!AN$3,FALSE)</f>
        <v>50.369271556621598</v>
      </c>
      <c r="I46" s="48">
        <f>VLOOKUP($A46,'Occupancy Raw Data'!$B$8:$BE$45,'Occupancy Raw Data'!AO$3,FALSE)</f>
        <v>47.904305011993401</v>
      </c>
      <c r="J46" s="49">
        <f>VLOOKUP($A46,'Occupancy Raw Data'!$B$8:$BE$45,'Occupancy Raw Data'!AP$3,FALSE)</f>
        <v>49.136788284307499</v>
      </c>
      <c r="K46" s="50">
        <f>VLOOKUP($A46,'Occupancy Raw Data'!$B$8:$BE$45,'Occupancy Raw Data'!AR$3,FALSE)</f>
        <v>43.559164607643297</v>
      </c>
      <c r="M46" s="47">
        <f>VLOOKUP($A46,'Occupancy Raw Data'!$B$8:$BE$45,'Occupancy Raw Data'!AT$3,FALSE)</f>
        <v>0.20014807998438799</v>
      </c>
      <c r="N46" s="48">
        <f>VLOOKUP($A46,'Occupancy Raw Data'!$B$8:$BE$45,'Occupancy Raw Data'!AU$3,FALSE)</f>
        <v>0.71599076709179399</v>
      </c>
      <c r="O46" s="48">
        <f>VLOOKUP($A46,'Occupancy Raw Data'!$B$8:$BE$45,'Occupancy Raw Data'!AV$3,FALSE)</f>
        <v>1.9619230276478301</v>
      </c>
      <c r="P46" s="48">
        <f>VLOOKUP($A46,'Occupancy Raw Data'!$B$8:$BE$45,'Occupancy Raw Data'!AW$3,FALSE)</f>
        <v>0.37450910260680698</v>
      </c>
      <c r="Q46" s="48">
        <f>VLOOKUP($A46,'Occupancy Raw Data'!$B$8:$BE$45,'Occupancy Raw Data'!AX$3,FALSE)</f>
        <v>1.08368081506493</v>
      </c>
      <c r="R46" s="49">
        <f>VLOOKUP($A46,'Occupancy Raw Data'!$B$8:$BE$45,'Occupancy Raw Data'!AY$3,FALSE)</f>
        <v>0.91100640300177405</v>
      </c>
      <c r="S46" s="48">
        <f>VLOOKUP($A46,'Occupancy Raw Data'!$B$8:$BE$45,'Occupancy Raw Data'!BA$3,FALSE)</f>
        <v>-0.66921345077512195</v>
      </c>
      <c r="T46" s="48">
        <f>VLOOKUP($A46,'Occupancy Raw Data'!$B$8:$BE$45,'Occupancy Raw Data'!BB$3,FALSE)</f>
        <v>-2.80762122344087</v>
      </c>
      <c r="U46" s="49">
        <f>VLOOKUP($A46,'Occupancy Raw Data'!$B$8:$BE$45,'Occupancy Raw Data'!BC$3,FALSE)</f>
        <v>-1.72322889325247</v>
      </c>
      <c r="V46" s="50">
        <f>VLOOKUP($A46,'Occupancy Raw Data'!$B$8:$BE$45,'Occupancy Raw Data'!BE$3,FALSE)</f>
        <v>4.6704137444293102E-2</v>
      </c>
      <c r="X46" s="51">
        <f>VLOOKUP($A46,'ADR Raw Data'!$B$6:$BE$43,'ADR Raw Data'!AG$1,FALSE)</f>
        <v>90.247032749269906</v>
      </c>
      <c r="Y46" s="52">
        <f>VLOOKUP($A46,'ADR Raw Data'!$B$6:$BE$43,'ADR Raw Data'!AH$1,FALSE)</f>
        <v>92.083423570595002</v>
      </c>
      <c r="Z46" s="52">
        <f>VLOOKUP($A46,'ADR Raw Data'!$B$6:$BE$43,'ADR Raw Data'!AI$1,FALSE)</f>
        <v>94.286307887502602</v>
      </c>
      <c r="AA46" s="52">
        <f>VLOOKUP($A46,'ADR Raw Data'!$B$6:$BE$43,'ADR Raw Data'!AJ$1,FALSE)</f>
        <v>94.202196782178206</v>
      </c>
      <c r="AB46" s="52">
        <f>VLOOKUP($A46,'ADR Raw Data'!$B$6:$BE$43,'ADR Raw Data'!AK$1,FALSE)</f>
        <v>100.03563225625901</v>
      </c>
      <c r="AC46" s="53">
        <f>VLOOKUP($A46,'ADR Raw Data'!$B$6:$BE$43,'ADR Raw Data'!AL$1,FALSE)</f>
        <v>94.499129857038099</v>
      </c>
      <c r="AD46" s="52">
        <f>VLOOKUP($A46,'ADR Raw Data'!$B$6:$BE$43,'ADR Raw Data'!AN$1,FALSE)</f>
        <v>115.81369947991701</v>
      </c>
      <c r="AE46" s="52">
        <f>VLOOKUP($A46,'ADR Raw Data'!$B$6:$BE$43,'ADR Raw Data'!AO$1,FALSE)</f>
        <v>114.771760442746</v>
      </c>
      <c r="AF46" s="53">
        <f>VLOOKUP($A46,'ADR Raw Data'!$B$6:$BE$43,'ADR Raw Data'!AP$1,FALSE)</f>
        <v>115.30579728297501</v>
      </c>
      <c r="AG46" s="54">
        <f>VLOOKUP($A46,'ADR Raw Data'!$B$6:$BE$43,'ADR Raw Data'!AR$1,FALSE)</f>
        <v>101.205101388069</v>
      </c>
      <c r="AI46" s="47">
        <f>VLOOKUP($A46,'ADR Raw Data'!$B$6:$BE$43,'ADR Raw Data'!AT$1,FALSE)</f>
        <v>0.91010868222413499</v>
      </c>
      <c r="AJ46" s="48">
        <f>VLOOKUP($A46,'ADR Raw Data'!$B$6:$BE$43,'ADR Raw Data'!AU$1,FALSE)</f>
        <v>3.3152024627826102</v>
      </c>
      <c r="AK46" s="48">
        <f>VLOOKUP($A46,'ADR Raw Data'!$B$6:$BE$43,'ADR Raw Data'!AV$1,FALSE)</f>
        <v>4.7411690039234804</v>
      </c>
      <c r="AL46" s="48">
        <f>VLOOKUP($A46,'ADR Raw Data'!$B$6:$BE$43,'ADR Raw Data'!AW$1,FALSE)</f>
        <v>2.5136959725748098</v>
      </c>
      <c r="AM46" s="48">
        <f>VLOOKUP($A46,'ADR Raw Data'!$B$6:$BE$43,'ADR Raw Data'!AX$1,FALSE)</f>
        <v>4.3083733013710104</v>
      </c>
      <c r="AN46" s="49">
        <f>VLOOKUP($A46,'ADR Raw Data'!$B$6:$BE$43,'ADR Raw Data'!AY$1,FALSE)</f>
        <v>3.3244925620201999</v>
      </c>
      <c r="AO46" s="48">
        <f>VLOOKUP($A46,'ADR Raw Data'!$B$6:$BE$43,'ADR Raw Data'!BA$1,FALSE)</f>
        <v>4.8697066349112204</v>
      </c>
      <c r="AP46" s="48">
        <f>VLOOKUP($A46,'ADR Raw Data'!$B$6:$BE$43,'ADR Raw Data'!BB$1,FALSE)</f>
        <v>3.58125506845417</v>
      </c>
      <c r="AQ46" s="49">
        <f>VLOOKUP($A46,'ADR Raw Data'!$B$6:$BE$43,'ADR Raw Data'!BC$1,FALSE)</f>
        <v>4.2386843704344503</v>
      </c>
      <c r="AR46" s="50">
        <f>VLOOKUP($A46,'ADR Raw Data'!$B$6:$BE$43,'ADR Raw Data'!BE$1,FALSE)</f>
        <v>3.5403850916627899</v>
      </c>
      <c r="AT46" s="51">
        <f>VLOOKUP($A46,'RevPAR Raw Data'!$B$6:$BE$43,'RevPAR Raw Data'!AG$1,FALSE)</f>
        <v>27.3099529731094</v>
      </c>
      <c r="AU46" s="52">
        <f>VLOOKUP($A46,'RevPAR Raw Data'!$B$6:$BE$43,'RevPAR Raw Data'!AH$1,FALSE)</f>
        <v>37.360573475571201</v>
      </c>
      <c r="AV46" s="52">
        <f>VLOOKUP($A46,'RevPAR Raw Data'!$B$6:$BE$43,'RevPAR Raw Data'!AI$1,FALSE)</f>
        <v>42.218149539199501</v>
      </c>
      <c r="AW46" s="52">
        <f>VLOOKUP($A46,'RevPAR Raw Data'!$B$6:$BE$43,'RevPAR Raw Data'!AJ$1,FALSE)</f>
        <v>43.241912321676502</v>
      </c>
      <c r="AX46" s="52">
        <f>VLOOKUP($A46,'RevPAR Raw Data'!$B$6:$BE$43,'RevPAR Raw Data'!AK$1,FALSE)</f>
        <v>45.142957644236802</v>
      </c>
      <c r="AY46" s="53">
        <f>VLOOKUP($A46,'RevPAR Raw Data'!$B$6:$BE$43,'RevPAR Raw Data'!AL$1,FALSE)</f>
        <v>39.0547091907587</v>
      </c>
      <c r="AZ46" s="52">
        <f>VLOOKUP($A46,'RevPAR Raw Data'!$B$6:$BE$43,'RevPAR Raw Data'!AN$1,FALSE)</f>
        <v>58.334516790809197</v>
      </c>
      <c r="BA46" s="52">
        <f>VLOOKUP($A46,'RevPAR Raw Data'!$B$6:$BE$43,'RevPAR Raw Data'!AO$1,FALSE)</f>
        <v>54.980614190127497</v>
      </c>
      <c r="BB46" s="53">
        <f>VLOOKUP($A46,'RevPAR Raw Data'!$B$6:$BE$43,'RevPAR Raw Data'!AP$1,FALSE)</f>
        <v>56.657565490468301</v>
      </c>
      <c r="BC46" s="54">
        <f>VLOOKUP($A46,'RevPAR Raw Data'!$B$6:$BE$43,'RevPAR Raw Data'!AR$1,FALSE)</f>
        <v>44.084096704961397</v>
      </c>
      <c r="BE46" s="47">
        <f>VLOOKUP($A46,'RevPAR Raw Data'!$B$6:$BE$43,'RevPAR Raw Data'!AT$1,FALSE)</f>
        <v>1.11207832726176</v>
      </c>
      <c r="BF46" s="48">
        <f>VLOOKUP($A46,'RevPAR Raw Data'!$B$6:$BE$43,'RevPAR Raw Data'!AU$1,FALSE)</f>
        <v>4.0549297734183298</v>
      </c>
      <c r="BG46" s="48">
        <f>VLOOKUP($A46,'RevPAR Raw Data'!$B$6:$BE$43,'RevPAR Raw Data'!AV$1,FALSE)</f>
        <v>6.7961101180389898</v>
      </c>
      <c r="BH46" s="48">
        <f>VLOOKUP($A46,'RevPAR Raw Data'!$B$6:$BE$43,'RevPAR Raw Data'!AW$1,FALSE)</f>
        <v>2.8976190954107701</v>
      </c>
      <c r="BI46" s="48">
        <f>VLOOKUP($A46,'RevPAR Raw Data'!$B$6:$BE$43,'RevPAR Raw Data'!AX$1,FALSE)</f>
        <v>5.43874313134428</v>
      </c>
      <c r="BJ46" s="49">
        <f>VLOOKUP($A46,'RevPAR Raw Data'!$B$6:$BE$43,'RevPAR Raw Data'!AY$1,FALSE)</f>
        <v>4.2657853051292998</v>
      </c>
      <c r="BK46" s="48">
        <f>VLOOKUP($A46,'RevPAR Raw Data'!$B$6:$BE$43,'RevPAR Raw Data'!BA$1,FALSE)</f>
        <v>4.1679044523219799</v>
      </c>
      <c r="BL46" s="48">
        <f>VLOOKUP($A46,'RevPAR Raw Data'!$B$6:$BE$43,'RevPAR Raw Data'!BB$1,FALSE)</f>
        <v>0.67308576764582695</v>
      </c>
      <c r="BM46" s="49">
        <f>VLOOKUP($A46,'RevPAR Raw Data'!$B$6:$BE$43,'RevPAR Raw Data'!BC$1,FALSE)</f>
        <v>2.4424132434168699</v>
      </c>
      <c r="BN46" s="50">
        <f>VLOOKUP($A46,'RevPAR Raw Data'!$B$6:$BE$43,'RevPAR Raw Data'!BE$1,FALSE)</f>
        <v>3.5887427354263499</v>
      </c>
    </row>
    <row r="47" spans="1:66" x14ac:dyDescent="0.45">
      <c r="A47" s="63" t="s">
        <v>86</v>
      </c>
      <c r="B47" s="47">
        <f>VLOOKUP($A47,'Occupancy Raw Data'!$B$8:$BE$45,'Occupancy Raw Data'!AG$3,FALSE)</f>
        <v>32.242339832869</v>
      </c>
      <c r="C47" s="48">
        <f>VLOOKUP($A47,'Occupancy Raw Data'!$B$8:$BE$45,'Occupancy Raw Data'!AH$3,FALSE)</f>
        <v>45.769498607242298</v>
      </c>
      <c r="D47" s="48">
        <f>VLOOKUP($A47,'Occupancy Raw Data'!$B$8:$BE$45,'Occupancy Raw Data'!AI$3,FALSE)</f>
        <v>49.808495821727</v>
      </c>
      <c r="E47" s="48">
        <f>VLOOKUP($A47,'Occupancy Raw Data'!$B$8:$BE$45,'Occupancy Raw Data'!AJ$3,FALSE)</f>
        <v>48.920612813370397</v>
      </c>
      <c r="F47" s="48">
        <f>VLOOKUP($A47,'Occupancy Raw Data'!$B$8:$BE$45,'Occupancy Raw Data'!AK$3,FALSE)</f>
        <v>43.802228412256198</v>
      </c>
      <c r="G47" s="49">
        <f>VLOOKUP($A47,'Occupancy Raw Data'!$B$8:$BE$45,'Occupancy Raw Data'!AL$3,FALSE)</f>
        <v>44.108635097493</v>
      </c>
      <c r="H47" s="48">
        <f>VLOOKUP($A47,'Occupancy Raw Data'!$B$8:$BE$45,'Occupancy Raw Data'!AN$3,FALSE)</f>
        <v>46.587743732590503</v>
      </c>
      <c r="I47" s="48">
        <f>VLOOKUP($A47,'Occupancy Raw Data'!$B$8:$BE$45,'Occupancy Raw Data'!AO$3,FALSE)</f>
        <v>43.976323119777099</v>
      </c>
      <c r="J47" s="49">
        <f>VLOOKUP($A47,'Occupancy Raw Data'!$B$8:$BE$45,'Occupancy Raw Data'!AP$3,FALSE)</f>
        <v>45.282033426183801</v>
      </c>
      <c r="K47" s="50">
        <f>VLOOKUP($A47,'Occupancy Raw Data'!$B$8:$BE$45,'Occupancy Raw Data'!AR$3,FALSE)</f>
        <v>44.443891762833204</v>
      </c>
      <c r="M47" s="47">
        <f>VLOOKUP($A47,'Occupancy Raw Data'!$B$8:$BE$45,'Occupancy Raw Data'!AT$3,FALSE)</f>
        <v>1.31291028446389</v>
      </c>
      <c r="N47" s="48">
        <f>VLOOKUP($A47,'Occupancy Raw Data'!$B$8:$BE$45,'Occupancy Raw Data'!AU$3,FALSE)</f>
        <v>1.23219098960338</v>
      </c>
      <c r="O47" s="48">
        <f>VLOOKUP($A47,'Occupancy Raw Data'!$B$8:$BE$45,'Occupancy Raw Data'!AV$3,FALSE)</f>
        <v>4.2638483965014498</v>
      </c>
      <c r="P47" s="48">
        <f>VLOOKUP($A47,'Occupancy Raw Data'!$B$8:$BE$45,'Occupancy Raw Data'!AW$3,FALSE)</f>
        <v>3.6517890077462098</v>
      </c>
      <c r="Q47" s="48">
        <f>VLOOKUP($A47,'Occupancy Raw Data'!$B$8:$BE$45,'Occupancy Raw Data'!AX$3,FALSE)</f>
        <v>6.2948880439374699</v>
      </c>
      <c r="R47" s="49">
        <f>VLOOKUP($A47,'Occupancy Raw Data'!$B$8:$BE$45,'Occupancy Raw Data'!AY$3,FALSE)</f>
        <v>3.43757654935902</v>
      </c>
      <c r="S47" s="48">
        <f>VLOOKUP($A47,'Occupancy Raw Data'!$B$8:$BE$45,'Occupancy Raw Data'!BA$3,FALSE)</f>
        <v>7.4698795180722799</v>
      </c>
      <c r="T47" s="48">
        <f>VLOOKUP($A47,'Occupancy Raw Data'!$B$8:$BE$45,'Occupancy Raw Data'!BB$3,FALSE)</f>
        <v>1.12089671737389</v>
      </c>
      <c r="U47" s="49">
        <f>VLOOKUP($A47,'Occupancy Raw Data'!$B$8:$BE$45,'Occupancy Raw Data'!BC$3,FALSE)</f>
        <v>4.2902967121090603</v>
      </c>
      <c r="V47" s="50">
        <f>VLOOKUP($A47,'Occupancy Raw Data'!$B$8:$BE$45,'Occupancy Raw Data'!BE$3,FALSE)</f>
        <v>3.6843632143893199</v>
      </c>
      <c r="X47" s="51">
        <f>VLOOKUP($A47,'ADR Raw Data'!$B$6:$BE$43,'ADR Raw Data'!AG$1,FALSE)</f>
        <v>80.100664146868198</v>
      </c>
      <c r="Y47" s="52">
        <f>VLOOKUP($A47,'ADR Raw Data'!$B$6:$BE$43,'ADR Raw Data'!AH$1,FALSE)</f>
        <v>86.481787751996904</v>
      </c>
      <c r="Z47" s="52">
        <f>VLOOKUP($A47,'ADR Raw Data'!$B$6:$BE$43,'ADR Raw Data'!AI$1,FALSE)</f>
        <v>87.786938133519698</v>
      </c>
      <c r="AA47" s="52">
        <f>VLOOKUP($A47,'ADR Raw Data'!$B$6:$BE$43,'ADR Raw Data'!AJ$1,FALSE)</f>
        <v>86.228316725978601</v>
      </c>
      <c r="AB47" s="52">
        <f>VLOOKUP($A47,'ADR Raw Data'!$B$6:$BE$43,'ADR Raw Data'!AK$1,FALSE)</f>
        <v>85.533282988871207</v>
      </c>
      <c r="AC47" s="53">
        <f>VLOOKUP($A47,'ADR Raw Data'!$B$6:$BE$43,'ADR Raw Data'!AL$1,FALSE)</f>
        <v>85.599051941900797</v>
      </c>
      <c r="AD47" s="52">
        <f>VLOOKUP($A47,'ADR Raw Data'!$B$6:$BE$43,'ADR Raw Data'!AN$1,FALSE)</f>
        <v>89.377215994020901</v>
      </c>
      <c r="AE47" s="52">
        <f>VLOOKUP($A47,'ADR Raw Data'!$B$6:$BE$43,'ADR Raw Data'!AO$1,FALSE)</f>
        <v>88.294061757719703</v>
      </c>
      <c r="AF47" s="53">
        <f>VLOOKUP($A47,'ADR Raw Data'!$B$6:$BE$43,'ADR Raw Data'!AP$1,FALSE)</f>
        <v>88.851255286428199</v>
      </c>
      <c r="AG47" s="54">
        <f>VLOOKUP($A47,'ADR Raw Data'!$B$6:$BE$43,'ADR Raw Data'!AR$1,FALSE)</f>
        <v>86.5457761611639</v>
      </c>
      <c r="AI47" s="47">
        <f>VLOOKUP($A47,'ADR Raw Data'!$B$6:$BE$43,'ADR Raw Data'!AT$1,FALSE)</f>
        <v>5.6291188315029901</v>
      </c>
      <c r="AJ47" s="48">
        <f>VLOOKUP($A47,'ADR Raw Data'!$B$6:$BE$43,'ADR Raw Data'!AU$1,FALSE)</f>
        <v>8.1554274199431003</v>
      </c>
      <c r="AK47" s="48">
        <f>VLOOKUP($A47,'ADR Raw Data'!$B$6:$BE$43,'ADR Raw Data'!AV$1,FALSE)</f>
        <v>7.4024207334459602</v>
      </c>
      <c r="AL47" s="48">
        <f>VLOOKUP($A47,'ADR Raw Data'!$B$6:$BE$43,'ADR Raw Data'!AW$1,FALSE)</f>
        <v>5.75999065667619</v>
      </c>
      <c r="AM47" s="48">
        <f>VLOOKUP($A47,'ADR Raw Data'!$B$6:$BE$43,'ADR Raw Data'!AX$1,FALSE)</f>
        <v>6.9139839595492498</v>
      </c>
      <c r="AN47" s="49">
        <f>VLOOKUP($A47,'ADR Raw Data'!$B$6:$BE$43,'ADR Raw Data'!AY$1,FALSE)</f>
        <v>6.86774443551995</v>
      </c>
      <c r="AO47" s="48">
        <f>VLOOKUP($A47,'ADR Raw Data'!$B$6:$BE$43,'ADR Raw Data'!BA$1,FALSE)</f>
        <v>4.0610637404808596</v>
      </c>
      <c r="AP47" s="48">
        <f>VLOOKUP($A47,'ADR Raw Data'!$B$6:$BE$43,'ADR Raw Data'!BB$1,FALSE)</f>
        <v>3.7986702477427401</v>
      </c>
      <c r="AQ47" s="49">
        <f>VLOOKUP($A47,'ADR Raw Data'!$B$6:$BE$43,'ADR Raw Data'!BC$1,FALSE)</f>
        <v>3.9495770782065298</v>
      </c>
      <c r="AR47" s="50">
        <f>VLOOKUP($A47,'ADR Raw Data'!$B$6:$BE$43,'ADR Raw Data'!BE$1,FALSE)</f>
        <v>5.9904103141303304</v>
      </c>
      <c r="AT47" s="51">
        <f>VLOOKUP($A47,'RevPAR Raw Data'!$B$6:$BE$43,'RevPAR Raw Data'!AG$1,FALSE)</f>
        <v>25.8263283426183</v>
      </c>
      <c r="AU47" s="52">
        <f>VLOOKUP($A47,'RevPAR Raw Data'!$B$6:$BE$43,'RevPAR Raw Data'!AH$1,FALSE)</f>
        <v>39.5822806406685</v>
      </c>
      <c r="AV47" s="52">
        <f>VLOOKUP($A47,'RevPAR Raw Data'!$B$6:$BE$43,'RevPAR Raw Data'!AI$1,FALSE)</f>
        <v>43.725353412256197</v>
      </c>
      <c r="AW47" s="52">
        <f>VLOOKUP($A47,'RevPAR Raw Data'!$B$6:$BE$43,'RevPAR Raw Data'!AJ$1,FALSE)</f>
        <v>42.183420961002703</v>
      </c>
      <c r="AX47" s="52">
        <f>VLOOKUP($A47,'RevPAR Raw Data'!$B$6:$BE$43,'RevPAR Raw Data'!AK$1,FALSE)</f>
        <v>37.465483983286902</v>
      </c>
      <c r="AY47" s="53">
        <f>VLOOKUP($A47,'RevPAR Raw Data'!$B$6:$BE$43,'RevPAR Raw Data'!AL$1,FALSE)</f>
        <v>37.756573467966497</v>
      </c>
      <c r="AZ47" s="52">
        <f>VLOOKUP($A47,'RevPAR Raw Data'!$B$6:$BE$43,'RevPAR Raw Data'!AN$1,FALSE)</f>
        <v>41.638828342618297</v>
      </c>
      <c r="BA47" s="52">
        <f>VLOOKUP($A47,'RevPAR Raw Data'!$B$6:$BE$43,'RevPAR Raw Data'!AO$1,FALSE)</f>
        <v>38.8284818941504</v>
      </c>
      <c r="BB47" s="53">
        <f>VLOOKUP($A47,'RevPAR Raw Data'!$B$6:$BE$43,'RevPAR Raw Data'!AP$1,FALSE)</f>
        <v>40.233655118384398</v>
      </c>
      <c r="BC47" s="54">
        <f>VLOOKUP($A47,'RevPAR Raw Data'!$B$6:$BE$43,'RevPAR Raw Data'!AR$1,FALSE)</f>
        <v>38.464311082371601</v>
      </c>
      <c r="BE47" s="47">
        <f>VLOOKUP($A47,'RevPAR Raw Data'!$B$6:$BE$43,'RevPAR Raw Data'!AT$1,FALSE)</f>
        <v>7.0159343960303797</v>
      </c>
      <c r="BF47" s="48">
        <f>VLOOKUP($A47,'RevPAR Raw Data'!$B$6:$BE$43,'RevPAR Raw Data'!AU$1,FALSE)</f>
        <v>9.4881088513786693</v>
      </c>
      <c r="BG47" s="48">
        <f>VLOOKUP($A47,'RevPAR Raw Data'!$B$6:$BE$43,'RevPAR Raw Data'!AV$1,FALSE)</f>
        <v>11.981897127692701</v>
      </c>
      <c r="BH47" s="48">
        <f>VLOOKUP($A47,'RevPAR Raw Data'!$B$6:$BE$43,'RevPAR Raw Data'!AW$1,FALSE)</f>
        <v>9.6221223700701195</v>
      </c>
      <c r="BI47" s="48">
        <f>VLOOKUP($A47,'RevPAR Raw Data'!$B$6:$BE$43,'RevPAR Raw Data'!AX$1,FALSE)</f>
        <v>13.644099553116099</v>
      </c>
      <c r="BJ47" s="49">
        <f>VLOOKUP($A47,'RevPAR Raw Data'!$B$6:$BE$43,'RevPAR Raw Data'!AY$1,FALSE)</f>
        <v>10.5414049570643</v>
      </c>
      <c r="BK47" s="48">
        <f>VLOOKUP($A47,'RevPAR Raw Data'!$B$6:$BE$43,'RevPAR Raw Data'!BA$1,FALSE)</f>
        <v>11.8342998271191</v>
      </c>
      <c r="BL47" s="48">
        <f>VLOOKUP($A47,'RevPAR Raw Data'!$B$6:$BE$43,'RevPAR Raw Data'!BB$1,FALSE)</f>
        <v>4.9621461352274396</v>
      </c>
      <c r="BM47" s="49">
        <f>VLOOKUP($A47,'RevPAR Raw Data'!$B$6:$BE$43,'RevPAR Raw Data'!BC$1,FALSE)</f>
        <v>8.4093223658440994</v>
      </c>
      <c r="BN47" s="50">
        <f>VLOOKUP($A47,'RevPAR Raw Data'!$B$6:$BE$43,'RevPAR Raw Data'!BE$1,FALSE)</f>
        <v>9.8954820025244494</v>
      </c>
    </row>
    <row r="48" spans="1:66" ht="16.5" thickBot="1" x14ac:dyDescent="0.5">
      <c r="A48" s="63" t="s">
        <v>87</v>
      </c>
      <c r="B48" s="67">
        <f>VLOOKUP($A48,'Occupancy Raw Data'!$B$8:$BE$45,'Occupancy Raw Data'!AG$3,FALSE)</f>
        <v>34.730845080709898</v>
      </c>
      <c r="C48" s="68">
        <f>VLOOKUP($A48,'Occupancy Raw Data'!$B$8:$BE$45,'Occupancy Raw Data'!AH$3,FALSE)</f>
        <v>45.245051493681899</v>
      </c>
      <c r="D48" s="68">
        <f>VLOOKUP($A48,'Occupancy Raw Data'!$B$8:$BE$45,'Occupancy Raw Data'!AI$3,FALSE)</f>
        <v>49.024906873128302</v>
      </c>
      <c r="E48" s="68">
        <f>VLOOKUP($A48,'Occupancy Raw Data'!$B$8:$BE$45,'Occupancy Raw Data'!AJ$3,FALSE)</f>
        <v>48.7685090162732</v>
      </c>
      <c r="F48" s="68">
        <f>VLOOKUP($A48,'Occupancy Raw Data'!$B$8:$BE$45,'Occupancy Raw Data'!AK$3,FALSE)</f>
        <v>50.197918193813202</v>
      </c>
      <c r="G48" s="69">
        <f>VLOOKUP($A48,'Occupancy Raw Data'!$B$8:$BE$45,'Occupancy Raw Data'!AL$3,FALSE)</f>
        <v>45.587869567125502</v>
      </c>
      <c r="H48" s="68">
        <f>VLOOKUP($A48,'Occupancy Raw Data'!$B$8:$BE$45,'Occupancy Raw Data'!AN$3,FALSE)</f>
        <v>53.907051751942497</v>
      </c>
      <c r="I48" s="68">
        <f>VLOOKUP($A48,'Occupancy Raw Data'!$B$8:$BE$45,'Occupancy Raw Data'!AO$3,FALSE)</f>
        <v>52.448321360504302</v>
      </c>
      <c r="J48" s="69">
        <f>VLOOKUP($A48,'Occupancy Raw Data'!$B$8:$BE$45,'Occupancy Raw Data'!AP$3,FALSE)</f>
        <v>53.177686556223399</v>
      </c>
      <c r="K48" s="70">
        <f>VLOOKUP($A48,'Occupancy Raw Data'!$B$8:$BE$45,'Occupancy Raw Data'!AR$3,FALSE)</f>
        <v>47.753055697870103</v>
      </c>
      <c r="M48" s="67">
        <f>VLOOKUP($A48,'Occupancy Raw Data'!$B$8:$BE$45,'Occupancy Raw Data'!AT$3,FALSE)</f>
        <v>8.9217008592446501</v>
      </c>
      <c r="N48" s="68">
        <f>VLOOKUP($A48,'Occupancy Raw Data'!$B$8:$BE$45,'Occupancy Raw Data'!AU$3,FALSE)</f>
        <v>14.577953624284399</v>
      </c>
      <c r="O48" s="68">
        <f>VLOOKUP($A48,'Occupancy Raw Data'!$B$8:$BE$45,'Occupancy Raw Data'!AV$3,FALSE)</f>
        <v>15.658919395544499</v>
      </c>
      <c r="P48" s="68">
        <f>VLOOKUP($A48,'Occupancy Raw Data'!$B$8:$BE$45,'Occupancy Raw Data'!AW$3,FALSE)</f>
        <v>11.473030031327101</v>
      </c>
      <c r="Q48" s="68">
        <f>VLOOKUP($A48,'Occupancy Raw Data'!$B$8:$BE$45,'Occupancy Raw Data'!AX$3,FALSE)</f>
        <v>9.1753076766678507</v>
      </c>
      <c r="R48" s="69">
        <f>VLOOKUP($A48,'Occupancy Raw Data'!$B$8:$BE$45,'Occupancy Raw Data'!AY$3,FALSE)</f>
        <v>12.0148267088955</v>
      </c>
      <c r="S48" s="68">
        <f>VLOOKUP($A48,'Occupancy Raw Data'!$B$8:$BE$45,'Occupancy Raw Data'!BA$3,FALSE)</f>
        <v>2.4749889941865901</v>
      </c>
      <c r="T48" s="68">
        <f>VLOOKUP($A48,'Occupancy Raw Data'!$B$8:$BE$45,'Occupancy Raw Data'!BB$3,FALSE)</f>
        <v>-2.8866041675746898</v>
      </c>
      <c r="U48" s="69">
        <f>VLOOKUP($A48,'Occupancy Raw Data'!$B$8:$BE$45,'Occupancy Raw Data'!BC$3,FALSE)</f>
        <v>-0.241066692993467</v>
      </c>
      <c r="V48" s="70">
        <f>VLOOKUP($A48,'Occupancy Raw Data'!$B$8:$BE$45,'Occupancy Raw Data'!BE$3,FALSE)</f>
        <v>7.7937638109258902</v>
      </c>
      <c r="X48" s="71">
        <f>VLOOKUP($A48,'ADR Raw Data'!$B$6:$BE$43,'ADR Raw Data'!AG$1,FALSE)</f>
        <v>100.35637854889499</v>
      </c>
      <c r="Y48" s="72">
        <f>VLOOKUP($A48,'ADR Raw Data'!$B$6:$BE$43,'ADR Raw Data'!AH$1,FALSE)</f>
        <v>96.023231899265397</v>
      </c>
      <c r="Z48" s="72">
        <f>VLOOKUP($A48,'ADR Raw Data'!$B$6:$BE$43,'ADR Raw Data'!AI$1,FALSE)</f>
        <v>98.443151072705604</v>
      </c>
      <c r="AA48" s="72">
        <f>VLOOKUP($A48,'ADR Raw Data'!$B$6:$BE$43,'ADR Raw Data'!AJ$1,FALSE)</f>
        <v>97.727743123402902</v>
      </c>
      <c r="AB48" s="72">
        <f>VLOOKUP($A48,'ADR Raw Data'!$B$6:$BE$43,'ADR Raw Data'!AK$1,FALSE)</f>
        <v>101.129789719626</v>
      </c>
      <c r="AC48" s="73">
        <f>VLOOKUP($A48,'ADR Raw Data'!$B$6:$BE$43,'ADR Raw Data'!AL$1,FALSE)</f>
        <v>98.691709426393899</v>
      </c>
      <c r="AD48" s="72">
        <f>VLOOKUP($A48,'ADR Raw Data'!$B$6:$BE$43,'ADR Raw Data'!AN$1,FALSE)</f>
        <v>117.2292208322</v>
      </c>
      <c r="AE48" s="72">
        <f>VLOOKUP($A48,'ADR Raw Data'!$B$6:$BE$43,'ADR Raw Data'!AO$1,FALSE)</f>
        <v>119.64129629629601</v>
      </c>
      <c r="AF48" s="73">
        <f>VLOOKUP($A48,'ADR Raw Data'!$B$6:$BE$43,'ADR Raw Data'!AP$1,FALSE)</f>
        <v>118.418717003239</v>
      </c>
      <c r="AG48" s="74">
        <f>VLOOKUP($A48,'ADR Raw Data'!$B$6:$BE$43,'ADR Raw Data'!AR$1,FALSE)</f>
        <v>104.95861883231299</v>
      </c>
      <c r="AI48" s="67">
        <f>VLOOKUP($A48,'ADR Raw Data'!$B$6:$BE$43,'ADR Raw Data'!AT$1,FALSE)</f>
        <v>12.710994047772299</v>
      </c>
      <c r="AJ48" s="68">
        <f>VLOOKUP($A48,'ADR Raw Data'!$B$6:$BE$43,'ADR Raw Data'!AU$1,FALSE)</f>
        <v>12.0328151243723</v>
      </c>
      <c r="AK48" s="68">
        <f>VLOOKUP($A48,'ADR Raw Data'!$B$6:$BE$43,'ADR Raw Data'!AV$1,FALSE)</f>
        <v>13.154331764617201</v>
      </c>
      <c r="AL48" s="68">
        <f>VLOOKUP($A48,'ADR Raw Data'!$B$6:$BE$43,'ADR Raw Data'!AW$1,FALSE)</f>
        <v>11.868898026921199</v>
      </c>
      <c r="AM48" s="68">
        <f>VLOOKUP($A48,'ADR Raw Data'!$B$6:$BE$43,'ADR Raw Data'!AX$1,FALSE)</f>
        <v>9.5225629550617992</v>
      </c>
      <c r="AN48" s="69">
        <f>VLOOKUP($A48,'ADR Raw Data'!$B$6:$BE$43,'ADR Raw Data'!AY$1,FALSE)</f>
        <v>11.7028390558384</v>
      </c>
      <c r="AO48" s="68">
        <f>VLOOKUP($A48,'ADR Raw Data'!$B$6:$BE$43,'ADR Raw Data'!BA$1,FALSE)</f>
        <v>3.6748552291108898</v>
      </c>
      <c r="AP48" s="68">
        <f>VLOOKUP($A48,'ADR Raw Data'!$B$6:$BE$43,'ADR Raw Data'!BB$1,FALSE)</f>
        <v>2.4184191217819202</v>
      </c>
      <c r="AQ48" s="69">
        <f>VLOOKUP($A48,'ADR Raw Data'!$B$6:$BE$43,'ADR Raw Data'!BC$1,FALSE)</f>
        <v>2.9999672708014402</v>
      </c>
      <c r="AR48" s="70">
        <f>VLOOKUP($A48,'ADR Raw Data'!$B$6:$BE$43,'ADR Raw Data'!BE$1,FALSE)</f>
        <v>7.6464616516534303</v>
      </c>
      <c r="AT48" s="71">
        <f>VLOOKUP($A48,'RevPAR Raw Data'!$B$6:$BE$43,'RevPAR Raw Data'!AG$1,FALSE)</f>
        <v>34.8546183624278</v>
      </c>
      <c r="AU48" s="72">
        <f>VLOOKUP($A48,'RevPAR Raw Data'!$B$6:$BE$43,'RevPAR Raw Data'!AH$1,FALSE)</f>
        <v>43.445760718720301</v>
      </c>
      <c r="AV48" s="72">
        <f>VLOOKUP($A48,'RevPAR Raw Data'!$B$6:$BE$43,'RevPAR Raw Data'!AI$1,FALSE)</f>
        <v>48.261663136366899</v>
      </c>
      <c r="AW48" s="72">
        <f>VLOOKUP($A48,'RevPAR Raw Data'!$B$6:$BE$43,'RevPAR Raw Data'!AJ$1,FALSE)</f>
        <v>47.6603632165371</v>
      </c>
      <c r="AX48" s="72">
        <f>VLOOKUP($A48,'RevPAR Raw Data'!$B$6:$BE$43,'RevPAR Raw Data'!AK$1,FALSE)</f>
        <v>50.7650491130332</v>
      </c>
      <c r="AY48" s="73">
        <f>VLOOKUP($A48,'RevPAR Raw Data'!$B$6:$BE$43,'RevPAR Raw Data'!AL$1,FALSE)</f>
        <v>44.991447766870898</v>
      </c>
      <c r="AZ48" s="72">
        <f>VLOOKUP($A48,'RevPAR Raw Data'!$B$6:$BE$43,'RevPAR Raw Data'!AN$1,FALSE)</f>
        <v>63.194816742413103</v>
      </c>
      <c r="BA48" s="72">
        <f>VLOOKUP($A48,'RevPAR Raw Data'!$B$6:$BE$43,'RevPAR Raw Data'!AO$1,FALSE)</f>
        <v>62.749851561354603</v>
      </c>
      <c r="BB48" s="73">
        <f>VLOOKUP($A48,'RevPAR Raw Data'!$B$6:$BE$43,'RevPAR Raw Data'!AP$1,FALSE)</f>
        <v>62.9723341518838</v>
      </c>
      <c r="BC48" s="74">
        <f>VLOOKUP($A48,'RevPAR Raw Data'!$B$6:$BE$43,'RevPAR Raw Data'!AR$1,FALSE)</f>
        <v>50.1209477107098</v>
      </c>
      <c r="BE48" s="67">
        <f>VLOOKUP($A48,'RevPAR Raw Data'!$B$6:$BE$43,'RevPAR Raw Data'!AT$1,FALSE)</f>
        <v>22.766731772195602</v>
      </c>
      <c r="BF48" s="68">
        <f>VLOOKUP($A48,'RevPAR Raw Data'!$B$6:$BE$43,'RevPAR Raw Data'!AU$1,FALSE)</f>
        <v>28.3649069571835</v>
      </c>
      <c r="BG48" s="68">
        <f>VLOOKUP($A48,'RevPAR Raw Data'!$B$6:$BE$43,'RevPAR Raw Data'!AV$1,FALSE)</f>
        <v>30.873077368205699</v>
      </c>
      <c r="BH48" s="68">
        <f>VLOOKUP($A48,'RevPAR Raw Data'!$B$6:$BE$43,'RevPAR Raw Data'!AW$1,FALSE)</f>
        <v>24.703650293264602</v>
      </c>
      <c r="BI48" s="68">
        <f>VLOOKUP($A48,'RevPAR Raw Data'!$B$6:$BE$43,'RevPAR Raw Data'!AX$1,FALSE)</f>
        <v>19.571595081560901</v>
      </c>
      <c r="BJ48" s="69">
        <f>VLOOKUP($A48,'RevPAR Raw Data'!$B$6:$BE$43,'RevPAR Raw Data'!AY$1,FALSE)</f>
        <v>25.123741597314002</v>
      </c>
      <c r="BK48" s="68">
        <f>VLOOKUP($A48,'RevPAR Raw Data'!$B$6:$BE$43,'RevPAR Raw Data'!BA$1,FALSE)</f>
        <v>6.2407964857702796</v>
      </c>
      <c r="BL48" s="68">
        <f>VLOOKUP($A48,'RevPAR Raw Data'!$B$6:$BE$43,'RevPAR Raw Data'!BB$1,FALSE)</f>
        <v>-0.53799523295155105</v>
      </c>
      <c r="BM48" s="69">
        <f>VLOOKUP($A48,'RevPAR Raw Data'!$B$6:$BE$43,'RevPAR Raw Data'!BC$1,FALSE)</f>
        <v>2.7516686559173702</v>
      </c>
      <c r="BN48" s="70">
        <f>VLOOKUP($A48,'RevPAR Raw Data'!$B$6:$BE$43,'RevPAR Raw Data'!BE$1,FALSE)</f>
        <v>16.036172623602202</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BQ17" sqref="BQ17"/>
    </sheetView>
  </sheetViews>
  <sheetFormatPr defaultRowHeight="12.5" x14ac:dyDescent="0.25"/>
  <cols>
    <col min="1" max="1" width="51.54296875" customWidth="1"/>
    <col min="2" max="2" width="51.54296875" bestFit="1" customWidth="1"/>
    <col min="3" max="3" width="2.81640625" customWidth="1"/>
    <col min="4" max="5" width="5.453125" customWidth="1"/>
    <col min="6" max="6" width="4.453125" customWidth="1"/>
  </cols>
  <sheetData>
    <row r="1" spans="1:57" ht="18" x14ac:dyDescent="0.4">
      <c r="A1" s="115" t="s">
        <v>111</v>
      </c>
      <c r="B1" s="115" t="s">
        <v>122</v>
      </c>
    </row>
    <row r="2" spans="1:57" ht="36" x14ac:dyDescent="0.4">
      <c r="A2" s="115" t="s">
        <v>110</v>
      </c>
      <c r="B2" s="116" t="s">
        <v>123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58.222903637147297</v>
      </c>
      <c r="H8" s="127">
        <v>56.678233809053097</v>
      </c>
      <c r="I8" s="127">
        <v>63.185794175856003</v>
      </c>
      <c r="J8" s="127">
        <v>65.945362045506897</v>
      </c>
      <c r="K8" s="127">
        <v>64.715473705292098</v>
      </c>
      <c r="L8" s="128">
        <v>61.749599038378499</v>
      </c>
      <c r="M8" s="129"/>
      <c r="N8" s="130">
        <v>69.840464264038403</v>
      </c>
      <c r="O8" s="131">
        <v>70.597729485298501</v>
      </c>
      <c r="P8" s="132">
        <v>70.219096874668395</v>
      </c>
      <c r="Q8" s="129"/>
      <c r="R8" s="133">
        <v>64.169668944085004</v>
      </c>
      <c r="S8" s="125"/>
      <c r="T8" s="126">
        <v>0.76558171956656695</v>
      </c>
      <c r="U8" s="127">
        <v>4.4583707284973304</v>
      </c>
      <c r="V8" s="127">
        <v>8.7668978396528594</v>
      </c>
      <c r="W8" s="127">
        <v>9.2305563398394508</v>
      </c>
      <c r="X8" s="127">
        <v>4.20530214681665</v>
      </c>
      <c r="Y8" s="128">
        <v>5.5154862810592702</v>
      </c>
      <c r="Z8" s="129"/>
      <c r="AA8" s="130">
        <v>0.95459508278190397</v>
      </c>
      <c r="AB8" s="131">
        <v>-1.60466530358871</v>
      </c>
      <c r="AC8" s="132">
        <v>-0.348361397341926</v>
      </c>
      <c r="AD8" s="129"/>
      <c r="AE8" s="133">
        <v>3.60932760293842</v>
      </c>
      <c r="AF8" s="29"/>
      <c r="AG8" s="126">
        <v>47.645945472020202</v>
      </c>
      <c r="AH8" s="127">
        <v>54.765394365148303</v>
      </c>
      <c r="AI8" s="127">
        <v>60.277755884970702</v>
      </c>
      <c r="AJ8" s="127">
        <v>61.498569712376401</v>
      </c>
      <c r="AK8" s="127">
        <v>59.356162762499999</v>
      </c>
      <c r="AL8" s="128">
        <v>56.709014141380301</v>
      </c>
      <c r="AM8" s="129"/>
      <c r="AN8" s="130">
        <v>65.255400388263794</v>
      </c>
      <c r="AO8" s="131">
        <v>67.867790728121093</v>
      </c>
      <c r="AP8" s="132">
        <v>66.561595676027807</v>
      </c>
      <c r="AQ8" s="129"/>
      <c r="AR8" s="133">
        <v>59.524432494848597</v>
      </c>
      <c r="AS8" s="125"/>
      <c r="AT8" s="126">
        <v>2.4300141469236598</v>
      </c>
      <c r="AU8" s="127">
        <v>8.4152988245026794</v>
      </c>
      <c r="AV8" s="127">
        <v>12.3715711587957</v>
      </c>
      <c r="AW8" s="127">
        <v>11.5213119223439</v>
      </c>
      <c r="AX8" s="127">
        <v>5.8722735186239401</v>
      </c>
      <c r="AY8" s="128">
        <v>8.2720904520601906</v>
      </c>
      <c r="AZ8" s="129"/>
      <c r="BA8" s="130">
        <v>1.3242475590956</v>
      </c>
      <c r="BB8" s="131">
        <v>-0.77843429664109798</v>
      </c>
      <c r="BC8" s="132">
        <v>0.24125038559443701</v>
      </c>
      <c r="BD8" s="129"/>
      <c r="BE8" s="133">
        <v>5.5698441669314898</v>
      </c>
    </row>
    <row r="9" spans="1:57" x14ac:dyDescent="0.25">
      <c r="A9" s="20" t="s">
        <v>18</v>
      </c>
      <c r="B9" s="3" t="str">
        <f>TRIM(A9)</f>
        <v>Virginia</v>
      </c>
      <c r="C9" s="10"/>
      <c r="D9" s="24" t="s">
        <v>16</v>
      </c>
      <c r="E9" s="27" t="s">
        <v>17</v>
      </c>
      <c r="F9" s="3"/>
      <c r="G9" s="140">
        <v>51.006745674663101</v>
      </c>
      <c r="H9" s="129">
        <v>50.9595195701148</v>
      </c>
      <c r="I9" s="129">
        <v>58.668862042337501</v>
      </c>
      <c r="J9" s="129">
        <v>61.413081630959901</v>
      </c>
      <c r="K9" s="129">
        <v>58.811178546584699</v>
      </c>
      <c r="L9" s="141">
        <v>56.171877492931998</v>
      </c>
      <c r="M9" s="129"/>
      <c r="N9" s="142">
        <v>64.805702871219495</v>
      </c>
      <c r="O9" s="143">
        <v>64.884838505868103</v>
      </c>
      <c r="P9" s="144">
        <v>64.845270688543806</v>
      </c>
      <c r="Q9" s="129"/>
      <c r="R9" s="145">
        <v>58.649989834535397</v>
      </c>
      <c r="S9" s="125"/>
      <c r="T9" s="140">
        <v>2.9348975548274798</v>
      </c>
      <c r="U9" s="129">
        <v>8.8634856544174898</v>
      </c>
      <c r="V9" s="129">
        <v>14.1705387425786</v>
      </c>
      <c r="W9" s="129">
        <v>16.168208563715901</v>
      </c>
      <c r="X9" s="129">
        <v>10.5397281749014</v>
      </c>
      <c r="Y9" s="141">
        <v>10.6532984748081</v>
      </c>
      <c r="Z9" s="129"/>
      <c r="AA9" s="142">
        <v>4.5901297925444897</v>
      </c>
      <c r="AB9" s="143">
        <v>-0.44453301541353502</v>
      </c>
      <c r="AC9" s="144">
        <v>2.00918057580065</v>
      </c>
      <c r="AD9" s="129"/>
      <c r="AE9" s="145">
        <v>7.7684993335862904</v>
      </c>
      <c r="AF9" s="30"/>
      <c r="AG9" s="140">
        <v>41.614111909716399</v>
      </c>
      <c r="AH9" s="129">
        <v>49.9289951780545</v>
      </c>
      <c r="AI9" s="129">
        <v>55.650547774278003</v>
      </c>
      <c r="AJ9" s="129">
        <v>56.700264269938302</v>
      </c>
      <c r="AK9" s="129">
        <v>53.4324128533178</v>
      </c>
      <c r="AL9" s="141">
        <v>51.465332745264099</v>
      </c>
      <c r="AM9" s="129"/>
      <c r="AN9" s="142">
        <v>58.694722531601897</v>
      </c>
      <c r="AO9" s="143">
        <v>60.748011016400099</v>
      </c>
      <c r="AP9" s="144">
        <v>59.721366774000998</v>
      </c>
      <c r="AQ9" s="129"/>
      <c r="AR9" s="145">
        <v>53.824249080541598</v>
      </c>
      <c r="AS9" s="125"/>
      <c r="AT9" s="140">
        <v>4.5447104357471</v>
      </c>
      <c r="AU9" s="129">
        <v>10.699680476576299</v>
      </c>
      <c r="AV9" s="129">
        <v>14.668480101797799</v>
      </c>
      <c r="AW9" s="129">
        <v>14.830446152611</v>
      </c>
      <c r="AX9" s="129">
        <v>10.1582555252406</v>
      </c>
      <c r="AY9" s="141">
        <v>11.241932915289899</v>
      </c>
      <c r="AZ9" s="129"/>
      <c r="BA9" s="142">
        <v>3.3352460606425902</v>
      </c>
      <c r="BB9" s="143">
        <v>0.214594833826077</v>
      </c>
      <c r="BC9" s="144">
        <v>1.72418936189211</v>
      </c>
      <c r="BD9" s="129"/>
      <c r="BE9" s="145">
        <v>8.0372264246901999</v>
      </c>
    </row>
    <row r="10" spans="1:57" x14ac:dyDescent="0.25">
      <c r="A10" s="21" t="s">
        <v>19</v>
      </c>
      <c r="B10" s="3" t="str">
        <f t="shared" ref="B10:B45" si="0">TRIM(A10)</f>
        <v>Norfolk/Virginia Beach, VA</v>
      </c>
      <c r="C10" s="3"/>
      <c r="D10" s="24" t="s">
        <v>16</v>
      </c>
      <c r="E10" s="27" t="s">
        <v>17</v>
      </c>
      <c r="F10" s="3"/>
      <c r="G10" s="140">
        <v>52.526362613496602</v>
      </c>
      <c r="H10" s="129">
        <v>47.978648245545102</v>
      </c>
      <c r="I10" s="129">
        <v>54.078028102676797</v>
      </c>
      <c r="J10" s="129">
        <v>59.266818431588</v>
      </c>
      <c r="K10" s="129">
        <v>59.8450951147395</v>
      </c>
      <c r="L10" s="141">
        <v>54.738990501609202</v>
      </c>
      <c r="M10" s="129"/>
      <c r="N10" s="142">
        <v>69.571133265300702</v>
      </c>
      <c r="O10" s="143">
        <v>68.469529267080006</v>
      </c>
      <c r="P10" s="144">
        <v>69.020331266190396</v>
      </c>
      <c r="Q10" s="129"/>
      <c r="R10" s="145">
        <v>58.819373577203798</v>
      </c>
      <c r="S10" s="125"/>
      <c r="T10" s="140">
        <v>1.7425346650834399</v>
      </c>
      <c r="U10" s="129">
        <v>2.7231323035825699</v>
      </c>
      <c r="V10" s="129">
        <v>7.0611640549401402</v>
      </c>
      <c r="W10" s="129">
        <v>13.7016770805051</v>
      </c>
      <c r="X10" s="129">
        <v>11.5288238784737</v>
      </c>
      <c r="Y10" s="141">
        <v>7.4879279080992402</v>
      </c>
      <c r="Z10" s="129"/>
      <c r="AA10" s="142">
        <v>-0.95081837857822304</v>
      </c>
      <c r="AB10" s="143">
        <v>-0.26574897126153402</v>
      </c>
      <c r="AC10" s="144">
        <v>-0.61219757316094303</v>
      </c>
      <c r="AD10" s="129"/>
      <c r="AE10" s="145">
        <v>4.62902480364827</v>
      </c>
      <c r="AF10" s="30"/>
      <c r="AG10" s="140">
        <v>42.482431609349703</v>
      </c>
      <c r="AH10" s="129">
        <v>46.453903031652501</v>
      </c>
      <c r="AI10" s="129">
        <v>50.503310651061902</v>
      </c>
      <c r="AJ10" s="129">
        <v>52.319648324044202</v>
      </c>
      <c r="AK10" s="129">
        <v>51.9428526571944</v>
      </c>
      <c r="AL10" s="141">
        <v>48.742018557141002</v>
      </c>
      <c r="AM10" s="129"/>
      <c r="AN10" s="142">
        <v>61.295365936624997</v>
      </c>
      <c r="AO10" s="143">
        <v>63.675851061046103</v>
      </c>
      <c r="AP10" s="144">
        <v>62.485608498835497</v>
      </c>
      <c r="AQ10" s="129"/>
      <c r="AR10" s="145">
        <v>52.670730099603603</v>
      </c>
      <c r="AS10" s="125"/>
      <c r="AT10" s="140">
        <v>1.2771669989618799</v>
      </c>
      <c r="AU10" s="129">
        <v>3.53318909525898</v>
      </c>
      <c r="AV10" s="129">
        <v>6.7568512342797797</v>
      </c>
      <c r="AW10" s="129">
        <v>9.6414861108615302</v>
      </c>
      <c r="AX10" s="129">
        <v>6.6410527541267097</v>
      </c>
      <c r="AY10" s="141">
        <v>5.70765912236432</v>
      </c>
      <c r="AZ10" s="129"/>
      <c r="BA10" s="142">
        <v>-1.54273382366954</v>
      </c>
      <c r="BB10" s="143">
        <v>-4.3123425939280802</v>
      </c>
      <c r="BC10" s="144">
        <v>-2.9736589720135398</v>
      </c>
      <c r="BD10" s="129"/>
      <c r="BE10" s="145">
        <v>2.5963499028625998</v>
      </c>
    </row>
    <row r="11" spans="1:57" x14ac:dyDescent="0.25">
      <c r="A11" s="21" t="s">
        <v>20</v>
      </c>
      <c r="B11" s="2" t="s">
        <v>72</v>
      </c>
      <c r="C11" s="3"/>
      <c r="D11" s="24" t="s">
        <v>16</v>
      </c>
      <c r="E11" s="27" t="s">
        <v>17</v>
      </c>
      <c r="F11" s="3"/>
      <c r="G11" s="140">
        <v>50.3973777558259</v>
      </c>
      <c r="H11" s="129">
        <v>55.722688698307202</v>
      </c>
      <c r="I11" s="129">
        <v>62.3411611512729</v>
      </c>
      <c r="J11" s="129">
        <v>62.947330609312502</v>
      </c>
      <c r="K11" s="129">
        <v>64.236001975663399</v>
      </c>
      <c r="L11" s="141">
        <v>59.1289120380764</v>
      </c>
      <c r="M11" s="129"/>
      <c r="N11" s="142">
        <v>73.202819810515905</v>
      </c>
      <c r="O11" s="143">
        <v>75.964258452696299</v>
      </c>
      <c r="P11" s="144">
        <v>74.583539131606102</v>
      </c>
      <c r="Q11" s="129"/>
      <c r="R11" s="145">
        <v>63.544519779084901</v>
      </c>
      <c r="S11" s="125"/>
      <c r="T11" s="140">
        <v>-1.61143840612667</v>
      </c>
      <c r="U11" s="129">
        <v>1.98251500782834</v>
      </c>
      <c r="V11" s="129">
        <v>5.4136669440452696</v>
      </c>
      <c r="W11" s="129">
        <v>4.5003673463354401</v>
      </c>
      <c r="X11" s="129">
        <v>2.2663632942067702</v>
      </c>
      <c r="Y11" s="141">
        <v>2.6362892417339201</v>
      </c>
      <c r="Z11" s="129"/>
      <c r="AA11" s="142">
        <v>3.6884566903410598</v>
      </c>
      <c r="AB11" s="143">
        <v>-2.1569794428617701</v>
      </c>
      <c r="AC11" s="144">
        <v>0.62693300439416699</v>
      </c>
      <c r="AD11" s="129"/>
      <c r="AE11" s="145">
        <v>1.9535702514400299</v>
      </c>
      <c r="AF11" s="30"/>
      <c r="AG11" s="140">
        <v>45.637523687780998</v>
      </c>
      <c r="AH11" s="129">
        <v>56.035478409078102</v>
      </c>
      <c r="AI11" s="129">
        <v>61.963871228176401</v>
      </c>
      <c r="AJ11" s="129">
        <v>62.792420636702403</v>
      </c>
      <c r="AK11" s="129">
        <v>59.213775762201898</v>
      </c>
      <c r="AL11" s="141">
        <v>57.126927538247799</v>
      </c>
      <c r="AM11" s="129"/>
      <c r="AN11" s="142">
        <v>67.331956355798994</v>
      </c>
      <c r="AO11" s="143">
        <v>70.197790849086203</v>
      </c>
      <c r="AP11" s="144">
        <v>68.764873602442606</v>
      </c>
      <c r="AQ11" s="129"/>
      <c r="AR11" s="145">
        <v>60.450504024017398</v>
      </c>
      <c r="AS11" s="125"/>
      <c r="AT11" s="140">
        <v>-1.0540142877749199</v>
      </c>
      <c r="AU11" s="129">
        <v>3.5453620262536298</v>
      </c>
      <c r="AV11" s="129">
        <v>5.7504058002920004</v>
      </c>
      <c r="AW11" s="129">
        <v>4.5279404784141404</v>
      </c>
      <c r="AX11" s="129">
        <v>3.31003004466218</v>
      </c>
      <c r="AY11" s="141">
        <v>3.4069141981247499</v>
      </c>
      <c r="AZ11" s="129"/>
      <c r="BA11" s="142">
        <v>7.6362879087582103</v>
      </c>
      <c r="BB11" s="143">
        <v>4.2915834057723199</v>
      </c>
      <c r="BC11" s="144">
        <v>5.9027139137143996</v>
      </c>
      <c r="BD11" s="129"/>
      <c r="BE11" s="145">
        <v>4.2023804934859896</v>
      </c>
    </row>
    <row r="12" spans="1:57" x14ac:dyDescent="0.25">
      <c r="A12" s="21" t="s">
        <v>21</v>
      </c>
      <c r="B12" s="3" t="str">
        <f t="shared" si="0"/>
        <v>Virginia Area</v>
      </c>
      <c r="C12" s="3"/>
      <c r="D12" s="24" t="s">
        <v>16</v>
      </c>
      <c r="E12" s="27" t="s">
        <v>17</v>
      </c>
      <c r="F12" s="3"/>
      <c r="G12" s="140">
        <v>43.949104618284601</v>
      </c>
      <c r="H12" s="129">
        <v>49.040999057492897</v>
      </c>
      <c r="I12" s="129">
        <v>55.626767200754003</v>
      </c>
      <c r="J12" s="129">
        <v>55.907163053722897</v>
      </c>
      <c r="K12" s="129">
        <v>55.339302544768998</v>
      </c>
      <c r="L12" s="141">
        <v>51.972667295004698</v>
      </c>
      <c r="M12" s="129"/>
      <c r="N12" s="142">
        <v>63.614514608859501</v>
      </c>
      <c r="O12" s="143">
        <v>58.831291234684201</v>
      </c>
      <c r="P12" s="144">
        <v>61.222902921771897</v>
      </c>
      <c r="Q12" s="129"/>
      <c r="R12" s="145">
        <v>54.615591759795301</v>
      </c>
      <c r="S12" s="125"/>
      <c r="T12" s="140">
        <v>-1.22956767867567</v>
      </c>
      <c r="U12" s="129">
        <v>7.6950833714642402</v>
      </c>
      <c r="V12" s="129">
        <v>12.77930935302</v>
      </c>
      <c r="W12" s="129">
        <v>8.0968973298305293</v>
      </c>
      <c r="X12" s="129">
        <v>6.5263937166653099</v>
      </c>
      <c r="Y12" s="141">
        <v>6.9286125309145001</v>
      </c>
      <c r="Z12" s="129"/>
      <c r="AA12" s="142">
        <v>3.54655159432463</v>
      </c>
      <c r="AB12" s="143">
        <v>-8.6594082916256401</v>
      </c>
      <c r="AC12" s="144">
        <v>-2.7006094862511798</v>
      </c>
      <c r="AD12" s="129"/>
      <c r="AE12" s="145">
        <v>3.6434843818786402</v>
      </c>
      <c r="AF12" s="30"/>
      <c r="AG12" s="140">
        <v>35.647957199589897</v>
      </c>
      <c r="AH12" s="129">
        <v>45.656347916224902</v>
      </c>
      <c r="AI12" s="129">
        <v>50.126039531651202</v>
      </c>
      <c r="AJ12" s="129">
        <v>50.454545454545404</v>
      </c>
      <c r="AK12" s="129">
        <v>49.396546643880001</v>
      </c>
      <c r="AL12" s="141">
        <v>46.255968626120001</v>
      </c>
      <c r="AM12" s="129"/>
      <c r="AN12" s="142">
        <v>55.897224350285803</v>
      </c>
      <c r="AO12" s="143">
        <v>54.489952265896598</v>
      </c>
      <c r="AP12" s="144">
        <v>55.193588308091201</v>
      </c>
      <c r="AQ12" s="129"/>
      <c r="AR12" s="145">
        <v>48.809243222130902</v>
      </c>
      <c r="AS12" s="125"/>
      <c r="AT12" s="140">
        <v>0.97956674007094502</v>
      </c>
      <c r="AU12" s="129">
        <v>5.5198168794253002</v>
      </c>
      <c r="AV12" s="129">
        <v>8.2194326310040893</v>
      </c>
      <c r="AW12" s="129">
        <v>5.9814963297571904</v>
      </c>
      <c r="AX12" s="129">
        <v>5.3425433428377298</v>
      </c>
      <c r="AY12" s="141">
        <v>5.4232932036341701</v>
      </c>
      <c r="AZ12" s="129"/>
      <c r="BA12" s="142">
        <v>0.156079272900354</v>
      </c>
      <c r="BB12" s="143">
        <v>-4.8665025141735798</v>
      </c>
      <c r="BC12" s="144">
        <v>-2.3877940647299698</v>
      </c>
      <c r="BD12" s="129"/>
      <c r="BE12" s="145">
        <v>2.7671385949613998</v>
      </c>
    </row>
    <row r="13" spans="1:57" x14ac:dyDescent="0.25">
      <c r="A13" s="34" t="s">
        <v>22</v>
      </c>
      <c r="B13" s="2" t="s">
        <v>88</v>
      </c>
      <c r="C13" s="3"/>
      <c r="D13" s="24" t="s">
        <v>16</v>
      </c>
      <c r="E13" s="27" t="s">
        <v>17</v>
      </c>
      <c r="F13" s="3"/>
      <c r="G13" s="140">
        <v>61.416341714849104</v>
      </c>
      <c r="H13" s="129">
        <v>49.8570212003047</v>
      </c>
      <c r="I13" s="129">
        <v>60.115638026085698</v>
      </c>
      <c r="J13" s="129">
        <v>64.257092913809302</v>
      </c>
      <c r="K13" s="129">
        <v>58.652682533279503</v>
      </c>
      <c r="L13" s="141">
        <v>58.859755277665698</v>
      </c>
      <c r="M13" s="129"/>
      <c r="N13" s="142">
        <v>60.025996145399098</v>
      </c>
      <c r="O13" s="143">
        <v>65.252117789431196</v>
      </c>
      <c r="P13" s="144">
        <v>62.639056967415101</v>
      </c>
      <c r="Q13" s="129"/>
      <c r="R13" s="145">
        <v>59.939555760451199</v>
      </c>
      <c r="S13" s="125"/>
      <c r="T13" s="140">
        <v>14.4332010144787</v>
      </c>
      <c r="U13" s="129">
        <v>23.865488848474001</v>
      </c>
      <c r="V13" s="129">
        <v>33.801422199651803</v>
      </c>
      <c r="W13" s="129">
        <v>40.580112219126399</v>
      </c>
      <c r="X13" s="129">
        <v>28.571922654208802</v>
      </c>
      <c r="Y13" s="141">
        <v>27.8575538910126</v>
      </c>
      <c r="Z13" s="129"/>
      <c r="AA13" s="142">
        <v>15.3013266389006</v>
      </c>
      <c r="AB13" s="143">
        <v>10.0941941371225</v>
      </c>
      <c r="AC13" s="144">
        <v>12.5291639787572</v>
      </c>
      <c r="AD13" s="129"/>
      <c r="AE13" s="145">
        <v>22.860573650519399</v>
      </c>
      <c r="AF13" s="30"/>
      <c r="AG13" s="140">
        <v>46.027234015863698</v>
      </c>
      <c r="AH13" s="129">
        <v>53.434716090200602</v>
      </c>
      <c r="AI13" s="129">
        <v>61.057686923057901</v>
      </c>
      <c r="AJ13" s="129">
        <v>60.806328716776399</v>
      </c>
      <c r="AK13" s="129">
        <v>54.635605755008697</v>
      </c>
      <c r="AL13" s="141">
        <v>55.191845217211203</v>
      </c>
      <c r="AM13" s="129"/>
      <c r="AN13" s="142">
        <v>57.979247904620998</v>
      </c>
      <c r="AO13" s="143">
        <v>63.708260499305197</v>
      </c>
      <c r="AP13" s="144">
        <v>60.843754201963101</v>
      </c>
      <c r="AQ13" s="129"/>
      <c r="AR13" s="145">
        <v>56.806355370289801</v>
      </c>
      <c r="AS13" s="125"/>
      <c r="AT13" s="140">
        <v>20.317231629475899</v>
      </c>
      <c r="AU13" s="129">
        <v>37.540859821359497</v>
      </c>
      <c r="AV13" s="129">
        <v>46.898798908390297</v>
      </c>
      <c r="AW13" s="129">
        <v>45.177034709184397</v>
      </c>
      <c r="AX13" s="129">
        <v>32.554728267652997</v>
      </c>
      <c r="AY13" s="141">
        <v>36.767226873657997</v>
      </c>
      <c r="AZ13" s="129"/>
      <c r="BA13" s="142">
        <v>14.3200404698471</v>
      </c>
      <c r="BB13" s="143">
        <v>9.4515403272698393</v>
      </c>
      <c r="BC13" s="144">
        <v>11.718397159824899</v>
      </c>
      <c r="BD13" s="129"/>
      <c r="BE13" s="145">
        <v>27.983227794716399</v>
      </c>
    </row>
    <row r="14" spans="1:57" x14ac:dyDescent="0.25">
      <c r="A14" s="21" t="s">
        <v>23</v>
      </c>
      <c r="B14" s="3" t="str">
        <f t="shared" si="0"/>
        <v>Arlington, VA</v>
      </c>
      <c r="C14" s="3"/>
      <c r="D14" s="24" t="s">
        <v>16</v>
      </c>
      <c r="E14" s="27" t="s">
        <v>17</v>
      </c>
      <c r="F14" s="3"/>
      <c r="G14" s="140">
        <v>69.359331476323106</v>
      </c>
      <c r="H14" s="129">
        <v>57.041163726400399</v>
      </c>
      <c r="I14" s="129">
        <v>69.813267306303501</v>
      </c>
      <c r="J14" s="129">
        <v>76.385020117610594</v>
      </c>
      <c r="K14" s="129">
        <v>67.110285773238402</v>
      </c>
      <c r="L14" s="141">
        <v>67.941813679975198</v>
      </c>
      <c r="M14" s="129"/>
      <c r="N14" s="142">
        <v>60.548849685339903</v>
      </c>
      <c r="O14" s="143">
        <v>64.262870112452205</v>
      </c>
      <c r="P14" s="144">
        <v>62.405859898896097</v>
      </c>
      <c r="Q14" s="129"/>
      <c r="R14" s="145">
        <v>66.360112599666905</v>
      </c>
      <c r="S14" s="125"/>
      <c r="T14" s="140">
        <v>18.070072768964199</v>
      </c>
      <c r="U14" s="129">
        <v>36.862164880706501</v>
      </c>
      <c r="V14" s="129">
        <v>44.213457767539502</v>
      </c>
      <c r="W14" s="129">
        <v>59.552885496148598</v>
      </c>
      <c r="X14" s="129">
        <v>33.629109712443302</v>
      </c>
      <c r="Y14" s="141">
        <v>37.5744549378797</v>
      </c>
      <c r="Z14" s="129"/>
      <c r="AA14" s="142">
        <v>22.3444414919046</v>
      </c>
      <c r="AB14" s="143">
        <v>21.414582485895298</v>
      </c>
      <c r="AC14" s="144">
        <v>21.863905310105601</v>
      </c>
      <c r="AD14" s="129"/>
      <c r="AE14" s="145">
        <v>32.968545252964098</v>
      </c>
      <c r="AF14" s="30"/>
      <c r="AG14" s="140">
        <v>47.405344062725597</v>
      </c>
      <c r="AH14" s="129">
        <v>56.705870215619498</v>
      </c>
      <c r="AI14" s="129">
        <v>66.297843804807499</v>
      </c>
      <c r="AJ14" s="129">
        <v>67.816981326730598</v>
      </c>
      <c r="AK14" s="129">
        <v>59.6848240998658</v>
      </c>
      <c r="AL14" s="141">
        <v>59.582172701949801</v>
      </c>
      <c r="AM14" s="129"/>
      <c r="AN14" s="142">
        <v>56.651707417724097</v>
      </c>
      <c r="AO14" s="143">
        <v>61.686268441143</v>
      </c>
      <c r="AP14" s="144">
        <v>59.168987929433598</v>
      </c>
      <c r="AQ14" s="129"/>
      <c r="AR14" s="145">
        <v>59.464119909802299</v>
      </c>
      <c r="AS14" s="125"/>
      <c r="AT14" s="140">
        <v>27.037560877009799</v>
      </c>
      <c r="AU14" s="129">
        <v>52.645477734758501</v>
      </c>
      <c r="AV14" s="129">
        <v>56.883096471490802</v>
      </c>
      <c r="AW14" s="129">
        <v>59.439040132902903</v>
      </c>
      <c r="AX14" s="129">
        <v>37.999182752471398</v>
      </c>
      <c r="AY14" s="141">
        <v>47.109932727477698</v>
      </c>
      <c r="AZ14" s="129"/>
      <c r="BA14" s="142">
        <v>13.0706394582824</v>
      </c>
      <c r="BB14" s="143">
        <v>13.093432327930699</v>
      </c>
      <c r="BC14" s="144">
        <v>13.082519595622299</v>
      </c>
      <c r="BD14" s="129"/>
      <c r="BE14" s="145">
        <v>35.516876516319698</v>
      </c>
    </row>
    <row r="15" spans="1:57" x14ac:dyDescent="0.25">
      <c r="A15" s="21" t="s">
        <v>24</v>
      </c>
      <c r="B15" s="3" t="str">
        <f t="shared" si="0"/>
        <v>Suburban Virginia Area</v>
      </c>
      <c r="C15" s="3"/>
      <c r="D15" s="24" t="s">
        <v>16</v>
      </c>
      <c r="E15" s="27" t="s">
        <v>17</v>
      </c>
      <c r="F15" s="3"/>
      <c r="G15" s="140">
        <v>49.029475197699398</v>
      </c>
      <c r="H15" s="129">
        <v>49.590222861250801</v>
      </c>
      <c r="I15" s="129">
        <v>56.3048166786484</v>
      </c>
      <c r="J15" s="129">
        <v>58.159597411933802</v>
      </c>
      <c r="K15" s="129">
        <v>51.631919482386699</v>
      </c>
      <c r="L15" s="141">
        <v>52.943206326383802</v>
      </c>
      <c r="M15" s="129"/>
      <c r="N15" s="142">
        <v>53.141624730409703</v>
      </c>
      <c r="O15" s="143">
        <v>56.4054636951833</v>
      </c>
      <c r="P15" s="144">
        <v>54.773544212796502</v>
      </c>
      <c r="Q15" s="129"/>
      <c r="R15" s="145">
        <v>53.466160008216001</v>
      </c>
      <c r="S15" s="125"/>
      <c r="T15" s="140">
        <v>-0.35323064390068898</v>
      </c>
      <c r="U15" s="129">
        <v>2.74555585106441</v>
      </c>
      <c r="V15" s="129">
        <v>9.0530268235143794</v>
      </c>
      <c r="W15" s="129">
        <v>10.697759813247099</v>
      </c>
      <c r="X15" s="129">
        <v>0.49517081861657197</v>
      </c>
      <c r="Y15" s="141">
        <v>4.6243762453407404</v>
      </c>
      <c r="Z15" s="129"/>
      <c r="AA15" s="142">
        <v>-5.5213105468091896</v>
      </c>
      <c r="AB15" s="143">
        <v>-8.3786432720957897</v>
      </c>
      <c r="AC15" s="144">
        <v>-7.0144483911189903</v>
      </c>
      <c r="AD15" s="129"/>
      <c r="AE15" s="145">
        <v>0.92674395350375405</v>
      </c>
      <c r="AF15" s="30"/>
      <c r="AG15" s="140">
        <v>40.927390366642697</v>
      </c>
      <c r="AH15" s="129">
        <v>51.4414090582314</v>
      </c>
      <c r="AI15" s="129">
        <v>57.239396117900696</v>
      </c>
      <c r="AJ15" s="129">
        <v>56.398274622573602</v>
      </c>
      <c r="AK15" s="129">
        <v>49.352983465132901</v>
      </c>
      <c r="AL15" s="141">
        <v>51.071890726096299</v>
      </c>
      <c r="AM15" s="129"/>
      <c r="AN15" s="142">
        <v>50.287562904385297</v>
      </c>
      <c r="AO15" s="143">
        <v>56.635514018691502</v>
      </c>
      <c r="AP15" s="144">
        <v>53.461538461538403</v>
      </c>
      <c r="AQ15" s="129"/>
      <c r="AR15" s="145">
        <v>51.754647221936899</v>
      </c>
      <c r="AS15" s="125"/>
      <c r="AT15" s="140">
        <v>-2.1182703901680102</v>
      </c>
      <c r="AU15" s="129">
        <v>6.9357052321103403</v>
      </c>
      <c r="AV15" s="129">
        <v>11.611628292327699</v>
      </c>
      <c r="AW15" s="129">
        <v>9.0531751754610301</v>
      </c>
      <c r="AX15" s="129">
        <v>0.32703669669812402</v>
      </c>
      <c r="AY15" s="141">
        <v>5.4720813844895098</v>
      </c>
      <c r="AZ15" s="129"/>
      <c r="BA15" s="142">
        <v>-6.5630921685258601</v>
      </c>
      <c r="BB15" s="143">
        <v>-5.4373154384250499</v>
      </c>
      <c r="BC15" s="144">
        <v>-5.9701454947501498</v>
      </c>
      <c r="BD15" s="129"/>
      <c r="BE15" s="145">
        <v>1.81543903853122</v>
      </c>
    </row>
    <row r="16" spans="1:57" x14ac:dyDescent="0.25">
      <c r="A16" s="21" t="s">
        <v>25</v>
      </c>
      <c r="B16" s="3" t="str">
        <f t="shared" si="0"/>
        <v>Alexandria, VA</v>
      </c>
      <c r="C16" s="3"/>
      <c r="D16" s="24" t="s">
        <v>16</v>
      </c>
      <c r="E16" s="27" t="s">
        <v>17</v>
      </c>
      <c r="F16" s="3"/>
      <c r="G16" s="140">
        <v>60.756782484531101</v>
      </c>
      <c r="H16" s="129">
        <v>49.857210851975204</v>
      </c>
      <c r="I16" s="129">
        <v>56.247025226082798</v>
      </c>
      <c r="J16" s="129">
        <v>61.7920038077106</v>
      </c>
      <c r="K16" s="129">
        <v>60.280818657782</v>
      </c>
      <c r="L16" s="141">
        <v>57.786768205616298</v>
      </c>
      <c r="M16" s="129"/>
      <c r="N16" s="142">
        <v>61.208948119942796</v>
      </c>
      <c r="O16" s="143">
        <v>66.408852927177506</v>
      </c>
      <c r="P16" s="144">
        <v>63.808900523560197</v>
      </c>
      <c r="Q16" s="129"/>
      <c r="R16" s="145">
        <v>59.507377439314602</v>
      </c>
      <c r="S16" s="125"/>
      <c r="T16" s="140">
        <v>16.608794381183699</v>
      </c>
      <c r="U16" s="129">
        <v>18.123679858395199</v>
      </c>
      <c r="V16" s="129">
        <v>22.6963748368489</v>
      </c>
      <c r="W16" s="129">
        <v>29.3716017618293</v>
      </c>
      <c r="X16" s="129">
        <v>28.231190659145199</v>
      </c>
      <c r="Y16" s="141">
        <v>22.989380403466999</v>
      </c>
      <c r="Z16" s="129"/>
      <c r="AA16" s="142">
        <v>13.0455337302761</v>
      </c>
      <c r="AB16" s="143">
        <v>7.5564528802839899</v>
      </c>
      <c r="AC16" s="144">
        <v>10.1210564789271</v>
      </c>
      <c r="AD16" s="129"/>
      <c r="AE16" s="145">
        <v>18.7384367492762</v>
      </c>
      <c r="AF16" s="30"/>
      <c r="AG16" s="140">
        <v>45.415873393622</v>
      </c>
      <c r="AH16" s="129">
        <v>50.642551166111303</v>
      </c>
      <c r="AI16" s="129">
        <v>57.823655402189402</v>
      </c>
      <c r="AJ16" s="129">
        <v>61.214897667777201</v>
      </c>
      <c r="AK16" s="129">
        <v>58.9005235602094</v>
      </c>
      <c r="AL16" s="141">
        <v>54.799500237981903</v>
      </c>
      <c r="AM16" s="129"/>
      <c r="AN16" s="142">
        <v>60.985840076154197</v>
      </c>
      <c r="AO16" s="143">
        <v>65.983460257020397</v>
      </c>
      <c r="AP16" s="144">
        <v>63.484650166587301</v>
      </c>
      <c r="AQ16" s="129"/>
      <c r="AR16" s="145">
        <v>57.280971646154804</v>
      </c>
      <c r="AS16" s="125"/>
      <c r="AT16" s="140">
        <v>17.972992669435602</v>
      </c>
      <c r="AU16" s="129">
        <v>29.073780292000599</v>
      </c>
      <c r="AV16" s="129">
        <v>39.111614926785101</v>
      </c>
      <c r="AW16" s="129">
        <v>44.388171531221602</v>
      </c>
      <c r="AX16" s="129">
        <v>39.9929808743954</v>
      </c>
      <c r="AY16" s="141">
        <v>34.465066506872397</v>
      </c>
      <c r="AZ16" s="129"/>
      <c r="BA16" s="142">
        <v>12.576610483353599</v>
      </c>
      <c r="BB16" s="143">
        <v>7.2634640727731501</v>
      </c>
      <c r="BC16" s="144">
        <v>9.7514279977612404</v>
      </c>
      <c r="BD16" s="129"/>
      <c r="BE16" s="145">
        <v>25.5152656859748</v>
      </c>
    </row>
    <row r="17" spans="1:57" x14ac:dyDescent="0.25">
      <c r="A17" s="21" t="s">
        <v>26</v>
      </c>
      <c r="B17" s="3" t="str">
        <f t="shared" si="0"/>
        <v>Fairfax/Tysons Corner, VA</v>
      </c>
      <c r="C17" s="3"/>
      <c r="D17" s="24" t="s">
        <v>16</v>
      </c>
      <c r="E17" s="27" t="s">
        <v>17</v>
      </c>
      <c r="F17" s="3"/>
      <c r="G17" s="140">
        <v>51.1786457129651</v>
      </c>
      <c r="H17" s="129">
        <v>47.8622602264848</v>
      </c>
      <c r="I17" s="129">
        <v>62.5028888375317</v>
      </c>
      <c r="J17" s="129">
        <v>65.773052923503499</v>
      </c>
      <c r="K17" s="129">
        <v>54.668361451351899</v>
      </c>
      <c r="L17" s="141">
        <v>56.397041830367399</v>
      </c>
      <c r="M17" s="129"/>
      <c r="N17" s="142">
        <v>58.735844696094198</v>
      </c>
      <c r="O17" s="143">
        <v>63.184654495031097</v>
      </c>
      <c r="P17" s="144">
        <v>60.960249595562701</v>
      </c>
      <c r="Q17" s="129"/>
      <c r="R17" s="145">
        <v>57.700815477566103</v>
      </c>
      <c r="S17" s="125"/>
      <c r="T17" s="140">
        <v>11.416380290686901</v>
      </c>
      <c r="U17" s="129">
        <v>17.090868116236098</v>
      </c>
      <c r="V17" s="129">
        <v>27.569081652186899</v>
      </c>
      <c r="W17" s="129">
        <v>33.669832152229503</v>
      </c>
      <c r="X17" s="129">
        <v>21.233464772946299</v>
      </c>
      <c r="Y17" s="141">
        <v>22.546245130716699</v>
      </c>
      <c r="Z17" s="129"/>
      <c r="AA17" s="142">
        <v>16.383988564483101</v>
      </c>
      <c r="AB17" s="143">
        <v>16.4894771650801</v>
      </c>
      <c r="AC17" s="144">
        <v>16.438633613302901</v>
      </c>
      <c r="AD17" s="129"/>
      <c r="AE17" s="145">
        <v>20.6361780675422</v>
      </c>
      <c r="AF17" s="30"/>
      <c r="AG17" s="140">
        <v>39.5684076727524</v>
      </c>
      <c r="AH17" s="129">
        <v>48.642246360064703</v>
      </c>
      <c r="AI17" s="129">
        <v>58.756066558816698</v>
      </c>
      <c r="AJ17" s="129">
        <v>59.440721053847902</v>
      </c>
      <c r="AK17" s="129">
        <v>49.234458054078999</v>
      </c>
      <c r="AL17" s="141">
        <v>51.128379939912101</v>
      </c>
      <c r="AM17" s="129"/>
      <c r="AN17" s="142">
        <v>51.739080194129798</v>
      </c>
      <c r="AO17" s="143">
        <v>58.553847931592301</v>
      </c>
      <c r="AP17" s="144">
        <v>55.146464062861099</v>
      </c>
      <c r="AQ17" s="129"/>
      <c r="AR17" s="145">
        <v>52.276403975040402</v>
      </c>
      <c r="AS17" s="125"/>
      <c r="AT17" s="140">
        <v>10.2646926601322</v>
      </c>
      <c r="AU17" s="129">
        <v>20.7066614993923</v>
      </c>
      <c r="AV17" s="129">
        <v>29.701999804905199</v>
      </c>
      <c r="AW17" s="129">
        <v>32.1591096677761</v>
      </c>
      <c r="AX17" s="129">
        <v>20.173071269722399</v>
      </c>
      <c r="AY17" s="141">
        <v>23.242546825199401</v>
      </c>
      <c r="AZ17" s="129"/>
      <c r="BA17" s="142">
        <v>11.5864264201944</v>
      </c>
      <c r="BB17" s="143">
        <v>10.522808885210599</v>
      </c>
      <c r="BC17" s="144">
        <v>11.019222102091</v>
      </c>
      <c r="BD17" s="129"/>
      <c r="BE17" s="145">
        <v>19.2841632210366</v>
      </c>
    </row>
    <row r="18" spans="1:57" x14ac:dyDescent="0.25">
      <c r="A18" s="21" t="s">
        <v>27</v>
      </c>
      <c r="B18" s="3" t="str">
        <f t="shared" si="0"/>
        <v>I-95 Fredericksburg, VA</v>
      </c>
      <c r="C18" s="3"/>
      <c r="D18" s="24" t="s">
        <v>16</v>
      </c>
      <c r="E18" s="27" t="s">
        <v>17</v>
      </c>
      <c r="F18" s="3"/>
      <c r="G18" s="140">
        <v>52.046295191504498</v>
      </c>
      <c r="H18" s="129">
        <v>53.5377639899773</v>
      </c>
      <c r="I18" s="129">
        <v>60.314998210237398</v>
      </c>
      <c r="J18" s="129">
        <v>60.828063476912</v>
      </c>
      <c r="K18" s="129">
        <v>57.355924114067498</v>
      </c>
      <c r="L18" s="141">
        <v>56.816608996539699</v>
      </c>
      <c r="M18" s="129"/>
      <c r="N18" s="142">
        <v>62.629757785467099</v>
      </c>
      <c r="O18" s="143">
        <v>71.578570576303505</v>
      </c>
      <c r="P18" s="144">
        <v>67.104164180885306</v>
      </c>
      <c r="Q18" s="129"/>
      <c r="R18" s="145">
        <v>59.755910477781299</v>
      </c>
      <c r="S18" s="125"/>
      <c r="T18" s="140">
        <v>3.4275006442701601</v>
      </c>
      <c r="U18" s="129">
        <v>9.3904671300229499</v>
      </c>
      <c r="V18" s="129">
        <v>17.4844408317378</v>
      </c>
      <c r="W18" s="129">
        <v>12.2464782994668</v>
      </c>
      <c r="X18" s="129">
        <v>6.50569234642197</v>
      </c>
      <c r="Y18" s="141">
        <v>9.8346570715588193</v>
      </c>
      <c r="Z18" s="129"/>
      <c r="AA18" s="142">
        <v>5.4473067596654197</v>
      </c>
      <c r="AB18" s="143">
        <v>0.90844142724974597</v>
      </c>
      <c r="AC18" s="144">
        <v>2.9769294409459501</v>
      </c>
      <c r="AD18" s="129"/>
      <c r="AE18" s="145">
        <v>7.5369297608959904</v>
      </c>
      <c r="AF18" s="30"/>
      <c r="AG18" s="140">
        <v>48.052141749194597</v>
      </c>
      <c r="AH18" s="129">
        <v>53.388617110129999</v>
      </c>
      <c r="AI18" s="129">
        <v>58.6982460326929</v>
      </c>
      <c r="AJ18" s="129">
        <v>59.211311299367601</v>
      </c>
      <c r="AK18" s="129">
        <v>55.363321799307897</v>
      </c>
      <c r="AL18" s="141">
        <v>54.942727598138603</v>
      </c>
      <c r="AM18" s="129"/>
      <c r="AN18" s="142">
        <v>58.918983414866901</v>
      </c>
      <c r="AO18" s="143">
        <v>63.900489201765801</v>
      </c>
      <c r="AP18" s="144">
        <v>61.409736308316397</v>
      </c>
      <c r="AQ18" s="129"/>
      <c r="AR18" s="145">
        <v>56.7904443724751</v>
      </c>
      <c r="AS18" s="125"/>
      <c r="AT18" s="140">
        <v>5.3010423727546598</v>
      </c>
      <c r="AU18" s="129">
        <v>7.4240644928406399</v>
      </c>
      <c r="AV18" s="129">
        <v>13.4054886644732</v>
      </c>
      <c r="AW18" s="129">
        <v>12.303879708058799</v>
      </c>
      <c r="AX18" s="129">
        <v>5.2974185789372799</v>
      </c>
      <c r="AY18" s="141">
        <v>8.84321744244399</v>
      </c>
      <c r="AZ18" s="129"/>
      <c r="BA18" s="142">
        <v>1.9438760223248099</v>
      </c>
      <c r="BB18" s="143">
        <v>1.38024191109325</v>
      </c>
      <c r="BC18" s="144">
        <v>1.64984873503745</v>
      </c>
      <c r="BD18" s="129"/>
      <c r="BE18" s="145">
        <v>6.5144399550290499</v>
      </c>
    </row>
    <row r="19" spans="1:57" x14ac:dyDescent="0.25">
      <c r="A19" s="21" t="s">
        <v>28</v>
      </c>
      <c r="B19" s="3" t="str">
        <f t="shared" si="0"/>
        <v>Dulles Airport Area, VA</v>
      </c>
      <c r="C19" s="3"/>
      <c r="D19" s="24" t="s">
        <v>16</v>
      </c>
      <c r="E19" s="27" t="s">
        <v>17</v>
      </c>
      <c r="F19" s="3"/>
      <c r="G19" s="140">
        <v>54.562701574653701</v>
      </c>
      <c r="H19" s="129">
        <v>57.218744071333703</v>
      </c>
      <c r="I19" s="129">
        <v>69.455511288180602</v>
      </c>
      <c r="J19" s="129">
        <v>74.037184594953501</v>
      </c>
      <c r="K19" s="129">
        <v>60.149876683741198</v>
      </c>
      <c r="L19" s="141">
        <v>63.084803642572503</v>
      </c>
      <c r="M19" s="129"/>
      <c r="N19" s="142">
        <v>56.782394232593397</v>
      </c>
      <c r="O19" s="143">
        <v>56.7539366344147</v>
      </c>
      <c r="P19" s="144">
        <v>56.768165433504002</v>
      </c>
      <c r="Q19" s="129"/>
      <c r="R19" s="145">
        <v>61.280049868552901</v>
      </c>
      <c r="S19" s="125"/>
      <c r="T19" s="140">
        <v>1.29425097322618</v>
      </c>
      <c r="U19" s="129">
        <v>22.489056366976602</v>
      </c>
      <c r="V19" s="129">
        <v>25.230391565052901</v>
      </c>
      <c r="W19" s="129">
        <v>33.244538230877502</v>
      </c>
      <c r="X19" s="129">
        <v>13.616433735955599</v>
      </c>
      <c r="Y19" s="141">
        <v>19.231681610128099</v>
      </c>
      <c r="Z19" s="129"/>
      <c r="AA19" s="142">
        <v>8.7516885248704703</v>
      </c>
      <c r="AB19" s="143">
        <v>5.6368893560273996</v>
      </c>
      <c r="AC19" s="144">
        <v>7.1720521404598401</v>
      </c>
      <c r="AD19" s="129"/>
      <c r="AE19" s="145">
        <v>15.7832944037253</v>
      </c>
      <c r="AF19" s="30"/>
      <c r="AG19" s="140">
        <v>45.636501612597201</v>
      </c>
      <c r="AH19" s="129">
        <v>59.338835135647798</v>
      </c>
      <c r="AI19" s="129">
        <v>67.529880478087605</v>
      </c>
      <c r="AJ19" s="129">
        <v>68.694270536900007</v>
      </c>
      <c r="AK19" s="129">
        <v>59.267691140201102</v>
      </c>
      <c r="AL19" s="141">
        <v>60.093435780686697</v>
      </c>
      <c r="AM19" s="129"/>
      <c r="AN19" s="142">
        <v>55.193511667615198</v>
      </c>
      <c r="AO19" s="143">
        <v>56.229842534623401</v>
      </c>
      <c r="AP19" s="144">
        <v>55.711677101119299</v>
      </c>
      <c r="AQ19" s="129"/>
      <c r="AR19" s="145">
        <v>58.841504729381697</v>
      </c>
      <c r="AS19" s="125"/>
      <c r="AT19" s="140">
        <v>15.254832817524299</v>
      </c>
      <c r="AU19" s="129">
        <v>32.049020685219197</v>
      </c>
      <c r="AV19" s="129">
        <v>35.135467100208999</v>
      </c>
      <c r="AW19" s="129">
        <v>34.248553889001201</v>
      </c>
      <c r="AX19" s="129">
        <v>21.3510437531049</v>
      </c>
      <c r="AY19" s="141">
        <v>28.123085862113602</v>
      </c>
      <c r="AZ19" s="129"/>
      <c r="BA19" s="142">
        <v>11.4326801376425</v>
      </c>
      <c r="BB19" s="143">
        <v>7.3861650402668904</v>
      </c>
      <c r="BC19" s="144">
        <v>9.3531991025155001</v>
      </c>
      <c r="BD19" s="129"/>
      <c r="BE19" s="145">
        <v>22.437952762318101</v>
      </c>
    </row>
    <row r="20" spans="1:57" x14ac:dyDescent="0.25">
      <c r="A20" s="21" t="s">
        <v>29</v>
      </c>
      <c r="B20" s="3" t="str">
        <f t="shared" si="0"/>
        <v>Williamsburg, VA</v>
      </c>
      <c r="C20" s="3"/>
      <c r="D20" s="24" t="s">
        <v>16</v>
      </c>
      <c r="E20" s="27" t="s">
        <v>17</v>
      </c>
      <c r="F20" s="3"/>
      <c r="G20" s="140">
        <v>45.619901029824703</v>
      </c>
      <c r="H20" s="129">
        <v>31.777450849270998</v>
      </c>
      <c r="I20" s="129">
        <v>33.021265213320802</v>
      </c>
      <c r="J20" s="129">
        <v>37.260933529490401</v>
      </c>
      <c r="K20" s="129">
        <v>37.515046141500598</v>
      </c>
      <c r="L20" s="141">
        <v>37.038919352681503</v>
      </c>
      <c r="M20" s="129"/>
      <c r="N20" s="142">
        <v>59.4356025143774</v>
      </c>
      <c r="O20" s="143">
        <v>62.672194730506803</v>
      </c>
      <c r="P20" s="144">
        <v>61.053898622442098</v>
      </c>
      <c r="Q20" s="129"/>
      <c r="R20" s="145">
        <v>43.900342001184498</v>
      </c>
      <c r="S20" s="125"/>
      <c r="T20" s="140">
        <v>2.9017232901635301</v>
      </c>
      <c r="U20" s="129">
        <v>-1.76332711931796</v>
      </c>
      <c r="V20" s="129">
        <v>-6.7832028245013998</v>
      </c>
      <c r="W20" s="129">
        <v>3.7036137408983199</v>
      </c>
      <c r="X20" s="129">
        <v>3.68070720519985</v>
      </c>
      <c r="Y20" s="141">
        <v>0.52961953997173705</v>
      </c>
      <c r="Z20" s="129"/>
      <c r="AA20" s="142">
        <v>-6.31781291342147</v>
      </c>
      <c r="AB20" s="143">
        <v>-6.6258908271078898</v>
      </c>
      <c r="AC20" s="144">
        <v>-6.4761883402859697</v>
      </c>
      <c r="AD20" s="129"/>
      <c r="AE20" s="145">
        <v>-2.3762035534007899</v>
      </c>
      <c r="AF20" s="30"/>
      <c r="AG20" s="140">
        <v>31.382587164558601</v>
      </c>
      <c r="AH20" s="129">
        <v>29.552298735193698</v>
      </c>
      <c r="AI20" s="129">
        <v>29.8902496152044</v>
      </c>
      <c r="AJ20" s="129">
        <v>32.392670857295698</v>
      </c>
      <c r="AK20" s="129">
        <v>33.800320984351998</v>
      </c>
      <c r="AL20" s="141">
        <v>31.404123794104599</v>
      </c>
      <c r="AM20" s="129"/>
      <c r="AN20" s="142">
        <v>49.485087601979401</v>
      </c>
      <c r="AO20" s="143">
        <v>54.497124515179799</v>
      </c>
      <c r="AP20" s="144">
        <v>51.991106058579597</v>
      </c>
      <c r="AQ20" s="129"/>
      <c r="AR20" s="145">
        <v>37.287973625113402</v>
      </c>
      <c r="AS20" s="125"/>
      <c r="AT20" s="140">
        <v>8.22414592712434</v>
      </c>
      <c r="AU20" s="129">
        <v>2.3590983994833299</v>
      </c>
      <c r="AV20" s="129">
        <v>-1.1033776776513899</v>
      </c>
      <c r="AW20" s="129">
        <v>4.8546461762834099</v>
      </c>
      <c r="AX20" s="129">
        <v>6.1841272969351504</v>
      </c>
      <c r="AY20" s="141">
        <v>4.1123113172302199</v>
      </c>
      <c r="AZ20" s="129"/>
      <c r="BA20" s="142">
        <v>-0.27280654770173302</v>
      </c>
      <c r="BB20" s="143">
        <v>-3.7301869118424298</v>
      </c>
      <c r="BC20" s="144">
        <v>-2.1152185053124199</v>
      </c>
      <c r="BD20" s="129"/>
      <c r="BE20" s="145">
        <v>1.5414907358010601</v>
      </c>
    </row>
    <row r="21" spans="1:57" x14ac:dyDescent="0.25">
      <c r="A21" s="21" t="s">
        <v>30</v>
      </c>
      <c r="B21" s="3" t="str">
        <f t="shared" si="0"/>
        <v>Virginia Beach, VA</v>
      </c>
      <c r="C21" s="3"/>
      <c r="D21" s="24" t="s">
        <v>16</v>
      </c>
      <c r="E21" s="27" t="s">
        <v>17</v>
      </c>
      <c r="F21" s="3"/>
      <c r="G21" s="140">
        <v>51.630610268001199</v>
      </c>
      <c r="H21" s="129">
        <v>44.212140781401303</v>
      </c>
      <c r="I21" s="129">
        <v>50.928317726832397</v>
      </c>
      <c r="J21" s="129">
        <v>56.740393929609198</v>
      </c>
      <c r="K21" s="129">
        <v>58.798837584759397</v>
      </c>
      <c r="L21" s="141">
        <v>52.462060058120699</v>
      </c>
      <c r="M21" s="129"/>
      <c r="N21" s="142">
        <v>68.881175330965405</v>
      </c>
      <c r="O21" s="143">
        <v>63.109460768485597</v>
      </c>
      <c r="P21" s="144">
        <v>65.995318049725498</v>
      </c>
      <c r="Q21" s="129"/>
      <c r="R21" s="145">
        <v>56.3287051985792</v>
      </c>
      <c r="S21" s="125"/>
      <c r="T21" s="140">
        <v>6.9809527184250797</v>
      </c>
      <c r="U21" s="129">
        <v>6.3532539901071798</v>
      </c>
      <c r="V21" s="129">
        <v>7.1106385518915998</v>
      </c>
      <c r="W21" s="129">
        <v>14.6208575981442</v>
      </c>
      <c r="X21" s="129">
        <v>9.4384060932793208</v>
      </c>
      <c r="Y21" s="141">
        <v>9.0186927999990303</v>
      </c>
      <c r="Z21" s="129"/>
      <c r="AA21" s="142">
        <v>1.8284862910828901</v>
      </c>
      <c r="AB21" s="143">
        <v>-0.23429820995881101</v>
      </c>
      <c r="AC21" s="144">
        <v>0.83165686698552199</v>
      </c>
      <c r="AD21" s="129"/>
      <c r="AE21" s="145">
        <v>6.1339995596488697</v>
      </c>
      <c r="AF21" s="30"/>
      <c r="AG21" s="140">
        <v>36.548233626885299</v>
      </c>
      <c r="AH21" s="129">
        <v>39.0606336673752</v>
      </c>
      <c r="AI21" s="129">
        <v>44.435671626682797</v>
      </c>
      <c r="AJ21" s="129">
        <v>45.6913948982886</v>
      </c>
      <c r="AK21" s="129">
        <v>47.606554730384197</v>
      </c>
      <c r="AL21" s="141">
        <v>42.673551997864799</v>
      </c>
      <c r="AM21" s="129"/>
      <c r="AN21" s="142">
        <v>60.935986438488797</v>
      </c>
      <c r="AO21" s="143">
        <v>62.883435582822003</v>
      </c>
      <c r="AP21" s="144">
        <v>61.9097110106554</v>
      </c>
      <c r="AQ21" s="129"/>
      <c r="AR21" s="145">
        <v>48.177070552811401</v>
      </c>
      <c r="AS21" s="125"/>
      <c r="AT21" s="140">
        <v>-2.6070403459133602</v>
      </c>
      <c r="AU21" s="129">
        <v>0.672706798714932</v>
      </c>
      <c r="AV21" s="129">
        <v>5.9914438496746403</v>
      </c>
      <c r="AW21" s="129">
        <v>8.2949583293511093</v>
      </c>
      <c r="AX21" s="129">
        <v>2.7960491647194599</v>
      </c>
      <c r="AY21" s="141">
        <v>3.1948391680384902</v>
      </c>
      <c r="AZ21" s="129"/>
      <c r="BA21" s="142">
        <v>-1.9888168988850901</v>
      </c>
      <c r="BB21" s="143">
        <v>-5.2729071206034099</v>
      </c>
      <c r="BC21" s="144">
        <v>-3.6846529090767901</v>
      </c>
      <c r="BD21" s="129"/>
      <c r="BE21" s="145">
        <v>0.55909037218645896</v>
      </c>
    </row>
    <row r="22" spans="1:57" x14ac:dyDescent="0.25">
      <c r="A22" s="34" t="s">
        <v>31</v>
      </c>
      <c r="B22" s="3" t="str">
        <f t="shared" si="0"/>
        <v>Norfolk/Portsmouth, VA</v>
      </c>
      <c r="C22" s="3"/>
      <c r="D22" s="24" t="s">
        <v>16</v>
      </c>
      <c r="E22" s="27" t="s">
        <v>17</v>
      </c>
      <c r="F22" s="3"/>
      <c r="G22" s="140">
        <v>56.209379940277501</v>
      </c>
      <c r="H22" s="129">
        <v>56.033725627964103</v>
      </c>
      <c r="I22" s="129">
        <v>61.883014227999197</v>
      </c>
      <c r="J22" s="129">
        <v>66.432460916915502</v>
      </c>
      <c r="K22" s="129">
        <v>71.227823643070394</v>
      </c>
      <c r="L22" s="141">
        <v>62.357280871245301</v>
      </c>
      <c r="M22" s="129"/>
      <c r="N22" s="142">
        <v>74.811171614263102</v>
      </c>
      <c r="O22" s="143">
        <v>73.704549446688901</v>
      </c>
      <c r="P22" s="144">
        <v>74.257860530475995</v>
      </c>
      <c r="Q22" s="129"/>
      <c r="R22" s="145">
        <v>65.757446488168398</v>
      </c>
      <c r="S22" s="125"/>
      <c r="T22" s="140">
        <v>3.9663588047679599</v>
      </c>
      <c r="U22" s="129">
        <v>0.25512643771785298</v>
      </c>
      <c r="V22" s="129">
        <v>10.201302698078701</v>
      </c>
      <c r="W22" s="129">
        <v>16.445941804196298</v>
      </c>
      <c r="X22" s="129">
        <v>23.671480380270101</v>
      </c>
      <c r="Y22" s="141">
        <v>11.0528221157491</v>
      </c>
      <c r="Z22" s="129"/>
      <c r="AA22" s="142">
        <v>-2.21491339379652</v>
      </c>
      <c r="AB22" s="143">
        <v>-2.5203415933828599</v>
      </c>
      <c r="AC22" s="144">
        <v>-2.3667284494837899</v>
      </c>
      <c r="AD22" s="129"/>
      <c r="AE22" s="145">
        <v>6.3370357070758701</v>
      </c>
      <c r="AF22" s="30"/>
      <c r="AG22" s="140">
        <v>52.041981380642802</v>
      </c>
      <c r="AH22" s="129">
        <v>57.768311962058597</v>
      </c>
      <c r="AI22" s="129">
        <v>62.036711751273401</v>
      </c>
      <c r="AJ22" s="129">
        <v>64.311435095731596</v>
      </c>
      <c r="AK22" s="129">
        <v>64.794484454593302</v>
      </c>
      <c r="AL22" s="141">
        <v>60.190584928859998</v>
      </c>
      <c r="AM22" s="129"/>
      <c r="AN22" s="142">
        <v>67.995784296504397</v>
      </c>
      <c r="AO22" s="143">
        <v>69.076058317231599</v>
      </c>
      <c r="AP22" s="144">
        <v>68.535921306868005</v>
      </c>
      <c r="AQ22" s="129"/>
      <c r="AR22" s="145">
        <v>62.574966751147997</v>
      </c>
      <c r="AS22" s="125"/>
      <c r="AT22" s="140">
        <v>5.1735571195036503</v>
      </c>
      <c r="AU22" s="129">
        <v>6.9366281891513397</v>
      </c>
      <c r="AV22" s="129">
        <v>13.2550323524611</v>
      </c>
      <c r="AW22" s="129">
        <v>16.622710673520601</v>
      </c>
      <c r="AX22" s="129">
        <v>16.782843253076699</v>
      </c>
      <c r="AY22" s="141">
        <v>11.9171298528683</v>
      </c>
      <c r="AZ22" s="129"/>
      <c r="BA22" s="142">
        <v>1.5834185646886101</v>
      </c>
      <c r="BB22" s="143">
        <v>-3.98141271256176</v>
      </c>
      <c r="BC22" s="144">
        <v>-1.2992611347543901</v>
      </c>
      <c r="BD22" s="129"/>
      <c r="BE22" s="145">
        <v>7.4161045303528104</v>
      </c>
    </row>
    <row r="23" spans="1:57" x14ac:dyDescent="0.25">
      <c r="A23" s="35" t="s">
        <v>32</v>
      </c>
      <c r="B23" s="3" t="str">
        <f t="shared" si="0"/>
        <v>Newport News/Hampton, VA</v>
      </c>
      <c r="C23" s="3"/>
      <c r="D23" s="24" t="s">
        <v>16</v>
      </c>
      <c r="E23" s="27" t="s">
        <v>17</v>
      </c>
      <c r="F23" s="3"/>
      <c r="G23" s="140">
        <v>50.093754507428201</v>
      </c>
      <c r="H23" s="129">
        <v>50.555315159382602</v>
      </c>
      <c r="I23" s="129">
        <v>61.113515072840002</v>
      </c>
      <c r="J23" s="129">
        <v>69.219674022789505</v>
      </c>
      <c r="K23" s="129">
        <v>69.623539593249603</v>
      </c>
      <c r="L23" s="141">
        <v>60.121159671138003</v>
      </c>
      <c r="M23" s="129"/>
      <c r="N23" s="142">
        <v>75.450742824174199</v>
      </c>
      <c r="O23" s="143">
        <v>74.9170633203519</v>
      </c>
      <c r="P23" s="144">
        <v>75.183903072263007</v>
      </c>
      <c r="Q23" s="129"/>
      <c r="R23" s="145">
        <v>64.424800642888002</v>
      </c>
      <c r="S23" s="125"/>
      <c r="T23" s="140">
        <v>-4.2788447068085196</v>
      </c>
      <c r="U23" s="129">
        <v>1.26861567863839</v>
      </c>
      <c r="V23" s="129">
        <v>12.9814878811209</v>
      </c>
      <c r="W23" s="129">
        <v>16.790600989396701</v>
      </c>
      <c r="X23" s="129">
        <v>14.4058675534848</v>
      </c>
      <c r="Y23" s="141">
        <v>8.7294287578727499</v>
      </c>
      <c r="Z23" s="129"/>
      <c r="AA23" s="142">
        <v>-1.22480734250787</v>
      </c>
      <c r="AB23" s="143">
        <v>8.8930557558856904</v>
      </c>
      <c r="AC23" s="144">
        <v>3.5697373376041801</v>
      </c>
      <c r="AD23" s="129"/>
      <c r="AE23" s="145">
        <v>6.9528399761536903</v>
      </c>
      <c r="AF23" s="30"/>
      <c r="AG23" s="140">
        <v>45.683686715707402</v>
      </c>
      <c r="AH23" s="129">
        <v>52.524159815375697</v>
      </c>
      <c r="AI23" s="129">
        <v>57.929467762873202</v>
      </c>
      <c r="AJ23" s="129">
        <v>60.669984133852502</v>
      </c>
      <c r="AK23" s="129">
        <v>57.925861820279799</v>
      </c>
      <c r="AL23" s="141">
        <v>54.946632049617698</v>
      </c>
      <c r="AM23" s="129"/>
      <c r="AN23" s="142">
        <v>64.5247367661906</v>
      </c>
      <c r="AO23" s="143">
        <v>64.730275494014094</v>
      </c>
      <c r="AP23" s="144">
        <v>64.627506130102404</v>
      </c>
      <c r="AQ23" s="129"/>
      <c r="AR23" s="145">
        <v>57.712596072613302</v>
      </c>
      <c r="AS23" s="125"/>
      <c r="AT23" s="140">
        <v>-6.4942206638180899E-2</v>
      </c>
      <c r="AU23" s="129">
        <v>5.7834478315379396</v>
      </c>
      <c r="AV23" s="129">
        <v>10.9269270679663</v>
      </c>
      <c r="AW23" s="129">
        <v>13.417924869833501</v>
      </c>
      <c r="AX23" s="129">
        <v>8.3095337297250094</v>
      </c>
      <c r="AY23" s="141">
        <v>7.9233679908227002</v>
      </c>
      <c r="AZ23" s="129"/>
      <c r="BA23" s="142">
        <v>-4.7545048540512802</v>
      </c>
      <c r="BB23" s="143">
        <v>-5.2347422770218097</v>
      </c>
      <c r="BC23" s="144">
        <v>-4.9956122749187699</v>
      </c>
      <c r="BD23" s="129"/>
      <c r="BE23" s="145">
        <v>3.4236710637648899</v>
      </c>
    </row>
    <row r="24" spans="1:57" x14ac:dyDescent="0.25">
      <c r="A24" s="36" t="s">
        <v>33</v>
      </c>
      <c r="B24" s="3" t="str">
        <f t="shared" si="0"/>
        <v>Chesapeake/Suffolk, VA</v>
      </c>
      <c r="C24" s="3"/>
      <c r="D24" s="25" t="s">
        <v>16</v>
      </c>
      <c r="E24" s="28" t="s">
        <v>17</v>
      </c>
      <c r="F24" s="3"/>
      <c r="G24" s="153">
        <v>62.766329025497697</v>
      </c>
      <c r="H24" s="154">
        <v>66.154383513796702</v>
      </c>
      <c r="I24" s="154">
        <v>72.109675165909806</v>
      </c>
      <c r="J24" s="154">
        <v>74.292699965071606</v>
      </c>
      <c r="K24" s="154">
        <v>68.110373733845606</v>
      </c>
      <c r="L24" s="155">
        <v>68.686692280824303</v>
      </c>
      <c r="M24" s="129"/>
      <c r="N24" s="156">
        <v>71.969961578763503</v>
      </c>
      <c r="O24" s="157">
        <v>74.624519734544094</v>
      </c>
      <c r="P24" s="158">
        <v>73.297240656653798</v>
      </c>
      <c r="Q24" s="129"/>
      <c r="R24" s="159">
        <v>70.003991816775596</v>
      </c>
      <c r="S24" s="125"/>
      <c r="T24" s="153">
        <v>-3.1527890056588501</v>
      </c>
      <c r="U24" s="154">
        <v>5.0180205156639799</v>
      </c>
      <c r="V24" s="154">
        <v>8.6578947368421009</v>
      </c>
      <c r="W24" s="154">
        <v>14.2013422818791</v>
      </c>
      <c r="X24" s="154">
        <v>6.9958847736625502</v>
      </c>
      <c r="Y24" s="155">
        <v>6.3662916486369499</v>
      </c>
      <c r="Z24" s="129"/>
      <c r="AA24" s="156">
        <v>1.82851494934519</v>
      </c>
      <c r="AB24" s="157">
        <v>-2.3397285914833799E-2</v>
      </c>
      <c r="AC24" s="158">
        <v>0.87729840163441797</v>
      </c>
      <c r="AD24" s="129"/>
      <c r="AE24" s="159">
        <v>4.6626133015032201</v>
      </c>
      <c r="AF24" s="31"/>
      <c r="AG24" s="153">
        <v>56.383164512748799</v>
      </c>
      <c r="AH24" s="154">
        <v>65.853126091512294</v>
      </c>
      <c r="AI24" s="154">
        <v>70.027069507509594</v>
      </c>
      <c r="AJ24" s="154">
        <v>70.647048550471496</v>
      </c>
      <c r="AK24" s="154">
        <v>64.993014320642601</v>
      </c>
      <c r="AL24" s="155">
        <v>65.580684596577001</v>
      </c>
      <c r="AM24" s="129"/>
      <c r="AN24" s="156">
        <v>66.922808243101599</v>
      </c>
      <c r="AO24" s="157">
        <v>70.7300034928396</v>
      </c>
      <c r="AP24" s="158">
        <v>68.826405867970607</v>
      </c>
      <c r="AQ24" s="129"/>
      <c r="AR24" s="159">
        <v>66.508033531260907</v>
      </c>
      <c r="AS24" s="75"/>
      <c r="AT24" s="153">
        <v>0.92216317599249698</v>
      </c>
      <c r="AU24" s="154">
        <v>4.0135163092200496</v>
      </c>
      <c r="AV24" s="154">
        <v>4.0750113555252696</v>
      </c>
      <c r="AW24" s="154">
        <v>6.00759958071278</v>
      </c>
      <c r="AX24" s="154">
        <v>2.9104735568613802</v>
      </c>
      <c r="AY24" s="155">
        <v>3.6804395543713802</v>
      </c>
      <c r="AZ24" s="129"/>
      <c r="BA24" s="156">
        <v>-0.97551521416112097</v>
      </c>
      <c r="BB24" s="157">
        <v>-2.2742353863787099</v>
      </c>
      <c r="BC24" s="158">
        <v>-1.6471175442974699</v>
      </c>
      <c r="BD24" s="129"/>
      <c r="BE24" s="159">
        <v>2.04607007167944</v>
      </c>
    </row>
    <row r="25" spans="1:57" ht="13" x14ac:dyDescent="0.3">
      <c r="A25" s="19" t="s">
        <v>43</v>
      </c>
      <c r="B25" s="3" t="str">
        <f t="shared" si="0"/>
        <v>Richmond CBD/Airport, VA</v>
      </c>
      <c r="C25" s="9"/>
      <c r="D25" s="23" t="s">
        <v>16</v>
      </c>
      <c r="E25" s="26" t="s">
        <v>17</v>
      </c>
      <c r="F25" s="3"/>
      <c r="G25" s="126">
        <v>53.095238095238003</v>
      </c>
      <c r="H25" s="127">
        <v>59.047619047619001</v>
      </c>
      <c r="I25" s="127">
        <v>65.476190476190396</v>
      </c>
      <c r="J25" s="127">
        <v>69.682539682539598</v>
      </c>
      <c r="K25" s="127">
        <v>68.492063492063394</v>
      </c>
      <c r="L25" s="128">
        <v>63.158730158730101</v>
      </c>
      <c r="M25" s="129"/>
      <c r="N25" s="130">
        <v>66.230158730158706</v>
      </c>
      <c r="O25" s="131">
        <v>67.976190476190396</v>
      </c>
      <c r="P25" s="132">
        <v>67.103174603174594</v>
      </c>
      <c r="Q25" s="129"/>
      <c r="R25" s="133">
        <v>64.285714285714207</v>
      </c>
      <c r="S25" s="125"/>
      <c r="T25" s="126">
        <v>0.149700598802395</v>
      </c>
      <c r="U25" s="127">
        <v>-10.4154124021673</v>
      </c>
      <c r="V25" s="127">
        <v>-6.1967026719727096</v>
      </c>
      <c r="W25" s="127">
        <v>-3.35718216840946</v>
      </c>
      <c r="X25" s="127">
        <v>-6.04246053347849</v>
      </c>
      <c r="Y25" s="128">
        <v>-5.3745541022592098</v>
      </c>
      <c r="Z25" s="129"/>
      <c r="AA25" s="130">
        <v>-3.5817446562680502</v>
      </c>
      <c r="AB25" s="131">
        <v>-2.7257240204429301</v>
      </c>
      <c r="AC25" s="132">
        <v>-3.1500572737686099</v>
      </c>
      <c r="AD25" s="129"/>
      <c r="AE25" s="133">
        <v>-4.7218954797513</v>
      </c>
      <c r="AF25" s="29"/>
      <c r="AG25" s="126">
        <v>47.688492063491999</v>
      </c>
      <c r="AH25" s="127">
        <v>57.9166666666666</v>
      </c>
      <c r="AI25" s="127">
        <v>63.898809523809497</v>
      </c>
      <c r="AJ25" s="127">
        <v>67.648809523809504</v>
      </c>
      <c r="AK25" s="127">
        <v>62.936507936507901</v>
      </c>
      <c r="AL25" s="128">
        <v>60.017857142857103</v>
      </c>
      <c r="AM25" s="129"/>
      <c r="AN25" s="130">
        <v>62.718253968253897</v>
      </c>
      <c r="AO25" s="131">
        <v>64.126984126984098</v>
      </c>
      <c r="AP25" s="132">
        <v>63.422619047619001</v>
      </c>
      <c r="AQ25" s="129"/>
      <c r="AR25" s="133">
        <v>60.990646258503403</v>
      </c>
      <c r="AS25" s="125"/>
      <c r="AT25" s="126">
        <v>-0.94786729857819896</v>
      </c>
      <c r="AU25" s="127">
        <v>-5.7931257059867596</v>
      </c>
      <c r="AV25" s="127">
        <v>-4.3084237111870403</v>
      </c>
      <c r="AW25" s="127">
        <v>-0.771245634458672</v>
      </c>
      <c r="AX25" s="127">
        <v>-3.0265973708346001</v>
      </c>
      <c r="AY25" s="128">
        <v>-3.0325372655874299</v>
      </c>
      <c r="AZ25" s="129"/>
      <c r="BA25" s="130">
        <v>2.5133776552618698</v>
      </c>
      <c r="BB25" s="131">
        <v>5.2940218276592201</v>
      </c>
      <c r="BC25" s="132">
        <v>3.9005363237445101</v>
      </c>
      <c r="BD25" s="129"/>
      <c r="BE25" s="133">
        <v>-1.07123974161513</v>
      </c>
    </row>
    <row r="26" spans="1:57" x14ac:dyDescent="0.25">
      <c r="A26" s="20" t="s">
        <v>44</v>
      </c>
      <c r="B26" s="3" t="str">
        <f t="shared" si="0"/>
        <v>Richmond North/Glen Allen, VA</v>
      </c>
      <c r="C26" s="10"/>
      <c r="D26" s="24" t="s">
        <v>16</v>
      </c>
      <c r="E26" s="27" t="s">
        <v>17</v>
      </c>
      <c r="F26" s="3"/>
      <c r="G26" s="140">
        <v>49.848907484890702</v>
      </c>
      <c r="H26" s="129">
        <v>54.160855416085496</v>
      </c>
      <c r="I26" s="129">
        <v>62.5987912598791</v>
      </c>
      <c r="J26" s="129">
        <v>62.459321245932102</v>
      </c>
      <c r="K26" s="129">
        <v>60.739191073919102</v>
      </c>
      <c r="L26" s="141">
        <v>57.961413296141302</v>
      </c>
      <c r="M26" s="129"/>
      <c r="N26" s="142">
        <v>73.454207345420699</v>
      </c>
      <c r="O26" s="143">
        <v>76.987447698744703</v>
      </c>
      <c r="P26" s="144">
        <v>75.220827522082701</v>
      </c>
      <c r="Q26" s="129"/>
      <c r="R26" s="145">
        <v>62.892674503553103</v>
      </c>
      <c r="S26" s="125"/>
      <c r="T26" s="140">
        <v>-3.49286477278494</v>
      </c>
      <c r="U26" s="129">
        <v>2.4081941843004699</v>
      </c>
      <c r="V26" s="129">
        <v>9.8058638346082301</v>
      </c>
      <c r="W26" s="129">
        <v>7.8687378263731897</v>
      </c>
      <c r="X26" s="129">
        <v>3.9024860671806199</v>
      </c>
      <c r="Y26" s="141">
        <v>4.2809538055653302</v>
      </c>
      <c r="Z26" s="129"/>
      <c r="AA26" s="142">
        <v>4.3505805492610401</v>
      </c>
      <c r="AB26" s="143">
        <v>-1.7124691998679</v>
      </c>
      <c r="AC26" s="144">
        <v>1.15726664256336</v>
      </c>
      <c r="AD26" s="129"/>
      <c r="AE26" s="145">
        <v>3.1920570198426401</v>
      </c>
      <c r="AF26" s="30"/>
      <c r="AG26" s="140">
        <v>42.663296141329603</v>
      </c>
      <c r="AH26" s="129">
        <v>53.9574616457461</v>
      </c>
      <c r="AI26" s="129">
        <v>61.700953045095297</v>
      </c>
      <c r="AJ26" s="129">
        <v>61.689330543933004</v>
      </c>
      <c r="AK26" s="129">
        <v>56.700371920037099</v>
      </c>
      <c r="AL26" s="141">
        <v>55.342282659228204</v>
      </c>
      <c r="AM26" s="129"/>
      <c r="AN26" s="142">
        <v>66.774174802417406</v>
      </c>
      <c r="AO26" s="143">
        <v>70.464318921431797</v>
      </c>
      <c r="AP26" s="144">
        <v>68.619246861924594</v>
      </c>
      <c r="AQ26" s="129"/>
      <c r="AR26" s="145">
        <v>59.135701002855797</v>
      </c>
      <c r="AS26" s="125"/>
      <c r="AT26" s="140">
        <v>-4.73967095936717</v>
      </c>
      <c r="AU26" s="129">
        <v>5.0253005521168301</v>
      </c>
      <c r="AV26" s="129">
        <v>9.1850966327953696</v>
      </c>
      <c r="AW26" s="129">
        <v>7.9693172878903598</v>
      </c>
      <c r="AX26" s="129">
        <v>5.4879529828360498</v>
      </c>
      <c r="AY26" s="141">
        <v>4.9904501012359601</v>
      </c>
      <c r="AZ26" s="129"/>
      <c r="BA26" s="142">
        <v>6.6213806743414496</v>
      </c>
      <c r="BB26" s="143">
        <v>3.5595082309820198</v>
      </c>
      <c r="BC26" s="144">
        <v>5.02700228053095</v>
      </c>
      <c r="BD26" s="129"/>
      <c r="BE26" s="145">
        <v>5.0025655741043202</v>
      </c>
    </row>
    <row r="27" spans="1:57" x14ac:dyDescent="0.25">
      <c r="A27" s="21" t="s">
        <v>45</v>
      </c>
      <c r="B27" s="3" t="str">
        <f t="shared" si="0"/>
        <v>Richmond West/Midlothian, VA</v>
      </c>
      <c r="C27" s="3"/>
      <c r="D27" s="24" t="s">
        <v>16</v>
      </c>
      <c r="E27" s="27" t="s">
        <v>17</v>
      </c>
      <c r="F27" s="3"/>
      <c r="G27" s="140">
        <v>47.277739490006802</v>
      </c>
      <c r="H27" s="129">
        <v>53.514817367332803</v>
      </c>
      <c r="I27" s="129">
        <v>56.616126809097103</v>
      </c>
      <c r="J27" s="129">
        <v>56.030323914541597</v>
      </c>
      <c r="K27" s="129">
        <v>59.682977257064003</v>
      </c>
      <c r="L27" s="141">
        <v>54.624396967608497</v>
      </c>
      <c r="M27" s="129"/>
      <c r="N27" s="142">
        <v>77.222605099931002</v>
      </c>
      <c r="O27" s="143">
        <v>79.979324603721494</v>
      </c>
      <c r="P27" s="144">
        <v>78.600964851826305</v>
      </c>
      <c r="Q27" s="129"/>
      <c r="R27" s="145">
        <v>61.474844934527901</v>
      </c>
      <c r="S27" s="125"/>
      <c r="T27" s="140">
        <v>-2.1374414553747401</v>
      </c>
      <c r="U27" s="129">
        <v>4.7186034853342296</v>
      </c>
      <c r="V27" s="129">
        <v>5.6542906990873902</v>
      </c>
      <c r="W27" s="129">
        <v>-0.31414763670495899</v>
      </c>
      <c r="X27" s="129">
        <v>-3.4148247514029699</v>
      </c>
      <c r="Y27" s="141">
        <v>0.783020235440121</v>
      </c>
      <c r="Z27" s="129"/>
      <c r="AA27" s="142">
        <v>8.3432775954524097</v>
      </c>
      <c r="AB27" s="143">
        <v>0.49395205840231998</v>
      </c>
      <c r="AC27" s="144">
        <v>4.2024219749926104</v>
      </c>
      <c r="AD27" s="129"/>
      <c r="AE27" s="145">
        <v>2.0058322846915599</v>
      </c>
      <c r="AF27" s="30"/>
      <c r="AG27" s="140">
        <v>44.185044796691898</v>
      </c>
      <c r="AH27" s="129">
        <v>52.748104755341103</v>
      </c>
      <c r="AI27" s="129">
        <v>57.822191592005503</v>
      </c>
      <c r="AJ27" s="129">
        <v>57.675740868366603</v>
      </c>
      <c r="AK27" s="129">
        <v>58.528600964851798</v>
      </c>
      <c r="AL27" s="141">
        <v>54.191936595451402</v>
      </c>
      <c r="AM27" s="129"/>
      <c r="AN27" s="142">
        <v>74.552033080634004</v>
      </c>
      <c r="AO27" s="143">
        <v>75.766712611991693</v>
      </c>
      <c r="AP27" s="144">
        <v>75.159372846312806</v>
      </c>
      <c r="AQ27" s="129"/>
      <c r="AR27" s="145">
        <v>60.1826326671261</v>
      </c>
      <c r="AS27" s="125"/>
      <c r="AT27" s="140">
        <v>-0.74622005390657098</v>
      </c>
      <c r="AU27" s="129">
        <v>-1.38952213344765</v>
      </c>
      <c r="AV27" s="129">
        <v>2.93698932892325</v>
      </c>
      <c r="AW27" s="129">
        <v>-2.6711384822442401</v>
      </c>
      <c r="AX27" s="129">
        <v>0.97141153960160398</v>
      </c>
      <c r="AY27" s="141">
        <v>-0.164141837303244</v>
      </c>
      <c r="AZ27" s="129"/>
      <c r="BA27" s="142">
        <v>19.729140763582201</v>
      </c>
      <c r="BB27" s="143">
        <v>10.580506580159</v>
      </c>
      <c r="BC27" s="144">
        <v>14.936223718572201</v>
      </c>
      <c r="BD27" s="129"/>
      <c r="BE27" s="145">
        <v>4.7462119554730702</v>
      </c>
    </row>
    <row r="28" spans="1:57" x14ac:dyDescent="0.25">
      <c r="A28" s="21" t="s">
        <v>46</v>
      </c>
      <c r="B28" s="3" t="str">
        <f t="shared" si="0"/>
        <v>Petersburg/Chester, VA</v>
      </c>
      <c r="C28" s="3"/>
      <c r="D28" s="24" t="s">
        <v>16</v>
      </c>
      <c r="E28" s="27" t="s">
        <v>17</v>
      </c>
      <c r="F28" s="3"/>
      <c r="G28" s="140">
        <v>55.201082753286897</v>
      </c>
      <c r="H28" s="129">
        <v>63.785769528228897</v>
      </c>
      <c r="I28" s="129">
        <v>66.995359628770302</v>
      </c>
      <c r="J28" s="129">
        <v>66.9180201082753</v>
      </c>
      <c r="K28" s="129">
        <v>65.680587780355694</v>
      </c>
      <c r="L28" s="141">
        <v>63.716163959783401</v>
      </c>
      <c r="M28" s="129"/>
      <c r="N28" s="142">
        <v>72.080433101314696</v>
      </c>
      <c r="O28" s="143">
        <v>76.063418406805795</v>
      </c>
      <c r="P28" s="144">
        <v>74.071925754060302</v>
      </c>
      <c r="Q28" s="129"/>
      <c r="R28" s="145">
        <v>66.674953043862502</v>
      </c>
      <c r="S28" s="125"/>
      <c r="T28" s="140">
        <v>1.72573323708121</v>
      </c>
      <c r="U28" s="129">
        <v>4.12475602974762</v>
      </c>
      <c r="V28" s="129">
        <v>5.2901117585590001</v>
      </c>
      <c r="W28" s="129">
        <v>3.6806289877462701</v>
      </c>
      <c r="X28" s="129">
        <v>6.3075425488965697</v>
      </c>
      <c r="Y28" s="141">
        <v>4.2889702668083096</v>
      </c>
      <c r="Z28" s="129"/>
      <c r="AA28" s="142">
        <v>6.97750552839305</v>
      </c>
      <c r="AB28" s="143">
        <v>1.0057829050128599</v>
      </c>
      <c r="AC28" s="144">
        <v>3.8257630327201699</v>
      </c>
      <c r="AD28" s="129"/>
      <c r="AE28" s="145">
        <v>4.1414957826038901</v>
      </c>
      <c r="AF28" s="30"/>
      <c r="AG28" s="140">
        <v>54.948280009622302</v>
      </c>
      <c r="AH28" s="129">
        <v>63.560259802742301</v>
      </c>
      <c r="AI28" s="129">
        <v>65.479913399085802</v>
      </c>
      <c r="AJ28" s="129">
        <v>66.763341067285296</v>
      </c>
      <c r="AK28" s="129">
        <v>64.215970610982197</v>
      </c>
      <c r="AL28" s="141">
        <v>62.988884711417001</v>
      </c>
      <c r="AM28" s="129"/>
      <c r="AN28" s="142">
        <v>66.173627223511204</v>
      </c>
      <c r="AO28" s="143">
        <v>67.884764114462399</v>
      </c>
      <c r="AP28" s="144">
        <v>67.029195668986802</v>
      </c>
      <c r="AQ28" s="129"/>
      <c r="AR28" s="145">
        <v>64.140944268712005</v>
      </c>
      <c r="AS28" s="125"/>
      <c r="AT28" s="140">
        <v>0.91660917378272899</v>
      </c>
      <c r="AU28" s="129">
        <v>0.88494555692388799</v>
      </c>
      <c r="AV28" s="129">
        <v>1.5288791279093199</v>
      </c>
      <c r="AW28" s="129">
        <v>2.5993629837479602</v>
      </c>
      <c r="AX28" s="129">
        <v>4.9851824774796896</v>
      </c>
      <c r="AY28" s="141">
        <v>2.1935064728091702</v>
      </c>
      <c r="AZ28" s="129"/>
      <c r="BA28" s="142">
        <v>6.4112034115167402</v>
      </c>
      <c r="BB28" s="143">
        <v>3.3354176405585001</v>
      </c>
      <c r="BC28" s="144">
        <v>4.8311364655956597</v>
      </c>
      <c r="BD28" s="129"/>
      <c r="BE28" s="145">
        <v>2.9633015608642101</v>
      </c>
    </row>
    <row r="29" spans="1:57" x14ac:dyDescent="0.25">
      <c r="A29" s="77" t="s">
        <v>99</v>
      </c>
      <c r="B29" s="37" t="s">
        <v>71</v>
      </c>
      <c r="C29" s="3"/>
      <c r="D29" s="24" t="s">
        <v>16</v>
      </c>
      <c r="E29" s="27" t="s">
        <v>17</v>
      </c>
      <c r="F29" s="3"/>
      <c r="G29" s="140">
        <v>40.315092075747302</v>
      </c>
      <c r="H29" s="129">
        <v>46.131775262142</v>
      </c>
      <c r="I29" s="129">
        <v>50.571234806197502</v>
      </c>
      <c r="J29" s="129">
        <v>50.837289373467499</v>
      </c>
      <c r="K29" s="129">
        <v>47.994157233032503</v>
      </c>
      <c r="L29" s="141">
        <v>47.169909750117299</v>
      </c>
      <c r="M29" s="129"/>
      <c r="N29" s="142">
        <v>54.614220877458301</v>
      </c>
      <c r="O29" s="143">
        <v>55.5010694350253</v>
      </c>
      <c r="P29" s="144">
        <v>55.057645156241797</v>
      </c>
      <c r="Q29" s="129"/>
      <c r="R29" s="145">
        <v>49.423548437581502</v>
      </c>
      <c r="S29" s="125"/>
      <c r="T29" s="140">
        <v>1.6165634196680401</v>
      </c>
      <c r="U29" s="129">
        <v>7.5613105632070097</v>
      </c>
      <c r="V29" s="129">
        <v>10.5377717169389</v>
      </c>
      <c r="W29" s="129">
        <v>11.1834586436003</v>
      </c>
      <c r="X29" s="129">
        <v>8.3041846924114306</v>
      </c>
      <c r="Y29" s="141">
        <v>8.01407525226346</v>
      </c>
      <c r="Z29" s="129"/>
      <c r="AA29" s="142">
        <v>1.5213515074403201</v>
      </c>
      <c r="AB29" s="143">
        <v>-2.8282413126675898</v>
      </c>
      <c r="AC29" s="144">
        <v>-0.71855732785633697</v>
      </c>
      <c r="AD29" s="129"/>
      <c r="AE29" s="145">
        <v>5.0724876386134596</v>
      </c>
      <c r="AF29" s="30"/>
      <c r="AG29" s="140">
        <v>34.169541130970998</v>
      </c>
      <c r="AH29" s="129">
        <v>44.178001723102597</v>
      </c>
      <c r="AI29" s="129">
        <v>47.470172049186701</v>
      </c>
      <c r="AJ29" s="129">
        <v>47.409062402006803</v>
      </c>
      <c r="AK29" s="129">
        <v>44.235438477403797</v>
      </c>
      <c r="AL29" s="141">
        <v>43.4934315338608</v>
      </c>
      <c r="AM29" s="129"/>
      <c r="AN29" s="142">
        <v>49.317285852283099</v>
      </c>
      <c r="AO29" s="143">
        <v>49.193274678223602</v>
      </c>
      <c r="AP29" s="144">
        <v>49.255280265253298</v>
      </c>
      <c r="AQ29" s="129"/>
      <c r="AR29" s="145">
        <v>45.140103935445097</v>
      </c>
      <c r="AS29" s="125"/>
      <c r="AT29" s="140">
        <v>3.3681143660230801</v>
      </c>
      <c r="AU29" s="129">
        <v>6.9076599985959701</v>
      </c>
      <c r="AV29" s="129">
        <v>8.7082148287124905</v>
      </c>
      <c r="AW29" s="129">
        <v>6.8501945408786504</v>
      </c>
      <c r="AX29" s="129">
        <v>5.93687030014335</v>
      </c>
      <c r="AY29" s="141">
        <v>6.51108354528089</v>
      </c>
      <c r="AZ29" s="129"/>
      <c r="BA29" s="142">
        <v>-6.2259575935096199E-2</v>
      </c>
      <c r="BB29" s="143">
        <v>-3.2203142881715601</v>
      </c>
      <c r="BC29" s="144">
        <v>-1.6646489562278699</v>
      </c>
      <c r="BD29" s="129"/>
      <c r="BE29" s="145">
        <v>3.8210058276661401</v>
      </c>
    </row>
    <row r="30" spans="1:57" x14ac:dyDescent="0.25">
      <c r="A30" s="21" t="s">
        <v>48</v>
      </c>
      <c r="B30" s="3" t="str">
        <f t="shared" si="0"/>
        <v>Roanoke, VA</v>
      </c>
      <c r="C30" s="3"/>
      <c r="D30" s="24" t="s">
        <v>16</v>
      </c>
      <c r="E30" s="27" t="s">
        <v>17</v>
      </c>
      <c r="F30" s="3"/>
      <c r="G30" s="140">
        <v>43.659352919300801</v>
      </c>
      <c r="H30" s="129">
        <v>53.625883227965701</v>
      </c>
      <c r="I30" s="129">
        <v>57.809594644849298</v>
      </c>
      <c r="J30" s="129">
        <v>54.6857567869096</v>
      </c>
      <c r="K30" s="129">
        <v>54.295277054667103</v>
      </c>
      <c r="L30" s="141">
        <v>52.815172926738498</v>
      </c>
      <c r="M30" s="129"/>
      <c r="N30" s="142">
        <v>57.5306805503904</v>
      </c>
      <c r="O30" s="143">
        <v>62.253625883227897</v>
      </c>
      <c r="P30" s="144">
        <v>59.892153216809199</v>
      </c>
      <c r="Q30" s="129"/>
      <c r="R30" s="145">
        <v>54.837167295330097</v>
      </c>
      <c r="S30" s="125"/>
      <c r="T30" s="140">
        <v>9.9785514981005505</v>
      </c>
      <c r="U30" s="129">
        <v>22.4384149376469</v>
      </c>
      <c r="V30" s="129">
        <v>18.819508880404399</v>
      </c>
      <c r="W30" s="129">
        <v>5.4808988454322396</v>
      </c>
      <c r="X30" s="129">
        <v>-2.85844998414521</v>
      </c>
      <c r="Y30" s="141">
        <v>10.0835453729382</v>
      </c>
      <c r="Z30" s="129"/>
      <c r="AA30" s="142">
        <v>-6.8999619855008003</v>
      </c>
      <c r="AB30" s="143">
        <v>-4.3551962906336801</v>
      </c>
      <c r="AC30" s="144">
        <v>-5.5945481068737202</v>
      </c>
      <c r="AD30" s="129"/>
      <c r="AE30" s="145">
        <v>4.6597566374178996</v>
      </c>
      <c r="AF30" s="30"/>
      <c r="AG30" s="140">
        <v>36.321147616844002</v>
      </c>
      <c r="AH30" s="129">
        <v>47.968533086534002</v>
      </c>
      <c r="AI30" s="129">
        <v>52.322998611753803</v>
      </c>
      <c r="AJ30" s="129">
        <v>51.957047229453302</v>
      </c>
      <c r="AK30" s="129">
        <v>54.323168464113003</v>
      </c>
      <c r="AL30" s="141">
        <v>48.570289465388299</v>
      </c>
      <c r="AM30" s="129"/>
      <c r="AN30" s="142">
        <v>57.2610635924135</v>
      </c>
      <c r="AO30" s="143">
        <v>55.652658981033802</v>
      </c>
      <c r="AP30" s="144">
        <v>56.456861286723601</v>
      </c>
      <c r="AQ30" s="129"/>
      <c r="AR30" s="145">
        <v>50.819204920531803</v>
      </c>
      <c r="AS30" s="125"/>
      <c r="AT30" s="140">
        <v>9.7542609946002994</v>
      </c>
      <c r="AU30" s="129">
        <v>14.2892210755801</v>
      </c>
      <c r="AV30" s="129">
        <v>15.036589875686101</v>
      </c>
      <c r="AW30" s="129">
        <v>10.6026214920052</v>
      </c>
      <c r="AX30" s="129">
        <v>9.1143173595158409</v>
      </c>
      <c r="AY30" s="141">
        <v>11.7534606827776</v>
      </c>
      <c r="AZ30" s="129"/>
      <c r="BA30" s="142">
        <v>4.3616789432278598</v>
      </c>
      <c r="BB30" s="143">
        <v>-0.41462802749155397</v>
      </c>
      <c r="BC30" s="144">
        <v>1.95160730831038</v>
      </c>
      <c r="BD30" s="129"/>
      <c r="BE30" s="145">
        <v>8.4350325331063694</v>
      </c>
    </row>
    <row r="31" spans="1:57" x14ac:dyDescent="0.25">
      <c r="A31" s="21" t="s">
        <v>49</v>
      </c>
      <c r="B31" s="3" t="str">
        <f t="shared" si="0"/>
        <v>Charlottesville, VA</v>
      </c>
      <c r="C31" s="3"/>
      <c r="D31" s="24" t="s">
        <v>16</v>
      </c>
      <c r="E31" s="27" t="s">
        <v>17</v>
      </c>
      <c r="F31" s="3"/>
      <c r="G31" s="140">
        <v>56.485653308038799</v>
      </c>
      <c r="H31" s="129">
        <v>56.0825231207019</v>
      </c>
      <c r="I31" s="129">
        <v>76.903011619634796</v>
      </c>
      <c r="J31" s="129">
        <v>77.092719943087502</v>
      </c>
      <c r="K31" s="129">
        <v>71.259188996917203</v>
      </c>
      <c r="L31" s="141">
        <v>67.564619397675997</v>
      </c>
      <c r="M31" s="129"/>
      <c r="N31" s="142">
        <v>87.550391273417105</v>
      </c>
      <c r="O31" s="143">
        <v>67.370168366136994</v>
      </c>
      <c r="P31" s="144">
        <v>77.460279819777</v>
      </c>
      <c r="Q31" s="129"/>
      <c r="R31" s="145">
        <v>70.3919509468477</v>
      </c>
      <c r="S31" s="125"/>
      <c r="T31" s="140">
        <v>-17.045123915223002</v>
      </c>
      <c r="U31" s="129">
        <v>-4.8072962819664697</v>
      </c>
      <c r="V31" s="129">
        <v>15.5278525420434</v>
      </c>
      <c r="W31" s="129">
        <v>3.9075790537266299</v>
      </c>
      <c r="X31" s="129">
        <v>8.7654567933862708</v>
      </c>
      <c r="Y31" s="141">
        <v>1.36213721912763</v>
      </c>
      <c r="Z31" s="129"/>
      <c r="AA31" s="142">
        <v>13.784210173024</v>
      </c>
      <c r="AB31" s="143">
        <v>-19.506034270635698</v>
      </c>
      <c r="AC31" s="144">
        <v>-3.5605046702090299</v>
      </c>
      <c r="AD31" s="129"/>
      <c r="AE31" s="145">
        <v>-0.23886781819004299</v>
      </c>
      <c r="AF31" s="30"/>
      <c r="AG31" s="140">
        <v>44.095328432534899</v>
      </c>
      <c r="AH31" s="129">
        <v>50.907042921508101</v>
      </c>
      <c r="AI31" s="129">
        <v>60.327246857955799</v>
      </c>
      <c r="AJ31" s="129">
        <v>60.030827602560997</v>
      </c>
      <c r="AK31" s="129">
        <v>57.938107659473502</v>
      </c>
      <c r="AL31" s="141">
        <v>54.659710694806698</v>
      </c>
      <c r="AM31" s="129"/>
      <c r="AN31" s="142">
        <v>66.913682712829001</v>
      </c>
      <c r="AO31" s="143">
        <v>68.502489921745294</v>
      </c>
      <c r="AP31" s="144">
        <v>67.708086317287098</v>
      </c>
      <c r="AQ31" s="129"/>
      <c r="AR31" s="145">
        <v>58.3878180155154</v>
      </c>
      <c r="AS31" s="125"/>
      <c r="AT31" s="140">
        <v>-12.213737025623701</v>
      </c>
      <c r="AU31" s="129">
        <v>-6.4795949708884404</v>
      </c>
      <c r="AV31" s="129">
        <v>4.1589150259160599</v>
      </c>
      <c r="AW31" s="129">
        <v>-1.3245202279673001</v>
      </c>
      <c r="AX31" s="129">
        <v>-0.33247428480736002</v>
      </c>
      <c r="AY31" s="141">
        <v>-2.9136825813063298</v>
      </c>
      <c r="AZ31" s="129"/>
      <c r="BA31" s="142">
        <v>-3.0798549441118599</v>
      </c>
      <c r="BB31" s="143">
        <v>-12.6544026221374</v>
      </c>
      <c r="BC31" s="144">
        <v>-8.1718603422006098</v>
      </c>
      <c r="BD31" s="129"/>
      <c r="BE31" s="145">
        <v>-4.7062890863585798</v>
      </c>
    </row>
    <row r="32" spans="1:57" x14ac:dyDescent="0.25">
      <c r="A32" s="21" t="s">
        <v>50</v>
      </c>
      <c r="B32" t="s">
        <v>73</v>
      </c>
      <c r="C32" s="3"/>
      <c r="D32" s="24" t="s">
        <v>16</v>
      </c>
      <c r="E32" s="27" t="s">
        <v>17</v>
      </c>
      <c r="F32" s="3"/>
      <c r="G32" s="140">
        <v>42.929443286692397</v>
      </c>
      <c r="H32" s="129">
        <v>48.734742482881799</v>
      </c>
      <c r="I32" s="129">
        <v>54.822863947603402</v>
      </c>
      <c r="J32" s="129">
        <v>58.707948794284</v>
      </c>
      <c r="K32" s="129">
        <v>51.428996725215796</v>
      </c>
      <c r="L32" s="141">
        <v>51.324799047335503</v>
      </c>
      <c r="M32" s="129"/>
      <c r="N32" s="142">
        <v>52.1881512354867</v>
      </c>
      <c r="O32" s="143">
        <v>49.032450133968403</v>
      </c>
      <c r="P32" s="144">
        <v>50.610300684727498</v>
      </c>
      <c r="Q32" s="129"/>
      <c r="R32" s="145">
        <v>51.120656658018902</v>
      </c>
      <c r="S32" s="125"/>
      <c r="T32" s="140">
        <v>-10.880996163617899</v>
      </c>
      <c r="U32" s="129">
        <v>-11.1355844748797</v>
      </c>
      <c r="V32" s="129">
        <v>-6.84838003575135</v>
      </c>
      <c r="W32" s="129">
        <v>-3.0573820163421801</v>
      </c>
      <c r="X32" s="129">
        <v>-7.1595303290082501</v>
      </c>
      <c r="Y32" s="141">
        <v>-7.6295594462061196</v>
      </c>
      <c r="Z32" s="129"/>
      <c r="AA32" s="142">
        <v>-8.3820529039188294</v>
      </c>
      <c r="AB32" s="143">
        <v>-12.6013368296989</v>
      </c>
      <c r="AC32" s="144">
        <v>-10.475634514726</v>
      </c>
      <c r="AD32" s="129"/>
      <c r="AE32" s="145">
        <v>-8.4527959765836993</v>
      </c>
      <c r="AF32" s="30"/>
      <c r="AG32" s="140">
        <v>35.029026495980901</v>
      </c>
      <c r="AH32" s="129">
        <v>47.0936290562667</v>
      </c>
      <c r="AI32" s="129">
        <v>52.731467698719797</v>
      </c>
      <c r="AJ32" s="129">
        <v>54.662846085144302</v>
      </c>
      <c r="AK32" s="129">
        <v>48.299345043167598</v>
      </c>
      <c r="AL32" s="141">
        <v>47.563262875855898</v>
      </c>
      <c r="AM32" s="129"/>
      <c r="AN32" s="142">
        <v>51.916493003870102</v>
      </c>
      <c r="AO32" s="143">
        <v>49.966507889252703</v>
      </c>
      <c r="AP32" s="144">
        <v>50.941500446561399</v>
      </c>
      <c r="AQ32" s="129"/>
      <c r="AR32" s="145">
        <v>48.528473610343198</v>
      </c>
      <c r="AS32" s="125"/>
      <c r="AT32" s="140">
        <v>-8.0404130403098808</v>
      </c>
      <c r="AU32" s="129">
        <v>-5.7837790159681797</v>
      </c>
      <c r="AV32" s="129">
        <v>-4.7620434873006001</v>
      </c>
      <c r="AW32" s="129">
        <v>-1.9947704774510799</v>
      </c>
      <c r="AX32" s="129">
        <v>-6.9896288735093997</v>
      </c>
      <c r="AY32" s="141">
        <v>-5.3086527424475403</v>
      </c>
      <c r="AZ32" s="129"/>
      <c r="BA32" s="142">
        <v>-7.7638712498144402</v>
      </c>
      <c r="BB32" s="143">
        <v>-11.8182285833504</v>
      </c>
      <c r="BC32" s="144">
        <v>-9.7978085581196197</v>
      </c>
      <c r="BD32" s="129"/>
      <c r="BE32" s="145">
        <v>-6.7012655995166002</v>
      </c>
    </row>
    <row r="33" spans="1:57" x14ac:dyDescent="0.25">
      <c r="A33" s="21" t="s">
        <v>51</v>
      </c>
      <c r="B33" s="3" t="str">
        <f t="shared" si="0"/>
        <v>Staunton &amp; Harrisonburg, VA</v>
      </c>
      <c r="C33" s="3"/>
      <c r="D33" s="24" t="s">
        <v>16</v>
      </c>
      <c r="E33" s="27" t="s">
        <v>17</v>
      </c>
      <c r="F33" s="3"/>
      <c r="G33" s="140">
        <v>51.581063790897403</v>
      </c>
      <c r="H33" s="129">
        <v>50.4843721440321</v>
      </c>
      <c r="I33" s="129">
        <v>52.476695302504098</v>
      </c>
      <c r="J33" s="129">
        <v>55.364649972582697</v>
      </c>
      <c r="K33" s="129">
        <v>54.304514713946197</v>
      </c>
      <c r="L33" s="141">
        <v>52.842259184792503</v>
      </c>
      <c r="M33" s="129"/>
      <c r="N33" s="142">
        <v>73.533174922317599</v>
      </c>
      <c r="O33" s="143">
        <v>61.213672089197502</v>
      </c>
      <c r="P33" s="144">
        <v>67.3734235057576</v>
      </c>
      <c r="Q33" s="129"/>
      <c r="R33" s="145">
        <v>56.994020419353902</v>
      </c>
      <c r="S33" s="125"/>
      <c r="T33" s="140">
        <v>-8.36597011754505</v>
      </c>
      <c r="U33" s="129">
        <v>12.558380439404701</v>
      </c>
      <c r="V33" s="129">
        <v>17.676984220278701</v>
      </c>
      <c r="W33" s="129">
        <v>19.323018936542798</v>
      </c>
      <c r="X33" s="129">
        <v>13.087537545843499</v>
      </c>
      <c r="Y33" s="141">
        <v>10.0171134814537</v>
      </c>
      <c r="Z33" s="129"/>
      <c r="AA33" s="142">
        <v>14.3217659373604</v>
      </c>
      <c r="AB33" s="143">
        <v>-17.902908653099299</v>
      </c>
      <c r="AC33" s="144">
        <v>-2.9786959647856199</v>
      </c>
      <c r="AD33" s="129"/>
      <c r="AE33" s="145">
        <v>5.2553094565414398</v>
      </c>
      <c r="AF33" s="30"/>
      <c r="AG33" s="140">
        <v>38.068908791811303</v>
      </c>
      <c r="AH33" s="129">
        <v>45.828002193383199</v>
      </c>
      <c r="AI33" s="129">
        <v>48.898738804606097</v>
      </c>
      <c r="AJ33" s="129">
        <v>51.028148418936198</v>
      </c>
      <c r="AK33" s="129">
        <v>49.099798939864698</v>
      </c>
      <c r="AL33" s="141">
        <v>46.584719429720302</v>
      </c>
      <c r="AM33" s="129"/>
      <c r="AN33" s="142">
        <v>61.652348747943698</v>
      </c>
      <c r="AO33" s="143">
        <v>60.491683421677898</v>
      </c>
      <c r="AP33" s="144">
        <v>61.072016084810798</v>
      </c>
      <c r="AQ33" s="129"/>
      <c r="AR33" s="145">
        <v>50.723947045460399</v>
      </c>
      <c r="AS33" s="125"/>
      <c r="AT33" s="140">
        <v>-3.2528468902310399</v>
      </c>
      <c r="AU33" s="129">
        <v>8.7057231711099501</v>
      </c>
      <c r="AV33" s="129">
        <v>11.413808821826199</v>
      </c>
      <c r="AW33" s="129">
        <v>15.7917733610886</v>
      </c>
      <c r="AX33" s="129">
        <v>9.3030480551617298</v>
      </c>
      <c r="AY33" s="141">
        <v>8.6469807474661593</v>
      </c>
      <c r="AZ33" s="129"/>
      <c r="BA33" s="142">
        <v>0.78608893483479803</v>
      </c>
      <c r="BB33" s="143">
        <v>-8.2078542949368902</v>
      </c>
      <c r="BC33" s="144">
        <v>-3.8782459650116401</v>
      </c>
      <c r="BD33" s="129"/>
      <c r="BE33" s="145">
        <v>3.98576739726421</v>
      </c>
    </row>
    <row r="34" spans="1:57" x14ac:dyDescent="0.25">
      <c r="A34" s="21" t="s">
        <v>52</v>
      </c>
      <c r="B34" s="3" t="str">
        <f t="shared" si="0"/>
        <v>Blacksburg &amp; Wytheville, VA</v>
      </c>
      <c r="C34" s="3"/>
      <c r="D34" s="24" t="s">
        <v>16</v>
      </c>
      <c r="E34" s="27" t="s">
        <v>17</v>
      </c>
      <c r="F34" s="3"/>
      <c r="G34" s="140">
        <v>40.763834762275899</v>
      </c>
      <c r="H34" s="129">
        <v>46.7069368667186</v>
      </c>
      <c r="I34" s="129">
        <v>56.2159002338269</v>
      </c>
      <c r="J34" s="129">
        <v>54.247856586126197</v>
      </c>
      <c r="K34" s="129">
        <v>57.638347622759099</v>
      </c>
      <c r="L34" s="141">
        <v>51.114575214341301</v>
      </c>
      <c r="M34" s="129"/>
      <c r="N34" s="142">
        <v>61.593920498830798</v>
      </c>
      <c r="O34" s="143">
        <v>53.078721745907998</v>
      </c>
      <c r="P34" s="144">
        <v>57.336321122369398</v>
      </c>
      <c r="Q34" s="129"/>
      <c r="R34" s="145">
        <v>52.892216902349404</v>
      </c>
      <c r="S34" s="125"/>
      <c r="T34" s="140">
        <v>5.2963103376009304</v>
      </c>
      <c r="U34" s="129">
        <v>2.1340946829780698</v>
      </c>
      <c r="V34" s="129">
        <v>13.5831304448729</v>
      </c>
      <c r="W34" s="129">
        <v>-1.94097805256245</v>
      </c>
      <c r="X34" s="129">
        <v>-5.8928315389069104</v>
      </c>
      <c r="Y34" s="141">
        <v>2.0223215506852799</v>
      </c>
      <c r="Z34" s="129"/>
      <c r="AA34" s="142">
        <v>-6.6813903842284796</v>
      </c>
      <c r="AB34" s="143">
        <v>-7.1303401921868401</v>
      </c>
      <c r="AC34" s="144">
        <v>-6.8897349294855097</v>
      </c>
      <c r="AD34" s="129"/>
      <c r="AE34" s="145">
        <v>-0.91504465734429996</v>
      </c>
      <c r="AF34" s="30"/>
      <c r="AG34" s="140">
        <v>31.2256430241621</v>
      </c>
      <c r="AH34" s="129">
        <v>41.864770070147998</v>
      </c>
      <c r="AI34" s="129">
        <v>47.057677318784002</v>
      </c>
      <c r="AJ34" s="129">
        <v>48.494738893219001</v>
      </c>
      <c r="AK34" s="129">
        <v>49.079306313328097</v>
      </c>
      <c r="AL34" s="141">
        <v>43.544427123928202</v>
      </c>
      <c r="AM34" s="129"/>
      <c r="AN34" s="142">
        <v>55.436477007014801</v>
      </c>
      <c r="AO34" s="143">
        <v>51.821901792673401</v>
      </c>
      <c r="AP34" s="144">
        <v>53.629189399844101</v>
      </c>
      <c r="AQ34" s="129"/>
      <c r="AR34" s="145">
        <v>46.425787774189899</v>
      </c>
      <c r="AS34" s="125"/>
      <c r="AT34" s="140">
        <v>3.1139676304806398</v>
      </c>
      <c r="AU34" s="129">
        <v>1.04270546217817</v>
      </c>
      <c r="AV34" s="129">
        <v>4.765491871699</v>
      </c>
      <c r="AW34" s="129">
        <v>1.2630550614484799</v>
      </c>
      <c r="AX34" s="129">
        <v>3.6225296377706901</v>
      </c>
      <c r="AY34" s="141">
        <v>2.7543923023768402</v>
      </c>
      <c r="AZ34" s="129"/>
      <c r="BA34" s="142">
        <v>1.21509993628827</v>
      </c>
      <c r="BB34" s="143">
        <v>-1.3465604614844899</v>
      </c>
      <c r="BC34" s="144">
        <v>-3.89711613406079E-2</v>
      </c>
      <c r="BD34" s="129"/>
      <c r="BE34" s="145">
        <v>1.81535270141602</v>
      </c>
    </row>
    <row r="35" spans="1:57" x14ac:dyDescent="0.25">
      <c r="A35" s="21" t="s">
        <v>53</v>
      </c>
      <c r="B35" s="3" t="str">
        <f t="shared" si="0"/>
        <v>Lynchburg, VA</v>
      </c>
      <c r="C35" s="3"/>
      <c r="D35" s="24" t="s">
        <v>16</v>
      </c>
      <c r="E35" s="27" t="s">
        <v>17</v>
      </c>
      <c r="F35" s="3"/>
      <c r="G35" s="140">
        <v>41.653107712333203</v>
      </c>
      <c r="H35" s="129">
        <v>50.829808005206601</v>
      </c>
      <c r="I35" s="129">
        <v>58.7699316628701</v>
      </c>
      <c r="J35" s="129">
        <v>64.334526521314601</v>
      </c>
      <c r="K35" s="129">
        <v>79.140904653433097</v>
      </c>
      <c r="L35" s="141">
        <v>58.945655711031499</v>
      </c>
      <c r="M35" s="129"/>
      <c r="N35" s="142">
        <v>83.2736739342661</v>
      </c>
      <c r="O35" s="143">
        <v>67.263260657338094</v>
      </c>
      <c r="P35" s="144">
        <v>75.268467295802097</v>
      </c>
      <c r="Q35" s="129"/>
      <c r="R35" s="145">
        <v>63.609316163823102</v>
      </c>
      <c r="S35" s="125"/>
      <c r="T35" s="140">
        <v>0.83537396152202303</v>
      </c>
      <c r="U35" s="129">
        <v>4.2381955687038104</v>
      </c>
      <c r="V35" s="129">
        <v>0.24859441452591899</v>
      </c>
      <c r="W35" s="129">
        <v>2.0705310561288202</v>
      </c>
      <c r="X35" s="129">
        <v>20.198049218878602</v>
      </c>
      <c r="Y35" s="141">
        <v>6.1827798823429001</v>
      </c>
      <c r="Z35" s="129"/>
      <c r="AA35" s="142">
        <v>10.2965043895958</v>
      </c>
      <c r="AB35" s="143">
        <v>-13.397084555058999</v>
      </c>
      <c r="AC35" s="144">
        <v>-1.71803230534861</v>
      </c>
      <c r="AD35" s="129"/>
      <c r="AE35" s="145">
        <v>3.3732707101010901</v>
      </c>
      <c r="AF35" s="30"/>
      <c r="AG35" s="140">
        <v>35.152945004881197</v>
      </c>
      <c r="AH35" s="129">
        <v>49.625772860396999</v>
      </c>
      <c r="AI35" s="129">
        <v>56.125935567848998</v>
      </c>
      <c r="AJ35" s="129">
        <v>55.898145135047102</v>
      </c>
      <c r="AK35" s="129">
        <v>62.276277253498201</v>
      </c>
      <c r="AL35" s="141">
        <v>51.815815164334502</v>
      </c>
      <c r="AM35" s="129"/>
      <c r="AN35" s="142">
        <v>69.923527497559306</v>
      </c>
      <c r="AO35" s="143">
        <v>60.00650829808</v>
      </c>
      <c r="AP35" s="144">
        <v>64.965017897819706</v>
      </c>
      <c r="AQ35" s="129"/>
      <c r="AR35" s="145">
        <v>55.572730231044503</v>
      </c>
      <c r="AS35" s="125"/>
      <c r="AT35" s="140">
        <v>0.30103041760163401</v>
      </c>
      <c r="AU35" s="129">
        <v>2.6968132615929599</v>
      </c>
      <c r="AV35" s="129">
        <v>-0.13407545328765599</v>
      </c>
      <c r="AW35" s="129">
        <v>-3.2093728657625</v>
      </c>
      <c r="AX35" s="129">
        <v>0.87953570746437104</v>
      </c>
      <c r="AY35" s="141">
        <v>8.8103273169088305E-3</v>
      </c>
      <c r="AZ35" s="129"/>
      <c r="BA35" s="142">
        <v>-4.4702177568065897</v>
      </c>
      <c r="BB35" s="143">
        <v>-7.9510300259211197</v>
      </c>
      <c r="BC35" s="144">
        <v>-6.1099392389514504</v>
      </c>
      <c r="BD35" s="129"/>
      <c r="BE35" s="145">
        <v>-2.1216789544538499</v>
      </c>
    </row>
    <row r="36" spans="1:57" x14ac:dyDescent="0.25">
      <c r="A36" s="21" t="s">
        <v>78</v>
      </c>
      <c r="B36" s="3" t="str">
        <f t="shared" si="0"/>
        <v>Central Virginia</v>
      </c>
      <c r="C36" s="3"/>
      <c r="D36" s="24" t="s">
        <v>16</v>
      </c>
      <c r="E36" s="27" t="s">
        <v>17</v>
      </c>
      <c r="F36" s="3"/>
      <c r="G36" s="140">
        <v>49.916889989483998</v>
      </c>
      <c r="H36" s="129">
        <v>54.903490620441602</v>
      </c>
      <c r="I36" s="129">
        <v>63.8590182842023</v>
      </c>
      <c r="J36" s="129">
        <v>64.642626954781306</v>
      </c>
      <c r="K36" s="129">
        <v>66.074154482852094</v>
      </c>
      <c r="L36" s="141">
        <v>59.879236066352298</v>
      </c>
      <c r="M36" s="129"/>
      <c r="N36" s="142">
        <v>75.575833644289105</v>
      </c>
      <c r="O36" s="143">
        <v>73.218223141897596</v>
      </c>
      <c r="P36" s="144">
        <v>74.397028393093294</v>
      </c>
      <c r="Q36" s="129"/>
      <c r="R36" s="145">
        <v>64.027176731135398</v>
      </c>
      <c r="S36" s="125"/>
      <c r="T36" s="140">
        <v>-4.7452798553840703</v>
      </c>
      <c r="U36" s="129">
        <v>0.90187384702197504</v>
      </c>
      <c r="V36" s="129">
        <v>6.5118874547414904</v>
      </c>
      <c r="W36" s="129">
        <v>4.20949328768189</v>
      </c>
      <c r="X36" s="129">
        <v>4.6797542501243097</v>
      </c>
      <c r="Y36" s="141">
        <v>2.56002925494683</v>
      </c>
      <c r="Z36" s="129"/>
      <c r="AA36" s="142">
        <v>5.8439889157354896</v>
      </c>
      <c r="AB36" s="143">
        <v>-5.4113155961479302</v>
      </c>
      <c r="AC36" s="144">
        <v>-1.0717429593716901E-2</v>
      </c>
      <c r="AD36" s="129"/>
      <c r="AE36" s="145">
        <v>1.6920367592441401</v>
      </c>
      <c r="AF36" s="30"/>
      <c r="AG36" s="140">
        <v>44.033284468660199</v>
      </c>
      <c r="AH36" s="129">
        <v>54.437223017803099</v>
      </c>
      <c r="AI36" s="129">
        <v>60.8619389389304</v>
      </c>
      <c r="AJ36" s="129">
        <v>61.441195427253199</v>
      </c>
      <c r="AK36" s="129">
        <v>59.136164727432998</v>
      </c>
      <c r="AL36" s="141">
        <v>55.980544898799899</v>
      </c>
      <c r="AM36" s="129"/>
      <c r="AN36" s="142">
        <v>67.057905627734897</v>
      </c>
      <c r="AO36" s="143">
        <v>68.127310967129105</v>
      </c>
      <c r="AP36" s="144">
        <v>67.592608297431994</v>
      </c>
      <c r="AQ36" s="129"/>
      <c r="AR36" s="145">
        <v>59.2971080400579</v>
      </c>
      <c r="AS36" s="125"/>
      <c r="AT36" s="140">
        <v>-2.8902242958498801</v>
      </c>
      <c r="AU36" s="129">
        <v>1.70024967886128</v>
      </c>
      <c r="AV36" s="129">
        <v>4.6496833601922098</v>
      </c>
      <c r="AW36" s="129">
        <v>2.9129613173448399</v>
      </c>
      <c r="AX36" s="129">
        <v>2.59833984805574</v>
      </c>
      <c r="AY36" s="141">
        <v>2.0201114353687402</v>
      </c>
      <c r="AZ36" s="129"/>
      <c r="BA36" s="142">
        <v>4.0809656646200496</v>
      </c>
      <c r="BB36" s="143">
        <v>-0.28409020815107999</v>
      </c>
      <c r="BC36" s="144">
        <v>1.8344364962670601</v>
      </c>
      <c r="BD36" s="129"/>
      <c r="BE36" s="145">
        <v>1.95906158575975</v>
      </c>
    </row>
    <row r="37" spans="1:57" x14ac:dyDescent="0.25">
      <c r="A37" s="21" t="s">
        <v>79</v>
      </c>
      <c r="B37" s="3" t="str">
        <f t="shared" si="0"/>
        <v>Chesapeake Bay</v>
      </c>
      <c r="C37" s="3"/>
      <c r="D37" s="24" t="s">
        <v>16</v>
      </c>
      <c r="E37" s="27" t="s">
        <v>17</v>
      </c>
      <c r="F37" s="3"/>
      <c r="G37" s="140">
        <v>42.989786443825402</v>
      </c>
      <c r="H37" s="129">
        <v>49.860724233983198</v>
      </c>
      <c r="I37" s="129">
        <v>52.924791086350901</v>
      </c>
      <c r="J37" s="129">
        <v>56.174558960074201</v>
      </c>
      <c r="K37" s="129">
        <v>51.717734447539399</v>
      </c>
      <c r="L37" s="141">
        <v>50.7335190343546</v>
      </c>
      <c r="M37" s="129"/>
      <c r="N37" s="142">
        <v>47.539461467038002</v>
      </c>
      <c r="O37" s="143">
        <v>50.696378830083503</v>
      </c>
      <c r="P37" s="144">
        <v>49.117920148560799</v>
      </c>
      <c r="Q37" s="129"/>
      <c r="R37" s="145">
        <v>50.2719193526992</v>
      </c>
      <c r="S37" s="125"/>
      <c r="T37" s="140">
        <v>12.152111266663701</v>
      </c>
      <c r="U37" s="129">
        <v>0.21906048626979999</v>
      </c>
      <c r="V37" s="129">
        <v>-3.0995188655355701</v>
      </c>
      <c r="W37" s="129">
        <v>6.5306607773913301</v>
      </c>
      <c r="X37" s="129">
        <v>11.759138602300901</v>
      </c>
      <c r="Y37" s="141">
        <v>4.9479327600558101</v>
      </c>
      <c r="Z37" s="129"/>
      <c r="AA37" s="142">
        <v>-4.0636519092037302</v>
      </c>
      <c r="AB37" s="143">
        <v>-2.0129491710285001</v>
      </c>
      <c r="AC37" s="144">
        <v>-3.01618511842991</v>
      </c>
      <c r="AD37" s="129"/>
      <c r="AE37" s="145">
        <v>2.5960508156274802</v>
      </c>
      <c r="AF37" s="30"/>
      <c r="AG37" s="140">
        <v>36.468330134356997</v>
      </c>
      <c r="AH37" s="129">
        <v>50.684285040113203</v>
      </c>
      <c r="AI37" s="129">
        <v>52.949504483246798</v>
      </c>
      <c r="AJ37" s="129">
        <v>52.6151631477927</v>
      </c>
      <c r="AK37" s="129">
        <v>46.248230297310002</v>
      </c>
      <c r="AL37" s="141">
        <v>47.814726840855101</v>
      </c>
      <c r="AM37" s="129"/>
      <c r="AN37" s="142">
        <v>45.823501651722502</v>
      </c>
      <c r="AO37" s="143">
        <v>47.663992449268498</v>
      </c>
      <c r="AP37" s="144">
        <v>46.7437470504955</v>
      </c>
      <c r="AQ37" s="129"/>
      <c r="AR37" s="145">
        <v>47.507281717807999</v>
      </c>
      <c r="AS37" s="125"/>
      <c r="AT37" s="140">
        <v>-0.94778571733646699</v>
      </c>
      <c r="AU37" s="129">
        <v>2.3339850333715302</v>
      </c>
      <c r="AV37" s="129">
        <v>-1.30467188407303</v>
      </c>
      <c r="AW37" s="129">
        <v>-0.45379184626161501</v>
      </c>
      <c r="AX37" s="129">
        <v>-0.75233263848434195</v>
      </c>
      <c r="AY37" s="141">
        <v>-0.15670310266232701</v>
      </c>
      <c r="AZ37" s="129"/>
      <c r="BA37" s="142">
        <v>-6.6559473124919902E-2</v>
      </c>
      <c r="BB37" s="143">
        <v>-0.83132149501363095</v>
      </c>
      <c r="BC37" s="144">
        <v>-0.45793649516471502</v>
      </c>
      <c r="BD37" s="129"/>
      <c r="BE37" s="145">
        <v>-0.244614587778126</v>
      </c>
    </row>
    <row r="38" spans="1:57" x14ac:dyDescent="0.25">
      <c r="A38" s="21" t="s">
        <v>80</v>
      </c>
      <c r="B38" s="3" t="str">
        <f t="shared" si="0"/>
        <v>Coastal Virginia - Eastern Shore</v>
      </c>
      <c r="C38" s="3"/>
      <c r="D38" s="24" t="s">
        <v>16</v>
      </c>
      <c r="E38" s="27" t="s">
        <v>17</v>
      </c>
      <c r="F38" s="3"/>
      <c r="G38" s="140">
        <v>42.013626040878101</v>
      </c>
      <c r="H38" s="129">
        <v>43.149129447388297</v>
      </c>
      <c r="I38" s="129">
        <v>47.539742619227802</v>
      </c>
      <c r="J38" s="129">
        <v>49.810749432248201</v>
      </c>
      <c r="K38" s="129">
        <v>46.177138531415501</v>
      </c>
      <c r="L38" s="141">
        <v>45.738077214231602</v>
      </c>
      <c r="M38" s="129"/>
      <c r="N38" s="142">
        <v>52.838758516275497</v>
      </c>
      <c r="O38" s="143">
        <v>54.579863739591197</v>
      </c>
      <c r="P38" s="144">
        <v>53.709311127933297</v>
      </c>
      <c r="Q38" s="129"/>
      <c r="R38" s="145">
        <v>48.0155726181464</v>
      </c>
      <c r="S38" s="125"/>
      <c r="T38" s="140">
        <v>1.2773722627737201</v>
      </c>
      <c r="U38" s="129">
        <v>10.038610038610001</v>
      </c>
      <c r="V38" s="129">
        <v>13.9745916515426</v>
      </c>
      <c r="W38" s="129">
        <v>21.4022140221402</v>
      </c>
      <c r="X38" s="129">
        <v>16.412213740458</v>
      </c>
      <c r="Y38" s="141">
        <v>12.5978382407752</v>
      </c>
      <c r="Z38" s="129"/>
      <c r="AA38" s="142">
        <v>4.8048048048048004</v>
      </c>
      <c r="AB38" s="143">
        <v>4.4927536231884</v>
      </c>
      <c r="AC38" s="144">
        <v>4.6460176991150401</v>
      </c>
      <c r="AD38" s="129"/>
      <c r="AE38" s="145">
        <v>9.9282000495171996</v>
      </c>
      <c r="AF38" s="30"/>
      <c r="AG38" s="140">
        <v>32.134746404239202</v>
      </c>
      <c r="AH38" s="129">
        <v>40.859197577592703</v>
      </c>
      <c r="AI38" s="129">
        <v>43.489780469341397</v>
      </c>
      <c r="AJ38" s="129">
        <v>44.436033308099901</v>
      </c>
      <c r="AK38" s="129">
        <v>41.540499621498803</v>
      </c>
      <c r="AL38" s="141">
        <v>40.492051476154401</v>
      </c>
      <c r="AM38" s="129"/>
      <c r="AN38" s="142">
        <v>49.526873580620702</v>
      </c>
      <c r="AO38" s="143">
        <v>51.457229371688101</v>
      </c>
      <c r="AP38" s="144">
        <v>50.492051476154401</v>
      </c>
      <c r="AQ38" s="129"/>
      <c r="AR38" s="145">
        <v>43.349194333297199</v>
      </c>
      <c r="AS38" s="125"/>
      <c r="AT38" s="140">
        <v>-0.410557184750733</v>
      </c>
      <c r="AU38" s="129">
        <v>5.2657240370550902</v>
      </c>
      <c r="AV38" s="129">
        <v>5.5581074873679297</v>
      </c>
      <c r="AW38" s="129">
        <v>4.2166000887705204</v>
      </c>
      <c r="AX38" s="129">
        <v>-0.363141171130276</v>
      </c>
      <c r="AY38" s="141">
        <v>2.9742997401097302</v>
      </c>
      <c r="AZ38" s="129"/>
      <c r="BA38" s="142">
        <v>-5.3526220614828199</v>
      </c>
      <c r="BB38" s="143">
        <v>-3.2039871840512602</v>
      </c>
      <c r="BC38" s="144">
        <v>-4.2698241837100799</v>
      </c>
      <c r="BD38" s="129"/>
      <c r="BE38" s="145">
        <v>0.44477855039779401</v>
      </c>
    </row>
    <row r="39" spans="1:57" x14ac:dyDescent="0.25">
      <c r="A39" s="21" t="s">
        <v>81</v>
      </c>
      <c r="B39" s="3" t="str">
        <f t="shared" si="0"/>
        <v>Coastal Virginia - Hampton Roads</v>
      </c>
      <c r="C39" s="3"/>
      <c r="D39" s="24" t="s">
        <v>16</v>
      </c>
      <c r="E39" s="27" t="s">
        <v>17</v>
      </c>
      <c r="F39" s="3"/>
      <c r="G39" s="140">
        <v>52.481867939281102</v>
      </c>
      <c r="H39" s="129">
        <v>47.957615465501902</v>
      </c>
      <c r="I39" s="129">
        <v>53.983660923724003</v>
      </c>
      <c r="J39" s="129">
        <v>59.157701744452503</v>
      </c>
      <c r="K39" s="129">
        <v>59.767046833292802</v>
      </c>
      <c r="L39" s="141">
        <v>54.669578581250498</v>
      </c>
      <c r="M39" s="129"/>
      <c r="N39" s="142">
        <v>69.813152147536996</v>
      </c>
      <c r="O39" s="143">
        <v>68.702310658146601</v>
      </c>
      <c r="P39" s="144">
        <v>69.257731402841799</v>
      </c>
      <c r="Q39" s="129"/>
      <c r="R39" s="145">
        <v>58.837622244562297</v>
      </c>
      <c r="S39" s="125"/>
      <c r="T39" s="140">
        <v>1.68790955869828</v>
      </c>
      <c r="U39" s="129">
        <v>2.8917428615915499</v>
      </c>
      <c r="V39" s="129">
        <v>7.0337785088484504</v>
      </c>
      <c r="W39" s="129">
        <v>13.6300398704517</v>
      </c>
      <c r="X39" s="129">
        <v>11.290881203606901</v>
      </c>
      <c r="Y39" s="141">
        <v>7.4388932073577703</v>
      </c>
      <c r="Z39" s="129"/>
      <c r="AA39" s="142">
        <v>-0.71465194010222999</v>
      </c>
      <c r="AB39" s="143">
        <v>6.0009670666950603E-3</v>
      </c>
      <c r="AC39" s="144">
        <v>-0.35851801474560002</v>
      </c>
      <c r="AD39" s="129"/>
      <c r="AE39" s="145">
        <v>4.6838089792117499</v>
      </c>
      <c r="AF39" s="30"/>
      <c r="AG39" s="140">
        <v>42.415090269257199</v>
      </c>
      <c r="AH39" s="129">
        <v>46.336645677996898</v>
      </c>
      <c r="AI39" s="129">
        <v>50.241347229900001</v>
      </c>
      <c r="AJ39" s="129">
        <v>52.138774299657499</v>
      </c>
      <c r="AK39" s="129">
        <v>51.823990940710097</v>
      </c>
      <c r="AL39" s="141">
        <v>48.591370797908603</v>
      </c>
      <c r="AM39" s="129"/>
      <c r="AN39" s="142">
        <v>61.284343066677401</v>
      </c>
      <c r="AO39" s="143">
        <v>63.7109385532098</v>
      </c>
      <c r="AP39" s="144">
        <v>62.497640809943597</v>
      </c>
      <c r="AQ39" s="129"/>
      <c r="AR39" s="145">
        <v>52.564843330193902</v>
      </c>
      <c r="AS39" s="125"/>
      <c r="AT39" s="140">
        <v>1.3270661525774901</v>
      </c>
      <c r="AU39" s="129">
        <v>3.6006765665262401</v>
      </c>
      <c r="AV39" s="129">
        <v>6.5323682774056699</v>
      </c>
      <c r="AW39" s="129">
        <v>9.5660568662223007</v>
      </c>
      <c r="AX39" s="129">
        <v>6.5146758181931101</v>
      </c>
      <c r="AY39" s="141">
        <v>5.6383195387171696</v>
      </c>
      <c r="AZ39" s="129"/>
      <c r="BA39" s="142">
        <v>-1.6058180401061699</v>
      </c>
      <c r="BB39" s="143">
        <v>-4.3823044678959704</v>
      </c>
      <c r="BC39" s="144">
        <v>-3.0408659285944699</v>
      </c>
      <c r="BD39" s="129"/>
      <c r="BE39" s="145">
        <v>2.51768486831297</v>
      </c>
    </row>
    <row r="40" spans="1:57" x14ac:dyDescent="0.25">
      <c r="A40" s="20" t="s">
        <v>82</v>
      </c>
      <c r="B40" s="3" t="str">
        <f t="shared" si="0"/>
        <v>Northern Virginia</v>
      </c>
      <c r="C40" s="3"/>
      <c r="D40" s="24" t="s">
        <v>16</v>
      </c>
      <c r="E40" s="27" t="s">
        <v>17</v>
      </c>
      <c r="F40" s="3"/>
      <c r="G40" s="140">
        <v>56.945236737022199</v>
      </c>
      <c r="H40" s="129">
        <v>53.280091272104897</v>
      </c>
      <c r="I40" s="129">
        <v>63.428000977915403</v>
      </c>
      <c r="J40" s="129">
        <v>67.396707684785198</v>
      </c>
      <c r="K40" s="129">
        <v>59.365577377556797</v>
      </c>
      <c r="L40" s="141">
        <v>60.083122809876897</v>
      </c>
      <c r="M40" s="129"/>
      <c r="N40" s="142">
        <v>59.459294271045501</v>
      </c>
      <c r="O40" s="143">
        <v>63.360769293456102</v>
      </c>
      <c r="P40" s="144">
        <v>61.410031782250798</v>
      </c>
      <c r="Q40" s="129"/>
      <c r="R40" s="145">
        <v>60.462239659126602</v>
      </c>
      <c r="S40" s="125"/>
      <c r="T40" s="140">
        <v>9.5034336741410304</v>
      </c>
      <c r="U40" s="129">
        <v>19.195691647248701</v>
      </c>
      <c r="V40" s="129">
        <v>25.615002776932702</v>
      </c>
      <c r="W40" s="129">
        <v>31.4654124245838</v>
      </c>
      <c r="X40" s="129">
        <v>18.298562078059899</v>
      </c>
      <c r="Y40" s="141">
        <v>20.820914981493701</v>
      </c>
      <c r="Z40" s="129"/>
      <c r="AA40" s="142">
        <v>11.6485845422587</v>
      </c>
      <c r="AB40" s="143">
        <v>8.4053922474316405</v>
      </c>
      <c r="AC40" s="144">
        <v>9.9516130629795398</v>
      </c>
      <c r="AD40" s="129"/>
      <c r="AE40" s="145">
        <v>17.451566672578899</v>
      </c>
      <c r="AF40" s="30"/>
      <c r="AG40" s="140">
        <v>44.9296104636948</v>
      </c>
      <c r="AH40" s="129">
        <v>53.840355309265703</v>
      </c>
      <c r="AI40" s="129">
        <v>61.657057289544397</v>
      </c>
      <c r="AJ40" s="129">
        <v>62.888619509412401</v>
      </c>
      <c r="AK40" s="129">
        <v>56.148643142368101</v>
      </c>
      <c r="AL40" s="141">
        <v>55.892857142857103</v>
      </c>
      <c r="AM40" s="129"/>
      <c r="AN40" s="142">
        <v>56.045758291907703</v>
      </c>
      <c r="AO40" s="143">
        <v>60.376599299160603</v>
      </c>
      <c r="AP40" s="144">
        <v>58.211178795534103</v>
      </c>
      <c r="AQ40" s="129"/>
      <c r="AR40" s="145">
        <v>56.555234757907698</v>
      </c>
      <c r="AS40" s="125"/>
      <c r="AT40" s="140">
        <v>13.6038685169919</v>
      </c>
      <c r="AU40" s="129">
        <v>25.279055412877302</v>
      </c>
      <c r="AV40" s="129">
        <v>31.301439773720301</v>
      </c>
      <c r="AW40" s="129">
        <v>32.234409509659599</v>
      </c>
      <c r="AX40" s="129">
        <v>21.655495884953702</v>
      </c>
      <c r="AY40" s="141">
        <v>25.210057886137601</v>
      </c>
      <c r="AZ40" s="129"/>
      <c r="BA40" s="142">
        <v>8.5200054052559508</v>
      </c>
      <c r="BB40" s="143">
        <v>6.67168301513638</v>
      </c>
      <c r="BC40" s="144">
        <v>7.5535416946183798</v>
      </c>
      <c r="BD40" s="129"/>
      <c r="BE40" s="145">
        <v>19.443605054951998</v>
      </c>
    </row>
    <row r="41" spans="1:57" x14ac:dyDescent="0.25">
      <c r="A41" s="22" t="s">
        <v>83</v>
      </c>
      <c r="B41" s="3" t="str">
        <f t="shared" si="0"/>
        <v>Shenandoah Valley</v>
      </c>
      <c r="C41" s="3"/>
      <c r="D41" s="25" t="s">
        <v>16</v>
      </c>
      <c r="E41" s="28" t="s">
        <v>17</v>
      </c>
      <c r="F41" s="3"/>
      <c r="G41" s="153">
        <v>44.477500929713599</v>
      </c>
      <c r="H41" s="154">
        <v>44.431015247303797</v>
      </c>
      <c r="I41" s="154">
        <v>47.192264782446998</v>
      </c>
      <c r="J41" s="154">
        <v>48.419486798066103</v>
      </c>
      <c r="K41" s="154">
        <v>46.671625139456999</v>
      </c>
      <c r="L41" s="155">
        <v>46.238378579397498</v>
      </c>
      <c r="M41" s="129"/>
      <c r="N41" s="156">
        <v>62.802156935663803</v>
      </c>
      <c r="O41" s="157">
        <v>57.065823726292301</v>
      </c>
      <c r="P41" s="158">
        <v>59.933990330977998</v>
      </c>
      <c r="Q41" s="129"/>
      <c r="R41" s="159">
        <v>50.151410508420497</v>
      </c>
      <c r="S41" s="125"/>
      <c r="T41" s="153">
        <v>-7.6469309039130096</v>
      </c>
      <c r="U41" s="154">
        <v>5.6708247286689399</v>
      </c>
      <c r="V41" s="154">
        <v>9.6976235345628794</v>
      </c>
      <c r="W41" s="154">
        <v>7.7658967472692302</v>
      </c>
      <c r="X41" s="154">
        <v>0.84961119047961098</v>
      </c>
      <c r="Y41" s="155">
        <v>3.0102039059204801</v>
      </c>
      <c r="Z41" s="129"/>
      <c r="AA41" s="156">
        <v>4.0145508187044801</v>
      </c>
      <c r="AB41" s="157">
        <v>-15.061306686102499</v>
      </c>
      <c r="AC41" s="158">
        <v>-6.0323008109832399</v>
      </c>
      <c r="AD41" s="129"/>
      <c r="AE41" s="159">
        <v>-0.26676305335321399</v>
      </c>
      <c r="AF41" s="31"/>
      <c r="AG41" s="153">
        <v>34.899126069170599</v>
      </c>
      <c r="AH41" s="154">
        <v>41.8812755671253</v>
      </c>
      <c r="AI41" s="154">
        <v>44.584417999256203</v>
      </c>
      <c r="AJ41" s="154">
        <v>45.542023056898401</v>
      </c>
      <c r="AK41" s="154">
        <v>43.817404239494202</v>
      </c>
      <c r="AL41" s="155">
        <v>42.144849386388898</v>
      </c>
      <c r="AM41" s="129"/>
      <c r="AN41" s="156">
        <v>54.478895500185899</v>
      </c>
      <c r="AO41" s="157">
        <v>53.665396058014103</v>
      </c>
      <c r="AP41" s="158">
        <v>54.072145779099998</v>
      </c>
      <c r="AQ41" s="129"/>
      <c r="AR41" s="159">
        <v>45.552648355735002</v>
      </c>
      <c r="AS41" s="75"/>
      <c r="AT41" s="153">
        <v>-3.8169099355406502</v>
      </c>
      <c r="AU41" s="154">
        <v>4.1401243935433802</v>
      </c>
      <c r="AV41" s="154">
        <v>6.45641729169078</v>
      </c>
      <c r="AW41" s="154">
        <v>7.23861293446486</v>
      </c>
      <c r="AX41" s="154">
        <v>2.70778398684104</v>
      </c>
      <c r="AY41" s="155">
        <v>3.5444487040577801</v>
      </c>
      <c r="AZ41" s="129"/>
      <c r="BA41" s="156">
        <v>-2.0471201350919799</v>
      </c>
      <c r="BB41" s="157">
        <v>-8.1262870178475808</v>
      </c>
      <c r="BC41" s="158">
        <v>-5.1611988888595501</v>
      </c>
      <c r="BD41" s="129"/>
      <c r="BE41" s="159">
        <v>0.41822887424230398</v>
      </c>
    </row>
    <row r="42" spans="1:57" ht="13" x14ac:dyDescent="0.3">
      <c r="A42" s="19" t="s">
        <v>84</v>
      </c>
      <c r="B42" s="3" t="str">
        <f t="shared" si="0"/>
        <v>Southern Virginia</v>
      </c>
      <c r="C42" s="9"/>
      <c r="D42" s="23" t="s">
        <v>16</v>
      </c>
      <c r="E42" s="26" t="s">
        <v>17</v>
      </c>
      <c r="F42" s="3"/>
      <c r="G42" s="126">
        <v>43.405760485093403</v>
      </c>
      <c r="H42" s="127">
        <v>52.804446690247502</v>
      </c>
      <c r="I42" s="127">
        <v>58.615462354724599</v>
      </c>
      <c r="J42" s="127">
        <v>59.348155634158601</v>
      </c>
      <c r="K42" s="127">
        <v>54.749873673572502</v>
      </c>
      <c r="L42" s="128">
        <v>53.784739767559302</v>
      </c>
      <c r="M42" s="129"/>
      <c r="N42" s="130">
        <v>59.196563921172299</v>
      </c>
      <c r="O42" s="131">
        <v>62.102071753410797</v>
      </c>
      <c r="P42" s="132">
        <v>60.649317837291498</v>
      </c>
      <c r="Q42" s="129"/>
      <c r="R42" s="133">
        <v>55.746047787482802</v>
      </c>
      <c r="S42" s="125"/>
      <c r="T42" s="126">
        <v>6.1804697156983899</v>
      </c>
      <c r="U42" s="127">
        <v>6.2531774275546503</v>
      </c>
      <c r="V42" s="127">
        <v>11.9691119691119</v>
      </c>
      <c r="W42" s="127">
        <v>15.373280943025501</v>
      </c>
      <c r="X42" s="127">
        <v>14.413938753959799</v>
      </c>
      <c r="Y42" s="128">
        <v>11.025346823823901</v>
      </c>
      <c r="Z42" s="129"/>
      <c r="AA42" s="130">
        <v>2.2251308900523501</v>
      </c>
      <c r="AB42" s="131">
        <v>1.86489846663903</v>
      </c>
      <c r="AC42" s="132">
        <v>2.0403825717321902</v>
      </c>
      <c r="AD42" s="129"/>
      <c r="AE42" s="133">
        <v>8.0674503218583808</v>
      </c>
      <c r="AF42" s="29"/>
      <c r="AG42" s="126">
        <v>37.038908539666402</v>
      </c>
      <c r="AH42" s="127">
        <v>50.2526528549772</v>
      </c>
      <c r="AI42" s="127">
        <v>55.040424456796302</v>
      </c>
      <c r="AJ42" s="127">
        <v>55.0088428499242</v>
      </c>
      <c r="AK42" s="127">
        <v>49.374684183931201</v>
      </c>
      <c r="AL42" s="128">
        <v>49.343102577059099</v>
      </c>
      <c r="AM42" s="129"/>
      <c r="AN42" s="130">
        <v>49.557857503789698</v>
      </c>
      <c r="AO42" s="131">
        <v>51.086407276402198</v>
      </c>
      <c r="AP42" s="132">
        <v>50.322132390096002</v>
      </c>
      <c r="AQ42" s="129"/>
      <c r="AR42" s="133">
        <v>49.622825380783901</v>
      </c>
      <c r="AS42" s="125"/>
      <c r="AT42" s="126">
        <v>3.9531997872717599</v>
      </c>
      <c r="AU42" s="127">
        <v>8.7330873308732997</v>
      </c>
      <c r="AV42" s="127">
        <v>12.1637276354743</v>
      </c>
      <c r="AW42" s="127">
        <v>10.2544625902012</v>
      </c>
      <c r="AX42" s="127">
        <v>10.0520906659158</v>
      </c>
      <c r="AY42" s="128">
        <v>9.3229589409163403</v>
      </c>
      <c r="AZ42" s="129"/>
      <c r="BA42" s="130">
        <v>6.37673766101262E-2</v>
      </c>
      <c r="BB42" s="131">
        <v>0.49701789264413498</v>
      </c>
      <c r="BC42" s="132">
        <v>0.28321480269368698</v>
      </c>
      <c r="BD42" s="129"/>
      <c r="BE42" s="133">
        <v>6.5403541400286702</v>
      </c>
    </row>
    <row r="43" spans="1:57" x14ac:dyDescent="0.25">
      <c r="A43" s="20" t="s">
        <v>85</v>
      </c>
      <c r="B43" s="3" t="str">
        <f t="shared" si="0"/>
        <v>Southwest Virginia - Blue Ridge Highlands</v>
      </c>
      <c r="C43" s="10"/>
      <c r="D43" s="24" t="s">
        <v>16</v>
      </c>
      <c r="E43" s="27" t="s">
        <v>17</v>
      </c>
      <c r="F43" s="3"/>
      <c r="G43" s="140">
        <v>38.227496528216101</v>
      </c>
      <c r="H43" s="129">
        <v>44.2873374573917</v>
      </c>
      <c r="I43" s="129">
        <v>51.1172831713167</v>
      </c>
      <c r="J43" s="129">
        <v>51.2561545259436</v>
      </c>
      <c r="K43" s="129">
        <v>51.647519252619603</v>
      </c>
      <c r="L43" s="141">
        <v>47.3071581870975</v>
      </c>
      <c r="M43" s="129"/>
      <c r="N43" s="142">
        <v>55.460169170559197</v>
      </c>
      <c r="O43" s="143">
        <v>51.016285822497103</v>
      </c>
      <c r="P43" s="144">
        <v>53.238227496528197</v>
      </c>
      <c r="Q43" s="129"/>
      <c r="R43" s="145">
        <v>49.001749418363403</v>
      </c>
      <c r="S43" s="125"/>
      <c r="T43" s="140">
        <v>0.20711513241659399</v>
      </c>
      <c r="U43" s="129">
        <v>1.82777649769802</v>
      </c>
      <c r="V43" s="129">
        <v>7.6809161519028004</v>
      </c>
      <c r="W43" s="129">
        <v>0.35923738773751202</v>
      </c>
      <c r="X43" s="129">
        <v>-3.4699706994173698</v>
      </c>
      <c r="Y43" s="141">
        <v>1.2183145877058701</v>
      </c>
      <c r="Z43" s="129"/>
      <c r="AA43" s="142">
        <v>-4.3193896162468803</v>
      </c>
      <c r="AB43" s="143">
        <v>-5.1568155037888097</v>
      </c>
      <c r="AC43" s="144">
        <v>-4.7224647642120896</v>
      </c>
      <c r="AD43" s="129"/>
      <c r="AE43" s="145">
        <v>-0.70358388149522699</v>
      </c>
      <c r="AF43" s="30"/>
      <c r="AG43" s="140">
        <v>30.2613306400706</v>
      </c>
      <c r="AH43" s="129">
        <v>40.572528721121003</v>
      </c>
      <c r="AI43" s="129">
        <v>44.7765433657366</v>
      </c>
      <c r="AJ43" s="129">
        <v>45.903295038505199</v>
      </c>
      <c r="AK43" s="129">
        <v>45.1268779194546</v>
      </c>
      <c r="AL43" s="141">
        <v>41.328115136977601</v>
      </c>
      <c r="AM43" s="129"/>
      <c r="AN43" s="142">
        <v>50.369271556621598</v>
      </c>
      <c r="AO43" s="143">
        <v>47.904305011993401</v>
      </c>
      <c r="AP43" s="144">
        <v>49.136788284307499</v>
      </c>
      <c r="AQ43" s="129"/>
      <c r="AR43" s="145">
        <v>43.559164607643297</v>
      </c>
      <c r="AS43" s="125"/>
      <c r="AT43" s="140">
        <v>0.20014807998438799</v>
      </c>
      <c r="AU43" s="129">
        <v>0.71599076709179399</v>
      </c>
      <c r="AV43" s="129">
        <v>1.9619230276478301</v>
      </c>
      <c r="AW43" s="129">
        <v>0.37450910260680698</v>
      </c>
      <c r="AX43" s="129">
        <v>1.08368081506493</v>
      </c>
      <c r="AY43" s="141">
        <v>0.91100640300177405</v>
      </c>
      <c r="AZ43" s="129"/>
      <c r="BA43" s="142">
        <v>-0.66921345077512195</v>
      </c>
      <c r="BB43" s="143">
        <v>-2.80762122344087</v>
      </c>
      <c r="BC43" s="144">
        <v>-1.72322889325247</v>
      </c>
      <c r="BD43" s="129"/>
      <c r="BE43" s="145">
        <v>4.6704137444293102E-2</v>
      </c>
    </row>
    <row r="44" spans="1:57" x14ac:dyDescent="0.25">
      <c r="A44" s="21" t="s">
        <v>86</v>
      </c>
      <c r="B44" s="3" t="str">
        <f t="shared" si="0"/>
        <v>Southwest Virginia - Heart of Appalachia</v>
      </c>
      <c r="C44" s="3"/>
      <c r="D44" s="24" t="s">
        <v>16</v>
      </c>
      <c r="E44" s="27" t="s">
        <v>17</v>
      </c>
      <c r="F44" s="3"/>
      <c r="G44" s="140">
        <v>36.908077994428901</v>
      </c>
      <c r="H44" s="129">
        <v>48.816155988857901</v>
      </c>
      <c r="I44" s="129">
        <v>53.342618384401099</v>
      </c>
      <c r="J44" s="129">
        <v>53.551532033426099</v>
      </c>
      <c r="K44" s="129">
        <v>49.373259052924702</v>
      </c>
      <c r="L44" s="141">
        <v>48.398328690807702</v>
      </c>
      <c r="M44" s="129"/>
      <c r="N44" s="142">
        <v>47.214484679665702</v>
      </c>
      <c r="O44" s="143">
        <v>45.891364902506901</v>
      </c>
      <c r="P44" s="144">
        <v>46.552924791086298</v>
      </c>
      <c r="Q44" s="129"/>
      <c r="R44" s="145">
        <v>47.871070433744499</v>
      </c>
      <c r="S44" s="125"/>
      <c r="T44" s="140">
        <v>5.3677932405566597</v>
      </c>
      <c r="U44" s="129">
        <v>7.5153374233128796</v>
      </c>
      <c r="V44" s="129">
        <v>13.313609467455599</v>
      </c>
      <c r="W44" s="129">
        <v>14.264487369985099</v>
      </c>
      <c r="X44" s="129">
        <v>18.363939899832999</v>
      </c>
      <c r="Y44" s="141">
        <v>11.988398324202301</v>
      </c>
      <c r="Z44" s="129"/>
      <c r="AA44" s="142">
        <v>6.6037735849056602</v>
      </c>
      <c r="AB44" s="143">
        <v>-0.30257186081694398</v>
      </c>
      <c r="AC44" s="144">
        <v>3.0840400925211999</v>
      </c>
      <c r="AD44" s="129"/>
      <c r="AE44" s="145">
        <v>9.3636363636363598</v>
      </c>
      <c r="AF44" s="30"/>
      <c r="AG44" s="140">
        <v>32.242339832869</v>
      </c>
      <c r="AH44" s="129">
        <v>45.769498607242298</v>
      </c>
      <c r="AI44" s="129">
        <v>49.808495821727</v>
      </c>
      <c r="AJ44" s="129">
        <v>48.920612813370397</v>
      </c>
      <c r="AK44" s="129">
        <v>43.802228412256198</v>
      </c>
      <c r="AL44" s="141">
        <v>44.108635097493</v>
      </c>
      <c r="AM44" s="129"/>
      <c r="AN44" s="142">
        <v>46.587743732590503</v>
      </c>
      <c r="AO44" s="143">
        <v>43.976323119777099</v>
      </c>
      <c r="AP44" s="144">
        <v>45.282033426183801</v>
      </c>
      <c r="AQ44" s="129"/>
      <c r="AR44" s="145">
        <v>44.443891762833204</v>
      </c>
      <c r="AS44" s="125"/>
      <c r="AT44" s="140">
        <v>1.31291028446389</v>
      </c>
      <c r="AU44" s="129">
        <v>1.23219098960338</v>
      </c>
      <c r="AV44" s="129">
        <v>4.2638483965014498</v>
      </c>
      <c r="AW44" s="129">
        <v>3.6517890077462098</v>
      </c>
      <c r="AX44" s="129">
        <v>6.2948880439374699</v>
      </c>
      <c r="AY44" s="141">
        <v>3.43757654935902</v>
      </c>
      <c r="AZ44" s="129"/>
      <c r="BA44" s="142">
        <v>7.4698795180722799</v>
      </c>
      <c r="BB44" s="143">
        <v>1.12089671737389</v>
      </c>
      <c r="BC44" s="144">
        <v>4.2902967121090603</v>
      </c>
      <c r="BD44" s="129"/>
      <c r="BE44" s="145">
        <v>3.6843632143893199</v>
      </c>
    </row>
    <row r="45" spans="1:57" x14ac:dyDescent="0.25">
      <c r="A45" s="22" t="s">
        <v>87</v>
      </c>
      <c r="B45" s="3" t="str">
        <f t="shared" si="0"/>
        <v>Virginia Mountains</v>
      </c>
      <c r="C45" s="3"/>
      <c r="D45" s="25" t="s">
        <v>16</v>
      </c>
      <c r="E45" s="28" t="s">
        <v>17</v>
      </c>
      <c r="F45" s="3"/>
      <c r="G45" s="153">
        <v>42.105263157894697</v>
      </c>
      <c r="H45" s="154">
        <v>50.549772760592198</v>
      </c>
      <c r="I45" s="154">
        <v>54.2295851048233</v>
      </c>
      <c r="J45" s="154">
        <v>51.927869813810197</v>
      </c>
      <c r="K45" s="154">
        <v>51.6933001026242</v>
      </c>
      <c r="L45" s="155">
        <v>50.101158187948897</v>
      </c>
      <c r="M45" s="129"/>
      <c r="N45" s="156">
        <v>54.9039730244832</v>
      </c>
      <c r="O45" s="157">
        <v>57.821433807359597</v>
      </c>
      <c r="P45" s="158">
        <v>56.362703415921402</v>
      </c>
      <c r="Q45" s="129"/>
      <c r="R45" s="159">
        <v>51.890171110226802</v>
      </c>
      <c r="S45" s="125"/>
      <c r="T45" s="153">
        <v>7.9102328040398797</v>
      </c>
      <c r="U45" s="154">
        <v>22.267985830540098</v>
      </c>
      <c r="V45" s="154">
        <v>18.291480009017601</v>
      </c>
      <c r="W45" s="154">
        <v>7.6532106338980999</v>
      </c>
      <c r="X45" s="154">
        <v>0.70529948902496398</v>
      </c>
      <c r="Y45" s="155">
        <v>10.9543458343712</v>
      </c>
      <c r="Z45" s="129"/>
      <c r="AA45" s="156">
        <v>-5.8116168773124697</v>
      </c>
      <c r="AB45" s="157">
        <v>-6.1796515919618704</v>
      </c>
      <c r="AC45" s="158">
        <v>-6.0007567734920304</v>
      </c>
      <c r="AD45" s="129"/>
      <c r="AE45" s="159">
        <v>5.0726261753060298</v>
      </c>
      <c r="AF45" s="31"/>
      <c r="AG45" s="153">
        <v>34.730845080709898</v>
      </c>
      <c r="AH45" s="154">
        <v>45.245051493681899</v>
      </c>
      <c r="AI45" s="154">
        <v>49.024906873128302</v>
      </c>
      <c r="AJ45" s="154">
        <v>48.7685090162732</v>
      </c>
      <c r="AK45" s="154">
        <v>50.197918193813202</v>
      </c>
      <c r="AL45" s="155">
        <v>45.587869567125502</v>
      </c>
      <c r="AM45" s="129"/>
      <c r="AN45" s="156">
        <v>53.907051751942497</v>
      </c>
      <c r="AO45" s="157">
        <v>52.448321360504302</v>
      </c>
      <c r="AP45" s="158">
        <v>53.177686556223399</v>
      </c>
      <c r="AQ45" s="129"/>
      <c r="AR45" s="159">
        <v>47.753055697870103</v>
      </c>
      <c r="AS45" s="125"/>
      <c r="AT45" s="153">
        <v>8.9217008592446501</v>
      </c>
      <c r="AU45" s="154">
        <v>14.577953624284399</v>
      </c>
      <c r="AV45" s="154">
        <v>15.658919395544499</v>
      </c>
      <c r="AW45" s="154">
        <v>11.473030031327101</v>
      </c>
      <c r="AX45" s="154">
        <v>9.1753076766678507</v>
      </c>
      <c r="AY45" s="155">
        <v>12.0148267088955</v>
      </c>
      <c r="AZ45" s="129"/>
      <c r="BA45" s="156">
        <v>2.4749889941865901</v>
      </c>
      <c r="BB45" s="157">
        <v>-2.8866041675746898</v>
      </c>
      <c r="BC45" s="158">
        <v>-0.241066692993467</v>
      </c>
      <c r="BD45" s="129"/>
      <c r="BE45" s="159">
        <v>7.7937638109258902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BQ17" sqref="BQ17"/>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163.09700294578101</v>
      </c>
      <c r="H6" s="118">
        <v>150.76207247054299</v>
      </c>
      <c r="I6" s="118">
        <v>153.36940628367799</v>
      </c>
      <c r="J6" s="118">
        <v>153.851784227802</v>
      </c>
      <c r="K6" s="118">
        <v>153.18399504451199</v>
      </c>
      <c r="L6" s="119">
        <v>154.78936357395401</v>
      </c>
      <c r="M6" s="120"/>
      <c r="N6" s="121">
        <v>160.03084888442399</v>
      </c>
      <c r="O6" s="122">
        <v>160.548552740768</v>
      </c>
      <c r="P6" s="123">
        <v>160.29109658362901</v>
      </c>
      <c r="Q6" s="120"/>
      <c r="R6" s="124">
        <v>156.509627971806</v>
      </c>
      <c r="S6" s="125"/>
      <c r="T6" s="126">
        <v>8.5410764574795799</v>
      </c>
      <c r="U6" s="127">
        <v>10.3287642531551</v>
      </c>
      <c r="V6" s="127">
        <v>12.0175359196001</v>
      </c>
      <c r="W6" s="127">
        <v>11.292564596890999</v>
      </c>
      <c r="X6" s="127">
        <v>8.4919060055273192</v>
      </c>
      <c r="Y6" s="128">
        <v>10.026847543501001</v>
      </c>
      <c r="Z6" s="129"/>
      <c r="AA6" s="130">
        <v>4.4903224051913497</v>
      </c>
      <c r="AB6" s="131">
        <v>3.6786755587420301</v>
      </c>
      <c r="AC6" s="132">
        <v>4.0727071570502398</v>
      </c>
      <c r="AD6" s="129"/>
      <c r="AE6" s="133">
        <v>7.9240292293038204</v>
      </c>
      <c r="AF6" s="29"/>
      <c r="AG6" s="117">
        <v>147.46569241452701</v>
      </c>
      <c r="AH6" s="118">
        <v>145.31882566373301</v>
      </c>
      <c r="AI6" s="118">
        <v>148.85842124614399</v>
      </c>
      <c r="AJ6" s="118">
        <v>149.84154740723201</v>
      </c>
      <c r="AK6" s="118">
        <v>148.75333077971899</v>
      </c>
      <c r="AL6" s="119">
        <v>148.13206474074499</v>
      </c>
      <c r="AM6" s="120"/>
      <c r="AN6" s="121">
        <v>159.25318429705001</v>
      </c>
      <c r="AO6" s="122">
        <v>163.91152831222001</v>
      </c>
      <c r="AP6" s="123">
        <v>161.628063850876</v>
      </c>
      <c r="AQ6" s="120"/>
      <c r="AR6" s="124">
        <v>152.44453786967199</v>
      </c>
      <c r="AS6" s="125"/>
      <c r="AT6" s="126">
        <v>10.059069872961899</v>
      </c>
      <c r="AU6" s="127">
        <v>14.537974089444701</v>
      </c>
      <c r="AV6" s="127">
        <v>16.1707209235181</v>
      </c>
      <c r="AW6" s="127">
        <v>15.65883188398</v>
      </c>
      <c r="AX6" s="127">
        <v>11.344119196358101</v>
      </c>
      <c r="AY6" s="128">
        <v>13.597894957032</v>
      </c>
      <c r="AZ6" s="129"/>
      <c r="BA6" s="130">
        <v>6.86065782167561</v>
      </c>
      <c r="BB6" s="131">
        <v>6.0847119579595796</v>
      </c>
      <c r="BC6" s="132">
        <v>6.4379324107468898</v>
      </c>
      <c r="BD6" s="129"/>
      <c r="BE6" s="133">
        <v>10.772874893868799</v>
      </c>
    </row>
    <row r="7" spans="1:57" x14ac:dyDescent="0.25">
      <c r="A7" s="20" t="s">
        <v>18</v>
      </c>
      <c r="B7" s="3" t="str">
        <f>TRIM(A7)</f>
        <v>Virginia</v>
      </c>
      <c r="C7" s="10"/>
      <c r="D7" s="24" t="s">
        <v>16</v>
      </c>
      <c r="E7" s="27" t="s">
        <v>17</v>
      </c>
      <c r="F7" s="3"/>
      <c r="G7" s="134">
        <v>108.50006899179201</v>
      </c>
      <c r="H7" s="120">
        <v>106.462784587351</v>
      </c>
      <c r="I7" s="120">
        <v>112.825253997606</v>
      </c>
      <c r="J7" s="120">
        <v>114.32779231424701</v>
      </c>
      <c r="K7" s="120">
        <v>111.346073534231</v>
      </c>
      <c r="L7" s="135">
        <v>110.904154479</v>
      </c>
      <c r="M7" s="120"/>
      <c r="N7" s="136">
        <v>117.059911341657</v>
      </c>
      <c r="O7" s="137">
        <v>117.04862188256099</v>
      </c>
      <c r="P7" s="138">
        <v>117.054263167762</v>
      </c>
      <c r="Q7" s="120"/>
      <c r="R7" s="139">
        <v>112.846941139867</v>
      </c>
      <c r="S7" s="125"/>
      <c r="T7" s="140">
        <v>8.0055907059510503</v>
      </c>
      <c r="U7" s="129">
        <v>11.3947546238378</v>
      </c>
      <c r="V7" s="129">
        <v>13.4444965729722</v>
      </c>
      <c r="W7" s="129">
        <v>14.425907015388301</v>
      </c>
      <c r="X7" s="129">
        <v>11.984635850886001</v>
      </c>
      <c r="Y7" s="141">
        <v>11.996172900449301</v>
      </c>
      <c r="Z7" s="129"/>
      <c r="AA7" s="142">
        <v>7.0580102936575102</v>
      </c>
      <c r="AB7" s="143">
        <v>5.3940929000775304</v>
      </c>
      <c r="AC7" s="144">
        <v>6.1986823516404401</v>
      </c>
      <c r="AD7" s="129"/>
      <c r="AE7" s="145">
        <v>9.8141773070540896</v>
      </c>
      <c r="AF7" s="30"/>
      <c r="AG7" s="134">
        <v>102.01197832414201</v>
      </c>
      <c r="AH7" s="120">
        <v>107.381403425541</v>
      </c>
      <c r="AI7" s="120">
        <v>111.840337456561</v>
      </c>
      <c r="AJ7" s="120">
        <v>111.74425232618999</v>
      </c>
      <c r="AK7" s="120">
        <v>107.819180262317</v>
      </c>
      <c r="AL7" s="135">
        <v>108.529636768025</v>
      </c>
      <c r="AM7" s="120"/>
      <c r="AN7" s="136">
        <v>114.304789163252</v>
      </c>
      <c r="AO7" s="137">
        <v>116.81648244354599</v>
      </c>
      <c r="AP7" s="138">
        <v>115.58222452100701</v>
      </c>
      <c r="AQ7" s="120"/>
      <c r="AR7" s="139">
        <v>110.76547985392</v>
      </c>
      <c r="AS7" s="125"/>
      <c r="AT7" s="140">
        <v>9.9237194557637007</v>
      </c>
      <c r="AU7" s="129">
        <v>14.9712229079729</v>
      </c>
      <c r="AV7" s="129">
        <v>16.4035183737201</v>
      </c>
      <c r="AW7" s="129">
        <v>15.811300407896001</v>
      </c>
      <c r="AX7" s="129">
        <v>12.976331282650101</v>
      </c>
      <c r="AY7" s="141">
        <v>14.307903414557099</v>
      </c>
      <c r="AZ7" s="129"/>
      <c r="BA7" s="142">
        <v>7.17420188575674</v>
      </c>
      <c r="BB7" s="143">
        <v>6.3938362942358999</v>
      </c>
      <c r="BC7" s="144">
        <v>6.7479039074107696</v>
      </c>
      <c r="BD7" s="129"/>
      <c r="BE7" s="145">
        <v>11.3964927807679</v>
      </c>
    </row>
    <row r="8" spans="1:57" x14ac:dyDescent="0.25">
      <c r="A8" s="21" t="s">
        <v>19</v>
      </c>
      <c r="B8" s="3" t="str">
        <f t="shared" ref="B8:B43" si="0">TRIM(A8)</f>
        <v>Norfolk/Virginia Beach, VA</v>
      </c>
      <c r="C8" s="3"/>
      <c r="D8" s="24" t="s">
        <v>16</v>
      </c>
      <c r="E8" s="27" t="s">
        <v>17</v>
      </c>
      <c r="F8" s="3"/>
      <c r="G8" s="134">
        <v>105.043200926571</v>
      </c>
      <c r="H8" s="120">
        <v>93.689698107547898</v>
      </c>
      <c r="I8" s="120">
        <v>96.980662394154905</v>
      </c>
      <c r="J8" s="120">
        <v>99.925837183222896</v>
      </c>
      <c r="K8" s="120">
        <v>98.765044418696107</v>
      </c>
      <c r="L8" s="135">
        <v>98.979009280292104</v>
      </c>
      <c r="M8" s="120"/>
      <c r="N8" s="136">
        <v>116.66739866857201</v>
      </c>
      <c r="O8" s="137">
        <v>119.61240420376799</v>
      </c>
      <c r="P8" s="138">
        <v>118.128150442612</v>
      </c>
      <c r="Q8" s="120"/>
      <c r="R8" s="139">
        <v>105.399051745438</v>
      </c>
      <c r="S8" s="125"/>
      <c r="T8" s="140">
        <v>5.89950195158535</v>
      </c>
      <c r="U8" s="129">
        <v>4.8192950219828496</v>
      </c>
      <c r="V8" s="129">
        <v>7.5667525930262798</v>
      </c>
      <c r="W8" s="129">
        <v>9.3239148321149496</v>
      </c>
      <c r="X8" s="129">
        <v>6.8843337750868496</v>
      </c>
      <c r="Y8" s="141">
        <v>6.91702093625738</v>
      </c>
      <c r="Z8" s="129"/>
      <c r="AA8" s="142">
        <v>3.8560144255831199</v>
      </c>
      <c r="AB8" s="143">
        <v>5.3024395116839296</v>
      </c>
      <c r="AC8" s="144">
        <v>4.5794684875909804</v>
      </c>
      <c r="AD8" s="129"/>
      <c r="AE8" s="145">
        <v>5.6435974153521</v>
      </c>
      <c r="AF8" s="30"/>
      <c r="AG8" s="134">
        <v>93.983731250578103</v>
      </c>
      <c r="AH8" s="120">
        <v>91.808117685041495</v>
      </c>
      <c r="AI8" s="120">
        <v>94.143494963235696</v>
      </c>
      <c r="AJ8" s="120">
        <v>95.213414497374302</v>
      </c>
      <c r="AK8" s="120">
        <v>94.694605492166602</v>
      </c>
      <c r="AL8" s="135">
        <v>94.0181125398543</v>
      </c>
      <c r="AM8" s="120"/>
      <c r="AN8" s="136">
        <v>112.343102589086</v>
      </c>
      <c r="AO8" s="137">
        <v>115.53331470721101</v>
      </c>
      <c r="AP8" s="138">
        <v>113.968592654456</v>
      </c>
      <c r="AQ8" s="120"/>
      <c r="AR8" s="139">
        <v>100.783831760731</v>
      </c>
      <c r="AS8" s="125"/>
      <c r="AT8" s="140">
        <v>6.9904941350735097</v>
      </c>
      <c r="AU8" s="129">
        <v>8.3349241169134292</v>
      </c>
      <c r="AV8" s="129">
        <v>9.72329776880167</v>
      </c>
      <c r="AW8" s="129">
        <v>10.829390944372101</v>
      </c>
      <c r="AX8" s="129">
        <v>8.1492423708588593</v>
      </c>
      <c r="AY8" s="141">
        <v>8.8663153625181206</v>
      </c>
      <c r="AZ8" s="129"/>
      <c r="BA8" s="142">
        <v>5.8688863913165603</v>
      </c>
      <c r="BB8" s="143">
        <v>5.1737172400324596</v>
      </c>
      <c r="BC8" s="144">
        <v>5.4826773309300902</v>
      </c>
      <c r="BD8" s="129"/>
      <c r="BE8" s="145">
        <v>7.0625505266614397</v>
      </c>
    </row>
    <row r="9" spans="1:57" ht="16" x14ac:dyDescent="0.45">
      <c r="A9" s="21" t="s">
        <v>20</v>
      </c>
      <c r="B9" s="160" t="s">
        <v>72</v>
      </c>
      <c r="C9" s="3"/>
      <c r="D9" s="24" t="s">
        <v>16</v>
      </c>
      <c r="E9" s="27" t="s">
        <v>17</v>
      </c>
      <c r="F9" s="3"/>
      <c r="G9" s="134">
        <v>95.597737767284301</v>
      </c>
      <c r="H9" s="120">
        <v>98.443275970991095</v>
      </c>
      <c r="I9" s="120">
        <v>104.102972507922</v>
      </c>
      <c r="J9" s="120">
        <v>104.944091746914</v>
      </c>
      <c r="K9" s="120">
        <v>107.20263620159299</v>
      </c>
      <c r="L9" s="135">
        <v>102.438951285634</v>
      </c>
      <c r="M9" s="120"/>
      <c r="N9" s="136">
        <v>114.16079563883901</v>
      </c>
      <c r="O9" s="137">
        <v>116.103797493793</v>
      </c>
      <c r="P9" s="138">
        <v>115.150281367207</v>
      </c>
      <c r="Q9" s="120"/>
      <c r="R9" s="139">
        <v>106.70168140595899</v>
      </c>
      <c r="S9" s="125"/>
      <c r="T9" s="140">
        <v>4.9246954017496396</v>
      </c>
      <c r="U9" s="129">
        <v>7.39722019050821</v>
      </c>
      <c r="V9" s="129">
        <v>7.8613047490351802</v>
      </c>
      <c r="W9" s="129">
        <v>9.0486903014944904</v>
      </c>
      <c r="X9" s="129">
        <v>6.98009692676378</v>
      </c>
      <c r="Y9" s="141">
        <v>7.4001170467007702</v>
      </c>
      <c r="Z9" s="129"/>
      <c r="AA9" s="142">
        <v>2.4630473682903</v>
      </c>
      <c r="AB9" s="143">
        <v>1.8310117759595901</v>
      </c>
      <c r="AC9" s="144">
        <v>2.1034234995460501</v>
      </c>
      <c r="AD9" s="129"/>
      <c r="AE9" s="145">
        <v>5.3408998127234097</v>
      </c>
      <c r="AF9" s="30"/>
      <c r="AG9" s="134">
        <v>92.674841135135097</v>
      </c>
      <c r="AH9" s="120">
        <v>99.975618515998605</v>
      </c>
      <c r="AI9" s="120">
        <v>103.772427584147</v>
      </c>
      <c r="AJ9" s="120">
        <v>104.125803005112</v>
      </c>
      <c r="AK9" s="120">
        <v>101.11315064454899</v>
      </c>
      <c r="AL9" s="135">
        <v>100.780060684703</v>
      </c>
      <c r="AM9" s="120"/>
      <c r="AN9" s="136">
        <v>111.906986677669</v>
      </c>
      <c r="AO9" s="137">
        <v>115.087188470456</v>
      </c>
      <c r="AP9" s="138">
        <v>113.53022197654199</v>
      </c>
      <c r="AQ9" s="120"/>
      <c r="AR9" s="139">
        <v>104.922076368597</v>
      </c>
      <c r="AS9" s="125"/>
      <c r="AT9" s="140">
        <v>6.6045703111227301</v>
      </c>
      <c r="AU9" s="129">
        <v>10.8055779909651</v>
      </c>
      <c r="AV9" s="129">
        <v>10.1666190283792</v>
      </c>
      <c r="AW9" s="129">
        <v>9.5124771509857897</v>
      </c>
      <c r="AX9" s="129">
        <v>7.9729987439579002</v>
      </c>
      <c r="AY9" s="141">
        <v>9.2063929797819899</v>
      </c>
      <c r="AZ9" s="129"/>
      <c r="BA9" s="142">
        <v>6.1608919657581698</v>
      </c>
      <c r="BB9" s="143">
        <v>5.6754015133144096</v>
      </c>
      <c r="BC9" s="144">
        <v>5.8819239334867204</v>
      </c>
      <c r="BD9" s="129"/>
      <c r="BE9" s="145">
        <v>8.0985009650996904</v>
      </c>
    </row>
    <row r="10" spans="1:57" x14ac:dyDescent="0.25">
      <c r="A10" s="21" t="s">
        <v>21</v>
      </c>
      <c r="B10" s="3" t="str">
        <f t="shared" si="0"/>
        <v>Virginia Area</v>
      </c>
      <c r="C10" s="3"/>
      <c r="D10" s="24" t="s">
        <v>16</v>
      </c>
      <c r="E10" s="27" t="s">
        <v>17</v>
      </c>
      <c r="F10" s="3"/>
      <c r="G10" s="134">
        <v>103.32889288011999</v>
      </c>
      <c r="H10" s="120">
        <v>99.244187767260797</v>
      </c>
      <c r="I10" s="120">
        <v>103.09071585903</v>
      </c>
      <c r="J10" s="120">
        <v>101.810461078096</v>
      </c>
      <c r="K10" s="120">
        <v>105.91249084560999</v>
      </c>
      <c r="L10" s="135">
        <v>102.730563988176</v>
      </c>
      <c r="M10" s="120"/>
      <c r="N10" s="136">
        <v>123.470831913475</v>
      </c>
      <c r="O10" s="137">
        <v>116.867196811919</v>
      </c>
      <c r="P10" s="138">
        <v>120.297996574683</v>
      </c>
      <c r="Q10" s="120"/>
      <c r="R10" s="139">
        <v>108.357053657273</v>
      </c>
      <c r="S10" s="125"/>
      <c r="T10" s="140">
        <v>3.22094351428504</v>
      </c>
      <c r="U10" s="129">
        <v>7.8915586149200303</v>
      </c>
      <c r="V10" s="129">
        <v>8.9392048871519805</v>
      </c>
      <c r="W10" s="129">
        <v>6.5670157657298196</v>
      </c>
      <c r="X10" s="129">
        <v>7.8651611282071396</v>
      </c>
      <c r="Y10" s="141">
        <v>6.9097578922661196</v>
      </c>
      <c r="Z10" s="129"/>
      <c r="AA10" s="142">
        <v>10.2806410153346</v>
      </c>
      <c r="AB10" s="143">
        <v>2.8839079550803701</v>
      </c>
      <c r="AC10" s="144">
        <v>6.6516882607232999</v>
      </c>
      <c r="AD10" s="129"/>
      <c r="AE10" s="145">
        <v>6.4517884107485699</v>
      </c>
      <c r="AF10" s="30"/>
      <c r="AG10" s="134">
        <v>95.569742318308698</v>
      </c>
      <c r="AH10" s="120">
        <v>95.969654536307203</v>
      </c>
      <c r="AI10" s="120">
        <v>98.688168327301696</v>
      </c>
      <c r="AJ10" s="120">
        <v>97.953873757025505</v>
      </c>
      <c r="AK10" s="120">
        <v>101.125971773183</v>
      </c>
      <c r="AL10" s="135">
        <v>98.031130894453895</v>
      </c>
      <c r="AM10" s="120"/>
      <c r="AN10" s="136">
        <v>117.573989583772</v>
      </c>
      <c r="AO10" s="137">
        <v>118.96318880861701</v>
      </c>
      <c r="AP10" s="138">
        <v>118.259734085716</v>
      </c>
      <c r="AQ10" s="120"/>
      <c r="AR10" s="139">
        <v>104.56586776488901</v>
      </c>
      <c r="AS10" s="125"/>
      <c r="AT10" s="140">
        <v>4.5604942426058104</v>
      </c>
      <c r="AU10" s="129">
        <v>6.9651232481390197</v>
      </c>
      <c r="AV10" s="129">
        <v>9.0948867186178095</v>
      </c>
      <c r="AW10" s="129">
        <v>6.8388554986215198</v>
      </c>
      <c r="AX10" s="129">
        <v>7.7244129720785999</v>
      </c>
      <c r="AY10" s="141">
        <v>7.1835684295820004</v>
      </c>
      <c r="AZ10" s="129"/>
      <c r="BA10" s="142">
        <v>6.1450414862367904</v>
      </c>
      <c r="BB10" s="143">
        <v>4.5810962849670096</v>
      </c>
      <c r="BC10" s="144">
        <v>5.3266180011775797</v>
      </c>
      <c r="BD10" s="129"/>
      <c r="BE10" s="145">
        <v>6.1141642110531302</v>
      </c>
    </row>
    <row r="11" spans="1:57" x14ac:dyDescent="0.25">
      <c r="A11" s="34" t="s">
        <v>22</v>
      </c>
      <c r="B11" s="3" t="str">
        <f t="shared" si="0"/>
        <v>Washington, DC</v>
      </c>
      <c r="C11" s="3"/>
      <c r="D11" s="24" t="s">
        <v>16</v>
      </c>
      <c r="E11" s="27" t="s">
        <v>17</v>
      </c>
      <c r="F11" s="3"/>
      <c r="G11" s="134">
        <v>152.88762030563501</v>
      </c>
      <c r="H11" s="120">
        <v>144.15185137904899</v>
      </c>
      <c r="I11" s="120">
        <v>155.58007739107001</v>
      </c>
      <c r="J11" s="120">
        <v>159.04383457492801</v>
      </c>
      <c r="K11" s="120">
        <v>150.58491166131699</v>
      </c>
      <c r="L11" s="135">
        <v>152.842903001781</v>
      </c>
      <c r="M11" s="120"/>
      <c r="N11" s="136">
        <v>139.156866730384</v>
      </c>
      <c r="O11" s="137">
        <v>149.000890894603</v>
      </c>
      <c r="P11" s="138">
        <v>144.284206248121</v>
      </c>
      <c r="Q11" s="120"/>
      <c r="R11" s="139">
        <v>150.287430067576</v>
      </c>
      <c r="S11" s="125"/>
      <c r="T11" s="140">
        <v>16.078102810742301</v>
      </c>
      <c r="U11" s="129">
        <v>19.721549268130602</v>
      </c>
      <c r="V11" s="129">
        <v>22.967053857694701</v>
      </c>
      <c r="W11" s="129">
        <v>25.221112146080099</v>
      </c>
      <c r="X11" s="129">
        <v>23.407505498747099</v>
      </c>
      <c r="Y11" s="141">
        <v>21.431508312852699</v>
      </c>
      <c r="Z11" s="129"/>
      <c r="AA11" s="142">
        <v>15.075241402924499</v>
      </c>
      <c r="AB11" s="143">
        <v>12.912050810381199</v>
      </c>
      <c r="AC11" s="144">
        <v>13.787307547537599</v>
      </c>
      <c r="AD11" s="129"/>
      <c r="AE11" s="145">
        <v>19.1130543250725</v>
      </c>
      <c r="AF11" s="30"/>
      <c r="AG11" s="134">
        <v>147.256683440562</v>
      </c>
      <c r="AH11" s="120">
        <v>156.764719195797</v>
      </c>
      <c r="AI11" s="120">
        <v>162.72714261605799</v>
      </c>
      <c r="AJ11" s="120">
        <v>160.95034773154401</v>
      </c>
      <c r="AK11" s="120">
        <v>151.656319366681</v>
      </c>
      <c r="AL11" s="135">
        <v>156.40897306872901</v>
      </c>
      <c r="AM11" s="120"/>
      <c r="AN11" s="136">
        <v>146.13828579711199</v>
      </c>
      <c r="AO11" s="137">
        <v>151.515644560449</v>
      </c>
      <c r="AP11" s="138">
        <v>148.953547424096</v>
      </c>
      <c r="AQ11" s="120"/>
      <c r="AR11" s="139">
        <v>154.12791079954999</v>
      </c>
      <c r="AS11" s="125"/>
      <c r="AT11" s="140">
        <v>19.785293638097201</v>
      </c>
      <c r="AU11" s="129">
        <v>30.4130213617421</v>
      </c>
      <c r="AV11" s="129">
        <v>30.326092684875199</v>
      </c>
      <c r="AW11" s="129">
        <v>31.615161938731799</v>
      </c>
      <c r="AX11" s="129">
        <v>27.959755778296302</v>
      </c>
      <c r="AY11" s="141">
        <v>28.4462571600709</v>
      </c>
      <c r="AZ11" s="129"/>
      <c r="BA11" s="142">
        <v>16.7997137225709</v>
      </c>
      <c r="BB11" s="143">
        <v>14.3291074744253</v>
      </c>
      <c r="BC11" s="144">
        <v>15.399014903944501</v>
      </c>
      <c r="BD11" s="129"/>
      <c r="BE11" s="145">
        <v>23.964809174708801</v>
      </c>
    </row>
    <row r="12" spans="1:57" x14ac:dyDescent="0.25">
      <c r="A12" s="21" t="s">
        <v>23</v>
      </c>
      <c r="B12" s="3" t="str">
        <f t="shared" si="0"/>
        <v>Arlington, VA</v>
      </c>
      <c r="C12" s="3"/>
      <c r="D12" s="24" t="s">
        <v>16</v>
      </c>
      <c r="E12" s="27" t="s">
        <v>17</v>
      </c>
      <c r="F12" s="3"/>
      <c r="G12" s="134">
        <v>148.06830879071799</v>
      </c>
      <c r="H12" s="120">
        <v>160.121880991137</v>
      </c>
      <c r="I12" s="120">
        <v>173.47586079503401</v>
      </c>
      <c r="J12" s="120">
        <v>175.68647487844399</v>
      </c>
      <c r="K12" s="120">
        <v>164.00287778631801</v>
      </c>
      <c r="L12" s="135">
        <v>164.67169733965</v>
      </c>
      <c r="M12" s="120"/>
      <c r="N12" s="136">
        <v>130.86407054012599</v>
      </c>
      <c r="O12" s="137">
        <v>134.275787445817</v>
      </c>
      <c r="P12" s="138">
        <v>132.620690196726</v>
      </c>
      <c r="Q12" s="120"/>
      <c r="R12" s="139">
        <v>156.05993781370699</v>
      </c>
      <c r="S12" s="125"/>
      <c r="T12" s="140">
        <v>23.9032643140375</v>
      </c>
      <c r="U12" s="129">
        <v>25.461772639545298</v>
      </c>
      <c r="V12" s="129">
        <v>27.1515480950961</v>
      </c>
      <c r="W12" s="129">
        <v>26.386873885219</v>
      </c>
      <c r="X12" s="129">
        <v>28.6550555370174</v>
      </c>
      <c r="Y12" s="141">
        <v>27.065568430956599</v>
      </c>
      <c r="Z12" s="129"/>
      <c r="AA12" s="142">
        <v>17.9554752317331</v>
      </c>
      <c r="AB12" s="143">
        <v>16.522961354576701</v>
      </c>
      <c r="AC12" s="144">
        <v>17.195863043368099</v>
      </c>
      <c r="AD12" s="129"/>
      <c r="AE12" s="145">
        <v>25.070313689964799</v>
      </c>
      <c r="AF12" s="30"/>
      <c r="AG12" s="134">
        <v>149.153233405875</v>
      </c>
      <c r="AH12" s="120">
        <v>167.431301737469</v>
      </c>
      <c r="AI12" s="120">
        <v>176.487539389223</v>
      </c>
      <c r="AJ12" s="120">
        <v>173.89067467863299</v>
      </c>
      <c r="AK12" s="120">
        <v>160.09936389957201</v>
      </c>
      <c r="AL12" s="135">
        <v>166.53969499419901</v>
      </c>
      <c r="AM12" s="120"/>
      <c r="AN12" s="136">
        <v>134.501553380377</v>
      </c>
      <c r="AO12" s="137">
        <v>135.776808128109</v>
      </c>
      <c r="AP12" s="138">
        <v>135.166307920317</v>
      </c>
      <c r="AQ12" s="120"/>
      <c r="AR12" s="139">
        <v>157.62035932039501</v>
      </c>
      <c r="AS12" s="125"/>
      <c r="AT12" s="140">
        <v>23.597226419076399</v>
      </c>
      <c r="AU12" s="129">
        <v>26.0164028779202</v>
      </c>
      <c r="AV12" s="129">
        <v>27.901754790477099</v>
      </c>
      <c r="AW12" s="129">
        <v>25.827382483192899</v>
      </c>
      <c r="AX12" s="129">
        <v>26.810911789586999</v>
      </c>
      <c r="AY12" s="141">
        <v>26.7470879641102</v>
      </c>
      <c r="AZ12" s="129"/>
      <c r="BA12" s="142">
        <v>15.4434180953969</v>
      </c>
      <c r="BB12" s="143">
        <v>16.362183036963199</v>
      </c>
      <c r="BC12" s="144">
        <v>15.9226994012506</v>
      </c>
      <c r="BD12" s="129"/>
      <c r="BE12" s="145">
        <v>24.7443621103249</v>
      </c>
    </row>
    <row r="13" spans="1:57" x14ac:dyDescent="0.25">
      <c r="A13" s="21" t="s">
        <v>24</v>
      </c>
      <c r="B13" s="3" t="str">
        <f t="shared" si="0"/>
        <v>Suburban Virginia Area</v>
      </c>
      <c r="C13" s="3"/>
      <c r="D13" s="24" t="s">
        <v>16</v>
      </c>
      <c r="E13" s="27" t="s">
        <v>17</v>
      </c>
      <c r="F13" s="3"/>
      <c r="G13" s="134">
        <v>98.919914956011695</v>
      </c>
      <c r="H13" s="120">
        <v>94.734612931284403</v>
      </c>
      <c r="I13" s="120">
        <v>99.919085801838605</v>
      </c>
      <c r="J13" s="120">
        <v>101.527698393077</v>
      </c>
      <c r="K13" s="120">
        <v>99.052119186856004</v>
      </c>
      <c r="L13" s="135">
        <v>98.947120199880501</v>
      </c>
      <c r="M13" s="120"/>
      <c r="N13" s="136">
        <v>98.641877705627707</v>
      </c>
      <c r="O13" s="137">
        <v>104.28318633698601</v>
      </c>
      <c r="P13" s="138">
        <v>101.54657041606499</v>
      </c>
      <c r="Q13" s="120"/>
      <c r="R13" s="139">
        <v>99.707981175566601</v>
      </c>
      <c r="S13" s="125"/>
      <c r="T13" s="140">
        <v>-10.435454250406901</v>
      </c>
      <c r="U13" s="129">
        <v>1.9968449383231099</v>
      </c>
      <c r="V13" s="129">
        <v>7.9655761494055</v>
      </c>
      <c r="W13" s="129">
        <v>8.5646675062470301</v>
      </c>
      <c r="X13" s="129">
        <v>4.0009802065550399</v>
      </c>
      <c r="Y13" s="141">
        <v>2.17585869149696</v>
      </c>
      <c r="Z13" s="129"/>
      <c r="AA13" s="142">
        <v>-13.4450802777886</v>
      </c>
      <c r="AB13" s="143">
        <v>-12.8712469398083</v>
      </c>
      <c r="AC13" s="144">
        <v>-13.1751882787112</v>
      </c>
      <c r="AD13" s="129"/>
      <c r="AE13" s="145">
        <v>-3.4125032493440601</v>
      </c>
      <c r="AF13" s="30"/>
      <c r="AG13" s="134">
        <v>97.896320042157001</v>
      </c>
      <c r="AH13" s="120">
        <v>102.82592481307999</v>
      </c>
      <c r="AI13" s="120">
        <v>105.94976325043901</v>
      </c>
      <c r="AJ13" s="120">
        <v>105.53419757807499</v>
      </c>
      <c r="AK13" s="120">
        <v>100.34569410050899</v>
      </c>
      <c r="AL13" s="135">
        <v>102.854848327022</v>
      </c>
      <c r="AM13" s="120"/>
      <c r="AN13" s="136">
        <v>109.19040743388101</v>
      </c>
      <c r="AO13" s="137">
        <v>115.57138550393501</v>
      </c>
      <c r="AP13" s="138">
        <v>112.570313655617</v>
      </c>
      <c r="AQ13" s="120"/>
      <c r="AR13" s="139">
        <v>105.722244237848</v>
      </c>
      <c r="AS13" s="125"/>
      <c r="AT13" s="140">
        <v>1.6690407946374699</v>
      </c>
      <c r="AU13" s="129">
        <v>14.3470921463982</v>
      </c>
      <c r="AV13" s="129">
        <v>15.235177074609901</v>
      </c>
      <c r="AW13" s="129">
        <v>12.972918117669201</v>
      </c>
      <c r="AX13" s="129">
        <v>5.6841691766268498</v>
      </c>
      <c r="AY13" s="141">
        <v>10.3384728291787</v>
      </c>
      <c r="AZ13" s="129"/>
      <c r="BA13" s="142">
        <v>-5.5667383345707204</v>
      </c>
      <c r="BB13" s="143">
        <v>-7.3806170489902296</v>
      </c>
      <c r="BC13" s="144">
        <v>-6.5406617396306101</v>
      </c>
      <c r="BD13" s="129"/>
      <c r="BE13" s="145">
        <v>3.73075824744453</v>
      </c>
    </row>
    <row r="14" spans="1:57" x14ac:dyDescent="0.25">
      <c r="A14" s="21" t="s">
        <v>25</v>
      </c>
      <c r="B14" s="3" t="str">
        <f t="shared" si="0"/>
        <v>Alexandria, VA</v>
      </c>
      <c r="C14" s="3"/>
      <c r="D14" s="24" t="s">
        <v>16</v>
      </c>
      <c r="E14" s="27" t="s">
        <v>17</v>
      </c>
      <c r="F14" s="3"/>
      <c r="G14" s="134">
        <v>128.820193889541</v>
      </c>
      <c r="H14" s="120">
        <v>128.02123627684901</v>
      </c>
      <c r="I14" s="120">
        <v>132.587275227416</v>
      </c>
      <c r="J14" s="120">
        <v>135.78100712497499</v>
      </c>
      <c r="K14" s="120">
        <v>131.316061981839</v>
      </c>
      <c r="L14" s="135">
        <v>131.42504241825199</v>
      </c>
      <c r="M14" s="120"/>
      <c r="N14" s="136">
        <v>126.136708786936</v>
      </c>
      <c r="O14" s="137">
        <v>127.19852893746599</v>
      </c>
      <c r="P14" s="138">
        <v>126.689251282051</v>
      </c>
      <c r="Q14" s="120"/>
      <c r="R14" s="139">
        <v>129.97415088410801</v>
      </c>
      <c r="S14" s="125"/>
      <c r="T14" s="140">
        <v>15.0118631584975</v>
      </c>
      <c r="U14" s="129">
        <v>16.398906079866599</v>
      </c>
      <c r="V14" s="129">
        <v>14.5442503346819</v>
      </c>
      <c r="W14" s="129">
        <v>17.5028535778034</v>
      </c>
      <c r="X14" s="129">
        <v>18.7895461396634</v>
      </c>
      <c r="Y14" s="141">
        <v>16.508260435506202</v>
      </c>
      <c r="Z14" s="129"/>
      <c r="AA14" s="142">
        <v>15.762792718191699</v>
      </c>
      <c r="AB14" s="143">
        <v>14.006638727778499</v>
      </c>
      <c r="AC14" s="144">
        <v>14.804869853679699</v>
      </c>
      <c r="AD14" s="129"/>
      <c r="AE14" s="145">
        <v>16.055186433188201</v>
      </c>
      <c r="AF14" s="30"/>
      <c r="AG14" s="134">
        <v>121.098227549616</v>
      </c>
      <c r="AH14" s="120">
        <v>129.21842751409699</v>
      </c>
      <c r="AI14" s="120">
        <v>133.05990997016099</v>
      </c>
      <c r="AJ14" s="120">
        <v>134.248881329575</v>
      </c>
      <c r="AK14" s="120">
        <v>131.696785858585</v>
      </c>
      <c r="AL14" s="135">
        <v>130.339816952023</v>
      </c>
      <c r="AM14" s="120"/>
      <c r="AN14" s="136">
        <v>128.39376664552901</v>
      </c>
      <c r="AO14" s="137">
        <v>130.59563770794799</v>
      </c>
      <c r="AP14" s="138">
        <v>129.538035940208</v>
      </c>
      <c r="AQ14" s="120"/>
      <c r="AR14" s="139">
        <v>130.085926670574</v>
      </c>
      <c r="AS14" s="125"/>
      <c r="AT14" s="140">
        <v>15.7961357655005</v>
      </c>
      <c r="AU14" s="129">
        <v>19.503625146746099</v>
      </c>
      <c r="AV14" s="129">
        <v>19.234936033339501</v>
      </c>
      <c r="AW14" s="129">
        <v>19.500386103934201</v>
      </c>
      <c r="AX14" s="129">
        <v>21.059618080594099</v>
      </c>
      <c r="AY14" s="141">
        <v>19.383264379010701</v>
      </c>
      <c r="AZ14" s="129"/>
      <c r="BA14" s="142">
        <v>14.8715636976391</v>
      </c>
      <c r="BB14" s="143">
        <v>12.509357931406001</v>
      </c>
      <c r="BC14" s="144">
        <v>13.5700350156058</v>
      </c>
      <c r="BD14" s="129"/>
      <c r="BE14" s="145">
        <v>17.2518356089662</v>
      </c>
    </row>
    <row r="15" spans="1:57" x14ac:dyDescent="0.25">
      <c r="A15" s="21" t="s">
        <v>26</v>
      </c>
      <c r="B15" s="3" t="str">
        <f t="shared" si="0"/>
        <v>Fairfax/Tysons Corner, VA</v>
      </c>
      <c r="C15" s="3"/>
      <c r="D15" s="24" t="s">
        <v>16</v>
      </c>
      <c r="E15" s="27" t="s">
        <v>17</v>
      </c>
      <c r="F15" s="3"/>
      <c r="G15" s="134">
        <v>128.09753668999701</v>
      </c>
      <c r="H15" s="120">
        <v>142.72378319652299</v>
      </c>
      <c r="I15" s="120">
        <v>157.95452948789</v>
      </c>
      <c r="J15" s="120">
        <v>161.52317111735701</v>
      </c>
      <c r="K15" s="120">
        <v>144.98603255125701</v>
      </c>
      <c r="L15" s="135">
        <v>148.26868663688799</v>
      </c>
      <c r="M15" s="120"/>
      <c r="N15" s="136">
        <v>123.356708636631</v>
      </c>
      <c r="O15" s="137">
        <v>124.778886247256</v>
      </c>
      <c r="P15" s="138">
        <v>124.093744668751</v>
      </c>
      <c r="Q15" s="120"/>
      <c r="R15" s="139">
        <v>140.971386965726</v>
      </c>
      <c r="S15" s="125"/>
      <c r="T15" s="140">
        <v>11.5588320281071</v>
      </c>
      <c r="U15" s="129">
        <v>17.072027249333001</v>
      </c>
      <c r="V15" s="129">
        <v>19.363400169910001</v>
      </c>
      <c r="W15" s="129">
        <v>22.233411657016799</v>
      </c>
      <c r="X15" s="129">
        <v>22.416025092224299</v>
      </c>
      <c r="Y15" s="141">
        <v>19.357423868950701</v>
      </c>
      <c r="Z15" s="129"/>
      <c r="AA15" s="142">
        <v>12.039090303603199</v>
      </c>
      <c r="AB15" s="143">
        <v>11.011072156137899</v>
      </c>
      <c r="AC15" s="144">
        <v>11.501540890159101</v>
      </c>
      <c r="AD15" s="129"/>
      <c r="AE15" s="145">
        <v>17.301153616135601</v>
      </c>
      <c r="AF15" s="30"/>
      <c r="AG15" s="134">
        <v>129.797938234649</v>
      </c>
      <c r="AH15" s="120">
        <v>152.22784000475099</v>
      </c>
      <c r="AI15" s="120">
        <v>159.60160774866</v>
      </c>
      <c r="AJ15" s="120">
        <v>159.15414900855299</v>
      </c>
      <c r="AK15" s="120">
        <v>141.971921610045</v>
      </c>
      <c r="AL15" s="135">
        <v>150.08616568542101</v>
      </c>
      <c r="AM15" s="120"/>
      <c r="AN15" s="136">
        <v>120.844058626465</v>
      </c>
      <c r="AO15" s="137">
        <v>124.231844195569</v>
      </c>
      <c r="AP15" s="138">
        <v>122.642613478613</v>
      </c>
      <c r="AQ15" s="120"/>
      <c r="AR15" s="139">
        <v>141.81466622458001</v>
      </c>
      <c r="AS15" s="125"/>
      <c r="AT15" s="140">
        <v>15.1520276514615</v>
      </c>
      <c r="AU15" s="129">
        <v>24.944789616237198</v>
      </c>
      <c r="AV15" s="129">
        <v>24.487850752630798</v>
      </c>
      <c r="AW15" s="129">
        <v>25.3103455335234</v>
      </c>
      <c r="AX15" s="129">
        <v>21.578792592080301</v>
      </c>
      <c r="AY15" s="141">
        <v>23.252210053358802</v>
      </c>
      <c r="AZ15" s="129"/>
      <c r="BA15" s="142">
        <v>10.2939117291002</v>
      </c>
      <c r="BB15" s="143">
        <v>9.8493740475442095</v>
      </c>
      <c r="BC15" s="144">
        <v>10.0460989017595</v>
      </c>
      <c r="BD15" s="129"/>
      <c r="BE15" s="145">
        <v>19.747634209505801</v>
      </c>
    </row>
    <row r="16" spans="1:57" x14ac:dyDescent="0.25">
      <c r="A16" s="21" t="s">
        <v>27</v>
      </c>
      <c r="B16" s="3" t="str">
        <f t="shared" si="0"/>
        <v>I-95 Fredericksburg, VA</v>
      </c>
      <c r="C16" s="3"/>
      <c r="D16" s="24" t="s">
        <v>16</v>
      </c>
      <c r="E16" s="27" t="s">
        <v>17</v>
      </c>
      <c r="F16" s="3"/>
      <c r="G16" s="134">
        <v>86.980419532324603</v>
      </c>
      <c r="H16" s="120">
        <v>89.727764653443202</v>
      </c>
      <c r="I16" s="120">
        <v>92.569103857566702</v>
      </c>
      <c r="J16" s="120">
        <v>90.5155963122793</v>
      </c>
      <c r="K16" s="120">
        <v>88.759906386519603</v>
      </c>
      <c r="L16" s="135">
        <v>89.800968961317096</v>
      </c>
      <c r="M16" s="120"/>
      <c r="N16" s="136">
        <v>94.075437226138305</v>
      </c>
      <c r="O16" s="137">
        <v>98.456917819636601</v>
      </c>
      <c r="P16" s="138">
        <v>96.412252844950203</v>
      </c>
      <c r="Q16" s="120"/>
      <c r="R16" s="139">
        <v>91.922192144222194</v>
      </c>
      <c r="S16" s="125"/>
      <c r="T16" s="140">
        <v>6.49794447219129</v>
      </c>
      <c r="U16" s="129">
        <v>9.8539697963675206</v>
      </c>
      <c r="V16" s="129">
        <v>12.5810260619409</v>
      </c>
      <c r="W16" s="129">
        <v>10.0555524285526</v>
      </c>
      <c r="X16" s="129">
        <v>7.2228951122783602</v>
      </c>
      <c r="Y16" s="141">
        <v>9.3343864193354307</v>
      </c>
      <c r="Z16" s="129"/>
      <c r="AA16" s="142">
        <v>6.4024998671998397</v>
      </c>
      <c r="AB16" s="143">
        <v>9.6194841661127199</v>
      </c>
      <c r="AC16" s="144">
        <v>8.1122471304312498</v>
      </c>
      <c r="AD16" s="129"/>
      <c r="AE16" s="145">
        <v>8.7910329971307295</v>
      </c>
      <c r="AF16" s="30"/>
      <c r="AG16" s="134">
        <v>85.4748339437581</v>
      </c>
      <c r="AH16" s="120">
        <v>88.035228517152703</v>
      </c>
      <c r="AI16" s="120">
        <v>90.289607683707601</v>
      </c>
      <c r="AJ16" s="120">
        <v>89.415758690176304</v>
      </c>
      <c r="AK16" s="120">
        <v>88.131947198275796</v>
      </c>
      <c r="AL16" s="135">
        <v>88.386115098539506</v>
      </c>
      <c r="AM16" s="120"/>
      <c r="AN16" s="136">
        <v>91.684595990279405</v>
      </c>
      <c r="AO16" s="137">
        <v>94.835274484175102</v>
      </c>
      <c r="AP16" s="138">
        <v>93.3238303298197</v>
      </c>
      <c r="AQ16" s="120"/>
      <c r="AR16" s="139">
        <v>89.911642317418099</v>
      </c>
      <c r="AS16" s="125"/>
      <c r="AT16" s="140">
        <v>6.50663724690303</v>
      </c>
      <c r="AU16" s="129">
        <v>8.2472126107113102</v>
      </c>
      <c r="AV16" s="129">
        <v>9.2929868797899999</v>
      </c>
      <c r="AW16" s="129">
        <v>8.5410737802317094</v>
      </c>
      <c r="AX16" s="129">
        <v>6.1205425446903696</v>
      </c>
      <c r="AY16" s="141">
        <v>7.8205212523940704</v>
      </c>
      <c r="AZ16" s="129"/>
      <c r="BA16" s="142">
        <v>5.3609840384120098</v>
      </c>
      <c r="BB16" s="143">
        <v>7.4168253162719404</v>
      </c>
      <c r="BC16" s="144">
        <v>6.4358861907287501</v>
      </c>
      <c r="BD16" s="129"/>
      <c r="BE16" s="145">
        <v>7.2645298582351296</v>
      </c>
    </row>
    <row r="17" spans="1:57" x14ac:dyDescent="0.25">
      <c r="A17" s="21" t="s">
        <v>28</v>
      </c>
      <c r="B17" s="3" t="str">
        <f t="shared" si="0"/>
        <v>Dulles Airport Area, VA</v>
      </c>
      <c r="C17" s="3"/>
      <c r="D17" s="24" t="s">
        <v>16</v>
      </c>
      <c r="E17" s="27" t="s">
        <v>17</v>
      </c>
      <c r="F17" s="3"/>
      <c r="G17" s="134">
        <v>107.137590403337</v>
      </c>
      <c r="H17" s="120">
        <v>118.219752984084</v>
      </c>
      <c r="I17" s="120">
        <v>125.82501912045799</v>
      </c>
      <c r="J17" s="120">
        <v>127.80249839846201</v>
      </c>
      <c r="K17" s="120">
        <v>117.05983283393699</v>
      </c>
      <c r="L17" s="135">
        <v>120.00549320341599</v>
      </c>
      <c r="M17" s="120"/>
      <c r="N17" s="136">
        <v>104.629031072502</v>
      </c>
      <c r="O17" s="137">
        <v>104.079331439077</v>
      </c>
      <c r="P17" s="138">
        <v>104.354250146211</v>
      </c>
      <c r="Q17" s="120"/>
      <c r="R17" s="139">
        <v>115.862954821874</v>
      </c>
      <c r="S17" s="125"/>
      <c r="T17" s="140">
        <v>11.3465217363945</v>
      </c>
      <c r="U17" s="129">
        <v>18.7909300731435</v>
      </c>
      <c r="V17" s="129">
        <v>17.930173714368198</v>
      </c>
      <c r="W17" s="129">
        <v>20.659873846463199</v>
      </c>
      <c r="X17" s="129">
        <v>18.407348133646099</v>
      </c>
      <c r="Y17" s="141">
        <v>18.156889405368101</v>
      </c>
      <c r="Z17" s="129"/>
      <c r="AA17" s="142">
        <v>10.432822947959099</v>
      </c>
      <c r="AB17" s="143">
        <v>11.559962007225099</v>
      </c>
      <c r="AC17" s="144">
        <v>11.004341603775201</v>
      </c>
      <c r="AD17" s="129"/>
      <c r="AE17" s="145">
        <v>16.5575040656</v>
      </c>
      <c r="AF17" s="30"/>
      <c r="AG17" s="134">
        <v>107.482254209104</v>
      </c>
      <c r="AH17" s="120">
        <v>122.343866597394</v>
      </c>
      <c r="AI17" s="120">
        <v>127.639806152549</v>
      </c>
      <c r="AJ17" s="120">
        <v>127.18834087064501</v>
      </c>
      <c r="AK17" s="120">
        <v>115.847248319462</v>
      </c>
      <c r="AL17" s="135">
        <v>121.102966432782</v>
      </c>
      <c r="AM17" s="120"/>
      <c r="AN17" s="136">
        <v>102.53365644066299</v>
      </c>
      <c r="AO17" s="137">
        <v>102.68999240858599</v>
      </c>
      <c r="AP17" s="138">
        <v>102.61255145259101</v>
      </c>
      <c r="AQ17" s="120"/>
      <c r="AR17" s="139">
        <v>116.100996510945</v>
      </c>
      <c r="AS17" s="125"/>
      <c r="AT17" s="140">
        <v>15.1714492828348</v>
      </c>
      <c r="AU17" s="129">
        <v>23.7210507222273</v>
      </c>
      <c r="AV17" s="129">
        <v>22.770191978905402</v>
      </c>
      <c r="AW17" s="129">
        <v>23.606851930583801</v>
      </c>
      <c r="AX17" s="129">
        <v>19.946862741786799</v>
      </c>
      <c r="AY17" s="141">
        <v>21.803257449374598</v>
      </c>
      <c r="AZ17" s="129"/>
      <c r="BA17" s="142">
        <v>10.435478058592601</v>
      </c>
      <c r="BB17" s="143">
        <v>10.6704311821436</v>
      </c>
      <c r="BC17" s="144">
        <v>10.554626810670699</v>
      </c>
      <c r="BD17" s="129"/>
      <c r="BE17" s="145">
        <v>19.171671267217199</v>
      </c>
    </row>
    <row r="18" spans="1:57" x14ac:dyDescent="0.25">
      <c r="A18" s="21" t="s">
        <v>29</v>
      </c>
      <c r="B18" s="3" t="str">
        <f t="shared" si="0"/>
        <v>Williamsburg, VA</v>
      </c>
      <c r="C18" s="3"/>
      <c r="D18" s="24" t="s">
        <v>16</v>
      </c>
      <c r="E18" s="27" t="s">
        <v>17</v>
      </c>
      <c r="F18" s="3"/>
      <c r="G18" s="134">
        <v>160.59675461741401</v>
      </c>
      <c r="H18" s="120">
        <v>110.37558080808</v>
      </c>
      <c r="I18" s="120">
        <v>102.09188740380699</v>
      </c>
      <c r="J18" s="120">
        <v>102.341870064608</v>
      </c>
      <c r="K18" s="120">
        <v>108.177500891265</v>
      </c>
      <c r="L18" s="135">
        <v>119.20814039142</v>
      </c>
      <c r="M18" s="120"/>
      <c r="N18" s="136">
        <v>151.28964671467099</v>
      </c>
      <c r="O18" s="137">
        <v>167.94119078104899</v>
      </c>
      <c r="P18" s="138">
        <v>159.836101861993</v>
      </c>
      <c r="Q18" s="120"/>
      <c r="R18" s="139">
        <v>135.35181834007901</v>
      </c>
      <c r="S18" s="125"/>
      <c r="T18" s="140">
        <v>3.2979956454645198</v>
      </c>
      <c r="U18" s="129">
        <v>-0.52386270346071795</v>
      </c>
      <c r="V18" s="129">
        <v>-2.2865037520359999</v>
      </c>
      <c r="W18" s="129">
        <v>-3.0857210908633501</v>
      </c>
      <c r="X18" s="129">
        <v>-1.59707826721966</v>
      </c>
      <c r="Y18" s="141">
        <v>2.5292293823300199E-2</v>
      </c>
      <c r="Z18" s="129"/>
      <c r="AA18" s="142">
        <v>4.13562857221216</v>
      </c>
      <c r="AB18" s="143">
        <v>5.0409724736404202</v>
      </c>
      <c r="AC18" s="144">
        <v>4.6136873249661896</v>
      </c>
      <c r="AD18" s="129"/>
      <c r="AE18" s="145">
        <v>1.6779864658380399</v>
      </c>
      <c r="AF18" s="30"/>
      <c r="AG18" s="134">
        <v>131.39198208764199</v>
      </c>
      <c r="AH18" s="120">
        <v>100.512934782608</v>
      </c>
      <c r="AI18" s="120">
        <v>94.859452591514597</v>
      </c>
      <c r="AJ18" s="120">
        <v>96.296981833195701</v>
      </c>
      <c r="AK18" s="120">
        <v>103.12260065288299</v>
      </c>
      <c r="AL18" s="135">
        <v>105.298708165569</v>
      </c>
      <c r="AM18" s="120"/>
      <c r="AN18" s="136">
        <v>146.53796756756699</v>
      </c>
      <c r="AO18" s="137">
        <v>152.25827842198899</v>
      </c>
      <c r="AP18" s="138">
        <v>149.535985079906</v>
      </c>
      <c r="AQ18" s="120"/>
      <c r="AR18" s="139">
        <v>122.927297027165</v>
      </c>
      <c r="AS18" s="125"/>
      <c r="AT18" s="140">
        <v>4.0303915039775102</v>
      </c>
      <c r="AU18" s="129">
        <v>1.3614262770487999</v>
      </c>
      <c r="AV18" s="129">
        <v>1.3589853130126699</v>
      </c>
      <c r="AW18" s="129">
        <v>0.63289189011990798</v>
      </c>
      <c r="AX18" s="129">
        <v>-0.40330767747817903</v>
      </c>
      <c r="AY18" s="141">
        <v>1.7626428132663099</v>
      </c>
      <c r="AZ18" s="129"/>
      <c r="BA18" s="142">
        <v>4.4755282561873901</v>
      </c>
      <c r="BB18" s="143">
        <v>6.3331201497347296</v>
      </c>
      <c r="BC18" s="144">
        <v>5.4395134077557303</v>
      </c>
      <c r="BD18" s="129"/>
      <c r="BE18" s="145">
        <v>3.01988057537003</v>
      </c>
    </row>
    <row r="19" spans="1:57" x14ac:dyDescent="0.25">
      <c r="A19" s="21" t="s">
        <v>30</v>
      </c>
      <c r="B19" s="3" t="str">
        <f t="shared" si="0"/>
        <v>Virginia Beach, VA</v>
      </c>
      <c r="C19" s="3"/>
      <c r="D19" s="24" t="s">
        <v>16</v>
      </c>
      <c r="E19" s="27" t="s">
        <v>17</v>
      </c>
      <c r="F19" s="3"/>
      <c r="G19" s="134">
        <v>107.994150953721</v>
      </c>
      <c r="H19" s="120">
        <v>101.964646357494</v>
      </c>
      <c r="I19" s="120">
        <v>106.924317086701</v>
      </c>
      <c r="J19" s="120">
        <v>110.482226589842</v>
      </c>
      <c r="K19" s="120">
        <v>107.93291979681401</v>
      </c>
      <c r="L19" s="135">
        <v>107.29464325588501</v>
      </c>
      <c r="M19" s="120"/>
      <c r="N19" s="136">
        <v>119.962294855267</v>
      </c>
      <c r="O19" s="137">
        <v>118.16741024558701</v>
      </c>
      <c r="P19" s="138">
        <v>119.104096098097</v>
      </c>
      <c r="Q19" s="120"/>
      <c r="R19" s="139">
        <v>111.247809603652</v>
      </c>
      <c r="S19" s="125"/>
      <c r="T19" s="140">
        <v>5.5755212263639304</v>
      </c>
      <c r="U19" s="129">
        <v>5.39221256258599</v>
      </c>
      <c r="V19" s="129">
        <v>7.0299410757352803</v>
      </c>
      <c r="W19" s="129">
        <v>8.5181231244039903</v>
      </c>
      <c r="X19" s="129">
        <v>4.9033690261251204</v>
      </c>
      <c r="Y19" s="141">
        <v>6.3424992246648797</v>
      </c>
      <c r="Z19" s="129"/>
      <c r="AA19" s="142">
        <v>1.8610175688853301</v>
      </c>
      <c r="AB19" s="143">
        <v>-1.0627189728740101</v>
      </c>
      <c r="AC19" s="144">
        <v>0.44561185509333001</v>
      </c>
      <c r="AD19" s="129"/>
      <c r="AE19" s="145">
        <v>3.8485881808847902</v>
      </c>
      <c r="AF19" s="30"/>
      <c r="AG19" s="134">
        <v>99.883320866337996</v>
      </c>
      <c r="AH19" s="120">
        <v>100.037856364672</v>
      </c>
      <c r="AI19" s="120">
        <v>103.931440033714</v>
      </c>
      <c r="AJ19" s="120">
        <v>105.080946124287</v>
      </c>
      <c r="AK19" s="120">
        <v>105.294114692666</v>
      </c>
      <c r="AL19" s="135">
        <v>103.078274151638</v>
      </c>
      <c r="AM19" s="120"/>
      <c r="AN19" s="136">
        <v>121.35947356515901</v>
      </c>
      <c r="AO19" s="137">
        <v>125.38993146020501</v>
      </c>
      <c r="AP19" s="138">
        <v>123.406398314725</v>
      </c>
      <c r="AQ19" s="120"/>
      <c r="AR19" s="139">
        <v>110.552010432521</v>
      </c>
      <c r="AS19" s="125"/>
      <c r="AT19" s="140">
        <v>5.2002118495804099</v>
      </c>
      <c r="AU19" s="129">
        <v>6.8813258052114099</v>
      </c>
      <c r="AV19" s="129">
        <v>8.80881073411126</v>
      </c>
      <c r="AW19" s="129">
        <v>10.102737424569799</v>
      </c>
      <c r="AX19" s="129">
        <v>7.5813641672120902</v>
      </c>
      <c r="AY19" s="141">
        <v>7.86071373837951</v>
      </c>
      <c r="AZ19" s="129"/>
      <c r="BA19" s="142">
        <v>4.0696078072076398</v>
      </c>
      <c r="BB19" s="143">
        <v>2.3366138651363602</v>
      </c>
      <c r="BC19" s="144">
        <v>3.1246607162017699</v>
      </c>
      <c r="BD19" s="129"/>
      <c r="BE19" s="145">
        <v>5.4743167036826499</v>
      </c>
    </row>
    <row r="20" spans="1:57" x14ac:dyDescent="0.25">
      <c r="A20" s="34" t="s">
        <v>31</v>
      </c>
      <c r="B20" s="3" t="str">
        <f t="shared" si="0"/>
        <v>Norfolk/Portsmouth, VA</v>
      </c>
      <c r="C20" s="3"/>
      <c r="D20" s="24" t="s">
        <v>16</v>
      </c>
      <c r="E20" s="27" t="s">
        <v>17</v>
      </c>
      <c r="F20" s="3"/>
      <c r="G20" s="134">
        <v>91.59623371875</v>
      </c>
      <c r="H20" s="120">
        <v>94.318642852664496</v>
      </c>
      <c r="I20" s="120">
        <v>97.648758586431995</v>
      </c>
      <c r="J20" s="120">
        <v>97.509648439978804</v>
      </c>
      <c r="K20" s="120">
        <v>99.173502959309403</v>
      </c>
      <c r="L20" s="135">
        <v>96.277805070422502</v>
      </c>
      <c r="M20" s="120"/>
      <c r="N20" s="136">
        <v>111.477339868513</v>
      </c>
      <c r="O20" s="137">
        <v>111.131992516682</v>
      </c>
      <c r="P20" s="138">
        <v>111.305952820816</v>
      </c>
      <c r="Q20" s="120"/>
      <c r="R20" s="139">
        <v>101.12661213890399</v>
      </c>
      <c r="S20" s="125"/>
      <c r="T20" s="140">
        <v>5.0694275529160802</v>
      </c>
      <c r="U20" s="129">
        <v>0.60634466079108296</v>
      </c>
      <c r="V20" s="129">
        <v>5.4796652089499398</v>
      </c>
      <c r="W20" s="129">
        <v>8.0291673639020704</v>
      </c>
      <c r="X20" s="129">
        <v>9.1722461573839809</v>
      </c>
      <c r="Y20" s="141">
        <v>5.8649035568835801</v>
      </c>
      <c r="Z20" s="129"/>
      <c r="AA20" s="142">
        <v>3.98614528873602</v>
      </c>
      <c r="AB20" s="143">
        <v>4.6491701004060797</v>
      </c>
      <c r="AC20" s="144">
        <v>4.3143914540114503</v>
      </c>
      <c r="AD20" s="129"/>
      <c r="AE20" s="145">
        <v>4.8142935963226998</v>
      </c>
      <c r="AF20" s="30"/>
      <c r="AG20" s="134">
        <v>89.310039228757006</v>
      </c>
      <c r="AH20" s="120">
        <v>95.664529334853597</v>
      </c>
      <c r="AI20" s="120">
        <v>98.810462674311594</v>
      </c>
      <c r="AJ20" s="120">
        <v>97.848049655172403</v>
      </c>
      <c r="AK20" s="120">
        <v>95.435857682141602</v>
      </c>
      <c r="AL20" s="135">
        <v>95.631540014299603</v>
      </c>
      <c r="AM20" s="120"/>
      <c r="AN20" s="136">
        <v>104.18094839188799</v>
      </c>
      <c r="AO20" s="137">
        <v>105.941927215511</v>
      </c>
      <c r="AP20" s="138">
        <v>105.068377010315</v>
      </c>
      <c r="AQ20" s="120"/>
      <c r="AR20" s="139">
        <v>98.584625620820603</v>
      </c>
      <c r="AS20" s="125"/>
      <c r="AT20" s="140">
        <v>9.5921669578769908</v>
      </c>
      <c r="AU20" s="129">
        <v>11.5105593071335</v>
      </c>
      <c r="AV20" s="129">
        <v>13.4618869366906</v>
      </c>
      <c r="AW20" s="129">
        <v>13.778736432332</v>
      </c>
      <c r="AX20" s="129">
        <v>12.3070814797836</v>
      </c>
      <c r="AY20" s="141">
        <v>12.324572389456799</v>
      </c>
      <c r="AZ20" s="129"/>
      <c r="BA20" s="142">
        <v>10.2963934781265</v>
      </c>
      <c r="BB20" s="143">
        <v>5.6632224517088803</v>
      </c>
      <c r="BC20" s="144">
        <v>7.8019578471832096</v>
      </c>
      <c r="BD20" s="129"/>
      <c r="BE20" s="145">
        <v>10.3523129166673</v>
      </c>
    </row>
    <row r="21" spans="1:57" x14ac:dyDescent="0.25">
      <c r="A21" s="35" t="s">
        <v>32</v>
      </c>
      <c r="B21" s="3" t="str">
        <f t="shared" si="0"/>
        <v>Newport News/Hampton, VA</v>
      </c>
      <c r="C21" s="3"/>
      <c r="D21" s="24" t="s">
        <v>16</v>
      </c>
      <c r="E21" s="27" t="s">
        <v>17</v>
      </c>
      <c r="F21" s="3"/>
      <c r="G21" s="134">
        <v>75.284631816873002</v>
      </c>
      <c r="H21" s="120">
        <v>77.353883281027095</v>
      </c>
      <c r="I21" s="120">
        <v>86.194587963181405</v>
      </c>
      <c r="J21" s="120">
        <v>92.5164515107314</v>
      </c>
      <c r="K21" s="120">
        <v>90.717408120986093</v>
      </c>
      <c r="L21" s="135">
        <v>85.392962727316302</v>
      </c>
      <c r="M21" s="120"/>
      <c r="N21" s="136">
        <v>107.61220409099499</v>
      </c>
      <c r="O21" s="137">
        <v>108.17644980746999</v>
      </c>
      <c r="P21" s="138">
        <v>107.89332564988</v>
      </c>
      <c r="Q21" s="120"/>
      <c r="R21" s="139">
        <v>92.895242630972902</v>
      </c>
      <c r="S21" s="125"/>
      <c r="T21" s="140">
        <v>4.1350281988856699</v>
      </c>
      <c r="U21" s="129">
        <v>7.4808805387523201</v>
      </c>
      <c r="V21" s="129">
        <v>14.829043488414801</v>
      </c>
      <c r="W21" s="129">
        <v>14.9228455093488</v>
      </c>
      <c r="X21" s="129">
        <v>13.157696387593701</v>
      </c>
      <c r="Y21" s="141">
        <v>11.9602382275765</v>
      </c>
      <c r="Z21" s="129"/>
      <c r="AA21" s="142">
        <v>5.7365079172432196</v>
      </c>
      <c r="AB21" s="143">
        <v>22.291538372281401</v>
      </c>
      <c r="AC21" s="144">
        <v>13.0200926030037</v>
      </c>
      <c r="AD21" s="129"/>
      <c r="AE21" s="145">
        <v>12.084894467319801</v>
      </c>
      <c r="AF21" s="30"/>
      <c r="AG21" s="134">
        <v>73.310218525534694</v>
      </c>
      <c r="AH21" s="120">
        <v>77.720231930523099</v>
      </c>
      <c r="AI21" s="120">
        <v>81.494217416744405</v>
      </c>
      <c r="AJ21" s="120">
        <v>84.344070520059404</v>
      </c>
      <c r="AK21" s="120">
        <v>82.144554992529805</v>
      </c>
      <c r="AL21" s="135">
        <v>80.178290534066505</v>
      </c>
      <c r="AM21" s="120"/>
      <c r="AN21" s="136">
        <v>96.073935101151207</v>
      </c>
      <c r="AO21" s="137">
        <v>95.827201570943103</v>
      </c>
      <c r="AP21" s="138">
        <v>95.950372160691799</v>
      </c>
      <c r="AQ21" s="120"/>
      <c r="AR21" s="139">
        <v>85.224528871592497</v>
      </c>
      <c r="AS21" s="125"/>
      <c r="AT21" s="140">
        <v>4.6644734683021998</v>
      </c>
      <c r="AU21" s="129">
        <v>8.5579552687943092</v>
      </c>
      <c r="AV21" s="129">
        <v>9.7443475200122602</v>
      </c>
      <c r="AW21" s="129">
        <v>12.5336924338984</v>
      </c>
      <c r="AX21" s="129">
        <v>9.3289894244850498</v>
      </c>
      <c r="AY21" s="141">
        <v>9.3671587226977504</v>
      </c>
      <c r="AZ21" s="129"/>
      <c r="BA21" s="142">
        <v>3.3377768481609</v>
      </c>
      <c r="BB21" s="143">
        <v>6.0939276163094798</v>
      </c>
      <c r="BC21" s="144">
        <v>4.7019588000618997</v>
      </c>
      <c r="BD21" s="129"/>
      <c r="BE21" s="145">
        <v>6.9375709679396698</v>
      </c>
    </row>
    <row r="22" spans="1:57" x14ac:dyDescent="0.25">
      <c r="A22" s="36" t="s">
        <v>33</v>
      </c>
      <c r="B22" s="3" t="str">
        <f t="shared" si="0"/>
        <v>Chesapeake/Suffolk, VA</v>
      </c>
      <c r="C22" s="3"/>
      <c r="D22" s="25" t="s">
        <v>16</v>
      </c>
      <c r="E22" s="28" t="s">
        <v>17</v>
      </c>
      <c r="F22" s="3"/>
      <c r="G22" s="146">
        <v>87.796221953255397</v>
      </c>
      <c r="H22" s="147">
        <v>85.844700316789798</v>
      </c>
      <c r="I22" s="147">
        <v>89.228848994914003</v>
      </c>
      <c r="J22" s="147">
        <v>91.407675199811905</v>
      </c>
      <c r="K22" s="147">
        <v>84.408351179487099</v>
      </c>
      <c r="L22" s="148">
        <v>87.830464474955505</v>
      </c>
      <c r="M22" s="120"/>
      <c r="N22" s="149">
        <v>89.367122955593302</v>
      </c>
      <c r="O22" s="150">
        <v>91.484724221858102</v>
      </c>
      <c r="P22" s="151">
        <v>90.445096533238001</v>
      </c>
      <c r="Q22" s="120"/>
      <c r="R22" s="152">
        <v>88.612645646673002</v>
      </c>
      <c r="S22" s="125"/>
      <c r="T22" s="153">
        <v>8.8238308977537905</v>
      </c>
      <c r="U22" s="154">
        <v>10.049719820848599</v>
      </c>
      <c r="V22" s="154">
        <v>13.077200941874001</v>
      </c>
      <c r="W22" s="154">
        <v>17.073396432057098</v>
      </c>
      <c r="X22" s="154">
        <v>9.6675901881241497</v>
      </c>
      <c r="Y22" s="155">
        <v>11.8326177602563</v>
      </c>
      <c r="Z22" s="129"/>
      <c r="AA22" s="156">
        <v>8.3914424510324803</v>
      </c>
      <c r="AB22" s="157">
        <v>7.8895667201931801</v>
      </c>
      <c r="AC22" s="158">
        <v>8.1185332132122507</v>
      </c>
      <c r="AD22" s="129"/>
      <c r="AE22" s="159">
        <v>10.5924448000784</v>
      </c>
      <c r="AF22" s="31"/>
      <c r="AG22" s="146">
        <v>83.138399124980594</v>
      </c>
      <c r="AH22" s="147">
        <v>86.425072266790394</v>
      </c>
      <c r="AI22" s="147">
        <v>88.9093241972691</v>
      </c>
      <c r="AJ22" s="147">
        <v>89.675073023916894</v>
      </c>
      <c r="AK22" s="147">
        <v>84.982514268440099</v>
      </c>
      <c r="AL22" s="148">
        <v>86.804753020518405</v>
      </c>
      <c r="AM22" s="120"/>
      <c r="AN22" s="149">
        <v>88.802520341857999</v>
      </c>
      <c r="AO22" s="150">
        <v>90.774339432098699</v>
      </c>
      <c r="AP22" s="151">
        <v>89.815698128647497</v>
      </c>
      <c r="AQ22" s="120"/>
      <c r="AR22" s="152">
        <v>87.695010800798997</v>
      </c>
      <c r="AS22" s="125"/>
      <c r="AT22" s="153">
        <v>10.256384914614801</v>
      </c>
      <c r="AU22" s="154">
        <v>12.5394573900303</v>
      </c>
      <c r="AV22" s="154">
        <v>12.8761857710111</v>
      </c>
      <c r="AW22" s="154">
        <v>14.483383437840001</v>
      </c>
      <c r="AX22" s="154">
        <v>10.8829490034611</v>
      </c>
      <c r="AY22" s="155">
        <v>12.351297731358599</v>
      </c>
      <c r="AZ22" s="129"/>
      <c r="BA22" s="156">
        <v>9.5327247671992392</v>
      </c>
      <c r="BB22" s="157">
        <v>8.1997878108158506</v>
      </c>
      <c r="BC22" s="158">
        <v>8.82417303144776</v>
      </c>
      <c r="BD22" s="129"/>
      <c r="BE22" s="159">
        <v>11.176754017932</v>
      </c>
    </row>
    <row r="23" spans="1:57" ht="13" x14ac:dyDescent="0.3">
      <c r="A23" s="19" t="s">
        <v>43</v>
      </c>
      <c r="B23" s="3" t="str">
        <f t="shared" si="0"/>
        <v>Richmond CBD/Airport, VA</v>
      </c>
      <c r="C23" s="9"/>
      <c r="D23" s="23" t="s">
        <v>16</v>
      </c>
      <c r="E23" s="26" t="s">
        <v>17</v>
      </c>
      <c r="F23" s="3"/>
      <c r="G23" s="117">
        <v>87.862503736920701</v>
      </c>
      <c r="H23" s="118">
        <v>92.469583333333304</v>
      </c>
      <c r="I23" s="118">
        <v>97.2903818181818</v>
      </c>
      <c r="J23" s="118">
        <v>100.216406605922</v>
      </c>
      <c r="K23" s="118">
        <v>98.113342989571194</v>
      </c>
      <c r="L23" s="119">
        <v>95.627989444584003</v>
      </c>
      <c r="M23" s="120"/>
      <c r="N23" s="121">
        <v>98.845919712402605</v>
      </c>
      <c r="O23" s="122">
        <v>98.204203152364201</v>
      </c>
      <c r="P23" s="123">
        <v>98.520887049083299</v>
      </c>
      <c r="Q23" s="120"/>
      <c r="R23" s="124">
        <v>96.490756613756602</v>
      </c>
      <c r="S23" s="125"/>
      <c r="T23" s="126">
        <v>3.2758708908269898</v>
      </c>
      <c r="U23" s="127">
        <v>4.3868258010045702</v>
      </c>
      <c r="V23" s="127">
        <v>4.9828236474653798</v>
      </c>
      <c r="W23" s="127">
        <v>8.8863748364916901</v>
      </c>
      <c r="X23" s="127">
        <v>5.2676708486809201</v>
      </c>
      <c r="Y23" s="128">
        <v>5.5066013867911696</v>
      </c>
      <c r="Z23" s="129"/>
      <c r="AA23" s="130">
        <v>6.5301067877940904</v>
      </c>
      <c r="AB23" s="131">
        <v>0.72434807618340202</v>
      </c>
      <c r="AC23" s="132">
        <v>3.5289487424253001</v>
      </c>
      <c r="AD23" s="129"/>
      <c r="AE23" s="133">
        <v>4.92141536942498</v>
      </c>
      <c r="AF23" s="29"/>
      <c r="AG23" s="117">
        <v>86.308084044102301</v>
      </c>
      <c r="AH23" s="118">
        <v>93.135191846522702</v>
      </c>
      <c r="AI23" s="118">
        <v>95.954010246856001</v>
      </c>
      <c r="AJ23" s="118">
        <v>97.710239037982106</v>
      </c>
      <c r="AK23" s="118">
        <v>94.211986128625398</v>
      </c>
      <c r="AL23" s="119">
        <v>93.907664716188904</v>
      </c>
      <c r="AM23" s="120"/>
      <c r="AN23" s="121">
        <v>95.390283138247298</v>
      </c>
      <c r="AO23" s="122">
        <v>95.640935952970196</v>
      </c>
      <c r="AP23" s="123">
        <v>95.517001407789706</v>
      </c>
      <c r="AQ23" s="120"/>
      <c r="AR23" s="124">
        <v>94.385809922156298</v>
      </c>
      <c r="AS23" s="125"/>
      <c r="AT23" s="126">
        <v>6.1172889818391898</v>
      </c>
      <c r="AU23" s="127">
        <v>7.4261015661807201</v>
      </c>
      <c r="AV23" s="127">
        <v>7.5436924939108199</v>
      </c>
      <c r="AW23" s="127">
        <v>8.3034303406124099</v>
      </c>
      <c r="AX23" s="127">
        <v>6.0427157936787497</v>
      </c>
      <c r="AY23" s="128">
        <v>7.1594608650396498</v>
      </c>
      <c r="AZ23" s="129"/>
      <c r="BA23" s="130">
        <v>5.8573885994890302</v>
      </c>
      <c r="BB23" s="131">
        <v>3.88319149255164</v>
      </c>
      <c r="BC23" s="132">
        <v>4.8637907480216898</v>
      </c>
      <c r="BD23" s="129"/>
      <c r="BE23" s="133">
        <v>6.51771070846097</v>
      </c>
    </row>
    <row r="24" spans="1:57" x14ac:dyDescent="0.25">
      <c r="A24" s="20" t="s">
        <v>44</v>
      </c>
      <c r="B24" s="3" t="str">
        <f t="shared" si="0"/>
        <v>Richmond North/Glen Allen, VA</v>
      </c>
      <c r="C24" s="10"/>
      <c r="D24" s="24" t="s">
        <v>16</v>
      </c>
      <c r="E24" s="27" t="s">
        <v>17</v>
      </c>
      <c r="F24" s="3"/>
      <c r="G24" s="134">
        <v>91.3794264397295</v>
      </c>
      <c r="H24" s="120">
        <v>95.3385901287553</v>
      </c>
      <c r="I24" s="120">
        <v>100.668215744522</v>
      </c>
      <c r="J24" s="120">
        <v>100.50053963528001</v>
      </c>
      <c r="K24" s="120">
        <v>98.133059701492499</v>
      </c>
      <c r="L24" s="135">
        <v>97.506976940044098</v>
      </c>
      <c r="M24" s="120"/>
      <c r="N24" s="136">
        <v>109.95399367088601</v>
      </c>
      <c r="O24" s="137">
        <v>114.478328804347</v>
      </c>
      <c r="P24" s="138">
        <v>112.269290018541</v>
      </c>
      <c r="Q24" s="120"/>
      <c r="R24" s="139">
        <v>102.55154993532</v>
      </c>
      <c r="S24" s="125"/>
      <c r="T24" s="140">
        <v>8.2600492831121493</v>
      </c>
      <c r="U24" s="129">
        <v>9.8999212453278105</v>
      </c>
      <c r="V24" s="129">
        <v>9.78478911332118</v>
      </c>
      <c r="W24" s="129">
        <v>9.9025182628721797</v>
      </c>
      <c r="X24" s="129">
        <v>6.1838109481188903</v>
      </c>
      <c r="Y24" s="141">
        <v>8.9466334208950204</v>
      </c>
      <c r="Z24" s="129"/>
      <c r="AA24" s="142">
        <v>4.28782017586376</v>
      </c>
      <c r="AB24" s="143">
        <v>5.4895417721324096</v>
      </c>
      <c r="AC24" s="144">
        <v>4.8662456321438397</v>
      </c>
      <c r="AD24" s="129"/>
      <c r="AE24" s="145">
        <v>7.2479655873231703</v>
      </c>
      <c r="AF24" s="30"/>
      <c r="AG24" s="134">
        <v>87.557903017094503</v>
      </c>
      <c r="AH24" s="120">
        <v>95.565332256327395</v>
      </c>
      <c r="AI24" s="120">
        <v>99.892502001412694</v>
      </c>
      <c r="AJ24" s="120">
        <v>98.597829588808807</v>
      </c>
      <c r="AK24" s="120">
        <v>95.032067746233395</v>
      </c>
      <c r="AL24" s="135">
        <v>95.862405678703794</v>
      </c>
      <c r="AM24" s="120"/>
      <c r="AN24" s="136">
        <v>106.169194552021</v>
      </c>
      <c r="AO24" s="137">
        <v>109.631064286008</v>
      </c>
      <c r="AP24" s="138">
        <v>107.946671747967</v>
      </c>
      <c r="AQ24" s="120"/>
      <c r="AR24" s="139">
        <v>99.868751482820301</v>
      </c>
      <c r="AS24" s="125"/>
      <c r="AT24" s="140">
        <v>8.2549352140546901</v>
      </c>
      <c r="AU24" s="129">
        <v>12.169412931953699</v>
      </c>
      <c r="AV24" s="129">
        <v>11.1914313926218</v>
      </c>
      <c r="AW24" s="129">
        <v>10.656680333462701</v>
      </c>
      <c r="AX24" s="129">
        <v>9.8695875590502506</v>
      </c>
      <c r="AY24" s="141">
        <v>10.733617297444001</v>
      </c>
      <c r="AZ24" s="129"/>
      <c r="BA24" s="142">
        <v>7.0982471346578198</v>
      </c>
      <c r="BB24" s="143">
        <v>7.03781373566623</v>
      </c>
      <c r="BC24" s="144">
        <v>7.0413096129201804</v>
      </c>
      <c r="BD24" s="129"/>
      <c r="BE24" s="145">
        <v>9.3828691708047192</v>
      </c>
    </row>
    <row r="25" spans="1:57" x14ac:dyDescent="0.25">
      <c r="A25" s="21" t="s">
        <v>45</v>
      </c>
      <c r="B25" s="3" t="str">
        <f t="shared" si="0"/>
        <v>Richmond West/Midlothian, VA</v>
      </c>
      <c r="C25" s="3"/>
      <c r="D25" s="24" t="s">
        <v>16</v>
      </c>
      <c r="E25" s="27" t="s">
        <v>17</v>
      </c>
      <c r="F25" s="3"/>
      <c r="G25" s="134">
        <v>84.693602186588905</v>
      </c>
      <c r="H25" s="120">
        <v>87.263766452028307</v>
      </c>
      <c r="I25" s="120">
        <v>88.670666342057203</v>
      </c>
      <c r="J25" s="120">
        <v>87.966829766297593</v>
      </c>
      <c r="K25" s="120">
        <v>90.197640646651195</v>
      </c>
      <c r="L25" s="135">
        <v>87.895853532677194</v>
      </c>
      <c r="M25" s="120"/>
      <c r="N25" s="136">
        <v>105.572620124944</v>
      </c>
      <c r="O25" s="137">
        <v>106.280818138733</v>
      </c>
      <c r="P25" s="138">
        <v>105.932928671635</v>
      </c>
      <c r="Q25" s="120"/>
      <c r="R25" s="139">
        <v>94.484990046444494</v>
      </c>
      <c r="S25" s="125"/>
      <c r="T25" s="140">
        <v>4.0655067151540996</v>
      </c>
      <c r="U25" s="129">
        <v>9.1154246837320105</v>
      </c>
      <c r="V25" s="129">
        <v>8.4003112238735103</v>
      </c>
      <c r="W25" s="129">
        <v>7.9378370982759998</v>
      </c>
      <c r="X25" s="129">
        <v>6.3994873231920497</v>
      </c>
      <c r="Y25" s="141">
        <v>7.1945132610621503</v>
      </c>
      <c r="Z25" s="129"/>
      <c r="AA25" s="142">
        <v>3.5782583433650501</v>
      </c>
      <c r="AB25" s="143">
        <v>1.8945659375080199</v>
      </c>
      <c r="AC25" s="144">
        <v>2.66747547149836</v>
      </c>
      <c r="AD25" s="129"/>
      <c r="AE25" s="145">
        <v>5.48471300762544</v>
      </c>
      <c r="AF25" s="30"/>
      <c r="AG25" s="134">
        <v>83.528534412166096</v>
      </c>
      <c r="AH25" s="120">
        <v>87.695229250367404</v>
      </c>
      <c r="AI25" s="120">
        <v>89.248515584028596</v>
      </c>
      <c r="AJ25" s="120">
        <v>89.418851336818506</v>
      </c>
      <c r="AK25" s="120">
        <v>90.693811848690004</v>
      </c>
      <c r="AL25" s="135">
        <v>88.361833392681106</v>
      </c>
      <c r="AM25" s="120"/>
      <c r="AN25" s="136">
        <v>105.839913831754</v>
      </c>
      <c r="AO25" s="137">
        <v>106.43698758385401</v>
      </c>
      <c r="AP25" s="138">
        <v>106.14086309244</v>
      </c>
      <c r="AQ25" s="120"/>
      <c r="AR25" s="139">
        <v>94.705669825365007</v>
      </c>
      <c r="AS25" s="125"/>
      <c r="AT25" s="140">
        <v>5.1104018932348598</v>
      </c>
      <c r="AU25" s="129">
        <v>8.1269990300928097</v>
      </c>
      <c r="AV25" s="129">
        <v>7.68797947644447</v>
      </c>
      <c r="AW25" s="129">
        <v>6.6835039993539898</v>
      </c>
      <c r="AX25" s="129">
        <v>8.3836643806487707</v>
      </c>
      <c r="AY25" s="141">
        <v>7.3072732151032804</v>
      </c>
      <c r="AZ25" s="129"/>
      <c r="BA25" s="142">
        <v>9.2220198262490793</v>
      </c>
      <c r="BB25" s="143">
        <v>6.8633680256586498</v>
      </c>
      <c r="BC25" s="144">
        <v>7.9581366169369296</v>
      </c>
      <c r="BD25" s="129"/>
      <c r="BE25" s="145">
        <v>8.1874774910055006</v>
      </c>
    </row>
    <row r="26" spans="1:57" x14ac:dyDescent="0.25">
      <c r="A26" s="21" t="s">
        <v>46</v>
      </c>
      <c r="B26" s="3" t="str">
        <f t="shared" si="0"/>
        <v>Petersburg/Chester, VA</v>
      </c>
      <c r="C26" s="3"/>
      <c r="D26" s="24" t="s">
        <v>16</v>
      </c>
      <c r="E26" s="27" t="s">
        <v>17</v>
      </c>
      <c r="F26" s="3"/>
      <c r="G26" s="134">
        <v>81.526226444833597</v>
      </c>
      <c r="H26" s="120">
        <v>86.495970142467399</v>
      </c>
      <c r="I26" s="120">
        <v>89.001698556998505</v>
      </c>
      <c r="J26" s="120">
        <v>89.071212655301906</v>
      </c>
      <c r="K26" s="120">
        <v>85.668080629967605</v>
      </c>
      <c r="L26" s="135">
        <v>86.532038866298393</v>
      </c>
      <c r="M26" s="120"/>
      <c r="N26" s="136">
        <v>91.276963412017096</v>
      </c>
      <c r="O26" s="137">
        <v>92.406471047280107</v>
      </c>
      <c r="P26" s="138">
        <v>91.856901161576602</v>
      </c>
      <c r="Q26" s="120"/>
      <c r="R26" s="139">
        <v>88.222212233315304</v>
      </c>
      <c r="S26" s="125"/>
      <c r="T26" s="140">
        <v>1.23492645843602</v>
      </c>
      <c r="U26" s="129">
        <v>4.3136552439769904</v>
      </c>
      <c r="V26" s="129">
        <v>4.9547446961537496</v>
      </c>
      <c r="W26" s="129">
        <v>5.2272800207231001</v>
      </c>
      <c r="X26" s="129">
        <v>4.4637776638155202</v>
      </c>
      <c r="Y26" s="141">
        <v>4.1708790624054597</v>
      </c>
      <c r="Z26" s="129"/>
      <c r="AA26" s="142">
        <v>3.6741810944365101</v>
      </c>
      <c r="AB26" s="143">
        <v>2.73713462440019</v>
      </c>
      <c r="AC26" s="144">
        <v>3.1564563342756502</v>
      </c>
      <c r="AD26" s="129"/>
      <c r="AE26" s="145">
        <v>3.82637151417598</v>
      </c>
      <c r="AF26" s="30"/>
      <c r="AG26" s="134">
        <v>81.359229594606404</v>
      </c>
      <c r="AH26" s="120">
        <v>85.577255726288598</v>
      </c>
      <c r="AI26" s="120">
        <v>86.9631044599559</v>
      </c>
      <c r="AJ26" s="120">
        <v>87.758623573704</v>
      </c>
      <c r="AK26" s="120">
        <v>84.500164004516293</v>
      </c>
      <c r="AL26" s="135">
        <v>85.370751402684405</v>
      </c>
      <c r="AM26" s="120"/>
      <c r="AN26" s="136">
        <v>87.446135909422907</v>
      </c>
      <c r="AO26" s="137">
        <v>88.737199174024397</v>
      </c>
      <c r="AP26" s="138">
        <v>88.099907182519601</v>
      </c>
      <c r="AQ26" s="120"/>
      <c r="AR26" s="139">
        <v>86.183988392981803</v>
      </c>
      <c r="AS26" s="125"/>
      <c r="AT26" s="140">
        <v>1.2582643751870599</v>
      </c>
      <c r="AU26" s="129">
        <v>3.3511026848262699</v>
      </c>
      <c r="AV26" s="129">
        <v>3.4740579905395399</v>
      </c>
      <c r="AW26" s="129">
        <v>4.5773048082125003</v>
      </c>
      <c r="AX26" s="129">
        <v>4.2231176112428104</v>
      </c>
      <c r="AY26" s="141">
        <v>3.4529156834670398</v>
      </c>
      <c r="AZ26" s="129"/>
      <c r="BA26" s="142">
        <v>2.4289183578538198</v>
      </c>
      <c r="BB26" s="143">
        <v>2.1642925740435999</v>
      </c>
      <c r="BC26" s="144">
        <v>2.28085128294535</v>
      </c>
      <c r="BD26" s="129"/>
      <c r="BE26" s="145">
        <v>3.1141085667291599</v>
      </c>
    </row>
    <row r="27" spans="1:57" x14ac:dyDescent="0.25">
      <c r="A27" s="77" t="s">
        <v>99</v>
      </c>
      <c r="B27" s="37" t="s">
        <v>71</v>
      </c>
      <c r="C27" s="3"/>
      <c r="D27" s="24" t="s">
        <v>16</v>
      </c>
      <c r="E27" s="27" t="s">
        <v>17</v>
      </c>
      <c r="F27" s="3"/>
      <c r="G27" s="134">
        <v>101.756692546583</v>
      </c>
      <c r="H27" s="120">
        <v>95.360859436842702</v>
      </c>
      <c r="I27" s="120">
        <v>96.413448524860698</v>
      </c>
      <c r="J27" s="120">
        <v>94.863386351975294</v>
      </c>
      <c r="K27" s="120">
        <v>96.669629347826003</v>
      </c>
      <c r="L27" s="135">
        <v>96.838930767529305</v>
      </c>
      <c r="M27" s="120"/>
      <c r="N27" s="136">
        <v>111.182540834845</v>
      </c>
      <c r="O27" s="137">
        <v>109.432558511138</v>
      </c>
      <c r="P27" s="138">
        <v>110.30050265302199</v>
      </c>
      <c r="Q27" s="120"/>
      <c r="R27" s="139">
        <v>101.123542175578</v>
      </c>
      <c r="S27" s="125"/>
      <c r="T27" s="140">
        <v>2.6236789626966002</v>
      </c>
      <c r="U27" s="129">
        <v>7.20564925648456</v>
      </c>
      <c r="V27" s="129">
        <v>7.1889030552356603</v>
      </c>
      <c r="W27" s="129">
        <v>6.2619860461052301</v>
      </c>
      <c r="X27" s="129">
        <v>5.4079195038816996</v>
      </c>
      <c r="Y27" s="141">
        <v>5.6717464091219503</v>
      </c>
      <c r="Z27" s="129"/>
      <c r="AA27" s="142">
        <v>5.7885705668794403</v>
      </c>
      <c r="AB27" s="143">
        <v>2.7816981786678499</v>
      </c>
      <c r="AC27" s="144">
        <v>4.24848204753064</v>
      </c>
      <c r="AD27" s="129"/>
      <c r="AE27" s="145">
        <v>4.88639267887259</v>
      </c>
      <c r="AF27" s="30"/>
      <c r="AG27" s="134">
        <v>93.205648516365798</v>
      </c>
      <c r="AH27" s="120">
        <v>93.187045474691899</v>
      </c>
      <c r="AI27" s="120">
        <v>94.676910215866897</v>
      </c>
      <c r="AJ27" s="120">
        <v>93.611537549951706</v>
      </c>
      <c r="AK27" s="120">
        <v>95.353853395107194</v>
      </c>
      <c r="AL27" s="135">
        <v>94.048710217855998</v>
      </c>
      <c r="AM27" s="120"/>
      <c r="AN27" s="136">
        <v>109.810427474854</v>
      </c>
      <c r="AO27" s="137">
        <v>112.03066817035899</v>
      </c>
      <c r="AP27" s="138">
        <v>110.919150334592</v>
      </c>
      <c r="AQ27" s="120"/>
      <c r="AR27" s="139">
        <v>99.309633962404405</v>
      </c>
      <c r="AS27" s="125"/>
      <c r="AT27" s="140">
        <v>4.0377920990212299</v>
      </c>
      <c r="AU27" s="129">
        <v>6.3990951783639698</v>
      </c>
      <c r="AV27" s="129">
        <v>7.8852922658777196</v>
      </c>
      <c r="AW27" s="129">
        <v>6.0567905319478603</v>
      </c>
      <c r="AX27" s="129">
        <v>5.9024552703370397</v>
      </c>
      <c r="AY27" s="141">
        <v>6.1552369821315498</v>
      </c>
      <c r="AZ27" s="129"/>
      <c r="BA27" s="142">
        <v>2.3880933282451799</v>
      </c>
      <c r="BB27" s="143">
        <v>1.97423992159858</v>
      </c>
      <c r="BC27" s="144">
        <v>2.1592016870424402</v>
      </c>
      <c r="BD27" s="129"/>
      <c r="BE27" s="145">
        <v>4.3478478494481996</v>
      </c>
    </row>
    <row r="28" spans="1:57" x14ac:dyDescent="0.25">
      <c r="A28" s="21" t="s">
        <v>48</v>
      </c>
      <c r="B28" s="3" t="str">
        <f t="shared" si="0"/>
        <v>Roanoke, VA</v>
      </c>
      <c r="C28" s="3"/>
      <c r="D28" s="24" t="s">
        <v>16</v>
      </c>
      <c r="E28" s="27" t="s">
        <v>17</v>
      </c>
      <c r="F28" s="3"/>
      <c r="G28" s="134">
        <v>90.860063884156702</v>
      </c>
      <c r="H28" s="120">
        <v>101.03731622746101</v>
      </c>
      <c r="I28" s="120">
        <v>104.425287873914</v>
      </c>
      <c r="J28" s="120">
        <v>98.128718123087296</v>
      </c>
      <c r="K28" s="120">
        <v>95.230695205479407</v>
      </c>
      <c r="L28" s="135">
        <v>98.300201380087302</v>
      </c>
      <c r="M28" s="120"/>
      <c r="N28" s="136">
        <v>103.22385261797</v>
      </c>
      <c r="O28" s="137">
        <v>104.797231182795</v>
      </c>
      <c r="P28" s="138">
        <v>104.041560074511</v>
      </c>
      <c r="Q28" s="120"/>
      <c r="R28" s="139">
        <v>100.09180342956699</v>
      </c>
      <c r="S28" s="125"/>
      <c r="T28" s="140">
        <v>13.323163540048901</v>
      </c>
      <c r="U28" s="129">
        <v>19.980514758567502</v>
      </c>
      <c r="V28" s="129">
        <v>17.422003177914799</v>
      </c>
      <c r="W28" s="129">
        <v>9.2604086227724096</v>
      </c>
      <c r="X28" s="129">
        <v>2.7182333122890099</v>
      </c>
      <c r="Y28" s="141">
        <v>12.097250957482601</v>
      </c>
      <c r="Z28" s="129"/>
      <c r="AA28" s="142">
        <v>5.7681853039118502</v>
      </c>
      <c r="AB28" s="143">
        <v>6.77068495329687</v>
      </c>
      <c r="AC28" s="144">
        <v>6.2946986905331999</v>
      </c>
      <c r="AD28" s="129"/>
      <c r="AE28" s="145">
        <v>9.7298860643383591</v>
      </c>
      <c r="AF28" s="30"/>
      <c r="AG28" s="134">
        <v>87.939722257612402</v>
      </c>
      <c r="AH28" s="120">
        <v>93.366239629558095</v>
      </c>
      <c r="AI28" s="120">
        <v>96.359279207570495</v>
      </c>
      <c r="AJ28" s="120">
        <v>95.791183680773003</v>
      </c>
      <c r="AK28" s="120">
        <v>97.317591990415806</v>
      </c>
      <c r="AL28" s="135">
        <v>94.598055359358497</v>
      </c>
      <c r="AM28" s="120"/>
      <c r="AN28" s="136">
        <v>103.566081344374</v>
      </c>
      <c r="AO28" s="137">
        <v>104.09295940527799</v>
      </c>
      <c r="AP28" s="138">
        <v>103.825767805681</v>
      </c>
      <c r="AQ28" s="120"/>
      <c r="AR28" s="139">
        <v>97.521317639386993</v>
      </c>
      <c r="AS28" s="125"/>
      <c r="AT28" s="140">
        <v>15.007660524228401</v>
      </c>
      <c r="AU28" s="129">
        <v>14.225341794507999</v>
      </c>
      <c r="AV28" s="129">
        <v>13.9321098113522</v>
      </c>
      <c r="AW28" s="129">
        <v>13.1299804707</v>
      </c>
      <c r="AX28" s="129">
        <v>13.5536077341912</v>
      </c>
      <c r="AY28" s="141">
        <v>13.875147191316801</v>
      </c>
      <c r="AZ28" s="129"/>
      <c r="BA28" s="142">
        <v>12.5218332899237</v>
      </c>
      <c r="BB28" s="143">
        <v>10.596804375672701</v>
      </c>
      <c r="BC28" s="144">
        <v>11.533112296283001</v>
      </c>
      <c r="BD28" s="129"/>
      <c r="BE28" s="145">
        <v>12.8017495832802</v>
      </c>
    </row>
    <row r="29" spans="1:57" x14ac:dyDescent="0.25">
      <c r="A29" s="21" t="s">
        <v>49</v>
      </c>
      <c r="B29" s="3" t="str">
        <f t="shared" si="0"/>
        <v>Charlottesville, VA</v>
      </c>
      <c r="C29" s="3"/>
      <c r="D29" s="24" t="s">
        <v>16</v>
      </c>
      <c r="E29" s="27" t="s">
        <v>17</v>
      </c>
      <c r="F29" s="3"/>
      <c r="G29" s="134">
        <v>128.75600335852201</v>
      </c>
      <c r="H29" s="120">
        <v>115.906959830866</v>
      </c>
      <c r="I29" s="120">
        <v>124.445084798026</v>
      </c>
      <c r="J29" s="120">
        <v>126.745367579206</v>
      </c>
      <c r="K29" s="120">
        <v>127.544455906821</v>
      </c>
      <c r="L29" s="135">
        <v>124.927169029903</v>
      </c>
      <c r="M29" s="120"/>
      <c r="N29" s="136">
        <v>165.66273022751801</v>
      </c>
      <c r="O29" s="137">
        <v>156.15426610348399</v>
      </c>
      <c r="P29" s="138">
        <v>161.52779274452701</v>
      </c>
      <c r="Q29" s="120"/>
      <c r="R29" s="139">
        <v>136.434550267096</v>
      </c>
      <c r="S29" s="125"/>
      <c r="T29" s="140">
        <v>5.6468985422903302</v>
      </c>
      <c r="U29" s="129">
        <v>5.4897486471063797</v>
      </c>
      <c r="V29" s="129">
        <v>8.3786891797283296</v>
      </c>
      <c r="W29" s="129">
        <v>7.9265556396761703</v>
      </c>
      <c r="X29" s="129">
        <v>7.1164598310876199</v>
      </c>
      <c r="Y29" s="141">
        <v>6.9526619683188597</v>
      </c>
      <c r="Z29" s="129"/>
      <c r="AA29" s="142">
        <v>16.2921293484454</v>
      </c>
      <c r="AB29" s="143">
        <v>3.64201950791632</v>
      </c>
      <c r="AC29" s="144">
        <v>10.0827660485172</v>
      </c>
      <c r="AD29" s="129"/>
      <c r="AE29" s="145">
        <v>7.8199150366113797</v>
      </c>
      <c r="AF29" s="30"/>
      <c r="AG29" s="134">
        <v>117.861165635923</v>
      </c>
      <c r="AH29" s="120">
        <v>113.838687550949</v>
      </c>
      <c r="AI29" s="120">
        <v>118.604692413522</v>
      </c>
      <c r="AJ29" s="120">
        <v>117.35890479952501</v>
      </c>
      <c r="AK29" s="120">
        <v>120.311113271257</v>
      </c>
      <c r="AL29" s="135">
        <v>117.68508221258099</v>
      </c>
      <c r="AM29" s="120"/>
      <c r="AN29" s="136">
        <v>152.67653406573899</v>
      </c>
      <c r="AO29" s="137">
        <v>157.59609519688399</v>
      </c>
      <c r="AP29" s="138">
        <v>155.16517467822399</v>
      </c>
      <c r="AQ29" s="120"/>
      <c r="AR29" s="139">
        <v>130.103060688694</v>
      </c>
      <c r="AS29" s="125"/>
      <c r="AT29" s="140">
        <v>5.7376254885700702</v>
      </c>
      <c r="AU29" s="129">
        <v>5.0100782192945497</v>
      </c>
      <c r="AV29" s="129">
        <v>10.03210525047</v>
      </c>
      <c r="AW29" s="129">
        <v>6.60828003292802</v>
      </c>
      <c r="AX29" s="129">
        <v>7.3214861549886301</v>
      </c>
      <c r="AY29" s="141">
        <v>7.0341324347762102</v>
      </c>
      <c r="AZ29" s="129"/>
      <c r="BA29" s="142">
        <v>11.122073386962899</v>
      </c>
      <c r="BB29" s="143">
        <v>7.6757424376548897</v>
      </c>
      <c r="BC29" s="144">
        <v>9.1452627672751596</v>
      </c>
      <c r="BD29" s="129"/>
      <c r="BE29" s="145">
        <v>7.5185994732204904</v>
      </c>
    </row>
    <row r="30" spans="1:57" x14ac:dyDescent="0.25">
      <c r="A30" s="21" t="s">
        <v>50</v>
      </c>
      <c r="B30" t="s">
        <v>73</v>
      </c>
      <c r="C30" s="3"/>
      <c r="D30" s="24" t="s">
        <v>16</v>
      </c>
      <c r="E30" s="27" t="s">
        <v>17</v>
      </c>
      <c r="F30" s="3"/>
      <c r="G30" s="134">
        <v>88.285156033287095</v>
      </c>
      <c r="H30" s="120">
        <v>93.643704948075694</v>
      </c>
      <c r="I30" s="120">
        <v>96.127773554167703</v>
      </c>
      <c r="J30" s="120">
        <v>98.215874746450297</v>
      </c>
      <c r="K30" s="120">
        <v>93.964225759768397</v>
      </c>
      <c r="L30" s="135">
        <v>94.388183294663506</v>
      </c>
      <c r="M30" s="120"/>
      <c r="N30" s="136">
        <v>95.313188819167095</v>
      </c>
      <c r="O30" s="137">
        <v>94.581596842744304</v>
      </c>
      <c r="P30" s="138">
        <v>94.958797058823507</v>
      </c>
      <c r="Q30" s="120"/>
      <c r="R30" s="139">
        <v>94.549588186356004</v>
      </c>
      <c r="S30" s="125"/>
      <c r="T30" s="140">
        <v>6.1533694440957802</v>
      </c>
      <c r="U30" s="129">
        <v>7.5453939099591798</v>
      </c>
      <c r="V30" s="129">
        <v>6.5716444093734001</v>
      </c>
      <c r="W30" s="129">
        <v>6.7854181004613201</v>
      </c>
      <c r="X30" s="129">
        <v>6.12532524981519</v>
      </c>
      <c r="Y30" s="141">
        <v>6.750260320402</v>
      </c>
      <c r="Z30" s="129"/>
      <c r="AA30" s="142">
        <v>6.6406212115476198</v>
      </c>
      <c r="AB30" s="143">
        <v>6.0460362573031903</v>
      </c>
      <c r="AC30" s="144">
        <v>6.3555601781817996</v>
      </c>
      <c r="AD30" s="129"/>
      <c r="AE30" s="145">
        <v>6.6311877143193199</v>
      </c>
      <c r="AF30" s="30"/>
      <c r="AG30" s="134">
        <v>85.757772229894798</v>
      </c>
      <c r="AH30" s="120">
        <v>93.507035163966805</v>
      </c>
      <c r="AI30" s="120">
        <v>96.163562455892702</v>
      </c>
      <c r="AJ30" s="120">
        <v>96.946342841582094</v>
      </c>
      <c r="AK30" s="120">
        <v>93.599158640881399</v>
      </c>
      <c r="AL30" s="135">
        <v>93.763894313522897</v>
      </c>
      <c r="AM30" s="120"/>
      <c r="AN30" s="136">
        <v>97.108154970969807</v>
      </c>
      <c r="AO30" s="137">
        <v>98.318324271989198</v>
      </c>
      <c r="AP30" s="138">
        <v>97.701658631017594</v>
      </c>
      <c r="AQ30" s="120"/>
      <c r="AR30" s="139">
        <v>94.944913018710807</v>
      </c>
      <c r="AS30" s="125"/>
      <c r="AT30" s="140">
        <v>6.3438522702728397</v>
      </c>
      <c r="AU30" s="129">
        <v>8.3925098844805106</v>
      </c>
      <c r="AV30" s="129">
        <v>7.0527680901310097</v>
      </c>
      <c r="AW30" s="129">
        <v>8.6947993953034608</v>
      </c>
      <c r="AX30" s="129">
        <v>7.3682901524181403</v>
      </c>
      <c r="AY30" s="141">
        <v>7.7296324638876204</v>
      </c>
      <c r="AZ30" s="129"/>
      <c r="BA30" s="142">
        <v>6.9641958326928401</v>
      </c>
      <c r="BB30" s="143">
        <v>6.4629641184365703</v>
      </c>
      <c r="BC30" s="144">
        <v>6.6957538680280999</v>
      </c>
      <c r="BD30" s="129"/>
      <c r="BE30" s="145">
        <v>7.35172318680653</v>
      </c>
    </row>
    <row r="31" spans="1:57" x14ac:dyDescent="0.25">
      <c r="A31" s="21" t="s">
        <v>51</v>
      </c>
      <c r="B31" s="3" t="str">
        <f t="shared" si="0"/>
        <v>Staunton &amp; Harrisonburg, VA</v>
      </c>
      <c r="C31" s="3"/>
      <c r="D31" s="24" t="s">
        <v>16</v>
      </c>
      <c r="E31" s="27" t="s">
        <v>17</v>
      </c>
      <c r="F31" s="3"/>
      <c r="G31" s="134">
        <v>104.78194897236</v>
      </c>
      <c r="H31" s="120">
        <v>97.621144098479306</v>
      </c>
      <c r="I31" s="120">
        <v>98.684353883664201</v>
      </c>
      <c r="J31" s="120">
        <v>96.264473423572099</v>
      </c>
      <c r="K31" s="120">
        <v>101.223133625042</v>
      </c>
      <c r="L31" s="135">
        <v>99.686341058457202</v>
      </c>
      <c r="M31" s="120"/>
      <c r="N31" s="136">
        <v>123.603435247327</v>
      </c>
      <c r="O31" s="137">
        <v>118.350450880859</v>
      </c>
      <c r="P31" s="138">
        <v>121.21707542051</v>
      </c>
      <c r="Q31" s="120"/>
      <c r="R31" s="139">
        <v>106.958278279195</v>
      </c>
      <c r="S31" s="125"/>
      <c r="T31" s="140">
        <v>1.1019600345791301</v>
      </c>
      <c r="U31" s="129">
        <v>10.657270395860801</v>
      </c>
      <c r="V31" s="129">
        <v>12.5003335022308</v>
      </c>
      <c r="W31" s="129">
        <v>13.1207863681467</v>
      </c>
      <c r="X31" s="129">
        <v>16.7560659497289</v>
      </c>
      <c r="Y31" s="141">
        <v>9.7462609391819406</v>
      </c>
      <c r="Z31" s="129"/>
      <c r="AA31" s="142">
        <v>10.7202581079039</v>
      </c>
      <c r="AB31" s="143">
        <v>2.9336410738388001</v>
      </c>
      <c r="AC31" s="144">
        <v>6.8652683100459697</v>
      </c>
      <c r="AD31" s="129"/>
      <c r="AE31" s="145">
        <v>7.9154719436135297</v>
      </c>
      <c r="AF31" s="30"/>
      <c r="AG31" s="134">
        <v>95.817120393710198</v>
      </c>
      <c r="AH31" s="120">
        <v>93.334797088443494</v>
      </c>
      <c r="AI31" s="120">
        <v>95.5827034856555</v>
      </c>
      <c r="AJ31" s="120">
        <v>95.276243395719504</v>
      </c>
      <c r="AK31" s="120">
        <v>97.608027919962694</v>
      </c>
      <c r="AL31" s="135">
        <v>95.538533929727507</v>
      </c>
      <c r="AM31" s="120"/>
      <c r="AN31" s="136">
        <v>117.76594796916601</v>
      </c>
      <c r="AO31" s="137">
        <v>119.12587173289</v>
      </c>
      <c r="AP31" s="138">
        <v>118.43944855967</v>
      </c>
      <c r="AQ31" s="120"/>
      <c r="AR31" s="139">
        <v>103.416498076007</v>
      </c>
      <c r="AS31" s="125"/>
      <c r="AT31" s="140">
        <v>2.33299064294892</v>
      </c>
      <c r="AU31" s="129">
        <v>10.126114979746101</v>
      </c>
      <c r="AV31" s="129">
        <v>13.238471465206199</v>
      </c>
      <c r="AW31" s="129">
        <v>11.170622037618299</v>
      </c>
      <c r="AX31" s="129">
        <v>14.153976930925699</v>
      </c>
      <c r="AY31" s="141">
        <v>10.238786619804999</v>
      </c>
      <c r="AZ31" s="129"/>
      <c r="BA31" s="142">
        <v>6.6559965065120599</v>
      </c>
      <c r="BB31" s="143">
        <v>5.1041983224645104</v>
      </c>
      <c r="BC31" s="144">
        <v>5.8127195334518804</v>
      </c>
      <c r="BD31" s="129"/>
      <c r="BE31" s="145">
        <v>7.6487395342395796</v>
      </c>
    </row>
    <row r="32" spans="1:57" x14ac:dyDescent="0.25">
      <c r="A32" s="21" t="s">
        <v>52</v>
      </c>
      <c r="B32" s="3" t="str">
        <f t="shared" si="0"/>
        <v>Blacksburg &amp; Wytheville, VA</v>
      </c>
      <c r="C32" s="3"/>
      <c r="D32" s="24" t="s">
        <v>16</v>
      </c>
      <c r="E32" s="27" t="s">
        <v>17</v>
      </c>
      <c r="F32" s="3"/>
      <c r="G32" s="134">
        <v>92.694082217973204</v>
      </c>
      <c r="H32" s="120">
        <v>92.535173133083006</v>
      </c>
      <c r="I32" s="120">
        <v>99.115483535528497</v>
      </c>
      <c r="J32" s="120">
        <v>99.8261458333333</v>
      </c>
      <c r="K32" s="120">
        <v>106.32518593644301</v>
      </c>
      <c r="L32" s="135">
        <v>98.665514638609295</v>
      </c>
      <c r="M32" s="120"/>
      <c r="N32" s="136">
        <v>115.391600759253</v>
      </c>
      <c r="O32" s="137">
        <v>107.17714390602001</v>
      </c>
      <c r="P32" s="138">
        <v>111.58936108751</v>
      </c>
      <c r="Q32" s="120"/>
      <c r="R32" s="139">
        <v>102.668295352876</v>
      </c>
      <c r="S32" s="125"/>
      <c r="T32" s="140">
        <v>2.2590634144050199</v>
      </c>
      <c r="U32" s="129">
        <v>1.4540667381883801</v>
      </c>
      <c r="V32" s="129">
        <v>3.3291010225969302</v>
      </c>
      <c r="W32" s="129">
        <v>-0.123757679371594</v>
      </c>
      <c r="X32" s="129">
        <v>0.98087134460952397</v>
      </c>
      <c r="Y32" s="141">
        <v>1.27137907813559</v>
      </c>
      <c r="Z32" s="129"/>
      <c r="AA32" s="142">
        <v>2.0544442191893602</v>
      </c>
      <c r="AB32" s="143">
        <v>1.6003387371470901</v>
      </c>
      <c r="AC32" s="144">
        <v>1.86051321114136</v>
      </c>
      <c r="AD32" s="129"/>
      <c r="AE32" s="145">
        <v>1.2278696091334</v>
      </c>
      <c r="AF32" s="30"/>
      <c r="AG32" s="134">
        <v>85.952010920436805</v>
      </c>
      <c r="AH32" s="120">
        <v>88.600243192925205</v>
      </c>
      <c r="AI32" s="120">
        <v>91.652621118012405</v>
      </c>
      <c r="AJ32" s="120">
        <v>92.86073530889</v>
      </c>
      <c r="AK32" s="120">
        <v>97.266944913151306</v>
      </c>
      <c r="AL32" s="135">
        <v>91.7827961247594</v>
      </c>
      <c r="AM32" s="120"/>
      <c r="AN32" s="136">
        <v>112.87984534270601</v>
      </c>
      <c r="AO32" s="137">
        <v>112.320834743372</v>
      </c>
      <c r="AP32" s="138">
        <v>112.609759287855</v>
      </c>
      <c r="AQ32" s="120"/>
      <c r="AR32" s="139">
        <v>98.656643032737705</v>
      </c>
      <c r="AS32" s="125"/>
      <c r="AT32" s="140">
        <v>0.56383783960461897</v>
      </c>
      <c r="AU32" s="129">
        <v>2.3690738696774498</v>
      </c>
      <c r="AV32" s="129">
        <v>5.1010371645607497</v>
      </c>
      <c r="AW32" s="129">
        <v>2.1438882750362001</v>
      </c>
      <c r="AX32" s="129">
        <v>3.05056482248105</v>
      </c>
      <c r="AY32" s="141">
        <v>2.8124017651611402</v>
      </c>
      <c r="AZ32" s="129"/>
      <c r="BA32" s="142">
        <v>4.6013101168147603</v>
      </c>
      <c r="BB32" s="143">
        <v>5.5385269763179199</v>
      </c>
      <c r="BC32" s="144">
        <v>5.0602169370993799</v>
      </c>
      <c r="BD32" s="129"/>
      <c r="BE32" s="145">
        <v>3.5285322903966998</v>
      </c>
    </row>
    <row r="33" spans="1:64" x14ac:dyDescent="0.25">
      <c r="A33" s="21" t="s">
        <v>53</v>
      </c>
      <c r="B33" s="3" t="str">
        <f t="shared" si="0"/>
        <v>Lynchburg, VA</v>
      </c>
      <c r="C33" s="3"/>
      <c r="D33" s="24" t="s">
        <v>16</v>
      </c>
      <c r="E33" s="27" t="s">
        <v>17</v>
      </c>
      <c r="F33" s="3"/>
      <c r="G33" s="134">
        <v>102.55303125</v>
      </c>
      <c r="H33" s="120">
        <v>105.85480793854001</v>
      </c>
      <c r="I33" s="120">
        <v>111.644003322259</v>
      </c>
      <c r="J33" s="120">
        <v>111.81905918057601</v>
      </c>
      <c r="K33" s="120">
        <v>132.20050164473599</v>
      </c>
      <c r="L33" s="135">
        <v>114.91885392514</v>
      </c>
      <c r="M33" s="120"/>
      <c r="N33" s="136">
        <v>147.12177803829599</v>
      </c>
      <c r="O33" s="137">
        <v>131.05253023705799</v>
      </c>
      <c r="P33" s="138">
        <v>139.941679636835</v>
      </c>
      <c r="Q33" s="120"/>
      <c r="R33" s="139">
        <v>123.37866476649801</v>
      </c>
      <c r="S33" s="125"/>
      <c r="T33" s="140">
        <v>0.83651906286481603</v>
      </c>
      <c r="U33" s="129">
        <v>4.5462363361988096</v>
      </c>
      <c r="V33" s="129">
        <v>7.1985893576998503</v>
      </c>
      <c r="W33" s="129">
        <v>5.0230301897940004</v>
      </c>
      <c r="X33" s="129">
        <v>18.94000698072</v>
      </c>
      <c r="Y33" s="141">
        <v>8.9658806452352309</v>
      </c>
      <c r="Z33" s="129"/>
      <c r="AA33" s="142">
        <v>19.3385307683867</v>
      </c>
      <c r="AB33" s="143">
        <v>3.5699930791847598</v>
      </c>
      <c r="AC33" s="144">
        <v>12.015021361053</v>
      </c>
      <c r="AD33" s="129"/>
      <c r="AE33" s="145">
        <v>9.7812349373993897</v>
      </c>
      <c r="AF33" s="30"/>
      <c r="AG33" s="134">
        <v>99.156632723906498</v>
      </c>
      <c r="AH33" s="120">
        <v>105.391811475409</v>
      </c>
      <c r="AI33" s="120">
        <v>108.939881142194</v>
      </c>
      <c r="AJ33" s="120">
        <v>107.53646776306201</v>
      </c>
      <c r="AK33" s="120">
        <v>118.015340300457</v>
      </c>
      <c r="AL33" s="135">
        <v>108.811549331156</v>
      </c>
      <c r="AM33" s="120"/>
      <c r="AN33" s="136">
        <v>131.59188714368801</v>
      </c>
      <c r="AO33" s="137">
        <v>127.285173535791</v>
      </c>
      <c r="AP33" s="138">
        <v>129.60288710788299</v>
      </c>
      <c r="AQ33" s="120"/>
      <c r="AR33" s="139">
        <v>115.755909195474</v>
      </c>
      <c r="AS33" s="125"/>
      <c r="AT33" s="140">
        <v>3.9334881953523202</v>
      </c>
      <c r="AU33" s="129">
        <v>6.2908411750937603</v>
      </c>
      <c r="AV33" s="129">
        <v>6.3741773539348801</v>
      </c>
      <c r="AW33" s="129">
        <v>4.3121942128415203</v>
      </c>
      <c r="AX33" s="129">
        <v>6.4701943005492897</v>
      </c>
      <c r="AY33" s="141">
        <v>5.6250563345261604</v>
      </c>
      <c r="AZ33" s="129"/>
      <c r="BA33" s="142">
        <v>6.1298538170916901</v>
      </c>
      <c r="BB33" s="143">
        <v>2.30253863359501</v>
      </c>
      <c r="BC33" s="144">
        <v>4.3556425735343502</v>
      </c>
      <c r="BD33" s="129"/>
      <c r="BE33" s="145">
        <v>4.8605739243578796</v>
      </c>
    </row>
    <row r="34" spans="1:64" x14ac:dyDescent="0.25">
      <c r="A34" s="21" t="s">
        <v>78</v>
      </c>
      <c r="B34" s="3" t="str">
        <f t="shared" si="0"/>
        <v>Central Virginia</v>
      </c>
      <c r="C34" s="3"/>
      <c r="D34" s="24" t="s">
        <v>16</v>
      </c>
      <c r="E34" s="27" t="s">
        <v>17</v>
      </c>
      <c r="F34" s="3"/>
      <c r="G34" s="134">
        <v>102.27426571525601</v>
      </c>
      <c r="H34" s="120">
        <v>101.539757800432</v>
      </c>
      <c r="I34" s="120">
        <v>107.824879681274</v>
      </c>
      <c r="J34" s="120">
        <v>108.558548488664</v>
      </c>
      <c r="K34" s="120">
        <v>112.778816100215</v>
      </c>
      <c r="L34" s="135">
        <v>106.998579634938</v>
      </c>
      <c r="M34" s="120"/>
      <c r="N34" s="136">
        <v>126.050107724763</v>
      </c>
      <c r="O34" s="137">
        <v>122.549015474425</v>
      </c>
      <c r="P34" s="138">
        <v>124.32729863438399</v>
      </c>
      <c r="Q34" s="120"/>
      <c r="R34" s="139">
        <v>112.751517082696</v>
      </c>
      <c r="S34" s="125"/>
      <c r="T34" s="140">
        <v>4.0068328806959297</v>
      </c>
      <c r="U34" s="129">
        <v>6.7115803929345104</v>
      </c>
      <c r="V34" s="129">
        <v>7.8451668215683004</v>
      </c>
      <c r="W34" s="129">
        <v>7.7748773578611896</v>
      </c>
      <c r="X34" s="129">
        <v>8.2706070474343605</v>
      </c>
      <c r="Y34" s="141">
        <v>7.16086406926423</v>
      </c>
      <c r="Z34" s="129"/>
      <c r="AA34" s="142">
        <v>7.0252938197028998</v>
      </c>
      <c r="AB34" s="143">
        <v>1.2379732712167799</v>
      </c>
      <c r="AC34" s="144">
        <v>4.0576262026294296</v>
      </c>
      <c r="AD34" s="129"/>
      <c r="AE34" s="145">
        <v>5.8931187604353301</v>
      </c>
      <c r="AF34" s="30"/>
      <c r="AG34" s="134">
        <v>96.878140286731394</v>
      </c>
      <c r="AH34" s="120">
        <v>101.763296701586</v>
      </c>
      <c r="AI34" s="120">
        <v>105.59157159763301</v>
      </c>
      <c r="AJ34" s="120">
        <v>105.52079131527</v>
      </c>
      <c r="AK34" s="120">
        <v>105.20509084912</v>
      </c>
      <c r="AL34" s="135">
        <v>103.378421382562</v>
      </c>
      <c r="AM34" s="120"/>
      <c r="AN34" s="136">
        <v>119.913635800283</v>
      </c>
      <c r="AO34" s="137">
        <v>122.570700957265</v>
      </c>
      <c r="AP34" s="138">
        <v>121.252677958658</v>
      </c>
      <c r="AQ34" s="120"/>
      <c r="AR34" s="139">
        <v>109.19774556899399</v>
      </c>
      <c r="AS34" s="125"/>
      <c r="AT34" s="140">
        <v>5.63996283925876</v>
      </c>
      <c r="AU34" s="129">
        <v>8.6435691287483891</v>
      </c>
      <c r="AV34" s="129">
        <v>9.0888172139831607</v>
      </c>
      <c r="AW34" s="129">
        <v>7.7025146644526696</v>
      </c>
      <c r="AX34" s="129">
        <v>7.1255108433222203</v>
      </c>
      <c r="AY34" s="141">
        <v>7.8028046313275796</v>
      </c>
      <c r="AZ34" s="129"/>
      <c r="BA34" s="142">
        <v>5.9544592779171701</v>
      </c>
      <c r="BB34" s="143">
        <v>4.6556060947540399</v>
      </c>
      <c r="BC34" s="144">
        <v>5.2501890550526404</v>
      </c>
      <c r="BD34" s="129"/>
      <c r="BE34" s="145">
        <v>6.8571935973615599</v>
      </c>
    </row>
    <row r="35" spans="1:64" x14ac:dyDescent="0.25">
      <c r="A35" s="21" t="s">
        <v>79</v>
      </c>
      <c r="B35" s="3" t="str">
        <f t="shared" si="0"/>
        <v>Chesapeake Bay</v>
      </c>
      <c r="C35" s="3"/>
      <c r="D35" s="24" t="s">
        <v>16</v>
      </c>
      <c r="E35" s="27" t="s">
        <v>17</v>
      </c>
      <c r="F35" s="3"/>
      <c r="G35" s="134">
        <v>102.640626349892</v>
      </c>
      <c r="H35" s="120">
        <v>96.297392923649895</v>
      </c>
      <c r="I35" s="120">
        <v>92.452754385964894</v>
      </c>
      <c r="J35" s="120">
        <v>88.439438016528896</v>
      </c>
      <c r="K35" s="120">
        <v>91.360933572710906</v>
      </c>
      <c r="L35" s="135">
        <v>93.823674963396698</v>
      </c>
      <c r="M35" s="120"/>
      <c r="N35" s="136">
        <v>102.23720703124999</v>
      </c>
      <c r="O35" s="137">
        <v>107.891282051282</v>
      </c>
      <c r="P35" s="138">
        <v>105.15509451795801</v>
      </c>
      <c r="Q35" s="120"/>
      <c r="R35" s="139">
        <v>96.986905013192597</v>
      </c>
      <c r="S35" s="125"/>
      <c r="T35" s="140">
        <v>20.6651192025429</v>
      </c>
      <c r="U35" s="129">
        <v>11.0154488670729</v>
      </c>
      <c r="V35" s="129">
        <v>4.5901138157489596</v>
      </c>
      <c r="W35" s="129">
        <v>1.70190236631402</v>
      </c>
      <c r="X35" s="129">
        <v>6.3331950785427003</v>
      </c>
      <c r="Y35" s="141">
        <v>8.1674780299820693</v>
      </c>
      <c r="Z35" s="129"/>
      <c r="AA35" s="142">
        <v>15.0985859792486</v>
      </c>
      <c r="AB35" s="143">
        <v>19.188574518556202</v>
      </c>
      <c r="AC35" s="144">
        <v>17.240318502374102</v>
      </c>
      <c r="AD35" s="129"/>
      <c r="AE35" s="145">
        <v>10.7014748416768</v>
      </c>
      <c r="AF35" s="30"/>
      <c r="AG35" s="134">
        <v>87.564513157894694</v>
      </c>
      <c r="AH35" s="120">
        <v>90.651205772811906</v>
      </c>
      <c r="AI35" s="120">
        <v>89.776938502673701</v>
      </c>
      <c r="AJ35" s="120">
        <v>88.465357957136305</v>
      </c>
      <c r="AK35" s="120">
        <v>87.112387755102006</v>
      </c>
      <c r="AL35" s="135">
        <v>88.824750124192704</v>
      </c>
      <c r="AM35" s="120"/>
      <c r="AN35" s="136">
        <v>101.353089598352</v>
      </c>
      <c r="AO35" s="137">
        <v>105.62825742574201</v>
      </c>
      <c r="AP35" s="138">
        <v>103.53275618374499</v>
      </c>
      <c r="AQ35" s="120"/>
      <c r="AR35" s="139">
        <v>92.979103871105707</v>
      </c>
      <c r="AS35" s="125"/>
      <c r="AT35" s="140">
        <v>4.1705406388809001</v>
      </c>
      <c r="AU35" s="129">
        <v>4.8556270232039997</v>
      </c>
      <c r="AV35" s="129">
        <v>1.5751694006777299</v>
      </c>
      <c r="AW35" s="129">
        <v>1.4470931235845901</v>
      </c>
      <c r="AX35" s="129">
        <v>2.2515111611684802</v>
      </c>
      <c r="AY35" s="141">
        <v>2.7607052244997399</v>
      </c>
      <c r="AZ35" s="129"/>
      <c r="BA35" s="142">
        <v>13.933445458564099</v>
      </c>
      <c r="BB35" s="143">
        <v>17.108233599833799</v>
      </c>
      <c r="BC35" s="144">
        <v>15.5599948481906</v>
      </c>
      <c r="BD35" s="129"/>
      <c r="BE35" s="145">
        <v>6.4724226612770996</v>
      </c>
    </row>
    <row r="36" spans="1:64" x14ac:dyDescent="0.25">
      <c r="A36" s="21" t="s">
        <v>80</v>
      </c>
      <c r="B36" s="3" t="str">
        <f t="shared" si="0"/>
        <v>Coastal Virginia - Eastern Shore</v>
      </c>
      <c r="C36" s="3"/>
      <c r="D36" s="24" t="s">
        <v>16</v>
      </c>
      <c r="E36" s="27" t="s">
        <v>17</v>
      </c>
      <c r="F36" s="3"/>
      <c r="G36" s="134">
        <v>97.641261261261207</v>
      </c>
      <c r="H36" s="120">
        <v>98.175736842105195</v>
      </c>
      <c r="I36" s="120">
        <v>97.236464968152802</v>
      </c>
      <c r="J36" s="120">
        <v>98.114468085106296</v>
      </c>
      <c r="K36" s="120">
        <v>96.6813114754098</v>
      </c>
      <c r="L36" s="135">
        <v>97.567192982456106</v>
      </c>
      <c r="M36" s="120"/>
      <c r="N36" s="136">
        <v>111.287191977077</v>
      </c>
      <c r="O36" s="137">
        <v>112.413564493758</v>
      </c>
      <c r="P36" s="138">
        <v>111.859506694855</v>
      </c>
      <c r="Q36" s="120"/>
      <c r="R36" s="139">
        <v>102.134939189189</v>
      </c>
      <c r="S36" s="125"/>
      <c r="T36" s="140">
        <v>-3.7783591156546699</v>
      </c>
      <c r="U36" s="129">
        <v>7.3417255300077997</v>
      </c>
      <c r="V36" s="129">
        <v>4.3216466235253197</v>
      </c>
      <c r="W36" s="129">
        <v>6.2628696150290102</v>
      </c>
      <c r="X36" s="129">
        <v>6.0993054112601497</v>
      </c>
      <c r="Y36" s="141">
        <v>3.82222880718771</v>
      </c>
      <c r="Z36" s="129"/>
      <c r="AA36" s="142">
        <v>9.1598693637749999</v>
      </c>
      <c r="AB36" s="143">
        <v>9.8906347809769706</v>
      </c>
      <c r="AC36" s="144">
        <v>9.5315176791678695</v>
      </c>
      <c r="AD36" s="129"/>
      <c r="AE36" s="145">
        <v>5.60788548769166</v>
      </c>
      <c r="AF36" s="30"/>
      <c r="AG36" s="134">
        <v>92.4371908127208</v>
      </c>
      <c r="AH36" s="120">
        <v>95.741741547012495</v>
      </c>
      <c r="AI36" s="120">
        <v>95.179451697127902</v>
      </c>
      <c r="AJ36" s="120">
        <v>96.845170357751201</v>
      </c>
      <c r="AK36" s="120">
        <v>93.053366742596793</v>
      </c>
      <c r="AL36" s="135">
        <v>94.787039633576299</v>
      </c>
      <c r="AM36" s="120"/>
      <c r="AN36" s="136">
        <v>110.034852884982</v>
      </c>
      <c r="AO36" s="137">
        <v>112.054435454211</v>
      </c>
      <c r="AP36" s="138">
        <v>111.063946776611</v>
      </c>
      <c r="AQ36" s="120"/>
      <c r="AR36" s="139">
        <v>100.203877385555</v>
      </c>
      <c r="AS36" s="125"/>
      <c r="AT36" s="140">
        <v>-1.23905617124795</v>
      </c>
      <c r="AU36" s="129">
        <v>4.6718642602236304</v>
      </c>
      <c r="AV36" s="129">
        <v>5.0311305099018098</v>
      </c>
      <c r="AW36" s="129">
        <v>5.3077995464138699</v>
      </c>
      <c r="AX36" s="129">
        <v>1.5759031631170699</v>
      </c>
      <c r="AY36" s="141">
        <v>3.27926004874156</v>
      </c>
      <c r="AZ36" s="129"/>
      <c r="BA36" s="142">
        <v>4.6587829175073399</v>
      </c>
      <c r="BB36" s="143">
        <v>3.99604170946815</v>
      </c>
      <c r="BC36" s="144">
        <v>4.3313760701358701</v>
      </c>
      <c r="BD36" s="129"/>
      <c r="BE36" s="145">
        <v>3.4075492403169299</v>
      </c>
    </row>
    <row r="37" spans="1:64" x14ac:dyDescent="0.25">
      <c r="A37" s="21" t="s">
        <v>81</v>
      </c>
      <c r="B37" s="3" t="str">
        <f t="shared" si="0"/>
        <v>Coastal Virginia - Hampton Roads</v>
      </c>
      <c r="C37" s="3"/>
      <c r="D37" s="24" t="s">
        <v>16</v>
      </c>
      <c r="E37" s="27" t="s">
        <v>17</v>
      </c>
      <c r="F37" s="3"/>
      <c r="G37" s="134">
        <v>105.22478499871499</v>
      </c>
      <c r="H37" s="120">
        <v>93.5942199359082</v>
      </c>
      <c r="I37" s="120">
        <v>96.876874438117994</v>
      </c>
      <c r="J37" s="120">
        <v>99.901684517569805</v>
      </c>
      <c r="K37" s="120">
        <v>98.684647900031507</v>
      </c>
      <c r="L37" s="135">
        <v>98.953611686492593</v>
      </c>
      <c r="M37" s="120"/>
      <c r="N37" s="136">
        <v>116.905017186112</v>
      </c>
      <c r="O37" s="137">
        <v>119.920912444566</v>
      </c>
      <c r="P37" s="138">
        <v>118.400871647136</v>
      </c>
      <c r="Q37" s="120"/>
      <c r="R37" s="139">
        <v>105.493999842886</v>
      </c>
      <c r="S37" s="125"/>
      <c r="T37" s="140">
        <v>5.8228493679871303</v>
      </c>
      <c r="U37" s="129">
        <v>4.6611666407072603</v>
      </c>
      <c r="V37" s="129">
        <v>7.3822575361284999</v>
      </c>
      <c r="W37" s="129">
        <v>9.2015824037753298</v>
      </c>
      <c r="X37" s="129">
        <v>6.71966007597538</v>
      </c>
      <c r="Y37" s="141">
        <v>6.7726865811138204</v>
      </c>
      <c r="Z37" s="129"/>
      <c r="AA37" s="142">
        <v>3.7827360153548701</v>
      </c>
      <c r="AB37" s="143">
        <v>5.2492519454387301</v>
      </c>
      <c r="AC37" s="144">
        <v>4.5164687462807498</v>
      </c>
      <c r="AD37" s="129"/>
      <c r="AE37" s="145">
        <v>5.5380967904988001</v>
      </c>
      <c r="AF37" s="30"/>
      <c r="AG37" s="134">
        <v>93.951431909212204</v>
      </c>
      <c r="AH37" s="120">
        <v>91.624270292290404</v>
      </c>
      <c r="AI37" s="120">
        <v>93.936008319355906</v>
      </c>
      <c r="AJ37" s="120">
        <v>95.017537329834099</v>
      </c>
      <c r="AK37" s="120">
        <v>94.496640393319794</v>
      </c>
      <c r="AL37" s="135">
        <v>93.849547347596697</v>
      </c>
      <c r="AM37" s="120"/>
      <c r="AN37" s="136">
        <v>112.382983974746</v>
      </c>
      <c r="AO37" s="137">
        <v>115.552862704852</v>
      </c>
      <c r="AP37" s="138">
        <v>113.99869255492401</v>
      </c>
      <c r="AQ37" s="120"/>
      <c r="AR37" s="139">
        <v>100.69472042532</v>
      </c>
      <c r="AS37" s="125"/>
      <c r="AT37" s="140">
        <v>6.8697421254644704</v>
      </c>
      <c r="AU37" s="129">
        <v>8.1452869526789105</v>
      </c>
      <c r="AV37" s="129">
        <v>9.5404428290137204</v>
      </c>
      <c r="AW37" s="129">
        <v>10.6263427242863</v>
      </c>
      <c r="AX37" s="129">
        <v>7.8898883826026003</v>
      </c>
      <c r="AY37" s="141">
        <v>8.6693519938146295</v>
      </c>
      <c r="AZ37" s="129"/>
      <c r="BA37" s="142">
        <v>5.6609164740621498</v>
      </c>
      <c r="BB37" s="143">
        <v>4.9343274611601897</v>
      </c>
      <c r="BC37" s="144">
        <v>5.2581497676883897</v>
      </c>
      <c r="BD37" s="129"/>
      <c r="BE37" s="145">
        <v>6.8423328780310797</v>
      </c>
    </row>
    <row r="38" spans="1:64" x14ac:dyDescent="0.25">
      <c r="A38" s="20" t="s">
        <v>82</v>
      </c>
      <c r="B38" s="3" t="str">
        <f t="shared" si="0"/>
        <v>Northern Virginia</v>
      </c>
      <c r="C38" s="3"/>
      <c r="D38" s="24" t="s">
        <v>16</v>
      </c>
      <c r="E38" s="27" t="s">
        <v>17</v>
      </c>
      <c r="F38" s="3"/>
      <c r="G38" s="134">
        <v>119.085421988479</v>
      </c>
      <c r="H38" s="120">
        <v>124.212361196084</v>
      </c>
      <c r="I38" s="120">
        <v>133.79717149005799</v>
      </c>
      <c r="J38" s="120">
        <v>136.506325987727</v>
      </c>
      <c r="K38" s="120">
        <v>127.153231751261</v>
      </c>
      <c r="L38" s="135">
        <v>128.603443942599</v>
      </c>
      <c r="M38" s="120"/>
      <c r="N38" s="136">
        <v>113.433733767346</v>
      </c>
      <c r="O38" s="137">
        <v>115.648836655948</v>
      </c>
      <c r="P38" s="138">
        <v>114.57646744629599</v>
      </c>
      <c r="Q38" s="120"/>
      <c r="R38" s="139">
        <v>124.532912472742</v>
      </c>
      <c r="S38" s="125"/>
      <c r="T38" s="140">
        <v>12.202057242438601</v>
      </c>
      <c r="U38" s="129">
        <v>17.6724865836878</v>
      </c>
      <c r="V38" s="129">
        <v>19.534569086752299</v>
      </c>
      <c r="W38" s="129">
        <v>21.992896692040102</v>
      </c>
      <c r="X38" s="129">
        <v>20.093951290069601</v>
      </c>
      <c r="Y38" s="141">
        <v>18.698617227114202</v>
      </c>
      <c r="Z38" s="129"/>
      <c r="AA38" s="142">
        <v>9.8226782804775805</v>
      </c>
      <c r="AB38" s="143">
        <v>9.6947159192946302</v>
      </c>
      <c r="AC38" s="144">
        <v>9.7394578050752596</v>
      </c>
      <c r="AD38" s="129"/>
      <c r="AE38" s="145">
        <v>16.251005284325402</v>
      </c>
      <c r="AF38" s="30"/>
      <c r="AG38" s="134">
        <v>116.02788035777</v>
      </c>
      <c r="AH38" s="120">
        <v>128.79503604268299</v>
      </c>
      <c r="AI38" s="120">
        <v>134.967665606542</v>
      </c>
      <c r="AJ38" s="120">
        <v>134.559350708252</v>
      </c>
      <c r="AK38" s="120">
        <v>124.980922804789</v>
      </c>
      <c r="AL38" s="135">
        <v>128.63514209324401</v>
      </c>
      <c r="AM38" s="120"/>
      <c r="AN38" s="136">
        <v>114.39970773732701</v>
      </c>
      <c r="AO38" s="137">
        <v>116.91600248015401</v>
      </c>
      <c r="AP38" s="138">
        <v>115.70465742697201</v>
      </c>
      <c r="AQ38" s="120"/>
      <c r="AR38" s="139">
        <v>124.83254472073899</v>
      </c>
      <c r="AS38" s="125"/>
      <c r="AT38" s="140">
        <v>14.985250937754</v>
      </c>
      <c r="AU38" s="129">
        <v>22.795065760404601</v>
      </c>
      <c r="AV38" s="129">
        <v>23.1805901628911</v>
      </c>
      <c r="AW38" s="129">
        <v>23.066773644245799</v>
      </c>
      <c r="AX38" s="129">
        <v>20.096105482743901</v>
      </c>
      <c r="AY38" s="141">
        <v>21.416179342376999</v>
      </c>
      <c r="AZ38" s="129"/>
      <c r="BA38" s="142">
        <v>9.4395492865977992</v>
      </c>
      <c r="BB38" s="143">
        <v>9.0147743472766493</v>
      </c>
      <c r="BC38" s="144">
        <v>9.2045419825444093</v>
      </c>
      <c r="BD38" s="129"/>
      <c r="BE38" s="145">
        <v>17.824583811259402</v>
      </c>
    </row>
    <row r="39" spans="1:64" x14ac:dyDescent="0.25">
      <c r="A39" s="22" t="s">
        <v>83</v>
      </c>
      <c r="B39" s="3" t="str">
        <f t="shared" si="0"/>
        <v>Shenandoah Valley</v>
      </c>
      <c r="C39" s="3"/>
      <c r="D39" s="25" t="s">
        <v>16</v>
      </c>
      <c r="E39" s="28" t="s">
        <v>17</v>
      </c>
      <c r="F39" s="3"/>
      <c r="G39" s="146">
        <v>96.576155936454796</v>
      </c>
      <c r="H39" s="147">
        <v>93.094921531701104</v>
      </c>
      <c r="I39" s="147">
        <v>94.584420803782507</v>
      </c>
      <c r="J39" s="147">
        <v>92.519667818740302</v>
      </c>
      <c r="K39" s="147">
        <v>94.856958167330603</v>
      </c>
      <c r="L39" s="148">
        <v>94.3039305103148</v>
      </c>
      <c r="M39" s="120"/>
      <c r="N39" s="149">
        <v>111.277376757957</v>
      </c>
      <c r="O39" s="150">
        <v>108.47652818507601</v>
      </c>
      <c r="P39" s="151">
        <v>109.943970371519</v>
      </c>
      <c r="Q39" s="120"/>
      <c r="R39" s="152">
        <v>99.644159163135498</v>
      </c>
      <c r="S39" s="125"/>
      <c r="T39" s="153">
        <v>3.90609245584755</v>
      </c>
      <c r="U39" s="154">
        <v>10.7378357752309</v>
      </c>
      <c r="V39" s="154">
        <v>12.485017155266901</v>
      </c>
      <c r="W39" s="154">
        <v>10.577991661691501</v>
      </c>
      <c r="X39" s="154">
        <v>12.647734091060199</v>
      </c>
      <c r="Y39" s="155">
        <v>9.7511695529398494</v>
      </c>
      <c r="Z39" s="129"/>
      <c r="AA39" s="156">
        <v>8.4983896206238505</v>
      </c>
      <c r="AB39" s="157">
        <v>3.7695522835797499</v>
      </c>
      <c r="AC39" s="158">
        <v>6.1221559768892302</v>
      </c>
      <c r="AD39" s="129"/>
      <c r="AE39" s="159">
        <v>7.9206238708080097</v>
      </c>
      <c r="AF39" s="31"/>
      <c r="AG39" s="146">
        <v>90.219441891441804</v>
      </c>
      <c r="AH39" s="147">
        <v>90.633201065541897</v>
      </c>
      <c r="AI39" s="147">
        <v>92.239117401730695</v>
      </c>
      <c r="AJ39" s="147">
        <v>91.924411554557494</v>
      </c>
      <c r="AK39" s="147">
        <v>93.459071716528697</v>
      </c>
      <c r="AL39" s="148">
        <v>91.771113145529498</v>
      </c>
      <c r="AM39" s="120"/>
      <c r="AN39" s="149">
        <v>107.603806049746</v>
      </c>
      <c r="AO39" s="150">
        <v>109.511316644289</v>
      </c>
      <c r="AP39" s="151">
        <v>108.55038686382299</v>
      </c>
      <c r="AQ39" s="120"/>
      <c r="AR39" s="152">
        <v>97.461805233617596</v>
      </c>
      <c r="AS39" s="125"/>
      <c r="AT39" s="153">
        <v>4.5440193125002901</v>
      </c>
      <c r="AU39" s="154">
        <v>10.2216141562151</v>
      </c>
      <c r="AV39" s="154">
        <v>12.2691054068095</v>
      </c>
      <c r="AW39" s="154">
        <v>10.4152764651607</v>
      </c>
      <c r="AX39" s="154">
        <v>12.390311027809799</v>
      </c>
      <c r="AY39" s="155">
        <v>10.106044853157799</v>
      </c>
      <c r="AZ39" s="129"/>
      <c r="BA39" s="156">
        <v>6.8386230832403898</v>
      </c>
      <c r="BB39" s="157">
        <v>6.0488452197452602</v>
      </c>
      <c r="BC39" s="158">
        <v>6.3991822599352002</v>
      </c>
      <c r="BD39" s="129"/>
      <c r="BE39" s="159">
        <v>8.2262301444386896</v>
      </c>
    </row>
    <row r="40" spans="1:64" ht="13" x14ac:dyDescent="0.3">
      <c r="A40" s="19" t="s">
        <v>84</v>
      </c>
      <c r="B40" s="3" t="str">
        <f t="shared" si="0"/>
        <v>Southern Virginia</v>
      </c>
      <c r="C40" s="9"/>
      <c r="D40" s="23" t="s">
        <v>16</v>
      </c>
      <c r="E40" s="26" t="s">
        <v>17</v>
      </c>
      <c r="F40" s="3"/>
      <c r="G40" s="117">
        <v>84.516559953434196</v>
      </c>
      <c r="H40" s="118">
        <v>90.350363636363596</v>
      </c>
      <c r="I40" s="118">
        <v>95.698262931034407</v>
      </c>
      <c r="J40" s="118">
        <v>94.790570455512906</v>
      </c>
      <c r="K40" s="118">
        <v>91.737812644208503</v>
      </c>
      <c r="L40" s="119">
        <v>91.836769071777496</v>
      </c>
      <c r="M40" s="120"/>
      <c r="N40" s="121">
        <v>94.749803670507802</v>
      </c>
      <c r="O40" s="122">
        <v>95.744629780309097</v>
      </c>
      <c r="P40" s="123">
        <v>95.259131430951797</v>
      </c>
      <c r="Q40" s="120"/>
      <c r="R40" s="124">
        <v>92.900593072191597</v>
      </c>
      <c r="S40" s="125"/>
      <c r="T40" s="126">
        <v>3.1624606040586301</v>
      </c>
      <c r="U40" s="127">
        <v>6.4090531661735399</v>
      </c>
      <c r="V40" s="127">
        <v>10.302862309558201</v>
      </c>
      <c r="W40" s="127">
        <v>9.5224664683720803</v>
      </c>
      <c r="X40" s="127">
        <v>9.1755382863903598</v>
      </c>
      <c r="Y40" s="128">
        <v>8.0692494141033908</v>
      </c>
      <c r="Z40" s="129"/>
      <c r="AA40" s="130">
        <v>8.4754287351535496</v>
      </c>
      <c r="AB40" s="131">
        <v>8.5142473268122298</v>
      </c>
      <c r="AC40" s="132">
        <v>8.4944356626416102</v>
      </c>
      <c r="AD40" s="129"/>
      <c r="AE40" s="133">
        <v>8.1391642954868093</v>
      </c>
      <c r="AF40" s="29"/>
      <c r="AG40" s="117">
        <v>82.938231582537497</v>
      </c>
      <c r="AH40" s="118">
        <v>91.118950477626896</v>
      </c>
      <c r="AI40" s="118">
        <v>94.313097314665995</v>
      </c>
      <c r="AJ40" s="118">
        <v>93.086167183373504</v>
      </c>
      <c r="AK40" s="118">
        <v>89.535613406677697</v>
      </c>
      <c r="AL40" s="119">
        <v>90.725135944700398</v>
      </c>
      <c r="AM40" s="120"/>
      <c r="AN40" s="121">
        <v>90.564808819780694</v>
      </c>
      <c r="AO40" s="122">
        <v>92.480797477744801</v>
      </c>
      <c r="AP40" s="123">
        <v>91.537352830425505</v>
      </c>
      <c r="AQ40" s="120"/>
      <c r="AR40" s="124">
        <v>90.960468232898094</v>
      </c>
      <c r="AS40" s="125"/>
      <c r="AT40" s="126">
        <v>3.83199792810615</v>
      </c>
      <c r="AU40" s="127">
        <v>9.4188501539900695</v>
      </c>
      <c r="AV40" s="127">
        <v>10.776443035112299</v>
      </c>
      <c r="AW40" s="127">
        <v>9.1734540544288397</v>
      </c>
      <c r="AX40" s="127">
        <v>9.6696295627600009</v>
      </c>
      <c r="AY40" s="128">
        <v>8.9675986915760806</v>
      </c>
      <c r="AZ40" s="129"/>
      <c r="BA40" s="130">
        <v>6.1800305980496999</v>
      </c>
      <c r="BB40" s="131">
        <v>7.64391716114321</v>
      </c>
      <c r="BC40" s="132">
        <v>6.9265764613740002</v>
      </c>
      <c r="BD40" s="129"/>
      <c r="BE40" s="133">
        <v>8.3096864071797008</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95.256496036988096</v>
      </c>
      <c r="H41" s="120">
        <v>95.930239452679501</v>
      </c>
      <c r="I41" s="120">
        <v>99.151143492220299</v>
      </c>
      <c r="J41" s="120">
        <v>99.154374384236405</v>
      </c>
      <c r="K41" s="120">
        <v>106.29408213150801</v>
      </c>
      <c r="L41" s="135">
        <v>99.479012596071698</v>
      </c>
      <c r="M41" s="120"/>
      <c r="N41" s="136">
        <v>117.140355110402</v>
      </c>
      <c r="O41" s="137">
        <v>111.15308092056399</v>
      </c>
      <c r="P41" s="138">
        <v>114.27165994783</v>
      </c>
      <c r="Q41" s="120"/>
      <c r="R41" s="139">
        <v>104.07088553551699</v>
      </c>
      <c r="S41" s="125"/>
      <c r="T41" s="140">
        <v>-2.7985337652281501</v>
      </c>
      <c r="U41" s="129">
        <v>0.82996377958263401</v>
      </c>
      <c r="V41" s="129">
        <v>0.61987955496993796</v>
      </c>
      <c r="W41" s="129">
        <v>0.49535285277653102</v>
      </c>
      <c r="X41" s="129">
        <v>2.5403502755509999</v>
      </c>
      <c r="Y41" s="141">
        <v>0.46461445522651601</v>
      </c>
      <c r="Z41" s="129"/>
      <c r="AA41" s="142">
        <v>4.3272322080508001</v>
      </c>
      <c r="AB41" s="143">
        <v>4.2473503857140704</v>
      </c>
      <c r="AC41" s="144">
        <v>4.3018042224709996</v>
      </c>
      <c r="AD41" s="129"/>
      <c r="AE41" s="145">
        <v>1.6032964341902101</v>
      </c>
      <c r="AF41" s="30"/>
      <c r="AG41" s="134">
        <v>90.247032749269906</v>
      </c>
      <c r="AH41" s="120">
        <v>92.083423570595002</v>
      </c>
      <c r="AI41" s="120">
        <v>94.286307887502602</v>
      </c>
      <c r="AJ41" s="120">
        <v>94.202196782178206</v>
      </c>
      <c r="AK41" s="120">
        <v>100.03563225625901</v>
      </c>
      <c r="AL41" s="135">
        <v>94.499129857038099</v>
      </c>
      <c r="AM41" s="120"/>
      <c r="AN41" s="136">
        <v>115.81369947991701</v>
      </c>
      <c r="AO41" s="137">
        <v>114.771760442746</v>
      </c>
      <c r="AP41" s="138">
        <v>115.30579728297501</v>
      </c>
      <c r="AQ41" s="120"/>
      <c r="AR41" s="139">
        <v>101.205101388069</v>
      </c>
      <c r="AS41" s="125"/>
      <c r="AT41" s="140">
        <v>0.91010868222413499</v>
      </c>
      <c r="AU41" s="129">
        <v>3.3152024627826102</v>
      </c>
      <c r="AV41" s="129">
        <v>4.7411690039234804</v>
      </c>
      <c r="AW41" s="129">
        <v>2.5136959725748098</v>
      </c>
      <c r="AX41" s="129">
        <v>4.3083733013710104</v>
      </c>
      <c r="AY41" s="141">
        <v>3.3244925620201999</v>
      </c>
      <c r="AZ41" s="129"/>
      <c r="BA41" s="142">
        <v>4.8697066349112204</v>
      </c>
      <c r="BB41" s="143">
        <v>3.58125506845417</v>
      </c>
      <c r="BC41" s="144">
        <v>4.2386843704344503</v>
      </c>
      <c r="BD41" s="129"/>
      <c r="BE41" s="145">
        <v>3.5403850916627899</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81.994018867924495</v>
      </c>
      <c r="H42" s="120">
        <v>87.7866191155492</v>
      </c>
      <c r="I42" s="120">
        <v>89.330456919059998</v>
      </c>
      <c r="J42" s="120">
        <v>87.796046814044203</v>
      </c>
      <c r="K42" s="120">
        <v>87.285204513399094</v>
      </c>
      <c r="L42" s="135">
        <v>87.143237410071904</v>
      </c>
      <c r="M42" s="120"/>
      <c r="N42" s="136">
        <v>91.465117994100197</v>
      </c>
      <c r="O42" s="137">
        <v>88.695523520485494</v>
      </c>
      <c r="P42" s="138">
        <v>90.1</v>
      </c>
      <c r="Q42" s="120"/>
      <c r="R42" s="139">
        <v>87.964765170407304</v>
      </c>
      <c r="S42" s="125"/>
      <c r="T42" s="140">
        <v>3.4875886394879299</v>
      </c>
      <c r="U42" s="129">
        <v>9.9367707352050001</v>
      </c>
      <c r="V42" s="129">
        <v>9.1201558598911703</v>
      </c>
      <c r="W42" s="129">
        <v>5.0183734634758901</v>
      </c>
      <c r="X42" s="129">
        <v>3.6975694413834201</v>
      </c>
      <c r="Y42" s="141">
        <v>6.4841745754849303</v>
      </c>
      <c r="Z42" s="129"/>
      <c r="AA42" s="142">
        <v>5.7429616307862297</v>
      </c>
      <c r="AB42" s="143">
        <v>2.0122416745215501</v>
      </c>
      <c r="AC42" s="144">
        <v>3.8902952648715901</v>
      </c>
      <c r="AD42" s="129"/>
      <c r="AE42" s="145">
        <v>5.6278176255295103</v>
      </c>
      <c r="AF42" s="30"/>
      <c r="AG42" s="134">
        <v>80.100664146868198</v>
      </c>
      <c r="AH42" s="120">
        <v>86.481787751996904</v>
      </c>
      <c r="AI42" s="120">
        <v>87.786938133519698</v>
      </c>
      <c r="AJ42" s="120">
        <v>86.228316725978601</v>
      </c>
      <c r="AK42" s="120">
        <v>85.533282988871207</v>
      </c>
      <c r="AL42" s="135">
        <v>85.599051941900797</v>
      </c>
      <c r="AM42" s="120"/>
      <c r="AN42" s="136">
        <v>89.377215994020901</v>
      </c>
      <c r="AO42" s="137">
        <v>88.294061757719703</v>
      </c>
      <c r="AP42" s="138">
        <v>88.851255286428199</v>
      </c>
      <c r="AQ42" s="120"/>
      <c r="AR42" s="139">
        <v>86.5457761611639</v>
      </c>
      <c r="AS42" s="125"/>
      <c r="AT42" s="140">
        <v>5.6291188315029901</v>
      </c>
      <c r="AU42" s="129">
        <v>8.1554274199431003</v>
      </c>
      <c r="AV42" s="129">
        <v>7.4024207334459602</v>
      </c>
      <c r="AW42" s="129">
        <v>5.75999065667619</v>
      </c>
      <c r="AX42" s="129">
        <v>6.9139839595492498</v>
      </c>
      <c r="AY42" s="141">
        <v>6.86774443551995</v>
      </c>
      <c r="AZ42" s="129"/>
      <c r="BA42" s="142">
        <v>4.0610637404808596</v>
      </c>
      <c r="BB42" s="143">
        <v>3.7986702477427401</v>
      </c>
      <c r="BC42" s="144">
        <v>3.9495770782065298</v>
      </c>
      <c r="BD42" s="129"/>
      <c r="BE42" s="145">
        <v>5.9904103141303304</v>
      </c>
      <c r="BF42" s="76"/>
      <c r="BG42" s="76"/>
      <c r="BH42" s="76"/>
      <c r="BI42" s="76"/>
      <c r="BJ42" s="76"/>
      <c r="BK42" s="76"/>
      <c r="BL42" s="76"/>
    </row>
    <row r="43" spans="1:64" x14ac:dyDescent="0.25">
      <c r="A43" s="22" t="s">
        <v>87</v>
      </c>
      <c r="B43" s="3" t="str">
        <f t="shared" si="0"/>
        <v>Virginia Mountains</v>
      </c>
      <c r="C43" s="3"/>
      <c r="D43" s="25" t="s">
        <v>16</v>
      </c>
      <c r="E43" s="28" t="s">
        <v>17</v>
      </c>
      <c r="F43" s="3"/>
      <c r="G43" s="146">
        <v>113.829021587743</v>
      </c>
      <c r="H43" s="147">
        <v>102.87938225057999</v>
      </c>
      <c r="I43" s="147">
        <v>104.90752095160801</v>
      </c>
      <c r="J43" s="147">
        <v>100.082151326933</v>
      </c>
      <c r="K43" s="147">
        <v>100.26498865569999</v>
      </c>
      <c r="L43" s="148">
        <v>104.03952185872301</v>
      </c>
      <c r="M43" s="120"/>
      <c r="N43" s="149">
        <v>116.154152202937</v>
      </c>
      <c r="O43" s="150">
        <v>114.753088235294</v>
      </c>
      <c r="P43" s="151">
        <v>115.435489660554</v>
      </c>
      <c r="Q43" s="120"/>
      <c r="R43" s="152">
        <v>107.57615393929601</v>
      </c>
      <c r="S43" s="125"/>
      <c r="T43" s="153">
        <v>10.582779259876499</v>
      </c>
      <c r="U43" s="154">
        <v>17.170301926620098</v>
      </c>
      <c r="V43" s="154">
        <v>15.956489020696999</v>
      </c>
      <c r="W43" s="154">
        <v>9.1230294809565091</v>
      </c>
      <c r="X43" s="154">
        <v>2.1809651543970499</v>
      </c>
      <c r="Y43" s="155">
        <v>10.512588506376</v>
      </c>
      <c r="Z43" s="129"/>
      <c r="AA43" s="156">
        <v>3.3220154435117801</v>
      </c>
      <c r="AB43" s="157">
        <v>0.158573891947103</v>
      </c>
      <c r="AC43" s="158">
        <v>1.6824919908409199</v>
      </c>
      <c r="AD43" s="129"/>
      <c r="AE43" s="159">
        <v>6.6519545844077497</v>
      </c>
      <c r="AF43" s="31"/>
      <c r="AG43" s="146">
        <v>100.35637854889499</v>
      </c>
      <c r="AH43" s="147">
        <v>96.023231899265397</v>
      </c>
      <c r="AI43" s="147">
        <v>98.443151072705604</v>
      </c>
      <c r="AJ43" s="147">
        <v>97.727743123402902</v>
      </c>
      <c r="AK43" s="147">
        <v>101.129789719626</v>
      </c>
      <c r="AL43" s="148">
        <v>98.691709426393899</v>
      </c>
      <c r="AM43" s="120"/>
      <c r="AN43" s="149">
        <v>117.2292208322</v>
      </c>
      <c r="AO43" s="150">
        <v>119.64129629629601</v>
      </c>
      <c r="AP43" s="151">
        <v>118.418717003239</v>
      </c>
      <c r="AQ43" s="120"/>
      <c r="AR43" s="152">
        <v>104.95861883231299</v>
      </c>
      <c r="AS43" s="125"/>
      <c r="AT43" s="153">
        <v>12.710994047772299</v>
      </c>
      <c r="AU43" s="154">
        <v>12.0328151243723</v>
      </c>
      <c r="AV43" s="154">
        <v>13.154331764617201</v>
      </c>
      <c r="AW43" s="154">
        <v>11.868898026921199</v>
      </c>
      <c r="AX43" s="154">
        <v>9.5225629550617992</v>
      </c>
      <c r="AY43" s="155">
        <v>11.7028390558384</v>
      </c>
      <c r="AZ43" s="129"/>
      <c r="BA43" s="156">
        <v>3.6748552291108898</v>
      </c>
      <c r="BB43" s="157">
        <v>2.4184191217819202</v>
      </c>
      <c r="BC43" s="158">
        <v>2.9999672708014402</v>
      </c>
      <c r="BD43" s="129"/>
      <c r="BE43" s="159">
        <v>7.6464616516534303</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3"/>
  <sheetViews>
    <sheetView zoomScale="85" zoomScaleNormal="85" workbookViewId="0">
      <pane xSplit="2" ySplit="5" topLeftCell="C6" activePane="bottomRight" state="frozen"/>
      <selection activeCell="BQ17" sqref="BQ17"/>
      <selection pane="topRight" activeCell="BQ17" sqref="BQ17"/>
      <selection pane="bottomLeft" activeCell="BQ17" sqref="BQ17"/>
      <selection pane="bottomRight" activeCell="BQ17" sqref="BQ17"/>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94.959810860197706</v>
      </c>
      <c r="H6" s="118">
        <v>85.449279930228997</v>
      </c>
      <c r="I6" s="118">
        <v>96.907677383137397</v>
      </c>
      <c r="J6" s="118">
        <v>101.45811612249599</v>
      </c>
      <c r="K6" s="118">
        <v>99.133748033747196</v>
      </c>
      <c r="L6" s="119">
        <v>95.581811360974797</v>
      </c>
      <c r="M6" s="120"/>
      <c r="N6" s="121">
        <v>111.766287826564</v>
      </c>
      <c r="O6" s="122">
        <v>113.343632956489</v>
      </c>
      <c r="P6" s="123">
        <v>112.554960391527</v>
      </c>
      <c r="Q6" s="120"/>
      <c r="R6" s="124">
        <v>100.43171013512701</v>
      </c>
      <c r="S6" s="125"/>
      <c r="T6" s="126">
        <v>9.3720470970588199</v>
      </c>
      <c r="U6" s="127">
        <v>15.2476295837306</v>
      </c>
      <c r="V6" s="127">
        <v>21.8379988561679</v>
      </c>
      <c r="W6" s="127">
        <v>21.5654874740592</v>
      </c>
      <c r="X6" s="127">
        <v>13.054318457899999</v>
      </c>
      <c r="Y6" s="128">
        <v>16.0953632252448</v>
      </c>
      <c r="Z6" s="129"/>
      <c r="AA6" s="130">
        <v>5.4877818848542699</v>
      </c>
      <c r="AB6" s="131">
        <v>2.0149798248305801</v>
      </c>
      <c r="AC6" s="132">
        <v>3.7101580201463702</v>
      </c>
      <c r="AD6" s="129"/>
      <c r="AE6" s="133">
        <v>11.819361006480401</v>
      </c>
      <c r="AG6" s="117">
        <v>70.261423397762897</v>
      </c>
      <c r="AH6" s="118">
        <v>79.584427961546197</v>
      </c>
      <c r="AI6" s="118">
        <v>89.7285157729726</v>
      </c>
      <c r="AJ6" s="118">
        <v>92.150408490340794</v>
      </c>
      <c r="AK6" s="118">
        <v>88.294269132250093</v>
      </c>
      <c r="AL6" s="119">
        <v>84.004233541747993</v>
      </c>
      <c r="AM6" s="120"/>
      <c r="AN6" s="121">
        <v>103.9213030441</v>
      </c>
      <c r="AO6" s="122">
        <v>111.243133014202</v>
      </c>
      <c r="AP6" s="123">
        <v>107.582218359412</v>
      </c>
      <c r="AQ6" s="120"/>
      <c r="AR6" s="124">
        <v>90.741746036317295</v>
      </c>
      <c r="AS6" s="125"/>
      <c r="AT6" s="126">
        <v>12.7335208408475</v>
      </c>
      <c r="AU6" s="127">
        <v>24.176686876603</v>
      </c>
      <c r="AV6" s="127">
        <v>30.542864328257199</v>
      </c>
      <c r="AW6" s="127">
        <v>28.9842466710727</v>
      </c>
      <c r="AX6" s="127">
        <v>17.882550422470899</v>
      </c>
      <c r="AY6" s="128">
        <v>22.994815579514</v>
      </c>
      <c r="AZ6" s="129"/>
      <c r="BA6" s="130">
        <v>8.2757574745126501</v>
      </c>
      <c r="BB6" s="131">
        <v>5.2589121765859002</v>
      </c>
      <c r="BC6" s="132">
        <v>6.6947143331065604</v>
      </c>
      <c r="BD6" s="129"/>
      <c r="BE6" s="133">
        <v>16.942751404687201</v>
      </c>
    </row>
    <row r="7" spans="1:57" x14ac:dyDescent="0.25">
      <c r="A7" s="20" t="s">
        <v>18</v>
      </c>
      <c r="B7" s="3" t="str">
        <f>TRIM(A7)</f>
        <v>Virginia</v>
      </c>
      <c r="C7" s="10"/>
      <c r="D7" s="24" t="s">
        <v>16</v>
      </c>
      <c r="E7" s="27" t="s">
        <v>17</v>
      </c>
      <c r="F7" s="3"/>
      <c r="G7" s="134">
        <v>55.342354247477502</v>
      </c>
      <c r="H7" s="120">
        <v>54.2529235466804</v>
      </c>
      <c r="I7" s="120">
        <v>66.193292616772894</v>
      </c>
      <c r="J7" s="120">
        <v>70.212220420822803</v>
      </c>
      <c r="K7" s="120">
        <v>65.483938110828106</v>
      </c>
      <c r="L7" s="135">
        <v>62.296945788516297</v>
      </c>
      <c r="M7" s="120"/>
      <c r="N7" s="136">
        <v>75.861498325387799</v>
      </c>
      <c r="O7" s="137">
        <v>75.946809281844097</v>
      </c>
      <c r="P7" s="138">
        <v>75.904153803615898</v>
      </c>
      <c r="Q7" s="120"/>
      <c r="R7" s="139">
        <v>66.184719507116199</v>
      </c>
      <c r="S7" s="125"/>
      <c r="T7" s="140">
        <v>11.175444146656901</v>
      </c>
      <c r="U7" s="129">
        <v>21.268212719695299</v>
      </c>
      <c r="V7" s="129">
        <v>29.5201929111685</v>
      </c>
      <c r="W7" s="129">
        <v>32.926526312559901</v>
      </c>
      <c r="X7" s="129">
        <v>23.7875120672226</v>
      </c>
      <c r="Y7" s="141">
        <v>23.927459479896299</v>
      </c>
      <c r="Z7" s="129"/>
      <c r="AA7" s="142">
        <v>11.972111919452001</v>
      </c>
      <c r="AB7" s="143">
        <v>4.9255813608410701</v>
      </c>
      <c r="AC7" s="144">
        <v>8.3324056492058407</v>
      </c>
      <c r="AD7" s="129"/>
      <c r="AE7" s="145">
        <v>18.345090939335801</v>
      </c>
      <c r="AG7" s="134">
        <v>42.451378821124401</v>
      </c>
      <c r="AH7" s="120">
        <v>53.614455738465999</v>
      </c>
      <c r="AI7" s="120">
        <v>62.2397604271777</v>
      </c>
      <c r="AJ7" s="120">
        <v>63.359286375416502</v>
      </c>
      <c r="AK7" s="120">
        <v>57.6103895328242</v>
      </c>
      <c r="AL7" s="135">
        <v>55.855138689890701</v>
      </c>
      <c r="AM7" s="120"/>
      <c r="AN7" s="136">
        <v>67.090878839703706</v>
      </c>
      <c r="AO7" s="137">
        <v>70.963689623776503</v>
      </c>
      <c r="AP7" s="138">
        <v>69.027284231740097</v>
      </c>
      <c r="AQ7" s="120"/>
      <c r="AR7" s="139">
        <v>59.618687771831098</v>
      </c>
      <c r="AS7" s="125"/>
      <c r="AT7" s="140">
        <v>14.9194342052311</v>
      </c>
      <c r="AU7" s="129">
        <v>27.272776399138301</v>
      </c>
      <c r="AV7" s="129">
        <v>33.478145304161799</v>
      </c>
      <c r="AW7" s="129">
        <v>32.986632953527597</v>
      </c>
      <c r="AX7" s="129">
        <v>24.452755697384099</v>
      </c>
      <c r="AY7" s="141">
        <v>27.1583212332961</v>
      </c>
      <c r="AZ7" s="129"/>
      <c r="BA7" s="142">
        <v>10.748725232176501</v>
      </c>
      <c r="BB7" s="143">
        <v>6.6221519704327099</v>
      </c>
      <c r="BC7" s="144">
        <v>8.5884399106251603</v>
      </c>
      <c r="BD7" s="129"/>
      <c r="BE7" s="145">
        <v>20.349681134721902</v>
      </c>
    </row>
    <row r="8" spans="1:57" x14ac:dyDescent="0.25">
      <c r="A8" s="21" t="s">
        <v>19</v>
      </c>
      <c r="B8" s="3" t="str">
        <f t="shared" ref="B8:B43" si="0">TRIM(A8)</f>
        <v>Norfolk/Virginia Beach, VA</v>
      </c>
      <c r="C8" s="3"/>
      <c r="D8" s="24" t="s">
        <v>16</v>
      </c>
      <c r="E8" s="27" t="s">
        <v>17</v>
      </c>
      <c r="F8" s="3"/>
      <c r="G8" s="134">
        <v>55.175372619514803</v>
      </c>
      <c r="H8" s="120">
        <v>44.951050697333599</v>
      </c>
      <c r="I8" s="120">
        <v>52.445229863673198</v>
      </c>
      <c r="J8" s="120">
        <v>59.222864489625003</v>
      </c>
      <c r="K8" s="120">
        <v>59.106034772483397</v>
      </c>
      <c r="L8" s="135">
        <v>54.180110488525997</v>
      </c>
      <c r="M8" s="120"/>
      <c r="N8" s="136">
        <v>81.166831404872099</v>
      </c>
      <c r="O8" s="137">
        <v>81.898050103357093</v>
      </c>
      <c r="P8" s="138">
        <v>81.532440754114603</v>
      </c>
      <c r="Q8" s="120"/>
      <c r="R8" s="139">
        <v>61.995061992979899</v>
      </c>
      <c r="S8" s="125"/>
      <c r="T8" s="140">
        <v>7.74483748324245</v>
      </c>
      <c r="U8" s="129">
        <v>7.6736631051139801</v>
      </c>
      <c r="V8" s="129">
        <v>15.1622174621914</v>
      </c>
      <c r="W8" s="129">
        <v>24.303124614177801</v>
      </c>
      <c r="X8" s="129">
        <v>19.2068403696966</v>
      </c>
      <c r="Y8" s="141">
        <v>14.9228903854517</v>
      </c>
      <c r="Z8" s="129"/>
      <c r="AA8" s="142">
        <v>2.86853235316583</v>
      </c>
      <c r="AB8" s="143">
        <v>5.0225993619683296</v>
      </c>
      <c r="AC8" s="144">
        <v>3.9392355194853299</v>
      </c>
      <c r="AD8" s="129"/>
      <c r="AE8" s="145">
        <v>10.533865743174999</v>
      </c>
      <c r="AG8" s="134">
        <v>39.926574352441797</v>
      </c>
      <c r="AH8" s="120">
        <v>42.648453964594601</v>
      </c>
      <c r="AI8" s="120">
        <v>47.5455817190498</v>
      </c>
      <c r="AJ8" s="120">
        <v>49.815323622340799</v>
      </c>
      <c r="AK8" s="120">
        <v>49.187079405107603</v>
      </c>
      <c r="AL8" s="135">
        <v>45.826325861249501</v>
      </c>
      <c r="AM8" s="120"/>
      <c r="AN8" s="136">
        <v>68.861115836538701</v>
      </c>
      <c r="AO8" s="137">
        <v>73.566821398853904</v>
      </c>
      <c r="AP8" s="138">
        <v>71.213968617696295</v>
      </c>
      <c r="AQ8" s="120"/>
      <c r="AR8" s="139">
        <v>53.083580010733499</v>
      </c>
      <c r="AS8" s="125"/>
      <c r="AT8" s="140">
        <v>8.3569414181929194</v>
      </c>
      <c r="AU8" s="129">
        <v>12.1626018421693</v>
      </c>
      <c r="AV8" s="129">
        <v>17.137137768385401</v>
      </c>
      <c r="AW8" s="129">
        <v>21.514991279026201</v>
      </c>
      <c r="AX8" s="129">
        <v>15.3314906098959</v>
      </c>
      <c r="AY8" s="141">
        <v>15.080033542488801</v>
      </c>
      <c r="AZ8" s="129"/>
      <c r="BA8" s="142">
        <v>4.23561127221544</v>
      </c>
      <c r="BB8" s="143">
        <v>0.63826623387306103</v>
      </c>
      <c r="BC8" s="144">
        <v>2.3459822325587898</v>
      </c>
      <c r="BD8" s="129"/>
      <c r="BE8" s="145">
        <v>9.8422689532626393</v>
      </c>
    </row>
    <row r="9" spans="1:57" ht="16" x14ac:dyDescent="0.45">
      <c r="A9" s="21" t="s">
        <v>20</v>
      </c>
      <c r="B9" s="46" t="s">
        <v>72</v>
      </c>
      <c r="C9" s="3"/>
      <c r="D9" s="24" t="s">
        <v>16</v>
      </c>
      <c r="E9" s="27" t="s">
        <v>17</v>
      </c>
      <c r="F9" s="3"/>
      <c r="G9" s="134">
        <v>48.178753028602202</v>
      </c>
      <c r="H9" s="120">
        <v>54.855240213730802</v>
      </c>
      <c r="I9" s="120">
        <v>64.8990018544295</v>
      </c>
      <c r="J9" s="120">
        <v>66.059504386870799</v>
      </c>
      <c r="K9" s="120">
        <v>68.862687508419</v>
      </c>
      <c r="L9" s="135">
        <v>60.571037398410397</v>
      </c>
      <c r="M9" s="120"/>
      <c r="N9" s="136">
        <v>83.568921525750895</v>
      </c>
      <c r="O9" s="137">
        <v>88.197388801580502</v>
      </c>
      <c r="P9" s="138">
        <v>85.883155163665705</v>
      </c>
      <c r="Q9" s="120"/>
      <c r="R9" s="139">
        <v>67.803071045626197</v>
      </c>
      <c r="S9" s="125"/>
      <c r="T9" s="140">
        <v>3.2338985625344199</v>
      </c>
      <c r="U9" s="129">
        <v>9.5263861987754801</v>
      </c>
      <c r="V9" s="129">
        <v>13.700556549649599</v>
      </c>
      <c r="W9" s="129">
        <v>13.9562819514294</v>
      </c>
      <c r="X9" s="129">
        <v>9.4046545756187907</v>
      </c>
      <c r="Y9" s="141">
        <v>10.2314947780125</v>
      </c>
      <c r="Z9" s="129"/>
      <c r="AA9" s="142">
        <v>6.2423524940733399</v>
      </c>
      <c r="AB9" s="143">
        <v>-0.36546221450600702</v>
      </c>
      <c r="AC9" s="144">
        <v>2.7435435600810498</v>
      </c>
      <c r="AD9" s="129"/>
      <c r="AE9" s="145">
        <v>7.3988082940640298</v>
      </c>
      <c r="AG9" s="134">
        <v>42.294502575660701</v>
      </c>
      <c r="AH9" s="120">
        <v>56.0218161278747</v>
      </c>
      <c r="AI9" s="120">
        <v>64.301413398593795</v>
      </c>
      <c r="AJ9" s="120">
        <v>65.383112214314494</v>
      </c>
      <c r="AK9" s="120">
        <v>59.872914288761102</v>
      </c>
      <c r="AL9" s="135">
        <v>57.572552240352998</v>
      </c>
      <c r="AM9" s="120"/>
      <c r="AN9" s="136">
        <v>75.349163428898507</v>
      </c>
      <c r="AO9" s="137">
        <v>80.788663856584705</v>
      </c>
      <c r="AP9" s="138">
        <v>78.068913642741606</v>
      </c>
      <c r="AQ9" s="120"/>
      <c r="AR9" s="139">
        <v>63.425923997281501</v>
      </c>
      <c r="AS9" s="125"/>
      <c r="AT9" s="140">
        <v>5.4809429086224304</v>
      </c>
      <c r="AU9" s="129">
        <v>14.7340368760277</v>
      </c>
      <c r="AV9" s="129">
        <v>16.501646678972701</v>
      </c>
      <c r="AW9" s="129">
        <v>14.4711369328193</v>
      </c>
      <c r="AX9" s="129">
        <v>11.5469374425056</v>
      </c>
      <c r="AY9" s="141">
        <v>12.926961087470101</v>
      </c>
      <c r="AZ9" s="129"/>
      <c r="BA9" s="142">
        <v>14.267643322769199</v>
      </c>
      <c r="BB9" s="143">
        <v>10.210549508643</v>
      </c>
      <c r="BC9" s="144">
        <v>12.1318309896171</v>
      </c>
      <c r="BD9" s="129"/>
      <c r="BE9" s="145">
        <v>12.641211283407801</v>
      </c>
    </row>
    <row r="10" spans="1:57" x14ac:dyDescent="0.25">
      <c r="A10" s="21" t="s">
        <v>21</v>
      </c>
      <c r="B10" s="3" t="str">
        <f t="shared" si="0"/>
        <v>Virginia Area</v>
      </c>
      <c r="C10" s="3"/>
      <c r="D10" s="24" t="s">
        <v>16</v>
      </c>
      <c r="E10" s="27" t="s">
        <v>17</v>
      </c>
      <c r="F10" s="3"/>
      <c r="G10" s="134">
        <v>45.412123232799203</v>
      </c>
      <c r="H10" s="120">
        <v>48.670341187558897</v>
      </c>
      <c r="I10" s="120">
        <v>57.3460325164938</v>
      </c>
      <c r="J10" s="120">
        <v>56.919340480678599</v>
      </c>
      <c r="K10" s="120">
        <v>58.611233741752997</v>
      </c>
      <c r="L10" s="135">
        <v>53.391814231856699</v>
      </c>
      <c r="M10" s="120"/>
      <c r="N10" s="136">
        <v>78.545370405278007</v>
      </c>
      <c r="O10" s="137">
        <v>68.754480914231806</v>
      </c>
      <c r="P10" s="138">
        <v>73.649925659754899</v>
      </c>
      <c r="Q10" s="120"/>
      <c r="R10" s="139">
        <v>59.179846068399002</v>
      </c>
      <c r="S10" s="125"/>
      <c r="T10" s="140">
        <v>1.9517721552093099</v>
      </c>
      <c r="U10" s="129">
        <v>16.193904001110301</v>
      </c>
      <c r="V10" s="129">
        <v>22.860882886401399</v>
      </c>
      <c r="W10" s="129">
        <v>15.195637619745201</v>
      </c>
      <c r="X10" s="129">
        <v>14.9048662265493</v>
      </c>
      <c r="Y10" s="141">
        <v>14.317120774359999</v>
      </c>
      <c r="Z10" s="129"/>
      <c r="AA10" s="142">
        <v>14.191800847495299</v>
      </c>
      <c r="AB10" s="143">
        <v>-6.02522970113034</v>
      </c>
      <c r="AC10" s="144">
        <v>3.7714426503071601</v>
      </c>
      <c r="AD10" s="129"/>
      <c r="AE10" s="145">
        <v>10.3303426957246</v>
      </c>
      <c r="AG10" s="134">
        <v>34.068660837388997</v>
      </c>
      <c r="AH10" s="120">
        <v>43.816239369095499</v>
      </c>
      <c r="AI10" s="120">
        <v>49.468470268805802</v>
      </c>
      <c r="AJ10" s="120">
        <v>49.422181759226497</v>
      </c>
      <c r="AK10" s="120">
        <v>49.952737816017397</v>
      </c>
      <c r="AL10" s="135">
        <v>45.345249150369298</v>
      </c>
      <c r="AM10" s="120"/>
      <c r="AN10" s="136">
        <v>65.720596735222998</v>
      </c>
      <c r="AO10" s="137">
        <v>64.822984795804103</v>
      </c>
      <c r="AP10" s="138">
        <v>65.271790765513501</v>
      </c>
      <c r="AQ10" s="120"/>
      <c r="AR10" s="139">
        <v>51.037808724696603</v>
      </c>
      <c r="AS10" s="125"/>
      <c r="AT10" s="140">
        <v>5.5847340674601798</v>
      </c>
      <c r="AU10" s="129">
        <v>12.869402176287799</v>
      </c>
      <c r="AV10" s="129">
        <v>18.0618674363248</v>
      </c>
      <c r="AW10" s="129">
        <v>13.229417719026101</v>
      </c>
      <c r="AX10" s="129">
        <v>13.479636425929399</v>
      </c>
      <c r="AY10" s="141">
        <v>12.9964476116361</v>
      </c>
      <c r="AZ10" s="129"/>
      <c r="BA10" s="142">
        <v>6.3107118952082901</v>
      </c>
      <c r="BB10" s="143">
        <v>-0.50834539509120302</v>
      </c>
      <c r="BC10" s="144">
        <v>2.8116352679646401</v>
      </c>
      <c r="BD10" s="129"/>
      <c r="BE10" s="145">
        <v>9.0504902036578994</v>
      </c>
    </row>
    <row r="11" spans="1:57" x14ac:dyDescent="0.25">
      <c r="A11" s="34" t="s">
        <v>22</v>
      </c>
      <c r="B11" s="3" t="str">
        <f t="shared" si="0"/>
        <v>Washington, DC</v>
      </c>
      <c r="C11" s="3"/>
      <c r="D11" s="24" t="s">
        <v>16</v>
      </c>
      <c r="E11" s="27" t="s">
        <v>17</v>
      </c>
      <c r="F11" s="3"/>
      <c r="G11" s="134">
        <v>93.897983326610102</v>
      </c>
      <c r="H11" s="120">
        <v>71.869819102684701</v>
      </c>
      <c r="I11" s="120">
        <v>93.527956165120301</v>
      </c>
      <c r="J11" s="120">
        <v>102.19694455649601</v>
      </c>
      <c r="K11" s="120">
        <v>88.322090179731902</v>
      </c>
      <c r="L11" s="135">
        <v>89.962958666128799</v>
      </c>
      <c r="M11" s="120"/>
      <c r="N11" s="136">
        <v>83.530295459638694</v>
      </c>
      <c r="O11" s="137">
        <v>97.226236833848702</v>
      </c>
      <c r="P11" s="138">
        <v>90.378266146743698</v>
      </c>
      <c r="Q11" s="120"/>
      <c r="R11" s="139">
        <v>90.081617946304505</v>
      </c>
      <c r="S11" s="125"/>
      <c r="T11" s="140">
        <v>32.831888723210099</v>
      </c>
      <c r="U11" s="129">
        <v>48.293682257936702</v>
      </c>
      <c r="V11" s="129">
        <v>64.531666898607497</v>
      </c>
      <c r="W11" s="129">
        <v>76.035979976997496</v>
      </c>
      <c r="X11" s="129">
        <v>58.667402519337699</v>
      </c>
      <c r="Y11" s="141">
        <v>55.259356181775097</v>
      </c>
      <c r="Z11" s="129"/>
      <c r="AA11" s="142">
        <v>32.683279970489401</v>
      </c>
      <c r="AB11" s="143">
        <v>24.309612423387598</v>
      </c>
      <c r="AC11" s="144">
        <v>28.0439058971814</v>
      </c>
      <c r="AD11" s="129"/>
      <c r="AE11" s="145">
        <v>46.342981836438902</v>
      </c>
      <c r="AG11" s="134">
        <v>67.778178291187501</v>
      </c>
      <c r="AH11" s="120">
        <v>83.766782631874804</v>
      </c>
      <c r="AI11" s="120">
        <v>99.357429277351002</v>
      </c>
      <c r="AJ11" s="120">
        <v>97.867997512437796</v>
      </c>
      <c r="AK11" s="120">
        <v>82.858348751736798</v>
      </c>
      <c r="AL11" s="135">
        <v>86.324998321922806</v>
      </c>
      <c r="AM11" s="120"/>
      <c r="AN11" s="136">
        <v>84.729879005871496</v>
      </c>
      <c r="AO11" s="137">
        <v>96.527981533772504</v>
      </c>
      <c r="AP11" s="138">
        <v>90.628930269822007</v>
      </c>
      <c r="AQ11" s="120"/>
      <c r="AR11" s="139">
        <v>87.554448733595905</v>
      </c>
      <c r="AS11" s="125"/>
      <c r="AT11" s="140">
        <v>44.122349204597299</v>
      </c>
      <c r="AU11" s="129">
        <v>79.371190899953405</v>
      </c>
      <c r="AV11" s="129">
        <v>91.4474648183173</v>
      </c>
      <c r="AW11" s="129">
        <v>91.074989330342106</v>
      </c>
      <c r="AX11" s="129">
        <v>69.616706563872995</v>
      </c>
      <c r="AY11" s="141">
        <v>75.672383940836397</v>
      </c>
      <c r="AZ11" s="129"/>
      <c r="BA11" s="142">
        <v>33.525479996308597</v>
      </c>
      <c r="BB11" s="143">
        <v>25.134969173178298</v>
      </c>
      <c r="BC11" s="144">
        <v>28.921929788914198</v>
      </c>
      <c r="BD11" s="129"/>
      <c r="BE11" s="145">
        <v>58.654164111353197</v>
      </c>
    </row>
    <row r="12" spans="1:57" x14ac:dyDescent="0.25">
      <c r="A12" s="21" t="s">
        <v>23</v>
      </c>
      <c r="B12" s="3" t="str">
        <f t="shared" si="0"/>
        <v>Arlington, VA</v>
      </c>
      <c r="C12" s="3"/>
      <c r="D12" s="24" t="s">
        <v>16</v>
      </c>
      <c r="E12" s="27" t="s">
        <v>17</v>
      </c>
      <c r="F12" s="3"/>
      <c r="G12" s="134">
        <v>102.69918910554</v>
      </c>
      <c r="H12" s="120">
        <v>91.335384297946902</v>
      </c>
      <c r="I12" s="120">
        <v>121.109166408748</v>
      </c>
      <c r="J12" s="120">
        <v>134.19814917982001</v>
      </c>
      <c r="K12" s="120">
        <v>110.062799958733</v>
      </c>
      <c r="L12" s="135">
        <v>111.88093779015701</v>
      </c>
      <c r="M12" s="120"/>
      <c r="N12" s="136">
        <v>79.236689363458098</v>
      </c>
      <c r="O12" s="137">
        <v>86.289474878778407</v>
      </c>
      <c r="P12" s="138">
        <v>82.763082121118302</v>
      </c>
      <c r="Q12" s="120"/>
      <c r="R12" s="139">
        <v>103.56155045614599</v>
      </c>
      <c r="S12" s="125"/>
      <c r="T12" s="140">
        <v>46.292674338706199</v>
      </c>
      <c r="U12" s="129">
        <v>71.709698132191605</v>
      </c>
      <c r="V12" s="129">
        <v>83.369644112894207</v>
      </c>
      <c r="W12" s="129">
        <v>101.65390417224501</v>
      </c>
      <c r="X12" s="129">
        <v>71.920605314165897</v>
      </c>
      <c r="Y12" s="141">
        <v>74.809763182607099</v>
      </c>
      <c r="Z12" s="129"/>
      <c r="AA12" s="142">
        <v>44.311967381385799</v>
      </c>
      <c r="AB12" s="143">
        <v>41.475867028860499</v>
      </c>
      <c r="AC12" s="144">
        <v>42.819455566531303</v>
      </c>
      <c r="AD12" s="129"/>
      <c r="AE12" s="145">
        <v>66.304176656864996</v>
      </c>
      <c r="AG12" s="134">
        <v>70.706603476735694</v>
      </c>
      <c r="AH12" s="120">
        <v>94.943376663571598</v>
      </c>
      <c r="AI12" s="120">
        <v>117.007433199215</v>
      </c>
      <c r="AJ12" s="120">
        <v>117.927406375735</v>
      </c>
      <c r="AK12" s="120">
        <v>95.555023728463794</v>
      </c>
      <c r="AL12" s="135">
        <v>99.227968688744397</v>
      </c>
      <c r="AM12" s="120"/>
      <c r="AN12" s="136">
        <v>76.197426493345702</v>
      </c>
      <c r="AO12" s="137">
        <v>83.755646342721505</v>
      </c>
      <c r="AP12" s="138">
        <v>79.976536418033604</v>
      </c>
      <c r="AQ12" s="120"/>
      <c r="AR12" s="139">
        <v>93.727559468541301</v>
      </c>
      <c r="AS12" s="125"/>
      <c r="AT12" s="140">
        <v>57.0149017544299</v>
      </c>
      <c r="AU12" s="129">
        <v>92.358340197159293</v>
      </c>
      <c r="AV12" s="129">
        <v>100.65623335667399</v>
      </c>
      <c r="AW12" s="129">
        <v>100.61797085555899</v>
      </c>
      <c r="AX12" s="129">
        <v>74.998021910587596</v>
      </c>
      <c r="AY12" s="141">
        <v>86.457555838039497</v>
      </c>
      <c r="AZ12" s="129"/>
      <c r="BA12" s="142">
        <v>30.532611052963901</v>
      </c>
      <c r="BB12" s="143">
        <v>31.597986728210898</v>
      </c>
      <c r="BC12" s="144">
        <v>31.088309266193601</v>
      </c>
      <c r="BD12" s="129"/>
      <c r="BE12" s="145">
        <v>69.049663162119799</v>
      </c>
    </row>
    <row r="13" spans="1:57" x14ac:dyDescent="0.25">
      <c r="A13" s="21" t="s">
        <v>24</v>
      </c>
      <c r="B13" s="3" t="str">
        <f t="shared" si="0"/>
        <v>Suburban Virginia Area</v>
      </c>
      <c r="C13" s="3"/>
      <c r="D13" s="24" t="s">
        <v>16</v>
      </c>
      <c r="E13" s="27" t="s">
        <v>17</v>
      </c>
      <c r="F13" s="3"/>
      <c r="G13" s="134">
        <v>48.499915168943197</v>
      </c>
      <c r="H13" s="120">
        <v>46.979105679367301</v>
      </c>
      <c r="I13" s="120">
        <v>56.259258087706598</v>
      </c>
      <c r="J13" s="120">
        <v>59.048100647016497</v>
      </c>
      <c r="K13" s="120">
        <v>51.142510424155198</v>
      </c>
      <c r="L13" s="135">
        <v>52.385778001437799</v>
      </c>
      <c r="M13" s="120"/>
      <c r="N13" s="136">
        <v>52.419896477354399</v>
      </c>
      <c r="O13" s="137">
        <v>58.821414809489497</v>
      </c>
      <c r="P13" s="138">
        <v>55.620655643421898</v>
      </c>
      <c r="Q13" s="120"/>
      <c r="R13" s="139">
        <v>53.3100287562904</v>
      </c>
      <c r="S13" s="125"/>
      <c r="T13" s="140">
        <v>-10.7518236720649</v>
      </c>
      <c r="U13" s="129">
        <v>4.7972252824283403</v>
      </c>
      <c r="V13" s="129">
        <v>17.739728718373001</v>
      </c>
      <c r="W13" s="129">
        <v>20.178654878115601</v>
      </c>
      <c r="X13" s="129">
        <v>4.5159627116131</v>
      </c>
      <c r="Y13" s="141">
        <v>6.9008548292994796</v>
      </c>
      <c r="Z13" s="129"/>
      <c r="AA13" s="142">
        <v>-18.224046189193299</v>
      </c>
      <c r="AB13" s="143">
        <v>-20.171454346147002</v>
      </c>
      <c r="AC13" s="144">
        <v>-19.265469887587201</v>
      </c>
      <c r="AD13" s="129"/>
      <c r="AE13" s="145">
        <v>-2.5173844633667199</v>
      </c>
      <c r="AG13" s="134">
        <v>40.0664090582314</v>
      </c>
      <c r="AH13" s="120">
        <v>52.895104601006402</v>
      </c>
      <c r="AI13" s="120">
        <v>60.645004672897102</v>
      </c>
      <c r="AJ13" s="120">
        <v>59.519466570812298</v>
      </c>
      <c r="AK13" s="120">
        <v>49.523593817397497</v>
      </c>
      <c r="AL13" s="135">
        <v>52.529915744069001</v>
      </c>
      <c r="AM13" s="120"/>
      <c r="AN13" s="136">
        <v>54.909194823867701</v>
      </c>
      <c r="AO13" s="137">
        <v>65.454448238677202</v>
      </c>
      <c r="AP13" s="138">
        <v>60.181821531272398</v>
      </c>
      <c r="AQ13" s="120"/>
      <c r="AR13" s="139">
        <v>54.716174540412801</v>
      </c>
      <c r="AS13" s="125"/>
      <c r="AT13" s="140">
        <v>-0.48458439248316998</v>
      </c>
      <c r="AU13" s="129">
        <v>22.277869399162</v>
      </c>
      <c r="AV13" s="129">
        <v>28.615857498519301</v>
      </c>
      <c r="AW13" s="129">
        <v>23.200554295691902</v>
      </c>
      <c r="AX13" s="129">
        <v>6.0297951924349498</v>
      </c>
      <c r="AY13" s="141">
        <v>16.376283860794199</v>
      </c>
      <c r="AZ13" s="129"/>
      <c r="BA13" s="142">
        <v>-11.764480335418</v>
      </c>
      <c r="BB13" s="143">
        <v>-12.4166250571595</v>
      </c>
      <c r="BC13" s="144">
        <v>-12.1203202122053</v>
      </c>
      <c r="BD13" s="129"/>
      <c r="BE13" s="145">
        <v>5.6139269276330896</v>
      </c>
    </row>
    <row r="14" spans="1:57" x14ac:dyDescent="0.25">
      <c r="A14" s="21" t="s">
        <v>25</v>
      </c>
      <c r="B14" s="3" t="str">
        <f t="shared" si="0"/>
        <v>Alexandria, VA</v>
      </c>
      <c r="C14" s="3"/>
      <c r="D14" s="24" t="s">
        <v>16</v>
      </c>
      <c r="E14" s="27" t="s">
        <v>17</v>
      </c>
      <c r="F14" s="3"/>
      <c r="G14" s="134">
        <v>78.267004997620106</v>
      </c>
      <c r="H14" s="120">
        <v>63.827817705854301</v>
      </c>
      <c r="I14" s="120">
        <v>74.576398143741002</v>
      </c>
      <c r="J14" s="120">
        <v>83.901805092812907</v>
      </c>
      <c r="K14" s="120">
        <v>79.158397191813407</v>
      </c>
      <c r="L14" s="135">
        <v>75.946284626368296</v>
      </c>
      <c r="M14" s="120"/>
      <c r="N14" s="136">
        <v>77.206952641599202</v>
      </c>
      <c r="O14" s="137">
        <v>84.471084007615403</v>
      </c>
      <c r="P14" s="138">
        <v>80.839018324607295</v>
      </c>
      <c r="Q14" s="120"/>
      <c r="R14" s="139">
        <v>77.344208540150902</v>
      </c>
      <c r="S14" s="125"/>
      <c r="T14" s="140">
        <v>34.1139470244607</v>
      </c>
      <c r="U14" s="129">
        <v>37.494671176455803</v>
      </c>
      <c r="V14" s="129">
        <v>40.5416427446998</v>
      </c>
      <c r="W14" s="129">
        <v>52.015323789461199</v>
      </c>
      <c r="X14" s="129">
        <v>52.325249393485102</v>
      </c>
      <c r="Y14" s="141">
        <v>43.292787628486899</v>
      </c>
      <c r="Z14" s="129"/>
      <c r="AA14" s="142">
        <v>30.864666889353199</v>
      </c>
      <c r="AB14" s="143">
        <v>22.621496663638698</v>
      </c>
      <c r="AC14" s="144">
        <v>26.4243355721295</v>
      </c>
      <c r="AD14" s="129"/>
      <c r="AE14" s="145">
        <v>37.8021141372258</v>
      </c>
      <c r="AG14" s="134">
        <v>54.997817705854303</v>
      </c>
      <c r="AH14" s="120">
        <v>65.439508269871396</v>
      </c>
      <c r="AI14" s="120">
        <v>76.940103819609703</v>
      </c>
      <c r="AJ14" s="120">
        <v>82.180315326035199</v>
      </c>
      <c r="AK14" s="120">
        <v>77.570096382674905</v>
      </c>
      <c r="AL14" s="135">
        <v>71.425568300809104</v>
      </c>
      <c r="AM14" s="120"/>
      <c r="AN14" s="136">
        <v>78.302017194193198</v>
      </c>
      <c r="AO14" s="137">
        <v>86.171520704426399</v>
      </c>
      <c r="AP14" s="138">
        <v>82.236768949309806</v>
      </c>
      <c r="AQ14" s="120"/>
      <c r="AR14" s="139">
        <v>74.514482771809298</v>
      </c>
      <c r="AS14" s="125"/>
      <c r="AT14" s="140">
        <v>36.608166758123701</v>
      </c>
      <c r="AU14" s="129">
        <v>54.247846562887197</v>
      </c>
      <c r="AV14" s="129">
        <v>65.869645072897796</v>
      </c>
      <c r="AW14" s="129">
        <v>72.544422468220802</v>
      </c>
      <c r="AX14" s="129">
        <v>69.474967986182406</v>
      </c>
      <c r="AY14" s="141">
        <v>60.5287858453121</v>
      </c>
      <c r="AZ14" s="129"/>
      <c r="BA14" s="142">
        <v>29.318512820028701</v>
      </c>
      <c r="BB14" s="143">
        <v>20.6814347232614</v>
      </c>
      <c r="BC14" s="144">
        <v>24.644735207184802</v>
      </c>
      <c r="BD14" s="129"/>
      <c r="BE14" s="145">
        <v>47.168952986276402</v>
      </c>
    </row>
    <row r="15" spans="1:57" x14ac:dyDescent="0.25">
      <c r="A15" s="21" t="s">
        <v>26</v>
      </c>
      <c r="B15" s="3" t="str">
        <f t="shared" si="0"/>
        <v>Fairfax/Tysons Corner, VA</v>
      </c>
      <c r="C15" s="3"/>
      <c r="D15" s="24" t="s">
        <v>16</v>
      </c>
      <c r="E15" s="27" t="s">
        <v>17</v>
      </c>
      <c r="F15" s="3"/>
      <c r="G15" s="134">
        <v>65.5585844696094</v>
      </c>
      <c r="H15" s="120">
        <v>68.310828518604097</v>
      </c>
      <c r="I15" s="120">
        <v>98.726143979662496</v>
      </c>
      <c r="J15" s="120">
        <v>106.23872082274001</v>
      </c>
      <c r="K15" s="120">
        <v>79.261488329096295</v>
      </c>
      <c r="L15" s="135">
        <v>83.619153223942604</v>
      </c>
      <c r="M15" s="120"/>
      <c r="N15" s="136">
        <v>72.454604807025603</v>
      </c>
      <c r="O15" s="137">
        <v>78.841108158077105</v>
      </c>
      <c r="P15" s="138">
        <v>75.647856482551404</v>
      </c>
      <c r="Q15" s="120"/>
      <c r="R15" s="139">
        <v>81.341639869259396</v>
      </c>
      <c r="S15" s="125"/>
      <c r="T15" s="140">
        <v>24.2948125402845</v>
      </c>
      <c r="U15" s="129">
        <v>37.080653027520697</v>
      </c>
      <c r="V15" s="129">
        <v>52.2707934255792</v>
      </c>
      <c r="W15" s="129">
        <v>63.3891961958781</v>
      </c>
      <c r="X15" s="129">
        <v>48.409188656622902</v>
      </c>
      <c r="Y15" s="141">
        <v>46.268041236152897</v>
      </c>
      <c r="Z15" s="129"/>
      <c r="AA15" s="142">
        <v>30.395562046696501</v>
      </c>
      <c r="AB15" s="143">
        <v>29.316217550034899</v>
      </c>
      <c r="AC15" s="144">
        <v>29.830870670279499</v>
      </c>
      <c r="AD15" s="129"/>
      <c r="AE15" s="145">
        <v>41.507628551642597</v>
      </c>
      <c r="AG15" s="134">
        <v>51.358977351513701</v>
      </c>
      <c r="AH15" s="120">
        <v>74.047040963716199</v>
      </c>
      <c r="AI15" s="120">
        <v>93.775626877744301</v>
      </c>
      <c r="AJ15" s="120">
        <v>94.602373757799796</v>
      </c>
      <c r="AK15" s="120">
        <v>69.899106193667606</v>
      </c>
      <c r="AL15" s="135">
        <v>76.736625028888298</v>
      </c>
      <c r="AM15" s="120"/>
      <c r="AN15" s="136">
        <v>62.523604402588298</v>
      </c>
      <c r="AO15" s="137">
        <v>72.742525132886499</v>
      </c>
      <c r="AP15" s="138">
        <v>67.633064767737395</v>
      </c>
      <c r="AQ15" s="120"/>
      <c r="AR15" s="139">
        <v>74.135607811416605</v>
      </c>
      <c r="AS15" s="125"/>
      <c r="AT15" s="140">
        <v>26.972029381794599</v>
      </c>
      <c r="AU15" s="129">
        <v>50.816684263199399</v>
      </c>
      <c r="AV15" s="129">
        <v>61.463231940307899</v>
      </c>
      <c r="AW15" s="129">
        <v>65.609036978718393</v>
      </c>
      <c r="AX15" s="129">
        <v>46.104969070548698</v>
      </c>
      <c r="AY15" s="141">
        <v>51.8991626881039</v>
      </c>
      <c r="AZ15" s="129"/>
      <c r="BA15" s="142">
        <v>23.0730346575467</v>
      </c>
      <c r="BB15" s="143">
        <v>21.4086137401674</v>
      </c>
      <c r="BC15" s="144">
        <v>22.172322954431198</v>
      </c>
      <c r="BD15" s="129"/>
      <c r="BE15" s="145">
        <v>42.839963443796798</v>
      </c>
    </row>
    <row r="16" spans="1:57" x14ac:dyDescent="0.25">
      <c r="A16" s="21" t="s">
        <v>27</v>
      </c>
      <c r="B16" s="3" t="str">
        <f t="shared" si="0"/>
        <v>I-95 Fredericksburg, VA</v>
      </c>
      <c r="C16" s="3"/>
      <c r="D16" s="24" t="s">
        <v>16</v>
      </c>
      <c r="E16" s="27" t="s">
        <v>17</v>
      </c>
      <c r="F16" s="3"/>
      <c r="G16" s="134">
        <v>45.270085908602702</v>
      </c>
      <c r="H16" s="120">
        <v>48.038238873642698</v>
      </c>
      <c r="I16" s="120">
        <v>55.833053334924202</v>
      </c>
      <c r="J16" s="120">
        <v>55.0588843813387</v>
      </c>
      <c r="K16" s="120">
        <v>50.9090645507695</v>
      </c>
      <c r="L16" s="135">
        <v>51.0218654098556</v>
      </c>
      <c r="M16" s="120"/>
      <c r="N16" s="136">
        <v>58.919218470349598</v>
      </c>
      <c r="O16" s="137">
        <v>70.474054408781697</v>
      </c>
      <c r="P16" s="138">
        <v>64.696636439565594</v>
      </c>
      <c r="Q16" s="120"/>
      <c r="R16" s="139">
        <v>54.928942846915596</v>
      </c>
      <c r="S16" s="125"/>
      <c r="T16" s="140">
        <v>10.148162205110101</v>
      </c>
      <c r="U16" s="129">
        <v>20.169770721120699</v>
      </c>
      <c r="V16" s="129">
        <v>32.2651889515043</v>
      </c>
      <c r="W16" s="129">
        <v>23.5334817740736</v>
      </c>
      <c r="X16" s="129">
        <v>14.1984867932099</v>
      </c>
      <c r="Y16" s="141">
        <v>20.08704838497</v>
      </c>
      <c r="Z16" s="129"/>
      <c r="AA16" s="142">
        <v>12.1985704349188</v>
      </c>
      <c r="AB16" s="143">
        <v>10.615312972615101</v>
      </c>
      <c r="AC16" s="144">
        <v>11.3306724445253</v>
      </c>
      <c r="AD16" s="129"/>
      <c r="AE16" s="145">
        <v>16.990536740277602</v>
      </c>
      <c r="AG16" s="134">
        <v>41.072488366543297</v>
      </c>
      <c r="AH16" s="120">
        <v>47.000791075050699</v>
      </c>
      <c r="AI16" s="120">
        <v>52.998416060136002</v>
      </c>
      <c r="AJ16" s="120">
        <v>52.944243228731601</v>
      </c>
      <c r="AK16" s="120">
        <v>48.792773535377599</v>
      </c>
      <c r="AL16" s="135">
        <v>48.561742453167803</v>
      </c>
      <c r="AM16" s="120"/>
      <c r="AN16" s="136">
        <v>54.019631905500503</v>
      </c>
      <c r="AO16" s="137">
        <v>60.600204331225299</v>
      </c>
      <c r="AP16" s="138">
        <v>57.309918118362901</v>
      </c>
      <c r="AQ16" s="120"/>
      <c r="AR16" s="139">
        <v>51.0612212146521</v>
      </c>
      <c r="AS16" s="125"/>
      <c r="AT16" s="140">
        <v>12.1525992171574</v>
      </c>
      <c r="AU16" s="129">
        <v>16.2835554866328</v>
      </c>
      <c r="AV16" s="129">
        <v>23.944245847024501</v>
      </c>
      <c r="AW16" s="129">
        <v>21.8958369319867</v>
      </c>
      <c r="AX16" s="129">
        <v>11.7421918815218</v>
      </c>
      <c r="AY16" s="141">
        <v>17.355324394319801</v>
      </c>
      <c r="AZ16" s="129"/>
      <c r="BA16" s="142">
        <v>7.4090709440201703</v>
      </c>
      <c r="BB16" s="143">
        <v>8.8994373588529605</v>
      </c>
      <c r="BC16" s="144">
        <v>8.1919173126723894</v>
      </c>
      <c r="BD16" s="129"/>
      <c r="BE16" s="145">
        <v>14.252213248894</v>
      </c>
    </row>
    <row r="17" spans="1:70" x14ac:dyDescent="0.25">
      <c r="A17" s="21" t="s">
        <v>28</v>
      </c>
      <c r="B17" s="3" t="str">
        <f t="shared" si="0"/>
        <v>Dulles Airport Area, VA</v>
      </c>
      <c r="C17" s="3"/>
      <c r="D17" s="24" t="s">
        <v>16</v>
      </c>
      <c r="E17" s="27" t="s">
        <v>17</v>
      </c>
      <c r="F17" s="3"/>
      <c r="G17" s="134">
        <v>58.457163726048101</v>
      </c>
      <c r="H17" s="120">
        <v>67.643857901726406</v>
      </c>
      <c r="I17" s="120">
        <v>87.392410358565698</v>
      </c>
      <c r="J17" s="120">
        <v>94.621371656232199</v>
      </c>
      <c r="K17" s="120">
        <v>70.411345095807206</v>
      </c>
      <c r="L17" s="135">
        <v>75.705229747675901</v>
      </c>
      <c r="M17" s="120"/>
      <c r="N17" s="136">
        <v>59.410868905331</v>
      </c>
      <c r="O17" s="137">
        <v>59.069117814456398</v>
      </c>
      <c r="P17" s="138">
        <v>59.239993359893703</v>
      </c>
      <c r="Q17" s="120"/>
      <c r="R17" s="139">
        <v>71.000876494023899</v>
      </c>
      <c r="S17" s="125"/>
      <c r="T17" s="140">
        <v>12.787625177621299</v>
      </c>
      <c r="U17" s="129">
        <v>45.505889296148503</v>
      </c>
      <c r="V17" s="129">
        <v>47.684418315850401</v>
      </c>
      <c r="W17" s="129">
        <v>60.772691736679299</v>
      </c>
      <c r="X17" s="129">
        <v>34.530206230766296</v>
      </c>
      <c r="Y17" s="141">
        <v>40.880446176239701</v>
      </c>
      <c r="Z17" s="129"/>
      <c r="AA17" s="142">
        <v>20.097559641586201</v>
      </c>
      <c r="AB17" s="143">
        <v>17.848473631198601</v>
      </c>
      <c r="AC17" s="144">
        <v>18.965630861772102</v>
      </c>
      <c r="AD17" s="129"/>
      <c r="AE17" s="145">
        <v>34.9541180819079</v>
      </c>
      <c r="AG17" s="134">
        <v>49.051140675393597</v>
      </c>
      <c r="AH17" s="120">
        <v>72.597425298804694</v>
      </c>
      <c r="AI17" s="120">
        <v>86.195008537279406</v>
      </c>
      <c r="AJ17" s="120">
        <v>87.371102969076006</v>
      </c>
      <c r="AK17" s="120">
        <v>68.659989328400599</v>
      </c>
      <c r="AL17" s="135">
        <v>72.7749333617909</v>
      </c>
      <c r="AM17" s="120"/>
      <c r="AN17" s="136">
        <v>56.591925630810003</v>
      </c>
      <c r="AO17" s="137">
        <v>57.742421030164998</v>
      </c>
      <c r="AP17" s="138">
        <v>57.1671733304875</v>
      </c>
      <c r="AQ17" s="120"/>
      <c r="AR17" s="139">
        <v>68.315573352847096</v>
      </c>
      <c r="AS17" s="125"/>
      <c r="AT17" s="140">
        <v>32.740661324451104</v>
      </c>
      <c r="AU17" s="129">
        <v>63.372435860164501</v>
      </c>
      <c r="AV17" s="129">
        <v>65.906072390517195</v>
      </c>
      <c r="AW17" s="129">
        <v>65.940411224527793</v>
      </c>
      <c r="AX17" s="129">
        <v>45.556769886262501</v>
      </c>
      <c r="AY17" s="141">
        <v>56.058092124713497</v>
      </c>
      <c r="AZ17" s="129"/>
      <c r="BA17" s="142">
        <v>23.0612130235079</v>
      </c>
      <c r="BB17" s="143">
        <v>18.844731880031802</v>
      </c>
      <c r="BC17" s="144">
        <v>20.895021173315701</v>
      </c>
      <c r="BD17" s="129"/>
      <c r="BE17" s="145">
        <v>45.911354572220603</v>
      </c>
    </row>
    <row r="18" spans="1:70" x14ac:dyDescent="0.25">
      <c r="A18" s="21" t="s">
        <v>29</v>
      </c>
      <c r="B18" s="3" t="str">
        <f t="shared" si="0"/>
        <v>Williamsburg, VA</v>
      </c>
      <c r="C18" s="3"/>
      <c r="D18" s="24" t="s">
        <v>16</v>
      </c>
      <c r="E18" s="27" t="s">
        <v>17</v>
      </c>
      <c r="F18" s="3"/>
      <c r="G18" s="134">
        <v>73.264080513574896</v>
      </c>
      <c r="H18" s="120">
        <v>35.074545940885301</v>
      </c>
      <c r="I18" s="120">
        <v>33.712032900895998</v>
      </c>
      <c r="J18" s="120">
        <v>38.133536177611298</v>
      </c>
      <c r="K18" s="120">
        <v>40.5828393740805</v>
      </c>
      <c r="L18" s="135">
        <v>44.153406981409603</v>
      </c>
      <c r="M18" s="120"/>
      <c r="N18" s="136">
        <v>89.919913066737905</v>
      </c>
      <c r="O18" s="137">
        <v>105.252430119031</v>
      </c>
      <c r="P18" s="138">
        <v>97.586171592884796</v>
      </c>
      <c r="Q18" s="120"/>
      <c r="R18" s="139">
        <v>59.419911156116797</v>
      </c>
      <c r="S18" s="125"/>
      <c r="T18" s="140">
        <v>6.2954176433810796</v>
      </c>
      <c r="U18" s="129">
        <v>-2.2779524096605601</v>
      </c>
      <c r="V18" s="129">
        <v>-8.9146083894469701</v>
      </c>
      <c r="W18" s="129">
        <v>0.503609459707966</v>
      </c>
      <c r="X18" s="129">
        <v>2.0248451631259501</v>
      </c>
      <c r="Y18" s="141">
        <v>0.55504578672523297</v>
      </c>
      <c r="Z18" s="129"/>
      <c r="AA18" s="142">
        <v>-2.4434656171956699</v>
      </c>
      <c r="AB18" s="143">
        <v>-1.9189276861954401</v>
      </c>
      <c r="AC18" s="144">
        <v>-2.1612920959164899</v>
      </c>
      <c r="AD18" s="129"/>
      <c r="AE18" s="145">
        <v>-0.738089461589579</v>
      </c>
      <c r="AG18" s="134">
        <v>41.234203305895697</v>
      </c>
      <c r="AH18" s="120">
        <v>29.7038827544669</v>
      </c>
      <c r="AI18" s="120">
        <v>28.353727163220199</v>
      </c>
      <c r="AJ18" s="120">
        <v>31.193164370736898</v>
      </c>
      <c r="AK18" s="120">
        <v>34.855770028086098</v>
      </c>
      <c r="AL18" s="135">
        <v>33.068136665908398</v>
      </c>
      <c r="AM18" s="120"/>
      <c r="AN18" s="136">
        <v>72.514441620970899</v>
      </c>
      <c r="AO18" s="137">
        <v>82.976383576300606</v>
      </c>
      <c r="AP18" s="138">
        <v>77.745412598635795</v>
      </c>
      <c r="AQ18" s="120"/>
      <c r="AR18" s="139">
        <v>45.837098093554303</v>
      </c>
      <c r="AS18" s="125"/>
      <c r="AT18" s="140">
        <v>12.586002709823299</v>
      </c>
      <c r="AU18" s="129">
        <v>3.7526420620441399</v>
      </c>
      <c r="AV18" s="129">
        <v>0.240612894774935</v>
      </c>
      <c r="AW18" s="129">
        <v>5.5182627283470396</v>
      </c>
      <c r="AX18" s="129">
        <v>5.7558785592834099</v>
      </c>
      <c r="AY18" s="141">
        <v>5.9474394903888301</v>
      </c>
      <c r="AZ18" s="129"/>
      <c r="BA18" s="142">
        <v>4.1905121743585303</v>
      </c>
      <c r="BB18" s="143">
        <v>2.3666960189556301</v>
      </c>
      <c r="BC18" s="144">
        <v>3.2092373082435</v>
      </c>
      <c r="BD18" s="129"/>
      <c r="BE18" s="145">
        <v>4.6079224904726797</v>
      </c>
    </row>
    <row r="19" spans="1:70" x14ac:dyDescent="0.25">
      <c r="A19" s="21" t="s">
        <v>30</v>
      </c>
      <c r="B19" s="3" t="str">
        <f t="shared" si="0"/>
        <v>Virginia Beach, VA</v>
      </c>
      <c r="C19" s="3"/>
      <c r="D19" s="24" t="s">
        <v>16</v>
      </c>
      <c r="E19" s="27" t="s">
        <v>17</v>
      </c>
      <c r="F19" s="3"/>
      <c r="G19" s="134">
        <v>55.758039191152697</v>
      </c>
      <c r="H19" s="120">
        <v>45.080752994833702</v>
      </c>
      <c r="I19" s="120">
        <v>54.454755933161103</v>
      </c>
      <c r="J19" s="120">
        <v>62.688050589279896</v>
      </c>
      <c r="K19" s="120">
        <v>63.463302211817798</v>
      </c>
      <c r="L19" s="135">
        <v>56.288980184049002</v>
      </c>
      <c r="M19" s="120"/>
      <c r="N19" s="136">
        <v>82.631438650306706</v>
      </c>
      <c r="O19" s="137">
        <v>74.574815410074194</v>
      </c>
      <c r="P19" s="138">
        <v>78.603127030190507</v>
      </c>
      <c r="Q19" s="120"/>
      <c r="R19" s="139">
        <v>62.664450711518001</v>
      </c>
      <c r="S19" s="125"/>
      <c r="T19" s="140">
        <v>12.945698445407199</v>
      </c>
      <c r="U19" s="129">
        <v>12.088047512480699</v>
      </c>
      <c r="V19" s="129">
        <v>14.640453327933299</v>
      </c>
      <c r="W19" s="129">
        <v>24.384403374601899</v>
      </c>
      <c r="X19" s="129">
        <v>14.804575000342201</v>
      </c>
      <c r="Y19" s="141">
        <v>15.9332025455787</v>
      </c>
      <c r="Z19" s="129"/>
      <c r="AA19" s="142">
        <v>3.7235323110899299</v>
      </c>
      <c r="AB19" s="143">
        <v>-1.2945272513024799</v>
      </c>
      <c r="AC19" s="144">
        <v>1.2809746836718301</v>
      </c>
      <c r="AD19" s="129"/>
      <c r="AE19" s="145">
        <v>10.218660122601801</v>
      </c>
      <c r="AG19" s="134">
        <v>36.505589464520703</v>
      </c>
      <c r="AH19" s="120">
        <v>39.075420603299897</v>
      </c>
      <c r="AI19" s="120">
        <v>46.182633410264103</v>
      </c>
      <c r="AJ19" s="120">
        <v>48.012950056506199</v>
      </c>
      <c r="AK19" s="120">
        <v>50.126900339037697</v>
      </c>
      <c r="AL19" s="135">
        <v>43.987160918601298</v>
      </c>
      <c r="AM19" s="120"/>
      <c r="AN19" s="136">
        <v>73.9515923534872</v>
      </c>
      <c r="AO19" s="137">
        <v>78.849496777122994</v>
      </c>
      <c r="AP19" s="138">
        <v>76.400544565305097</v>
      </c>
      <c r="AQ19" s="120"/>
      <c r="AR19" s="139">
        <v>53.260720063627097</v>
      </c>
      <c r="AS19" s="125"/>
      <c r="AT19" s="140">
        <v>2.4575998826755101</v>
      </c>
      <c r="AU19" s="129">
        <v>7.6003237504597303</v>
      </c>
      <c r="AV19" s="129">
        <v>15.3280295327442</v>
      </c>
      <c r="AW19" s="129">
        <v>19.235713613412699</v>
      </c>
      <c r="AX19" s="129">
        <v>10.589392001403199</v>
      </c>
      <c r="AY19" s="141">
        <v>11.306690067819099</v>
      </c>
      <c r="AZ19" s="129"/>
      <c r="BA19" s="142">
        <v>1.99985386053446</v>
      </c>
      <c r="BB19" s="143">
        <v>-3.05950073434283</v>
      </c>
      <c r="BC19" s="144">
        <v>-0.67512509485333105</v>
      </c>
      <c r="BD19" s="129"/>
      <c r="BE19" s="145">
        <v>6.0640134535024002</v>
      </c>
    </row>
    <row r="20" spans="1:70" x14ac:dyDescent="0.25">
      <c r="A20" s="34" t="s">
        <v>31</v>
      </c>
      <c r="B20" s="3" t="str">
        <f t="shared" si="0"/>
        <v>Norfolk/Portsmouth, VA</v>
      </c>
      <c r="C20" s="3"/>
      <c r="D20" s="24" t="s">
        <v>16</v>
      </c>
      <c r="E20" s="27" t="s">
        <v>17</v>
      </c>
      <c r="F20" s="3"/>
      <c r="G20" s="134">
        <v>51.485675021956702</v>
      </c>
      <c r="H20" s="120">
        <v>52.8502495520815</v>
      </c>
      <c r="I20" s="120">
        <v>60.427995169506403</v>
      </c>
      <c r="J20" s="120">
        <v>64.778059090110602</v>
      </c>
      <c r="K20" s="120">
        <v>70.639127788512198</v>
      </c>
      <c r="L20" s="135">
        <v>60.036221324433498</v>
      </c>
      <c r="M20" s="120"/>
      <c r="N20" s="136">
        <v>83.3975040400491</v>
      </c>
      <c r="O20" s="137">
        <v>81.909334375548895</v>
      </c>
      <c r="P20" s="138">
        <v>82.653419207799004</v>
      </c>
      <c r="Q20" s="120"/>
      <c r="R20" s="139">
        <v>66.498277862537904</v>
      </c>
      <c r="S20" s="125"/>
      <c r="T20" s="140">
        <v>9.2368580437804599</v>
      </c>
      <c r="U20" s="129">
        <v>0.86301804404230498</v>
      </c>
      <c r="V20" s="129">
        <v>16.239965141835</v>
      </c>
      <c r="W20" s="129">
        <v>25.795581360127201</v>
      </c>
      <c r="X20" s="129">
        <v>35.014932987229301</v>
      </c>
      <c r="Y20" s="141">
        <v>17.565963030035199</v>
      </c>
      <c r="Z20" s="129"/>
      <c r="AA20" s="142">
        <v>1.68294222904309</v>
      </c>
      <c r="AB20" s="143">
        <v>2.0116535392355601</v>
      </c>
      <c r="AC20" s="144">
        <v>1.8455530745634701</v>
      </c>
      <c r="AD20" s="129"/>
      <c r="AE20" s="145">
        <v>11.456412807641</v>
      </c>
      <c r="AG20" s="134">
        <v>46.478713986474602</v>
      </c>
      <c r="AH20" s="120">
        <v>55.263783743193301</v>
      </c>
      <c r="AI20" s="120">
        <v>61.298761909362298</v>
      </c>
      <c r="AJ20" s="120">
        <v>62.927484946425402</v>
      </c>
      <c r="AK20" s="120">
        <v>61.837171969963102</v>
      </c>
      <c r="AL20" s="135">
        <v>57.561183311083703</v>
      </c>
      <c r="AM20" s="120"/>
      <c r="AN20" s="136">
        <v>70.838652946601002</v>
      </c>
      <c r="AO20" s="137">
        <v>73.180507425786004</v>
      </c>
      <c r="AP20" s="138">
        <v>72.009580186193503</v>
      </c>
      <c r="AQ20" s="120"/>
      <c r="AR20" s="139">
        <v>61.689296703972197</v>
      </c>
      <c r="AS20" s="125"/>
      <c r="AT20" s="140">
        <v>15.2619803139445</v>
      </c>
      <c r="AU20" s="129">
        <v>19.245632197912499</v>
      </c>
      <c r="AV20" s="129">
        <v>28.501296757861802</v>
      </c>
      <c r="AW20" s="129">
        <v>32.691846597466103</v>
      </c>
      <c r="AX20" s="129">
        <v>31.1554029266408</v>
      </c>
      <c r="AY20" s="141">
        <v>25.710437537787499</v>
      </c>
      <c r="AZ20" s="129"/>
      <c r="BA20" s="142">
        <v>12.0428470486411</v>
      </c>
      <c r="BB20" s="143">
        <v>1.4563334805141299</v>
      </c>
      <c r="BC20" s="144">
        <v>6.4013289063704404</v>
      </c>
      <c r="BD20" s="129"/>
      <c r="BE20" s="145">
        <v>18.536155794229401</v>
      </c>
    </row>
    <row r="21" spans="1:70" x14ac:dyDescent="0.25">
      <c r="A21" s="35" t="s">
        <v>32</v>
      </c>
      <c r="B21" s="3" t="str">
        <f t="shared" si="0"/>
        <v>Newport News/Hampton, VA</v>
      </c>
      <c r="C21" s="3"/>
      <c r="D21" s="24" t="s">
        <v>16</v>
      </c>
      <c r="E21" s="27" t="s">
        <v>17</v>
      </c>
      <c r="F21" s="3"/>
      <c r="G21" s="134">
        <v>37.712898644165499</v>
      </c>
      <c r="H21" s="120">
        <v>39.106499480744198</v>
      </c>
      <c r="I21" s="120">
        <v>52.676542506851199</v>
      </c>
      <c r="J21" s="120">
        <v>64.039586153180394</v>
      </c>
      <c r="K21" s="120">
        <v>63.160670561084601</v>
      </c>
      <c r="L21" s="135">
        <v>51.339239469205197</v>
      </c>
      <c r="M21" s="120"/>
      <c r="N21" s="136">
        <v>81.194207356122803</v>
      </c>
      <c r="O21" s="137">
        <v>81.042619399971102</v>
      </c>
      <c r="P21" s="138">
        <v>81.118413378046995</v>
      </c>
      <c r="Q21" s="120"/>
      <c r="R21" s="139">
        <v>59.847574871731403</v>
      </c>
      <c r="S21" s="125"/>
      <c r="T21" s="140">
        <v>-0.32074794313591198</v>
      </c>
      <c r="U21" s="129">
        <v>8.8443998408055293</v>
      </c>
      <c r="V21" s="129">
        <v>29.735561852870401</v>
      </c>
      <c r="W21" s="129">
        <v>34.2190819444845</v>
      </c>
      <c r="X21" s="129">
        <v>29.459044255765001</v>
      </c>
      <c r="Y21" s="141">
        <v>21.7337274607974</v>
      </c>
      <c r="Z21" s="129"/>
      <c r="AA21" s="142">
        <v>4.4414394045614003</v>
      </c>
      <c r="AB21" s="143">
        <v>33.166993064458701</v>
      </c>
      <c r="AC21" s="144">
        <v>17.054613047648001</v>
      </c>
      <c r="AD21" s="129"/>
      <c r="AE21" s="145">
        <v>19.877977817073301</v>
      </c>
      <c r="AG21" s="134">
        <v>33.490810561805802</v>
      </c>
      <c r="AH21" s="120">
        <v>40.821898828068598</v>
      </c>
      <c r="AI21" s="120">
        <v>47.209166407038701</v>
      </c>
      <c r="AJ21" s="120">
        <v>51.1715342023654</v>
      </c>
      <c r="AK21" s="120">
        <v>47.582941417856603</v>
      </c>
      <c r="AL21" s="135">
        <v>44.055270283426999</v>
      </c>
      <c r="AM21" s="120"/>
      <c r="AN21" s="136">
        <v>61.991453724938602</v>
      </c>
      <c r="AO21" s="137">
        <v>62.029211575075699</v>
      </c>
      <c r="AP21" s="138">
        <v>62.0103326500072</v>
      </c>
      <c r="AQ21" s="120"/>
      <c r="AR21" s="139">
        <v>49.185288102449903</v>
      </c>
      <c r="AS21" s="125"/>
      <c r="AT21" s="140">
        <v>4.5965020496656503</v>
      </c>
      <c r="AU21" s="129">
        <v>14.8363479787493</v>
      </c>
      <c r="AV21" s="129">
        <v>21.736032334739502</v>
      </c>
      <c r="AW21" s="129">
        <v>27.6333787379284</v>
      </c>
      <c r="AX21" s="129">
        <v>18.413718677080102</v>
      </c>
      <c r="AY21" s="141">
        <v>18.032721169404201</v>
      </c>
      <c r="AZ21" s="129"/>
      <c r="BA21" s="142">
        <v>-1.5754227681535899</v>
      </c>
      <c r="BB21" s="143">
        <v>0.54018393402560905</v>
      </c>
      <c r="BC21" s="144">
        <v>-0.52854510583439196</v>
      </c>
      <c r="BD21" s="129"/>
      <c r="BE21" s="145">
        <v>10.598761641462</v>
      </c>
    </row>
    <row r="22" spans="1:70" x14ac:dyDescent="0.25">
      <c r="A22" s="36" t="s">
        <v>33</v>
      </c>
      <c r="B22" s="3" t="str">
        <f t="shared" si="0"/>
        <v>Chesapeake/Suffolk, VA</v>
      </c>
      <c r="C22" s="3"/>
      <c r="D22" s="25" t="s">
        <v>16</v>
      </c>
      <c r="E22" s="28" t="s">
        <v>17</v>
      </c>
      <c r="F22" s="3"/>
      <c r="G22" s="146">
        <v>55.106465543136501</v>
      </c>
      <c r="H22" s="147">
        <v>56.790032273838598</v>
      </c>
      <c r="I22" s="147">
        <v>64.342633164512705</v>
      </c>
      <c r="J22" s="147">
        <v>67.909229881243405</v>
      </c>
      <c r="K22" s="147">
        <v>57.490843450925603</v>
      </c>
      <c r="L22" s="148">
        <v>60.327840862731399</v>
      </c>
      <c r="M22" s="120"/>
      <c r="N22" s="149">
        <v>64.317484055186796</v>
      </c>
      <c r="O22" s="150">
        <v>68.270036081033794</v>
      </c>
      <c r="P22" s="151">
        <v>66.293760068110302</v>
      </c>
      <c r="Q22" s="120"/>
      <c r="R22" s="152">
        <v>62.032389207125298</v>
      </c>
      <c r="S22" s="125"/>
      <c r="T22" s="153">
        <v>5.3928451216726296</v>
      </c>
      <c r="U22" s="154">
        <v>15.572037338889601</v>
      </c>
      <c r="V22" s="154">
        <v>22.867305970788902</v>
      </c>
      <c r="W22" s="154">
        <v>33.6993901803949</v>
      </c>
      <c r="X22" s="154">
        <v>17.339808431737701</v>
      </c>
      <c r="Y22" s="155">
        <v>18.952208365179501</v>
      </c>
      <c r="Z22" s="129"/>
      <c r="AA22" s="156">
        <v>10.373396180060499</v>
      </c>
      <c r="AB22" s="157">
        <v>7.8643234897953898</v>
      </c>
      <c r="AC22" s="158">
        <v>9.0670553769623403</v>
      </c>
      <c r="AD22" s="129"/>
      <c r="AE22" s="159">
        <v>15.748942841784499</v>
      </c>
      <c r="AG22" s="146">
        <v>46.876060351903497</v>
      </c>
      <c r="AH22" s="147">
        <v>56.913611814530199</v>
      </c>
      <c r="AI22" s="147">
        <v>62.260594254278701</v>
      </c>
      <c r="AJ22" s="147">
        <v>63.352792376877403</v>
      </c>
      <c r="AK22" s="147">
        <v>55.232697668529497</v>
      </c>
      <c r="AL22" s="148">
        <v>56.927151293223801</v>
      </c>
      <c r="AM22" s="120"/>
      <c r="AN22" s="149">
        <v>59.429140403422899</v>
      </c>
      <c r="AO22" s="150">
        <v>64.204693450925603</v>
      </c>
      <c r="AP22" s="151">
        <v>61.816916927174198</v>
      </c>
      <c r="AQ22" s="120"/>
      <c r="AR22" s="152">
        <v>58.324227188638197</v>
      </c>
      <c r="AS22" s="125"/>
      <c r="AT22" s="153">
        <v>11.273128695477901</v>
      </c>
      <c r="AU22" s="154">
        <v>17.056246866686902</v>
      </c>
      <c r="AV22" s="154">
        <v>17.475903158863598</v>
      </c>
      <c r="AW22" s="154">
        <v>21.3610867012375</v>
      </c>
      <c r="AX22" s="154">
        <v>14.1101679132749</v>
      </c>
      <c r="AY22" s="155">
        <v>16.486319332913101</v>
      </c>
      <c r="AZ22" s="129"/>
      <c r="BA22" s="156">
        <v>8.4642163726099806</v>
      </c>
      <c r="BB22" s="157">
        <v>5.7390699484355903</v>
      </c>
      <c r="BC22" s="158">
        <v>7.0317109850101396</v>
      </c>
      <c r="BD22" s="129"/>
      <c r="BE22" s="159">
        <v>13.451508308557599</v>
      </c>
    </row>
    <row r="23" spans="1:70" ht="13" x14ac:dyDescent="0.3">
      <c r="A23" s="19" t="s">
        <v>43</v>
      </c>
      <c r="B23" s="3" t="str">
        <f t="shared" si="0"/>
        <v>Richmond CBD/Airport, VA</v>
      </c>
      <c r="C23" s="9"/>
      <c r="D23" s="23" t="s">
        <v>16</v>
      </c>
      <c r="E23" s="26" t="s">
        <v>17</v>
      </c>
      <c r="F23" s="3"/>
      <c r="G23" s="117">
        <v>46.6508055555555</v>
      </c>
      <c r="H23" s="118">
        <v>54.601087301587299</v>
      </c>
      <c r="I23" s="118">
        <v>63.702035714285699</v>
      </c>
      <c r="J23" s="118">
        <v>69.833337301587306</v>
      </c>
      <c r="K23" s="118">
        <v>67.199853174603106</v>
      </c>
      <c r="L23" s="119">
        <v>60.397423809523801</v>
      </c>
      <c r="M23" s="120"/>
      <c r="N23" s="121">
        <v>65.465809523809497</v>
      </c>
      <c r="O23" s="122">
        <v>66.755476190476102</v>
      </c>
      <c r="P23" s="123">
        <v>66.110642857142807</v>
      </c>
      <c r="Q23" s="120"/>
      <c r="R23" s="124">
        <v>62.029772108843503</v>
      </c>
      <c r="S23" s="125"/>
      <c r="T23" s="126">
        <v>3.4304754879689501</v>
      </c>
      <c r="U23" s="127">
        <v>-6.4854925997021002</v>
      </c>
      <c r="V23" s="127">
        <v>-1.5226497906095</v>
      </c>
      <c r="W23" s="127">
        <v>5.2308608766534999</v>
      </c>
      <c r="X23" s="127">
        <v>-1.0930866168626601</v>
      </c>
      <c r="Y23" s="128">
        <v>-0.16390798619688501</v>
      </c>
      <c r="Z23" s="129"/>
      <c r="AA23" s="130">
        <v>2.7144703806056198</v>
      </c>
      <c r="AB23" s="131">
        <v>-2.0211196737636699</v>
      </c>
      <c r="AC23" s="132">
        <v>0.26772756210835202</v>
      </c>
      <c r="AD23" s="129"/>
      <c r="AE23" s="133">
        <v>-3.2864200194981499E-2</v>
      </c>
      <c r="AF23" s="113"/>
      <c r="AG23" s="117">
        <v>41.159023809523802</v>
      </c>
      <c r="AH23" s="118">
        <v>53.940798611111099</v>
      </c>
      <c r="AI23" s="118">
        <v>61.313470238095199</v>
      </c>
      <c r="AJ23" s="118">
        <v>66.099813492063404</v>
      </c>
      <c r="AK23" s="118">
        <v>59.293734126984099</v>
      </c>
      <c r="AL23" s="119">
        <v>56.361368055555502</v>
      </c>
      <c r="AM23" s="120"/>
      <c r="AN23" s="121">
        <v>59.827120039682498</v>
      </c>
      <c r="AO23" s="122">
        <v>61.331647817460301</v>
      </c>
      <c r="AP23" s="123">
        <v>60.579383928571403</v>
      </c>
      <c r="AQ23" s="120"/>
      <c r="AR23" s="124">
        <v>57.566515447845802</v>
      </c>
      <c r="AS23" s="125"/>
      <c r="AT23" s="126">
        <v>5.1114379014426099</v>
      </c>
      <c r="AU23" s="127">
        <v>1.2027724614108499</v>
      </c>
      <c r="AV23" s="127">
        <v>2.9102545466170899</v>
      </c>
      <c r="AW23" s="127">
        <v>7.4681448621414503</v>
      </c>
      <c r="AX23" s="127">
        <v>2.8332297455056601</v>
      </c>
      <c r="AY23" s="128">
        <v>3.9098102807047401</v>
      </c>
      <c r="AZ23" s="129"/>
      <c r="BA23" s="130">
        <v>8.5179845509923204</v>
      </c>
      <c r="BB23" s="131">
        <v>9.3827903254363605</v>
      </c>
      <c r="BC23" s="132">
        <v>8.9540409966037107</v>
      </c>
      <c r="BD23" s="129"/>
      <c r="BE23" s="133">
        <v>5.3766506594932899</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45.551645746164503</v>
      </c>
      <c r="H24" s="120">
        <v>51.636195955369502</v>
      </c>
      <c r="I24" s="120">
        <v>63.017086238958598</v>
      </c>
      <c r="J24" s="120">
        <v>62.771954904695399</v>
      </c>
      <c r="K24" s="120">
        <v>59.605226638772599</v>
      </c>
      <c r="L24" s="135">
        <v>56.516421896792103</v>
      </c>
      <c r="M24" s="120"/>
      <c r="N24" s="136">
        <v>80.765834495583405</v>
      </c>
      <c r="O24" s="137">
        <v>88.133943514644301</v>
      </c>
      <c r="P24" s="138">
        <v>84.449889005113903</v>
      </c>
      <c r="Q24" s="120"/>
      <c r="R24" s="139">
        <v>64.497412499169798</v>
      </c>
      <c r="S24" s="125"/>
      <c r="T24" s="140">
        <v>4.4786721587027101</v>
      </c>
      <c r="U24" s="129">
        <v>12.5465247573085</v>
      </c>
      <c r="V24" s="129">
        <v>20.5501360448852</v>
      </c>
      <c r="W24" s="129">
        <v>18.550459289559502</v>
      </c>
      <c r="X24" s="129">
        <v>10.327619375970601</v>
      </c>
      <c r="Y24" s="141">
        <v>13.610588470362099</v>
      </c>
      <c r="Z24" s="129"/>
      <c r="AA24" s="142">
        <v>8.8249457956832291</v>
      </c>
      <c r="AB24" s="143">
        <v>3.6830658602028499</v>
      </c>
      <c r="AC24" s="144">
        <v>6.0798277121532003</v>
      </c>
      <c r="AD24" s="129"/>
      <c r="AE24" s="145">
        <v>10.6713818014917</v>
      </c>
      <c r="AF24" s="113"/>
      <c r="AG24" s="134">
        <v>37.355087459321197</v>
      </c>
      <c r="AH24" s="120">
        <v>51.564627498837702</v>
      </c>
      <c r="AI24" s="120">
        <v>61.634625755462501</v>
      </c>
      <c r="AJ24" s="120">
        <v>60.824341004184099</v>
      </c>
      <c r="AK24" s="120">
        <v>53.883535855416</v>
      </c>
      <c r="AL24" s="135">
        <v>53.052443514644303</v>
      </c>
      <c r="AM24" s="120"/>
      <c r="AN24" s="136">
        <v>70.893603556485303</v>
      </c>
      <c r="AO24" s="137">
        <v>77.250782775453203</v>
      </c>
      <c r="AP24" s="138">
        <v>74.072193165969296</v>
      </c>
      <c r="AQ24" s="120"/>
      <c r="AR24" s="139">
        <v>59.058086272165703</v>
      </c>
      <c r="AS24" s="125"/>
      <c r="AT24" s="140">
        <v>3.1240074876323898</v>
      </c>
      <c r="AU24" s="129">
        <v>17.8062630593293</v>
      </c>
      <c r="AV24" s="129">
        <v>21.4044718134225</v>
      </c>
      <c r="AW24" s="129">
        <v>19.475262289482998</v>
      </c>
      <c r="AX24" s="129">
        <v>15.8991788667268</v>
      </c>
      <c r="AY24" s="141">
        <v>16.259723213966499</v>
      </c>
      <c r="AZ24" s="129"/>
      <c r="BA24" s="142">
        <v>14.1896297729905</v>
      </c>
      <c r="BB24" s="143">
        <v>10.847833525850399</v>
      </c>
      <c r="BC24" s="144">
        <v>12.422278688271801</v>
      </c>
      <c r="BD24" s="129"/>
      <c r="BE24" s="145">
        <v>14.8548189279109</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40.041220606478198</v>
      </c>
      <c r="H25" s="120">
        <v>46.699045244658798</v>
      </c>
      <c r="I25" s="120">
        <v>50.201896898690499</v>
      </c>
      <c r="J25" s="120">
        <v>49.288099655410001</v>
      </c>
      <c r="K25" s="120">
        <v>53.832637353549202</v>
      </c>
      <c r="L25" s="135">
        <v>48.012579951757402</v>
      </c>
      <c r="M25" s="120"/>
      <c r="N25" s="136">
        <v>81.525927532736006</v>
      </c>
      <c r="O25" s="137">
        <v>85.002680530668499</v>
      </c>
      <c r="P25" s="138">
        <v>83.264304031702196</v>
      </c>
      <c r="Q25" s="120"/>
      <c r="R25" s="139">
        <v>58.0845011174559</v>
      </c>
      <c r="S25" s="125"/>
      <c r="T25" s="140">
        <v>1.8411674338786099</v>
      </c>
      <c r="U25" s="129">
        <v>14.264148915895801</v>
      </c>
      <c r="V25" s="129">
        <v>14.5295799391867</v>
      </c>
      <c r="W25" s="129">
        <v>7.5987529339213102</v>
      </c>
      <c r="X25" s="129">
        <v>2.7661312947138201</v>
      </c>
      <c r="Y25" s="141">
        <v>8.0338679911778108</v>
      </c>
      <c r="Z25" s="129"/>
      <c r="AA25" s="142">
        <v>12.2200799654868</v>
      </c>
      <c r="AB25" s="143">
        <v>2.3978762433564502</v>
      </c>
      <c r="AC25" s="144">
        <v>6.9819960218827699</v>
      </c>
      <c r="AD25" s="129"/>
      <c r="AE25" s="145">
        <v>7.6005594365466296</v>
      </c>
      <c r="AF25" s="113"/>
      <c r="AG25" s="134">
        <v>36.907120348035797</v>
      </c>
      <c r="AH25" s="120">
        <v>46.257571390420303</v>
      </c>
      <c r="AI25" s="120">
        <v>51.605447674017903</v>
      </c>
      <c r="AJ25" s="120">
        <v>51.572984984493402</v>
      </c>
      <c r="AK25" s="120">
        <v>53.081819236733203</v>
      </c>
      <c r="AL25" s="135">
        <v>47.884988726740097</v>
      </c>
      <c r="AM25" s="120"/>
      <c r="AN25" s="136">
        <v>78.905807572363798</v>
      </c>
      <c r="AO25" s="137">
        <v>80.643806495520295</v>
      </c>
      <c r="AP25" s="138">
        <v>79.774807033942096</v>
      </c>
      <c r="AQ25" s="120"/>
      <c r="AR25" s="139">
        <v>56.996365385940699</v>
      </c>
      <c r="AS25" s="125"/>
      <c r="AT25" s="140">
        <v>4.3260469955657399</v>
      </c>
      <c r="AU25" s="129">
        <v>6.62455044633694</v>
      </c>
      <c r="AV25" s="129">
        <v>10.8507639422007</v>
      </c>
      <c r="AW25" s="129">
        <v>3.8338398698206602</v>
      </c>
      <c r="AX25" s="129">
        <v>9.4365158034854701</v>
      </c>
      <c r="AY25" s="141">
        <v>7.1311370852879898</v>
      </c>
      <c r="AZ25" s="129"/>
      <c r="BA25" s="142">
        <v>30.7705858625975</v>
      </c>
      <c r="BB25" s="143">
        <v>18.170053711392999</v>
      </c>
      <c r="BC25" s="144">
        <v>24.083005424444401</v>
      </c>
      <c r="BD25" s="129"/>
      <c r="BE25" s="145">
        <v>13.3222844820083</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45.003359725444703</v>
      </c>
      <c r="H26" s="120">
        <v>55.172120166279903</v>
      </c>
      <c r="I26" s="120">
        <v>59.627008023975201</v>
      </c>
      <c r="J26" s="120">
        <v>59.604691995359602</v>
      </c>
      <c r="K26" s="120">
        <v>56.2672988979118</v>
      </c>
      <c r="L26" s="135">
        <v>55.134895761794198</v>
      </c>
      <c r="M26" s="120"/>
      <c r="N26" s="136">
        <v>65.792830549110505</v>
      </c>
      <c r="O26" s="137">
        <v>70.287520707656597</v>
      </c>
      <c r="P26" s="138">
        <v>68.040175628383594</v>
      </c>
      <c r="Q26" s="120"/>
      <c r="R26" s="139">
        <v>58.822118580819698</v>
      </c>
      <c r="S26" s="125"/>
      <c r="T26" s="140">
        <v>2.9819712318639802</v>
      </c>
      <c r="U26" s="129">
        <v>8.6163390285030808</v>
      </c>
      <c r="V26" s="129">
        <v>10.506967986490499</v>
      </c>
      <c r="W26" s="129">
        <v>9.1003057921827697</v>
      </c>
      <c r="X26" s="129">
        <v>11.0528748881454</v>
      </c>
      <c r="Y26" s="141">
        <v>8.6387370920648792</v>
      </c>
      <c r="Z26" s="129"/>
      <c r="AA26" s="142">
        <v>10.908052811817001</v>
      </c>
      <c r="AB26" s="143">
        <v>3.7704471615524602</v>
      </c>
      <c r="AC26" s="144">
        <v>7.1029779065765002</v>
      </c>
      <c r="AD26" s="129"/>
      <c r="AE26" s="145">
        <v>8.1263363116662308</v>
      </c>
      <c r="AF26" s="113"/>
      <c r="AG26" s="134">
        <v>44.705497291315801</v>
      </c>
      <c r="AH26" s="120">
        <v>54.393126071686297</v>
      </c>
      <c r="AI26" s="120">
        <v>56.943365489535701</v>
      </c>
      <c r="AJ26" s="120">
        <v>58.590589172467098</v>
      </c>
      <c r="AK26" s="120">
        <v>54.262600483371997</v>
      </c>
      <c r="AL26" s="135">
        <v>53.774084178307298</v>
      </c>
      <c r="AM26" s="120"/>
      <c r="AN26" s="136">
        <v>57.866279998066503</v>
      </c>
      <c r="AO26" s="137">
        <v>60.2390383410672</v>
      </c>
      <c r="AP26" s="138">
        <v>59.052659169566802</v>
      </c>
      <c r="AQ26" s="120"/>
      <c r="AR26" s="139">
        <v>55.279223963695699</v>
      </c>
      <c r="AS26" s="125"/>
      <c r="AT26" s="140">
        <v>2.1864069156631998</v>
      </c>
      <c r="AU26" s="129">
        <v>4.2657036760674796</v>
      </c>
      <c r="AV26" s="129">
        <v>5.0560512659576897</v>
      </c>
      <c r="AW26" s="129">
        <v>7.2956485587984599</v>
      </c>
      <c r="AX26" s="129">
        <v>9.4188302078815394</v>
      </c>
      <c r="AY26" s="141">
        <v>5.7221620852937001</v>
      </c>
      <c r="AZ26" s="129"/>
      <c r="BA26" s="142">
        <v>8.9958446659922409</v>
      </c>
      <c r="BB26" s="143">
        <v>5.57189841091005</v>
      </c>
      <c r="BC26" s="144">
        <v>7.2221787865974001</v>
      </c>
      <c r="BD26" s="129"/>
      <c r="BE26" s="145">
        <v>6.1696905553582697</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41.023304293390296</v>
      </c>
      <c r="H27" s="120">
        <v>43.991657363451402</v>
      </c>
      <c r="I27" s="120">
        <v>48.7574714382596</v>
      </c>
      <c r="J27" s="120">
        <v>48.2259742292242</v>
      </c>
      <c r="K27" s="120">
        <v>46.395773905785298</v>
      </c>
      <c r="L27" s="135">
        <v>45.6788362460222</v>
      </c>
      <c r="M27" s="120"/>
      <c r="N27" s="136">
        <v>60.721478428712999</v>
      </c>
      <c r="O27" s="137">
        <v>60.736240283791503</v>
      </c>
      <c r="P27" s="138">
        <v>60.728859356252201</v>
      </c>
      <c r="Q27" s="120"/>
      <c r="R27" s="139">
        <v>49.978842848945</v>
      </c>
      <c r="S27" s="125"/>
      <c r="T27" s="140">
        <v>4.2826558167251303</v>
      </c>
      <c r="U27" s="129">
        <v>15.311801338069699</v>
      </c>
      <c r="V27" s="129">
        <v>18.4842249650874</v>
      </c>
      <c r="W27" s="129">
        <v>18.145751309439799</v>
      </c>
      <c r="X27" s="129">
        <v>14.161187819912399</v>
      </c>
      <c r="Y27" s="141">
        <v>14.140359686729999</v>
      </c>
      <c r="Z27" s="129"/>
      <c r="AA27" s="142">
        <v>7.39798657989824</v>
      </c>
      <c r="AB27" s="143">
        <v>-0.12521627108255401</v>
      </c>
      <c r="AC27" s="144">
        <v>3.4993969405991101</v>
      </c>
      <c r="AD27" s="129"/>
      <c r="AE27" s="145">
        <v>10.206741982095901</v>
      </c>
      <c r="AF27" s="113"/>
      <c r="AG27" s="134">
        <v>31.847942406187901</v>
      </c>
      <c r="AH27" s="120">
        <v>41.168174555517801</v>
      </c>
      <c r="AI27" s="120">
        <v>44.943292170326004</v>
      </c>
      <c r="AJ27" s="120">
        <v>44.380352252534699</v>
      </c>
      <c r="AK27" s="120">
        <v>42.180195154426499</v>
      </c>
      <c r="AL27" s="135">
        <v>40.905011387082403</v>
      </c>
      <c r="AM27" s="120"/>
      <c r="AN27" s="136">
        <v>54.155522413387899</v>
      </c>
      <c r="AO27" s="137">
        <v>55.1115543168942</v>
      </c>
      <c r="AP27" s="138">
        <v>54.633538365141099</v>
      </c>
      <c r="AQ27" s="120"/>
      <c r="AR27" s="139">
        <v>44.828471988539398</v>
      </c>
      <c r="AS27" s="125"/>
      <c r="AT27" s="140">
        <v>7.5419039208015999</v>
      </c>
      <c r="AU27" s="129">
        <v>13.7487829148678</v>
      </c>
      <c r="AV27" s="129">
        <v>17.2801752849746</v>
      </c>
      <c r="AW27" s="129">
        <v>13.3218870071984</v>
      </c>
      <c r="AX27" s="129">
        <v>12.1897466844042</v>
      </c>
      <c r="AY27" s="141">
        <v>13.067093149729001</v>
      </c>
      <c r="AZ27" s="129"/>
      <c r="BA27" s="142">
        <v>2.32434693553098</v>
      </c>
      <c r="BB27" s="143">
        <v>-1.309651096851</v>
      </c>
      <c r="BC27" s="144">
        <v>0.45860960246835702</v>
      </c>
      <c r="BD27" s="129"/>
      <c r="BE27" s="145">
        <v>8.3349851968198205</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39.668915953886199</v>
      </c>
      <c r="H28" s="120">
        <v>54.182153216809198</v>
      </c>
      <c r="I28" s="120">
        <v>60.367835626626899</v>
      </c>
      <c r="J28" s="120">
        <v>53.662432130903603</v>
      </c>
      <c r="K28" s="120">
        <v>51.705769802900697</v>
      </c>
      <c r="L28" s="135">
        <v>51.917421346225296</v>
      </c>
      <c r="M28" s="120"/>
      <c r="N28" s="136">
        <v>59.385384901450301</v>
      </c>
      <c r="O28" s="137">
        <v>65.240076236519101</v>
      </c>
      <c r="P28" s="138">
        <v>62.312730568984698</v>
      </c>
      <c r="Q28" s="120"/>
      <c r="R28" s="139">
        <v>54.887509695585102</v>
      </c>
      <c r="S28" s="125"/>
      <c r="T28" s="140">
        <v>24.631173773169401</v>
      </c>
      <c r="U28" s="129">
        <v>46.902240504419602</v>
      </c>
      <c r="V28" s="129">
        <v>39.520247493531301</v>
      </c>
      <c r="W28" s="129">
        <v>15.2488610974924</v>
      </c>
      <c r="X28" s="129">
        <v>-0.217916011540357</v>
      </c>
      <c r="Y28" s="141">
        <v>23.400628119596799</v>
      </c>
      <c r="Z28" s="129"/>
      <c r="AA28" s="142">
        <v>-1.52977927481211</v>
      </c>
      <c r="AB28" s="143">
        <v>2.1206120427267101</v>
      </c>
      <c r="AC28" s="144">
        <v>0.34799063723484402</v>
      </c>
      <c r="AD28" s="129"/>
      <c r="AE28" s="145">
        <v>14.843031713452399</v>
      </c>
      <c r="AF28" s="113"/>
      <c r="AG28" s="134">
        <v>31.94071633503</v>
      </c>
      <c r="AH28" s="120">
        <v>44.786415548357198</v>
      </c>
      <c r="AI28" s="120">
        <v>50.4180643220731</v>
      </c>
      <c r="AJ28" s="120">
        <v>49.770270546671597</v>
      </c>
      <c r="AK28" s="120">
        <v>52.865999442171798</v>
      </c>
      <c r="AL28" s="135">
        <v>45.946549316668801</v>
      </c>
      <c r="AM28" s="120"/>
      <c r="AN28" s="136">
        <v>59.3030396987727</v>
      </c>
      <c r="AO28" s="137">
        <v>57.930499721085901</v>
      </c>
      <c r="AP28" s="138">
        <v>58.616769709929301</v>
      </c>
      <c r="AQ28" s="120"/>
      <c r="AR28" s="139">
        <v>49.559558252362798</v>
      </c>
      <c r="AS28" s="125"/>
      <c r="AT28" s="140">
        <v>26.2258078955456</v>
      </c>
      <c r="AU28" s="129">
        <v>30.5472534078623</v>
      </c>
      <c r="AV28" s="129">
        <v>31.063613900401599</v>
      </c>
      <c r="AW28" s="129">
        <v>25.124724093987801</v>
      </c>
      <c r="AX28" s="129">
        <v>23.903243916265101</v>
      </c>
      <c r="AY28" s="141">
        <v>27.2594178439034</v>
      </c>
      <c r="AZ28" s="129"/>
      <c r="BA28" s="142">
        <v>17.429674399064201</v>
      </c>
      <c r="BB28" s="143">
        <v>10.1382390272212</v>
      </c>
      <c r="BC28" s="144">
        <v>13.7098006670433</v>
      </c>
      <c r="BD28" s="129"/>
      <c r="BE28" s="145">
        <v>22.316613858543001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72.728669670381706</v>
      </c>
      <c r="H29" s="120">
        <v>65.003547545648502</v>
      </c>
      <c r="I29" s="120">
        <v>95.702018022290702</v>
      </c>
      <c r="J29" s="120">
        <v>97.711451268674395</v>
      </c>
      <c r="K29" s="120">
        <v>90.887144889731999</v>
      </c>
      <c r="L29" s="135">
        <v>84.406566279345498</v>
      </c>
      <c r="M29" s="120"/>
      <c r="N29" s="136">
        <v>145.03836850841799</v>
      </c>
      <c r="O29" s="137">
        <v>105.201391984823</v>
      </c>
      <c r="P29" s="138">
        <v>125.11988024662</v>
      </c>
      <c r="Q29" s="120"/>
      <c r="R29" s="139">
        <v>96.038941698567001</v>
      </c>
      <c r="S29" s="125"/>
      <c r="T29" s="140">
        <v>-12.360746226832999</v>
      </c>
      <c r="U29" s="129">
        <v>0.41854388253825597</v>
      </c>
      <c r="V29" s="129">
        <v>25.207572222556099</v>
      </c>
      <c r="W29" s="129">
        <v>12.1438711212607</v>
      </c>
      <c r="X29" s="129">
        <v>16.505706836186501</v>
      </c>
      <c r="Y29" s="141">
        <v>8.4095039838370909</v>
      </c>
      <c r="Z29" s="129"/>
      <c r="AA29" s="142">
        <v>32.322080872520203</v>
      </c>
      <c r="AB29" s="143">
        <v>-16.574428336076799</v>
      </c>
      <c r="AC29" s="144">
        <v>6.1632640222645403</v>
      </c>
      <c r="AD29" s="129"/>
      <c r="AE29" s="145">
        <v>7.5623679579890597</v>
      </c>
      <c r="AF29" s="113"/>
      <c r="AG29" s="134">
        <v>51.9712680815745</v>
      </c>
      <c r="AH29" s="120">
        <v>57.951909532843203</v>
      </c>
      <c r="AI29" s="120">
        <v>71.550945577424699</v>
      </c>
      <c r="AJ29" s="120">
        <v>70.451521816457102</v>
      </c>
      <c r="AK29" s="120">
        <v>69.705982333412294</v>
      </c>
      <c r="AL29" s="135">
        <v>64.326325468342404</v>
      </c>
      <c r="AM29" s="120"/>
      <c r="AN29" s="136">
        <v>102.161491581693</v>
      </c>
      <c r="AO29" s="137">
        <v>107.957249229309</v>
      </c>
      <c r="AP29" s="138">
        <v>105.059370405501</v>
      </c>
      <c r="AQ29" s="120"/>
      <c r="AR29" s="139">
        <v>75.964338307530696</v>
      </c>
      <c r="AS29" s="125"/>
      <c r="AT29" s="140">
        <v>-7.1768900257427903</v>
      </c>
      <c r="AU29" s="129">
        <v>-1.7941495279288699</v>
      </c>
      <c r="AV29" s="129">
        <v>14.6082470090636</v>
      </c>
      <c r="AW29" s="129">
        <v>5.1962317992038596</v>
      </c>
      <c r="AX29" s="129">
        <v>6.9646698114502001</v>
      </c>
      <c r="AY29" s="141">
        <v>3.91549756197178</v>
      </c>
      <c r="AZ29" s="129"/>
      <c r="BA29" s="142">
        <v>7.6996747157549397</v>
      </c>
      <c r="BB29" s="143">
        <v>-5.9499795367816297</v>
      </c>
      <c r="BC29" s="144">
        <v>0.226064323805547</v>
      </c>
      <c r="BD29" s="129"/>
      <c r="BE29" s="145">
        <v>2.4584633604067099</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37.900325989877899</v>
      </c>
      <c r="H30" s="120">
        <v>45.637018457874298</v>
      </c>
      <c r="I30" s="120">
        <v>52.6999985114617</v>
      </c>
      <c r="J30" s="120">
        <v>57.660525454004102</v>
      </c>
      <c r="K30" s="120">
        <v>48.324858588865702</v>
      </c>
      <c r="L30" s="135">
        <v>48.4445454004167</v>
      </c>
      <c r="M30" s="120"/>
      <c r="N30" s="136">
        <v>49.742191128311902</v>
      </c>
      <c r="O30" s="137">
        <v>46.375674307829698</v>
      </c>
      <c r="P30" s="138">
        <v>48.0589327180708</v>
      </c>
      <c r="Q30" s="120"/>
      <c r="R30" s="139">
        <v>48.334370348317897</v>
      </c>
      <c r="S30" s="125"/>
      <c r="T30" s="140">
        <v>-5.3971746126675102</v>
      </c>
      <c r="U30" s="129">
        <v>-4.4304142777265003</v>
      </c>
      <c r="V30" s="129">
        <v>-0.72678681013004198</v>
      </c>
      <c r="W30" s="129">
        <v>3.5205799313820001</v>
      </c>
      <c r="X30" s="129">
        <v>-1.47274959820398</v>
      </c>
      <c r="Y30" s="141">
        <v>-1.39431424972285</v>
      </c>
      <c r="Z30" s="129"/>
      <c r="AA30" s="142">
        <v>-2.29805207547198</v>
      </c>
      <c r="AB30" s="143">
        <v>-7.3171819660242896</v>
      </c>
      <c r="AC30" s="144">
        <v>-4.7858595921739902</v>
      </c>
      <c r="AD30" s="129"/>
      <c r="AE30" s="145">
        <v>-2.38212903058007</v>
      </c>
      <c r="AF30" s="113"/>
      <c r="AG30" s="134">
        <v>30.0401127567728</v>
      </c>
      <c r="AH30" s="120">
        <v>44.035856281631403</v>
      </c>
      <c r="AI30" s="120">
        <v>50.708457874367298</v>
      </c>
      <c r="AJ30" s="120">
        <v>52.9936301726704</v>
      </c>
      <c r="AK30" s="120">
        <v>45.207780589461102</v>
      </c>
      <c r="AL30" s="135">
        <v>44.597167534980599</v>
      </c>
      <c r="AM30" s="120"/>
      <c r="AN30" s="136">
        <v>50.415148481690899</v>
      </c>
      <c r="AO30" s="137">
        <v>49.126233253944598</v>
      </c>
      <c r="AP30" s="138">
        <v>49.770690867817798</v>
      </c>
      <c r="AQ30" s="120"/>
      <c r="AR30" s="139">
        <v>46.075317058648402</v>
      </c>
      <c r="AS30" s="125"/>
      <c r="AT30" s="140">
        <v>-2.20663269523404</v>
      </c>
      <c r="AU30" s="129">
        <v>2.1233266429006799</v>
      </c>
      <c r="AV30" s="129">
        <v>1.9548687193199099</v>
      </c>
      <c r="AW30" s="129">
        <v>6.5265876264412697</v>
      </c>
      <c r="AX30" s="129">
        <v>-0.13635485706862799</v>
      </c>
      <c r="AY30" s="141">
        <v>2.0106403756647899</v>
      </c>
      <c r="AZ30" s="129"/>
      <c r="BA30" s="142">
        <v>-1.3403666151567999</v>
      </c>
      <c r="BB30" s="143">
        <v>-6.1190723376906702</v>
      </c>
      <c r="BC30" s="144">
        <v>-3.7580918356037998</v>
      </c>
      <c r="BD30" s="129"/>
      <c r="BE30" s="145">
        <v>0.15779909040077</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54.047643940778599</v>
      </c>
      <c r="H31" s="120">
        <v>49.2834216779382</v>
      </c>
      <c r="I31" s="120">
        <v>51.786287698775297</v>
      </c>
      <c r="J31" s="120">
        <v>53.296488758910598</v>
      </c>
      <c r="K31" s="120">
        <v>54.968731493328399</v>
      </c>
      <c r="L31" s="135">
        <v>52.676514713946197</v>
      </c>
      <c r="M31" s="120"/>
      <c r="N31" s="136">
        <v>90.889530250411198</v>
      </c>
      <c r="O31" s="137">
        <v>72.446656918296398</v>
      </c>
      <c r="P31" s="138">
        <v>81.668093584353798</v>
      </c>
      <c r="Q31" s="120"/>
      <c r="R31" s="139">
        <v>60.959822962634099</v>
      </c>
      <c r="S31" s="125"/>
      <c r="T31" s="140">
        <v>-7.3561997301660904</v>
      </c>
      <c r="U31" s="129">
        <v>24.554031396033899</v>
      </c>
      <c r="V31" s="129">
        <v>32.386999703181097</v>
      </c>
      <c r="W31" s="129">
        <v>34.979137339229901</v>
      </c>
      <c r="X31" s="129">
        <v>32.036559917949603</v>
      </c>
      <c r="Y31" s="141">
        <v>20.739668439112101</v>
      </c>
      <c r="Z31" s="129"/>
      <c r="AA31" s="142">
        <v>26.577354319359301</v>
      </c>
      <c r="AB31" s="143">
        <v>-15.4944746609197</v>
      </c>
      <c r="AC31" s="144">
        <v>3.6820768751372999</v>
      </c>
      <c r="AD31" s="129"/>
      <c r="AE31" s="145">
        <v>13.5867639457375</v>
      </c>
      <c r="AF31" s="113"/>
      <c r="AG31" s="134">
        <v>36.476532169621599</v>
      </c>
      <c r="AH31" s="120">
        <v>42.773472856881703</v>
      </c>
      <c r="AI31" s="120">
        <v>46.738736519831797</v>
      </c>
      <c r="AJ31" s="120">
        <v>48.6177028879546</v>
      </c>
      <c r="AK31" s="120">
        <v>47.925345457868701</v>
      </c>
      <c r="AL31" s="135">
        <v>44.506357978431701</v>
      </c>
      <c r="AM31" s="120"/>
      <c r="AN31" s="136">
        <v>72.605472948272705</v>
      </c>
      <c r="AO31" s="137">
        <v>72.061245201974003</v>
      </c>
      <c r="AP31" s="138">
        <v>72.333359075123298</v>
      </c>
      <c r="AQ31" s="120"/>
      <c r="AR31" s="139">
        <v>52.456929720343602</v>
      </c>
      <c r="AS31" s="125"/>
      <c r="AT31" s="140">
        <v>-0.99574486086067304</v>
      </c>
      <c r="AU31" s="129">
        <v>19.713389688981099</v>
      </c>
      <c r="AV31" s="129">
        <v>26.1632941110032</v>
      </c>
      <c r="AW31" s="129">
        <v>28.726434713911399</v>
      </c>
      <c r="AX31" s="129">
        <v>24.773776261687999</v>
      </c>
      <c r="AY31" s="141">
        <v>19.7711132750598</v>
      </c>
      <c r="AZ31" s="129"/>
      <c r="BA31" s="142">
        <v>7.4944074933875404</v>
      </c>
      <c r="BB31" s="143">
        <v>-3.5226011337048799</v>
      </c>
      <c r="BC31" s="144">
        <v>1.7090420076766899</v>
      </c>
      <c r="BD31" s="129"/>
      <c r="BE31" s="145">
        <v>11.9393678981611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37.7856625097427</v>
      </c>
      <c r="H32" s="120">
        <v>43.220344894777803</v>
      </c>
      <c r="I32" s="120">
        <v>55.718661340607902</v>
      </c>
      <c r="J32" s="120">
        <v>54.153544427123897</v>
      </c>
      <c r="K32" s="120">
        <v>61.284080280592299</v>
      </c>
      <c r="L32" s="135">
        <v>50.4324586905689</v>
      </c>
      <c r="M32" s="120"/>
      <c r="N32" s="136">
        <v>71.074210833982804</v>
      </c>
      <c r="O32" s="137">
        <v>56.888257989087997</v>
      </c>
      <c r="P32" s="138">
        <v>63.981234411535397</v>
      </c>
      <c r="Q32" s="120"/>
      <c r="R32" s="139">
        <v>54.303537467987901</v>
      </c>
      <c r="S32" s="125"/>
      <c r="T32" s="140">
        <v>7.6750207611560404</v>
      </c>
      <c r="U32" s="129">
        <v>3.6191925821130901</v>
      </c>
      <c r="V32" s="129">
        <v>17.3644276020107</v>
      </c>
      <c r="W32" s="129">
        <v>-2.06233362253908</v>
      </c>
      <c r="X32" s="129">
        <v>-4.9697612902486297</v>
      </c>
      <c r="Y32" s="141">
        <v>3.3194120019089199</v>
      </c>
      <c r="Z32" s="129"/>
      <c r="AA32" s="142">
        <v>-4.76421160354937</v>
      </c>
      <c r="AB32" s="143">
        <v>-5.6441110512256802</v>
      </c>
      <c r="AC32" s="144">
        <v>-5.1574061469198398</v>
      </c>
      <c r="AD32" s="129"/>
      <c r="AE32" s="145">
        <v>0.30158939653157801</v>
      </c>
      <c r="AF32" s="113"/>
      <c r="AG32" s="134">
        <v>26.839068102104399</v>
      </c>
      <c r="AH32" s="120">
        <v>37.092288094310199</v>
      </c>
      <c r="AI32" s="120">
        <v>43.129594699922002</v>
      </c>
      <c r="AJ32" s="120">
        <v>45.032571122369397</v>
      </c>
      <c r="AK32" s="120">
        <v>47.737941835541598</v>
      </c>
      <c r="AL32" s="135">
        <v>39.966292770849499</v>
      </c>
      <c r="AM32" s="120"/>
      <c r="AN32" s="136">
        <v>62.576609508963301</v>
      </c>
      <c r="AO32" s="137">
        <v>58.206792673421603</v>
      </c>
      <c r="AP32" s="138">
        <v>60.391701091192502</v>
      </c>
      <c r="AQ32" s="120"/>
      <c r="AR32" s="139">
        <v>45.802123719518903</v>
      </c>
      <c r="AS32" s="125"/>
      <c r="AT32" s="140">
        <v>3.6953631978989399</v>
      </c>
      <c r="AU32" s="129">
        <v>3.4364817944977801</v>
      </c>
      <c r="AV32" s="129">
        <v>10.1096185477092</v>
      </c>
      <c r="AW32" s="129">
        <v>3.4340218258543298</v>
      </c>
      <c r="AX32" s="129">
        <v>6.7836020750655202</v>
      </c>
      <c r="AY32" s="141">
        <v>5.6442586452694998</v>
      </c>
      <c r="AZ32" s="129"/>
      <c r="BA32" s="142">
        <v>5.8723205694008698</v>
      </c>
      <c r="BB32" s="143">
        <v>4.1173869004216801</v>
      </c>
      <c r="BC32" s="144">
        <v>5.0192737504520304</v>
      </c>
      <c r="BD32" s="129"/>
      <c r="BE32" s="145">
        <v>5.4079402980667801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42.7165245688252</v>
      </c>
      <c r="H33" s="120">
        <v>53.805795639440198</v>
      </c>
      <c r="I33" s="120">
        <v>65.613104458184097</v>
      </c>
      <c r="J33" s="120">
        <v>71.938262284412602</v>
      </c>
      <c r="K33" s="120">
        <v>104.62467295802099</v>
      </c>
      <c r="L33" s="135">
        <v>67.739671981776695</v>
      </c>
      <c r="M33" s="120"/>
      <c r="N33" s="136">
        <v>122.513709729905</v>
      </c>
      <c r="O33" s="137">
        <v>88.150205011389502</v>
      </c>
      <c r="P33" s="138">
        <v>105.331957370647</v>
      </c>
      <c r="Q33" s="120"/>
      <c r="R33" s="139">
        <v>78.480324950025505</v>
      </c>
      <c r="S33" s="125"/>
      <c r="T33" s="140">
        <v>1.6788810868211801</v>
      </c>
      <c r="U33" s="129">
        <v>8.9771102918462091</v>
      </c>
      <c r="V33" s="129">
        <v>7.4650790632936701</v>
      </c>
      <c r="W33" s="129">
        <v>7.1975646459612301</v>
      </c>
      <c r="X33" s="129">
        <v>42.963568131623603</v>
      </c>
      <c r="Y33" s="141">
        <v>15.7030011923866</v>
      </c>
      <c r="Z33" s="129"/>
      <c r="AA33" s="142">
        <v>31.6262278274328</v>
      </c>
      <c r="AB33" s="143">
        <v>-10.305366467302299</v>
      </c>
      <c r="AC33" s="144">
        <v>10.090567107227001</v>
      </c>
      <c r="AD33" s="129"/>
      <c r="AE33" s="145">
        <v>13.484453180729901</v>
      </c>
      <c r="AF33" s="113"/>
      <c r="AG33" s="134">
        <v>34.856476570126901</v>
      </c>
      <c r="AH33" s="120">
        <v>52.301500976244697</v>
      </c>
      <c r="AI33" s="120">
        <v>61.143527497559298</v>
      </c>
      <c r="AJ33" s="120">
        <v>60.110890823299698</v>
      </c>
      <c r="AK33" s="120">
        <v>73.495560527172103</v>
      </c>
      <c r="AL33" s="135">
        <v>56.381591278880499</v>
      </c>
      <c r="AM33" s="120"/>
      <c r="AN33" s="136">
        <v>92.013689391474102</v>
      </c>
      <c r="AO33" s="137">
        <v>76.379388219980399</v>
      </c>
      <c r="AP33" s="138">
        <v>84.1965388057273</v>
      </c>
      <c r="AQ33" s="120"/>
      <c r="AR33" s="139">
        <v>64.328719143693903</v>
      </c>
      <c r="AS33" s="125"/>
      <c r="AT33" s="140">
        <v>4.24635960889474</v>
      </c>
      <c r="AU33" s="129">
        <v>9.1573066757624009</v>
      </c>
      <c r="AV33" s="129">
        <v>6.2315556934665697</v>
      </c>
      <c r="AW33" s="129">
        <v>0.96442695609310103</v>
      </c>
      <c r="AX33" s="129">
        <v>7.4066376772293196</v>
      </c>
      <c r="AY33" s="141">
        <v>5.6343622477178998</v>
      </c>
      <c r="AZ33" s="129"/>
      <c r="BA33" s="142">
        <v>1.38561824648718</v>
      </c>
      <c r="BB33" s="143">
        <v>-5.8315669304416797</v>
      </c>
      <c r="BC33" s="144">
        <v>-2.0204237801259501</v>
      </c>
      <c r="BD33" s="129"/>
      <c r="BE33" s="145">
        <v>2.63576919588525</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51.052132704637103</v>
      </c>
      <c r="H34" s="120">
        <v>55.748871399979599</v>
      </c>
      <c r="I34" s="120">
        <v>68.855909630584407</v>
      </c>
      <c r="J34" s="120">
        <v>70.175097527053097</v>
      </c>
      <c r="K34" s="120">
        <v>74.517649173988204</v>
      </c>
      <c r="L34" s="135">
        <v>64.069932087248503</v>
      </c>
      <c r="M34" s="120"/>
      <c r="N34" s="136">
        <v>95.2634197225143</v>
      </c>
      <c r="O34" s="137">
        <v>89.728211608263507</v>
      </c>
      <c r="P34" s="138">
        <v>92.495815665388903</v>
      </c>
      <c r="Q34" s="120"/>
      <c r="R34" s="139">
        <v>72.191613109574305</v>
      </c>
      <c r="S34" s="125"/>
      <c r="T34" s="140">
        <v>-0.92858240821470905</v>
      </c>
      <c r="U34" s="129">
        <v>7.6739842282422099</v>
      </c>
      <c r="V34" s="129">
        <v>14.867922710367001</v>
      </c>
      <c r="W34" s="129">
        <v>12.311653586047701</v>
      </c>
      <c r="X34" s="129">
        <v>13.337405382371999</v>
      </c>
      <c r="Y34" s="141">
        <v>9.9042135392912005</v>
      </c>
      <c r="Z34" s="129"/>
      <c r="AA34" s="142">
        <v>13.2798401275596</v>
      </c>
      <c r="AB34" s="143">
        <v>-4.2403329656326498</v>
      </c>
      <c r="AC34" s="144">
        <v>4.04647389980427</v>
      </c>
      <c r="AD34" s="129"/>
      <c r="AE34" s="145">
        <v>7.68486925537196</v>
      </c>
      <c r="AF34" s="113"/>
      <c r="AG34" s="134">
        <v>42.658627100404097</v>
      </c>
      <c r="AH34" s="120">
        <v>55.397112775711101</v>
      </c>
      <c r="AI34" s="120">
        <v>64.265077830408501</v>
      </c>
      <c r="AJ34" s="120">
        <v>64.833235608399093</v>
      </c>
      <c r="AK34" s="120">
        <v>62.214255826181301</v>
      </c>
      <c r="AL34" s="135">
        <v>57.871803597735699</v>
      </c>
      <c r="AM34" s="120"/>
      <c r="AN34" s="136">
        <v>80.411572729739802</v>
      </c>
      <c r="AO34" s="137">
        <v>83.504122595746097</v>
      </c>
      <c r="AP34" s="138">
        <v>81.957847662742907</v>
      </c>
      <c r="AQ34" s="120"/>
      <c r="AR34" s="139">
        <v>64.751105167354297</v>
      </c>
      <c r="AS34" s="125"/>
      <c r="AT34" s="140">
        <v>2.5867309671517198</v>
      </c>
      <c r="AU34" s="129">
        <v>10.490781063963301</v>
      </c>
      <c r="AV34" s="129">
        <v>14.161101795812201</v>
      </c>
      <c r="AW34" s="129">
        <v>10.839847254435799</v>
      </c>
      <c r="AX34" s="129">
        <v>9.90899567899754</v>
      </c>
      <c r="AY34" s="141">
        <v>9.9805414153332599</v>
      </c>
      <c r="AZ34" s="129"/>
      <c r="BA34" s="142">
        <v>10.2784243811828</v>
      </c>
      <c r="BB34" s="143">
        <v>4.3582897655576804</v>
      </c>
      <c r="BC34" s="144">
        <v>7.1809369354686101</v>
      </c>
      <c r="BD34" s="129"/>
      <c r="BE34" s="145">
        <v>8.9505918287484008</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44.124986072423297</v>
      </c>
      <c r="H35" s="120">
        <v>48.014577530176403</v>
      </c>
      <c r="I35" s="120">
        <v>48.930427112349101</v>
      </c>
      <c r="J35" s="120">
        <v>49.6804642525533</v>
      </c>
      <c r="K35" s="120">
        <v>47.249805013927499</v>
      </c>
      <c r="L35" s="135">
        <v>47.600051996285899</v>
      </c>
      <c r="M35" s="120"/>
      <c r="N35" s="136">
        <v>48.603017641596999</v>
      </c>
      <c r="O35" s="137">
        <v>54.696973073351899</v>
      </c>
      <c r="P35" s="138">
        <v>51.649995357474403</v>
      </c>
      <c r="Q35" s="120"/>
      <c r="R35" s="139">
        <v>48.757178670911202</v>
      </c>
      <c r="S35" s="125"/>
      <c r="T35" s="140">
        <v>35.328478748088401</v>
      </c>
      <c r="U35" s="129">
        <v>11.2586398491958</v>
      </c>
      <c r="V35" s="129">
        <v>1.3483235065446899</v>
      </c>
      <c r="W35" s="129">
        <v>8.3437086140117191</v>
      </c>
      <c r="X35" s="129">
        <v>18.8370628680835</v>
      </c>
      <c r="Y35" s="141">
        <v>13.519532111153699</v>
      </c>
      <c r="Z35" s="129"/>
      <c r="AA35" s="142">
        <v>10.4213800926363</v>
      </c>
      <c r="AB35" s="143">
        <v>16.789369095824199</v>
      </c>
      <c r="AC35" s="144">
        <v>13.704133462905601</v>
      </c>
      <c r="AD35" s="129"/>
      <c r="AE35" s="145">
        <v>13.5753413822158</v>
      </c>
      <c r="AF35" s="113"/>
      <c r="AG35" s="134">
        <v>31.933315738963501</v>
      </c>
      <c r="AH35" s="120">
        <v>45.945915526191499</v>
      </c>
      <c r="AI35" s="120">
        <v>47.536444077394897</v>
      </c>
      <c r="AJ35" s="120">
        <v>46.546192418426102</v>
      </c>
      <c r="AK35" s="120">
        <v>40.2879377064653</v>
      </c>
      <c r="AL35" s="135">
        <v>42.471311638954802</v>
      </c>
      <c r="AM35" s="120"/>
      <c r="AN35" s="136">
        <v>46.443534686172697</v>
      </c>
      <c r="AO35" s="137">
        <v>50.346644643699797</v>
      </c>
      <c r="AP35" s="138">
        <v>48.395089664936201</v>
      </c>
      <c r="AQ35" s="120"/>
      <c r="AR35" s="139">
        <v>44.171844814739501</v>
      </c>
      <c r="AS35" s="125"/>
      <c r="AT35" s="140">
        <v>3.1832271330334101</v>
      </c>
      <c r="AU35" s="129">
        <v>7.3029416645734599</v>
      </c>
      <c r="AV35" s="129">
        <v>0.249946724307537</v>
      </c>
      <c r="AW35" s="129">
        <v>0.98673448672033903</v>
      </c>
      <c r="AX35" s="129">
        <v>1.4822396693595501</v>
      </c>
      <c r="AY35" s="141">
        <v>2.5996760110952599</v>
      </c>
      <c r="AZ35" s="129"/>
      <c r="BA35" s="142">
        <v>13.8576119575538</v>
      </c>
      <c r="BB35" s="143">
        <v>16.134687681487598</v>
      </c>
      <c r="BC35" s="144">
        <v>15.0308034579703</v>
      </c>
      <c r="BD35" s="129"/>
      <c r="BE35" s="145">
        <v>6.2119755834868302</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41.022634367903102</v>
      </c>
      <c r="H36" s="120">
        <v>42.361975775927299</v>
      </c>
      <c r="I36" s="120">
        <v>46.225965177895503</v>
      </c>
      <c r="J36" s="120">
        <v>48.8715518546555</v>
      </c>
      <c r="K36" s="120">
        <v>44.644663133989397</v>
      </c>
      <c r="L36" s="135">
        <v>44.625358062074099</v>
      </c>
      <c r="M36" s="120"/>
      <c r="N36" s="136">
        <v>58.802770628311798</v>
      </c>
      <c r="O36" s="137">
        <v>61.355170325510898</v>
      </c>
      <c r="P36" s="138">
        <v>60.078970476911401</v>
      </c>
      <c r="Q36" s="120"/>
      <c r="R36" s="139">
        <v>49.040675894884799</v>
      </c>
      <c r="S36" s="125"/>
      <c r="T36" s="140">
        <v>-2.5492505642122998</v>
      </c>
      <c r="U36" s="129">
        <v>18.117342764680402</v>
      </c>
      <c r="V36" s="129">
        <v>18.900170743328299</v>
      </c>
      <c r="W36" s="129">
        <v>29.005476396105301</v>
      </c>
      <c r="X36" s="129">
        <v>23.5125501924975</v>
      </c>
      <c r="Y36" s="141">
        <v>16.9015852502847</v>
      </c>
      <c r="Z36" s="129"/>
      <c r="AA36" s="142">
        <v>14.4047880118843</v>
      </c>
      <c r="AB36" s="143">
        <v>14.827750256644</v>
      </c>
      <c r="AC36" s="144">
        <v>14.620371376651301</v>
      </c>
      <c r="AD36" s="129"/>
      <c r="AE36" s="145">
        <v>16.092847626974699</v>
      </c>
      <c r="AF36" s="113"/>
      <c r="AG36" s="134">
        <v>29.7044568508705</v>
      </c>
      <c r="AH36" s="120">
        <v>39.119307342921999</v>
      </c>
      <c r="AI36" s="120">
        <v>41.393334595003701</v>
      </c>
      <c r="AJ36" s="120">
        <v>43.034152157456397</v>
      </c>
      <c r="AK36" s="120">
        <v>38.654833459500303</v>
      </c>
      <c r="AL36" s="135">
        <v>38.3812168811506</v>
      </c>
      <c r="AM36" s="120"/>
      <c r="AN36" s="136">
        <v>54.496822482967403</v>
      </c>
      <c r="AO36" s="137">
        <v>57.660107872823602</v>
      </c>
      <c r="AP36" s="138">
        <v>56.078465177895502</v>
      </c>
      <c r="AQ36" s="120"/>
      <c r="AR36" s="139">
        <v>43.437573537363399</v>
      </c>
      <c r="AS36" s="125"/>
      <c r="AT36" s="140">
        <v>-1.6445263218645201</v>
      </c>
      <c r="AU36" s="129">
        <v>10.1835957766079</v>
      </c>
      <c r="AV36" s="129">
        <v>10.8688736388398</v>
      </c>
      <c r="AW36" s="129">
        <v>9.7482083155702401</v>
      </c>
      <c r="AX36" s="129">
        <v>1.20703923878437</v>
      </c>
      <c r="AY36" s="141">
        <v>6.3510948119585304</v>
      </c>
      <c r="AZ36" s="129"/>
      <c r="BA36" s="142">
        <v>-0.94320618621456898</v>
      </c>
      <c r="BB36" s="143">
        <v>0.664021861176191</v>
      </c>
      <c r="BC36" s="144">
        <v>-0.12339025650430401</v>
      </c>
      <c r="BD36" s="129"/>
      <c r="BE36" s="145">
        <v>3.8674838388299002</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55.223932702418502</v>
      </c>
      <c r="H37" s="120">
        <v>44.885556094798901</v>
      </c>
      <c r="I37" s="120">
        <v>52.297683410175502</v>
      </c>
      <c r="J37" s="120">
        <v>59.099540564587798</v>
      </c>
      <c r="K37" s="120">
        <v>58.980899727682001</v>
      </c>
      <c r="L37" s="135">
        <v>54.097522499932502</v>
      </c>
      <c r="M37" s="120"/>
      <c r="N37" s="136">
        <v>81.615077516244696</v>
      </c>
      <c r="O37" s="137">
        <v>82.388437811750094</v>
      </c>
      <c r="P37" s="138">
        <v>82.001757663997395</v>
      </c>
      <c r="Q37" s="120"/>
      <c r="R37" s="139">
        <v>62.070161118236797</v>
      </c>
      <c r="S37" s="125"/>
      <c r="T37" s="140">
        <v>7.6090433577562697</v>
      </c>
      <c r="U37" s="129">
        <v>7.6876984558983601</v>
      </c>
      <c r="V37" s="129">
        <v>14.935287689020999</v>
      </c>
      <c r="W37" s="129">
        <v>24.085801624574099</v>
      </c>
      <c r="X37" s="129">
        <v>18.769250116046901</v>
      </c>
      <c r="Y37" s="141">
        <v>14.7153927105097</v>
      </c>
      <c r="Z37" s="129"/>
      <c r="AA37" s="142">
        <v>3.0410506789299601</v>
      </c>
      <c r="AB37" s="143">
        <v>5.2555679183859203</v>
      </c>
      <c r="AC37" s="144">
        <v>4.1417583774493698</v>
      </c>
      <c r="AD37" s="129"/>
      <c r="AE37" s="145">
        <v>10.4812996444613</v>
      </c>
      <c r="AF37" s="113"/>
      <c r="AG37" s="134">
        <v>39.8495846535521</v>
      </c>
      <c r="AH37" s="120">
        <v>42.455613480388799</v>
      </c>
      <c r="AI37" s="120">
        <v>47.194716113635401</v>
      </c>
      <c r="AJ37" s="120">
        <v>49.540979333495102</v>
      </c>
      <c r="AK37" s="120">
        <v>48.9719303567095</v>
      </c>
      <c r="AL37" s="135">
        <v>45.602781543829501</v>
      </c>
      <c r="AM37" s="120"/>
      <c r="AN37" s="136">
        <v>68.873173447652903</v>
      </c>
      <c r="AO37" s="137">
        <v>73.619813354363799</v>
      </c>
      <c r="AP37" s="138">
        <v>71.246493401008294</v>
      </c>
      <c r="AQ37" s="120"/>
      <c r="AR37" s="139">
        <v>52.930022033346603</v>
      </c>
      <c r="AS37" s="125"/>
      <c r="AT37" s="140">
        <v>8.2879743005583606</v>
      </c>
      <c r="AU37" s="129">
        <v>12.0392489577865</v>
      </c>
      <c r="AV37" s="129">
        <v>16.696027967305898</v>
      </c>
      <c r="AW37" s="129">
        <v>21.2089215783135</v>
      </c>
      <c r="AX37" s="129">
        <v>14.9185648513395</v>
      </c>
      <c r="AY37" s="141">
        <v>14.7964772998792</v>
      </c>
      <c r="AZ37" s="129"/>
      <c r="BA37" s="142">
        <v>3.9641944159801499</v>
      </c>
      <c r="BB37" s="143">
        <v>0.33578574047318499</v>
      </c>
      <c r="BC37" s="144">
        <v>2.0573905543338098</v>
      </c>
      <c r="BD37" s="129"/>
      <c r="BE37" s="145">
        <v>9.5322861258538403</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67.813475470621697</v>
      </c>
      <c r="H38" s="120">
        <v>66.180459416510402</v>
      </c>
      <c r="I38" s="120">
        <v>84.864871241137607</v>
      </c>
      <c r="J38" s="120">
        <v>92.000769497188401</v>
      </c>
      <c r="K38" s="120">
        <v>75.485250183359099</v>
      </c>
      <c r="L38" s="135">
        <v>77.268965161763504</v>
      </c>
      <c r="M38" s="120"/>
      <c r="N38" s="136">
        <v>67.446897563360693</v>
      </c>
      <c r="O38" s="137">
        <v>73.275992584141406</v>
      </c>
      <c r="P38" s="138">
        <v>70.361445073751099</v>
      </c>
      <c r="Q38" s="120"/>
      <c r="R38" s="139">
        <v>75.295387993759903</v>
      </c>
      <c r="S38" s="125"/>
      <c r="T38" s="140">
        <v>22.865105333495499</v>
      </c>
      <c r="U38" s="129">
        <v>40.260534261942702</v>
      </c>
      <c r="V38" s="129">
        <v>50.153352277718398</v>
      </c>
      <c r="W38" s="129">
        <v>60.378464764887099</v>
      </c>
      <c r="X38" s="129">
        <v>42.069417518878097</v>
      </c>
      <c r="Y38" s="141">
        <v>43.412755404180302</v>
      </c>
      <c r="Z38" s="129"/>
      <c r="AA38" s="142">
        <v>22.615465806551899</v>
      </c>
      <c r="AB38" s="143">
        <v>18.914987067017101</v>
      </c>
      <c r="AC38" s="144">
        <v>20.660304023247999</v>
      </c>
      <c r="AD38" s="129"/>
      <c r="AE38" s="145">
        <v>36.538626979062798</v>
      </c>
      <c r="AF38" s="113"/>
      <c r="AG38" s="134">
        <v>52.130874674028099</v>
      </c>
      <c r="AH38" s="120">
        <v>69.3437050260777</v>
      </c>
      <c r="AI38" s="120">
        <v>83.217090905386598</v>
      </c>
      <c r="AJ38" s="120">
        <v>84.622518081248401</v>
      </c>
      <c r="AK38" s="120">
        <v>70.175092341699894</v>
      </c>
      <c r="AL38" s="135">
        <v>71.8978562056882</v>
      </c>
      <c r="AM38" s="120"/>
      <c r="AN38" s="136">
        <v>64.116183685111196</v>
      </c>
      <c r="AO38" s="137">
        <v>70.589906334039597</v>
      </c>
      <c r="AP38" s="138">
        <v>67.353045009575396</v>
      </c>
      <c r="AQ38" s="120"/>
      <c r="AR38" s="139">
        <v>70.599338721084493</v>
      </c>
      <c r="AS38" s="125"/>
      <c r="AT38" s="140">
        <v>30.627693289259302</v>
      </c>
      <c r="AU38" s="129">
        <v>53.836498478256502</v>
      </c>
      <c r="AV38" s="129">
        <v>61.737888405641797</v>
      </c>
      <c r="AW38" s="129">
        <v>62.736621431057898</v>
      </c>
      <c r="AX38" s="129">
        <v>46.103512663549303</v>
      </c>
      <c r="AY38" s="141">
        <v>52.025268437727</v>
      </c>
      <c r="AZ38" s="129"/>
      <c r="BA38" s="142">
        <v>18.7638048013036</v>
      </c>
      <c r="BB38" s="143">
        <v>16.2878945313931</v>
      </c>
      <c r="BC38" s="144">
        <v>17.453352593612902</v>
      </c>
      <c r="BD38" s="129"/>
      <c r="BE38" s="145">
        <v>40.733930545161698</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42.954660654518399</v>
      </c>
      <c r="H39" s="147">
        <v>41.363018780215597</v>
      </c>
      <c r="I39" s="147">
        <v>44.636530308664902</v>
      </c>
      <c r="J39" s="147">
        <v>44.797548345109703</v>
      </c>
      <c r="K39" s="147">
        <v>44.271283934548102</v>
      </c>
      <c r="L39" s="148">
        <v>43.604608404611298</v>
      </c>
      <c r="M39" s="120"/>
      <c r="N39" s="149">
        <v>69.884592785422001</v>
      </c>
      <c r="O39" s="150">
        <v>61.903024358497497</v>
      </c>
      <c r="P39" s="151">
        <v>65.893808571959795</v>
      </c>
      <c r="Q39" s="120"/>
      <c r="R39" s="152">
        <v>49.972951309568003</v>
      </c>
      <c r="S39" s="125"/>
      <c r="T39" s="153">
        <v>-4.0395346392070701</v>
      </c>
      <c r="U39" s="154">
        <v>17.0175843503655</v>
      </c>
      <c r="V39" s="154">
        <v>23.393390651773199</v>
      </c>
      <c r="W39" s="154">
        <v>19.165364319342402</v>
      </c>
      <c r="X39" s="154">
        <v>13.604801845719599</v>
      </c>
      <c r="Y39" s="155">
        <v>13.054903545615799</v>
      </c>
      <c r="Z39" s="129"/>
      <c r="AA39" s="156">
        <v>12.854112609419699</v>
      </c>
      <c r="AB39" s="157">
        <v>-11.8594982326457</v>
      </c>
      <c r="AC39" s="158">
        <v>-0.27945169873755599</v>
      </c>
      <c r="AD39" s="129"/>
      <c r="AE39" s="159">
        <v>7.6327315193723999</v>
      </c>
      <c r="AF39" s="113"/>
      <c r="AG39" s="146">
        <v>31.4857967645965</v>
      </c>
      <c r="AH39" s="147">
        <v>37.958340693566299</v>
      </c>
      <c r="AI39" s="147">
        <v>41.1242736612123</v>
      </c>
      <c r="AJ39" s="147">
        <v>41.864236705094797</v>
      </c>
      <c r="AK39" s="147">
        <v>40.951339252510202</v>
      </c>
      <c r="AL39" s="148">
        <v>38.676797415396003</v>
      </c>
      <c r="AM39" s="120"/>
      <c r="AN39" s="149">
        <v>58.621365052063901</v>
      </c>
      <c r="AO39" s="150">
        <v>58.7696818055039</v>
      </c>
      <c r="AP39" s="151">
        <v>58.6955234287839</v>
      </c>
      <c r="AQ39" s="120"/>
      <c r="AR39" s="152">
        <v>44.396433419221097</v>
      </c>
      <c r="AS39" s="125"/>
      <c r="AT39" s="153">
        <v>0.55366825234792905</v>
      </c>
      <c r="AU39" s="154">
        <v>14.7849260908538</v>
      </c>
      <c r="AV39" s="154">
        <v>19.5176673415213</v>
      </c>
      <c r="AW39" s="154">
        <v>18.407810948992999</v>
      </c>
      <c r="AX39" s="154">
        <v>15.4335978725817</v>
      </c>
      <c r="AY39" s="155">
        <v>14.008697133044899</v>
      </c>
      <c r="AZ39" s="129"/>
      <c r="BA39" s="156">
        <v>4.6515081180483397</v>
      </c>
      <c r="BB39" s="157">
        <v>-2.56898832192417</v>
      </c>
      <c r="BC39" s="158">
        <v>0.90770884737977298</v>
      </c>
      <c r="BD39" s="129"/>
      <c r="BE39" s="159">
        <v>8.6788634884066695</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36.685055583627999</v>
      </c>
      <c r="H40" s="118">
        <v>47.7090096008084</v>
      </c>
      <c r="I40" s="118">
        <v>56.093979282465803</v>
      </c>
      <c r="J40" s="118">
        <v>56.256455280444598</v>
      </c>
      <c r="K40" s="118">
        <v>50.226336533602797</v>
      </c>
      <c r="L40" s="119">
        <v>49.394167256189903</v>
      </c>
      <c r="M40" s="120"/>
      <c r="N40" s="121">
        <v>56.088628094997397</v>
      </c>
      <c r="O40" s="122">
        <v>59.459398686205098</v>
      </c>
      <c r="P40" s="123">
        <v>57.774013390601297</v>
      </c>
      <c r="Q40" s="120"/>
      <c r="R40" s="124">
        <v>51.788409008878901</v>
      </c>
      <c r="S40" s="125"/>
      <c r="T40" s="126">
        <v>9.5383852396617606</v>
      </c>
      <c r="U40" s="127">
        <v>13.0630000596353</v>
      </c>
      <c r="V40" s="127">
        <v>23.505135404524701</v>
      </c>
      <c r="W40" s="127">
        <v>26.359662934285801</v>
      </c>
      <c r="X40" s="127">
        <v>24.912033509296599</v>
      </c>
      <c r="Y40" s="128">
        <v>19.984258971911601</v>
      </c>
      <c r="Z40" s="129"/>
      <c r="AA40" s="130">
        <v>10.8891490080561</v>
      </c>
      <c r="AB40" s="131">
        <v>10.537927861294801</v>
      </c>
      <c r="AC40" s="132">
        <v>10.7081372192013</v>
      </c>
      <c r="AD40" s="129"/>
      <c r="AE40" s="133">
        <v>16.863237653498</v>
      </c>
      <c r="AF40" s="114"/>
      <c r="AG40" s="117">
        <v>30.719415740272801</v>
      </c>
      <c r="AH40" s="118">
        <v>45.789689868620499</v>
      </c>
      <c r="AI40" s="118">
        <v>51.910329080343601</v>
      </c>
      <c r="AJ40" s="118">
        <v>51.205623420919601</v>
      </c>
      <c r="AK40" s="118">
        <v>44.207926351692699</v>
      </c>
      <c r="AL40" s="119">
        <v>44.766596892369797</v>
      </c>
      <c r="AM40" s="120"/>
      <c r="AN40" s="121">
        <v>44.881978903486598</v>
      </c>
      <c r="AO40" s="122">
        <v>47.245116851945397</v>
      </c>
      <c r="AP40" s="123">
        <v>46.063547877715997</v>
      </c>
      <c r="AQ40" s="120"/>
      <c r="AR40" s="124">
        <v>45.137154316754398</v>
      </c>
      <c r="AS40" s="125"/>
      <c r="AT40" s="126">
        <v>7.9366842493200602</v>
      </c>
      <c r="AU40" s="127">
        <v>18.974493894375399</v>
      </c>
      <c r="AV40" s="127">
        <v>24.2509878501697</v>
      </c>
      <c r="AW40" s="127">
        <v>20.368605058870799</v>
      </c>
      <c r="AX40" s="127">
        <v>20.6937201593826</v>
      </c>
      <c r="AY40" s="128">
        <v>19.1266031764942</v>
      </c>
      <c r="AZ40" s="129"/>
      <c r="BA40" s="130">
        <v>6.2477388180459101</v>
      </c>
      <c r="BB40" s="131">
        <v>8.1789266897771196</v>
      </c>
      <c r="BC40" s="132">
        <v>7.22940835392619</v>
      </c>
      <c r="BD40" s="129"/>
      <c r="BE40" s="133">
        <v>15.3935234661637</v>
      </c>
      <c r="BF40" s="114"/>
    </row>
    <row r="41" spans="1:70" x14ac:dyDescent="0.25">
      <c r="A41" s="20" t="s">
        <v>85</v>
      </c>
      <c r="B41" s="3" t="str">
        <f t="shared" si="0"/>
        <v>Southwest Virginia - Blue Ridge Highlands</v>
      </c>
      <c r="C41" s="10"/>
      <c r="D41" s="24" t="s">
        <v>16</v>
      </c>
      <c r="E41" s="27" t="s">
        <v>17</v>
      </c>
      <c r="F41" s="3"/>
      <c r="G41" s="134">
        <v>36.414173715439901</v>
      </c>
      <c r="H41" s="120">
        <v>42.484948870092097</v>
      </c>
      <c r="I41" s="120">
        <v>50.683370786516797</v>
      </c>
      <c r="J41" s="120">
        <v>50.822719353616897</v>
      </c>
      <c r="K41" s="120">
        <v>54.898256533266</v>
      </c>
      <c r="L41" s="135">
        <v>47.060693851786297</v>
      </c>
      <c r="M41" s="120"/>
      <c r="N41" s="136">
        <v>64.966239111223302</v>
      </c>
      <c r="O41" s="137">
        <v>56.706173462946502</v>
      </c>
      <c r="P41" s="138">
        <v>60.836206287084899</v>
      </c>
      <c r="Q41" s="120"/>
      <c r="R41" s="139">
        <v>50.996554547585902</v>
      </c>
      <c r="S41" s="125"/>
      <c r="T41" s="140">
        <v>-2.5972148197251301</v>
      </c>
      <c r="U41" s="129">
        <v>2.6729101601832701</v>
      </c>
      <c r="V41" s="129">
        <v>8.34840813573277</v>
      </c>
      <c r="W41" s="129">
        <v>0.85636973316244203</v>
      </c>
      <c r="X41" s="129">
        <v>-1.0177698340905601</v>
      </c>
      <c r="Y41" s="141">
        <v>1.68858950861701</v>
      </c>
      <c r="Z41" s="129"/>
      <c r="AA41" s="142">
        <v>-0.179067426861519</v>
      </c>
      <c r="AB41" s="143">
        <v>-1.12849314126547</v>
      </c>
      <c r="AC41" s="144">
        <v>-0.62381173037267701</v>
      </c>
      <c r="AD41" s="129"/>
      <c r="AE41" s="145">
        <v>0.88843201741143996</v>
      </c>
      <c r="AF41" s="114"/>
      <c r="AG41" s="134">
        <v>27.3099529731094</v>
      </c>
      <c r="AH41" s="120">
        <v>37.360573475571201</v>
      </c>
      <c r="AI41" s="120">
        <v>42.218149539199501</v>
      </c>
      <c r="AJ41" s="120">
        <v>43.241912321676502</v>
      </c>
      <c r="AK41" s="120">
        <v>45.142957644236802</v>
      </c>
      <c r="AL41" s="135">
        <v>39.0547091907587</v>
      </c>
      <c r="AM41" s="120"/>
      <c r="AN41" s="136">
        <v>58.334516790809197</v>
      </c>
      <c r="AO41" s="137">
        <v>54.980614190127497</v>
      </c>
      <c r="AP41" s="138">
        <v>56.657565490468301</v>
      </c>
      <c r="AQ41" s="120"/>
      <c r="AR41" s="139">
        <v>44.084096704961397</v>
      </c>
      <c r="AS41" s="125"/>
      <c r="AT41" s="140">
        <v>1.11207832726176</v>
      </c>
      <c r="AU41" s="129">
        <v>4.0549297734183298</v>
      </c>
      <c r="AV41" s="129">
        <v>6.7961101180389898</v>
      </c>
      <c r="AW41" s="129">
        <v>2.8976190954107701</v>
      </c>
      <c r="AX41" s="129">
        <v>5.43874313134428</v>
      </c>
      <c r="AY41" s="141">
        <v>4.2657853051292998</v>
      </c>
      <c r="AZ41" s="129"/>
      <c r="BA41" s="142">
        <v>4.1679044523219799</v>
      </c>
      <c r="BB41" s="143">
        <v>0.67308576764582695</v>
      </c>
      <c r="BC41" s="144">
        <v>2.4424132434168699</v>
      </c>
      <c r="BD41" s="129"/>
      <c r="BE41" s="145">
        <v>3.5887427354263499</v>
      </c>
      <c r="BF41" s="114"/>
    </row>
    <row r="42" spans="1:70" x14ac:dyDescent="0.25">
      <c r="A42" s="21" t="s">
        <v>86</v>
      </c>
      <c r="B42" s="3" t="str">
        <f t="shared" si="0"/>
        <v>Southwest Virginia - Heart of Appalachia</v>
      </c>
      <c r="C42" s="3"/>
      <c r="D42" s="24" t="s">
        <v>16</v>
      </c>
      <c r="E42" s="27" t="s">
        <v>17</v>
      </c>
      <c r="F42" s="3"/>
      <c r="G42" s="134">
        <v>30.262416434540299</v>
      </c>
      <c r="H42" s="120">
        <v>42.854052924790999</v>
      </c>
      <c r="I42" s="120">
        <v>47.651204735375998</v>
      </c>
      <c r="J42" s="120">
        <v>47.016128133704697</v>
      </c>
      <c r="K42" s="120">
        <v>43.095550139275701</v>
      </c>
      <c r="L42" s="135">
        <v>42.1758704735376</v>
      </c>
      <c r="M42" s="120"/>
      <c r="N42" s="136">
        <v>43.184784122562597</v>
      </c>
      <c r="O42" s="137">
        <v>40.703586350974902</v>
      </c>
      <c r="P42" s="138">
        <v>41.944185236768803</v>
      </c>
      <c r="Q42" s="120"/>
      <c r="R42" s="139">
        <v>42.109674691603601</v>
      </c>
      <c r="S42" s="125"/>
      <c r="T42" s="140">
        <v>9.04258842729344</v>
      </c>
      <c r="U42" s="129">
        <v>18.198890008249499</v>
      </c>
      <c r="V42" s="129">
        <v>23.647987261355901</v>
      </c>
      <c r="W42" s="129">
        <v>19.9987060823372</v>
      </c>
      <c r="X42" s="129">
        <v>22.7405287711867</v>
      </c>
      <c r="Y42" s="141">
        <v>19.249921575833099</v>
      </c>
      <c r="Z42" s="129"/>
      <c r="AA42" s="142">
        <v>12.725987398857001</v>
      </c>
      <c r="AB42" s="143">
        <v>1.7035813366258701</v>
      </c>
      <c r="AC42" s="144">
        <v>7.0943136230788797</v>
      </c>
      <c r="AD42" s="129"/>
      <c r="AE42" s="145">
        <v>15.518422366829</v>
      </c>
      <c r="AF42" s="114"/>
      <c r="AG42" s="134">
        <v>25.8263283426183</v>
      </c>
      <c r="AH42" s="120">
        <v>39.5822806406685</v>
      </c>
      <c r="AI42" s="120">
        <v>43.725353412256197</v>
      </c>
      <c r="AJ42" s="120">
        <v>42.183420961002703</v>
      </c>
      <c r="AK42" s="120">
        <v>37.465483983286902</v>
      </c>
      <c r="AL42" s="135">
        <v>37.756573467966497</v>
      </c>
      <c r="AM42" s="120"/>
      <c r="AN42" s="136">
        <v>41.638828342618297</v>
      </c>
      <c r="AO42" s="137">
        <v>38.8284818941504</v>
      </c>
      <c r="AP42" s="138">
        <v>40.233655118384398</v>
      </c>
      <c r="AQ42" s="120"/>
      <c r="AR42" s="139">
        <v>38.464311082371601</v>
      </c>
      <c r="AS42" s="125"/>
      <c r="AT42" s="140">
        <v>7.0159343960303797</v>
      </c>
      <c r="AU42" s="129">
        <v>9.4881088513786693</v>
      </c>
      <c r="AV42" s="129">
        <v>11.981897127692701</v>
      </c>
      <c r="AW42" s="129">
        <v>9.6221223700701195</v>
      </c>
      <c r="AX42" s="129">
        <v>13.644099553116099</v>
      </c>
      <c r="AY42" s="141">
        <v>10.5414049570643</v>
      </c>
      <c r="AZ42" s="129"/>
      <c r="BA42" s="142">
        <v>11.8342998271191</v>
      </c>
      <c r="BB42" s="143">
        <v>4.9621461352274396</v>
      </c>
      <c r="BC42" s="144">
        <v>8.4093223658440994</v>
      </c>
      <c r="BD42" s="129"/>
      <c r="BE42" s="145">
        <v>9.8954820025244494</v>
      </c>
      <c r="BF42" s="114"/>
    </row>
    <row r="43" spans="1:70" x14ac:dyDescent="0.25">
      <c r="A43" s="22" t="s">
        <v>87</v>
      </c>
      <c r="B43" s="3" t="str">
        <f t="shared" si="0"/>
        <v>Virginia Mountains</v>
      </c>
      <c r="C43" s="3"/>
      <c r="D43" s="25" t="s">
        <v>16</v>
      </c>
      <c r="E43" s="28" t="s">
        <v>17</v>
      </c>
      <c r="F43" s="3"/>
      <c r="G43" s="146">
        <v>47.9280090895763</v>
      </c>
      <c r="H43" s="147">
        <v>52.005293945169299</v>
      </c>
      <c r="I43" s="147">
        <v>56.890913355812899</v>
      </c>
      <c r="J43" s="147">
        <v>51.970529247910797</v>
      </c>
      <c r="K43" s="147">
        <v>51.830281483653401</v>
      </c>
      <c r="L43" s="148">
        <v>52.125005424424501</v>
      </c>
      <c r="M43" s="120"/>
      <c r="N43" s="149">
        <v>63.7732443923178</v>
      </c>
      <c r="O43" s="150">
        <v>66.351880955871493</v>
      </c>
      <c r="P43" s="151">
        <v>65.062562674094707</v>
      </c>
      <c r="Q43" s="120"/>
      <c r="R43" s="152">
        <v>55.821450352901699</v>
      </c>
      <c r="S43" s="125"/>
      <c r="T43" s="153">
        <v>19.330134540510301</v>
      </c>
      <c r="U43" s="154">
        <v>43.261768157241001</v>
      </c>
      <c r="V43" s="154">
        <v>37.166647029076501</v>
      </c>
      <c r="W43" s="154">
        <v>17.4744447772248</v>
      </c>
      <c r="X43" s="154">
        <v>2.9016469795117898</v>
      </c>
      <c r="Y43" s="155">
        <v>22.618519641880098</v>
      </c>
      <c r="Z43" s="129"/>
      <c r="AA43" s="156">
        <v>-2.6826642439827402</v>
      </c>
      <c r="AB43" s="157">
        <v>-6.0308770140529102</v>
      </c>
      <c r="AC43" s="158">
        <v>-4.41922703475496</v>
      </c>
      <c r="AD43" s="129"/>
      <c r="AE43" s="159">
        <v>12.062009549131901</v>
      </c>
      <c r="AF43" s="114"/>
      <c r="AG43" s="146">
        <v>34.8546183624278</v>
      </c>
      <c r="AH43" s="147">
        <v>43.445760718720301</v>
      </c>
      <c r="AI43" s="147">
        <v>48.261663136366899</v>
      </c>
      <c r="AJ43" s="147">
        <v>47.6603632165371</v>
      </c>
      <c r="AK43" s="147">
        <v>50.7650491130332</v>
      </c>
      <c r="AL43" s="148">
        <v>44.991447766870898</v>
      </c>
      <c r="AM43" s="120"/>
      <c r="AN43" s="149">
        <v>63.194816742413103</v>
      </c>
      <c r="AO43" s="150">
        <v>62.749851561354603</v>
      </c>
      <c r="AP43" s="151">
        <v>62.9723341518838</v>
      </c>
      <c r="AQ43" s="120"/>
      <c r="AR43" s="152">
        <v>50.1209477107098</v>
      </c>
      <c r="AS43" s="125"/>
      <c r="AT43" s="153">
        <v>22.766731772195602</v>
      </c>
      <c r="AU43" s="154">
        <v>28.3649069571835</v>
      </c>
      <c r="AV43" s="154">
        <v>30.873077368205699</v>
      </c>
      <c r="AW43" s="154">
        <v>24.703650293264602</v>
      </c>
      <c r="AX43" s="154">
        <v>19.571595081560901</v>
      </c>
      <c r="AY43" s="155">
        <v>25.123741597314002</v>
      </c>
      <c r="AZ43" s="129"/>
      <c r="BA43" s="156">
        <v>6.2407964857702796</v>
      </c>
      <c r="BB43" s="157">
        <v>-0.53799523295155105</v>
      </c>
      <c r="BC43" s="158">
        <v>2.7516686559173702</v>
      </c>
      <c r="BD43" s="129"/>
      <c r="BE43" s="159">
        <v>16.036172623602202</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4" sqref="AB1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124</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29</v>
      </c>
      <c r="E10" s="88">
        <v>30</v>
      </c>
      <c r="F10" s="88">
        <v>31</v>
      </c>
      <c r="G10" s="88">
        <v>1</v>
      </c>
      <c r="H10" s="88">
        <v>2</v>
      </c>
      <c r="I10" s="88">
        <v>3</v>
      </c>
      <c r="J10" s="89">
        <v>4</v>
      </c>
      <c r="K10" s="163"/>
      <c r="L10" s="163"/>
      <c r="M10" s="197" t="s">
        <v>103</v>
      </c>
      <c r="N10" s="198"/>
      <c r="O10" s="86" t="s">
        <v>113</v>
      </c>
      <c r="P10" s="87">
        <v>30</v>
      </c>
      <c r="Q10" s="88">
        <v>31</v>
      </c>
      <c r="R10" s="88">
        <v>1</v>
      </c>
      <c r="S10" s="88">
        <v>2</v>
      </c>
      <c r="T10" s="88">
        <v>3</v>
      </c>
      <c r="U10" s="88">
        <v>4</v>
      </c>
      <c r="V10" s="89">
        <v>5</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114</v>
      </c>
      <c r="D11" s="90">
        <v>5</v>
      </c>
      <c r="E11" s="91">
        <v>6</v>
      </c>
      <c r="F11" s="91">
        <v>7</v>
      </c>
      <c r="G11" s="91">
        <v>8</v>
      </c>
      <c r="H11" s="91">
        <v>9</v>
      </c>
      <c r="I11" s="91">
        <v>10</v>
      </c>
      <c r="J11" s="92">
        <v>11</v>
      </c>
      <c r="K11" s="163"/>
      <c r="L11" s="163"/>
      <c r="M11" s="197" t="s">
        <v>103</v>
      </c>
      <c r="N11" s="198"/>
      <c r="O11" s="86" t="s">
        <v>114</v>
      </c>
      <c r="P11" s="90">
        <v>6</v>
      </c>
      <c r="Q11" s="91">
        <v>7</v>
      </c>
      <c r="R11" s="91">
        <v>8</v>
      </c>
      <c r="S11" s="91">
        <v>9</v>
      </c>
      <c r="T11" s="91">
        <v>10</v>
      </c>
      <c r="U11" s="91">
        <v>11</v>
      </c>
      <c r="V11" s="92">
        <v>12</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114</v>
      </c>
      <c r="D12" s="93">
        <v>12</v>
      </c>
      <c r="E12" s="94">
        <v>13</v>
      </c>
      <c r="F12" s="94">
        <v>14</v>
      </c>
      <c r="G12" s="94">
        <v>15</v>
      </c>
      <c r="H12" s="94">
        <v>16</v>
      </c>
      <c r="I12" s="94">
        <v>17</v>
      </c>
      <c r="J12" s="95">
        <v>18</v>
      </c>
      <c r="K12" s="163"/>
      <c r="L12" s="163"/>
      <c r="M12" s="197" t="s">
        <v>103</v>
      </c>
      <c r="N12" s="198"/>
      <c r="O12" s="86" t="s">
        <v>114</v>
      </c>
      <c r="P12" s="93">
        <v>13</v>
      </c>
      <c r="Q12" s="94">
        <v>14</v>
      </c>
      <c r="R12" s="94">
        <v>15</v>
      </c>
      <c r="S12" s="94">
        <v>16</v>
      </c>
      <c r="T12" s="94">
        <v>17</v>
      </c>
      <c r="U12" s="94">
        <v>18</v>
      </c>
      <c r="V12" s="95">
        <v>19</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114</v>
      </c>
      <c r="D13" s="96">
        <v>19</v>
      </c>
      <c r="E13" s="97">
        <v>20</v>
      </c>
      <c r="F13" s="97">
        <v>21</v>
      </c>
      <c r="G13" s="97">
        <v>22</v>
      </c>
      <c r="H13" s="97">
        <v>23</v>
      </c>
      <c r="I13" s="97">
        <v>24</v>
      </c>
      <c r="J13" s="98">
        <v>25</v>
      </c>
      <c r="K13" s="163"/>
      <c r="L13" s="163"/>
      <c r="M13" s="197" t="s">
        <v>103</v>
      </c>
      <c r="N13" s="198"/>
      <c r="O13" s="86" t="s">
        <v>114</v>
      </c>
      <c r="P13" s="96">
        <v>20</v>
      </c>
      <c r="Q13" s="97">
        <v>21</v>
      </c>
      <c r="R13" s="97">
        <v>22</v>
      </c>
      <c r="S13" s="97">
        <v>23</v>
      </c>
      <c r="T13" s="97">
        <v>24</v>
      </c>
      <c r="U13" s="97">
        <v>25</v>
      </c>
      <c r="V13" s="98">
        <v>26</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121</v>
      </c>
      <c r="D14" s="99">
        <v>26</v>
      </c>
      <c r="E14" s="100">
        <v>27</v>
      </c>
      <c r="F14" s="100">
        <v>28</v>
      </c>
      <c r="G14" s="100">
        <v>1</v>
      </c>
      <c r="H14" s="100">
        <v>2</v>
      </c>
      <c r="I14" s="100">
        <v>3</v>
      </c>
      <c r="J14" s="101">
        <v>4</v>
      </c>
      <c r="K14" s="163"/>
      <c r="L14" s="163"/>
      <c r="M14" s="197" t="s">
        <v>103</v>
      </c>
      <c r="N14" s="198"/>
      <c r="O14" s="86" t="s">
        <v>121</v>
      </c>
      <c r="P14" s="99">
        <v>27</v>
      </c>
      <c r="Q14" s="100">
        <v>28</v>
      </c>
      <c r="R14" s="100">
        <v>1</v>
      </c>
      <c r="S14" s="100">
        <v>2</v>
      </c>
      <c r="T14" s="100">
        <v>3</v>
      </c>
      <c r="U14" s="100">
        <v>4</v>
      </c>
      <c r="V14" s="101">
        <v>5</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125</v>
      </c>
      <c r="D15" s="102">
        <v>5</v>
      </c>
      <c r="E15" s="103">
        <v>6</v>
      </c>
      <c r="F15" s="103">
        <v>7</v>
      </c>
      <c r="G15" s="103">
        <v>8</v>
      </c>
      <c r="H15" s="103">
        <v>9</v>
      </c>
      <c r="I15" s="103">
        <v>10</v>
      </c>
      <c r="J15" s="104">
        <v>11</v>
      </c>
      <c r="K15" s="163"/>
      <c r="L15" s="163"/>
      <c r="M15" s="197" t="s">
        <v>103</v>
      </c>
      <c r="N15" s="198"/>
      <c r="O15" s="86" t="s">
        <v>125</v>
      </c>
      <c r="P15" s="102">
        <v>6</v>
      </c>
      <c r="Q15" s="103">
        <v>7</v>
      </c>
      <c r="R15" s="103">
        <v>8</v>
      </c>
      <c r="S15" s="103">
        <v>9</v>
      </c>
      <c r="T15" s="103">
        <v>10</v>
      </c>
      <c r="U15" s="103">
        <v>11</v>
      </c>
      <c r="V15" s="104">
        <v>12</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115</v>
      </c>
      <c r="D19" s="196"/>
      <c r="E19" s="196"/>
      <c r="F19" s="196"/>
      <c r="G19" s="161"/>
      <c r="H19" s="161" t="s">
        <v>116</v>
      </c>
      <c r="I19" s="161"/>
      <c r="J19" s="161"/>
      <c r="K19" s="161"/>
      <c r="L19" s="161"/>
      <c r="M19" s="161"/>
      <c r="N19" s="161"/>
      <c r="O19" s="196" t="s">
        <v>117</v>
      </c>
      <c r="P19" s="196"/>
      <c r="Q19" s="196"/>
      <c r="R19" s="196"/>
      <c r="S19" s="161"/>
      <c r="T19" s="161" t="s">
        <v>116</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118</v>
      </c>
      <c r="D20" s="196"/>
      <c r="E20" s="196"/>
      <c r="F20" s="196"/>
      <c r="G20" s="7"/>
      <c r="H20" s="7" t="s">
        <v>119</v>
      </c>
      <c r="I20" s="7"/>
      <c r="J20" s="7"/>
      <c r="K20" s="105"/>
      <c r="L20" s="105"/>
      <c r="M20" s="105"/>
      <c r="N20" s="105"/>
      <c r="O20" s="196" t="s">
        <v>120</v>
      </c>
      <c r="P20" s="196"/>
      <c r="Q20" s="196"/>
      <c r="R20" s="196"/>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c r="D21" s="196"/>
      <c r="E21" s="196"/>
      <c r="F21" s="196"/>
      <c r="G21" s="7"/>
      <c r="H21" s="7"/>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126</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1E697E-3BBE-461D-BF9F-477958B8044F}"/>
</file>

<file path=customXml/itemProps2.xml><?xml version="1.0" encoding="utf-8"?>
<ds:datastoreItem xmlns:ds="http://schemas.openxmlformats.org/officeDocument/2006/customXml" ds:itemID="{998B4EF0-7F98-491C-B613-6614F5E5CE42}"/>
</file>

<file path=customXml/itemProps3.xml><?xml version="1.0" encoding="utf-8"?>
<ds:datastoreItem xmlns:ds="http://schemas.openxmlformats.org/officeDocument/2006/customXml" ds:itemID="{24A31F56-35EF-41FE-B17A-D89B06607D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2023-03-03T13:20:25Z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