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checkCompatibility="1"/>
  <xr:revisionPtr revIDLastSave="0" documentId="13_ncr:1_{2191DF5A-35DB-46CA-9BEC-38CD10958610}" xr6:coauthVersionLast="47" xr6:coauthVersionMax="47" xr10:uidLastSave="{00000000-0000-0000-0000-000000000000}"/>
  <workbookProtection workbookAlgorithmName="SHA-512" workbookHashValue="vlJWaOGIvFJN0VsBe+pgB5RyCxTiAYi5oC8A/IIWcqucxMIXGXT4bHTryZU8yROF/p82ukRmuNpYhH16UFtoUg==" workbookSaltValue="ol/n9iwHWq81UwyXRPQbjg=="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D7" i="22" s="1"/>
  <c r="B9" i="25"/>
  <c r="B10" i="25"/>
  <c r="B12" i="25"/>
  <c r="B14" i="25"/>
  <c r="B15" i="25"/>
  <c r="B16" i="25"/>
  <c r="B17" i="25"/>
  <c r="B18" i="25"/>
  <c r="B19" i="25"/>
  <c r="B20" i="25"/>
  <c r="B21" i="25"/>
  <c r="B22" i="25"/>
  <c r="B23" i="25"/>
  <c r="B24" i="25"/>
  <c r="D11" i="22" l="1"/>
  <c r="C7" i="22"/>
  <c r="C11" i="22"/>
  <c r="K32" i="22"/>
  <c r="B19" i="22"/>
  <c r="E10" i="22"/>
  <c r="E8" i="22"/>
  <c r="D10" i="22"/>
  <c r="C10" i="22"/>
  <c r="E9" i="22"/>
  <c r="D9" i="22"/>
  <c r="C9" i="22"/>
  <c r="D8" i="22"/>
  <c r="C8" i="22"/>
  <c r="E7" i="22"/>
  <c r="E11" i="22"/>
  <c r="B22" i="22"/>
  <c r="B20" i="22"/>
  <c r="B18" i="22"/>
  <c r="A1" i="22"/>
  <c r="A1" i="28"/>
  <c r="B6" i="27"/>
  <c r="B7" i="27"/>
  <c r="B8" i="27"/>
  <c r="B10" i="27"/>
  <c r="B11" i="27"/>
  <c r="B12" i="27"/>
  <c r="BI19" i="28" s="1"/>
  <c r="B13" i="27"/>
  <c r="B14" i="27"/>
  <c r="B15" i="27"/>
  <c r="B16" i="27"/>
  <c r="B17" i="27"/>
  <c r="B18" i="27"/>
  <c r="B19" i="27"/>
  <c r="B20" i="27"/>
  <c r="B21" i="27"/>
  <c r="B22"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l="1"/>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<sst xmlns="http://schemas.openxmlformats.org/spreadsheetml/2006/main" count="767" uniqueCount="125">
  <si>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</si>
  <si>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</si>
  <si>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</si>
  <si>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</si>
  <si>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</si>
  <si>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</si>
  <si>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</si>
  <si>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</si>
  <si>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</si>
  <si>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</si>
  <si>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</si>
  <si>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</si>
  <si>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</si>
  <si>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</si>
  <si>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</si>
  <si>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</si>
  <si>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</si>
  <si>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</si>
  <si>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</si>
  <si>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</si>
  <si>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</si>
  <si>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</si>
  <si>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</si>
  <si>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</si>
  <si>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</si>
  <si>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</si>
  <si>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</si>
  <si>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</si>
  <si>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</si>
  <si>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</si>
  <si>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</si>
  <si>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</si>
  <si>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</si>
  <si>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</si>
  <si>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</si>
  <si>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</si>
  <si>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</si>
  <si>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</si>
  <si>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</si>
  <si>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</si>
  <si>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</si>
  <si>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</si>
  <si>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</si>
  <si>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</si>
  <si>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</si>
  <si>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</si>
  <si>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</si>
  <si>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</si>
  <si>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</si>
  <si>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</si>
  <si>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</si>
  <si>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</si>
  <si>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</si>
  <si>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</si>
  <si>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</si>
  <si>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</si>
  <si>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</si>
  <si>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</si>
  <si>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</si>
  <si>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</si>
  <si>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</si>
  <si>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</si>
  <si>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</si>
  <si>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</si>
  <si>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</si>
  <si>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</si>
  <si>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</si>
  <si>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</si>
  <si>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</si>
  <si>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</si>
  <si>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</si>
  <si>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</si>
  <si>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</si>
  <si>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</si>
  <si>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</si>
  <si>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</si>
  <si>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</si>
  <si>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</si>
  <si>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</si>
  <si>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</si>
  <si>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</si>
  <si>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</si>
  <si>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</si>
  <si>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</si>
  <si>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</si>
  <si>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</si>
  <si>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</si>
  <si>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</si>
  <si>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</si>
  <si>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</si>
  <si>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</si>
  <si>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</si>
  <si>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</si>
  <si>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</si>
  <si>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</si>
  <si>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</si>
  <si>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</si>
  <si>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</si>
  <si>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</si>
  <si>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</si>
  <si>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</si>
  <si>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</si>
  <si>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</si>
  <si>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</si>
  <si>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</si>
  <si>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</si>
  <si>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</si>
  <si>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</si>
  <si>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</si>
  <si>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</si>
  <si>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</si>
  <si>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Jun</t>
  </si>
  <si>
    <t>Sunday, Jun 19th</t>
  </si>
  <si>
    <t xml:space="preserve"> - Father's Day</t>
  </si>
  <si>
    <t>Sunday, June 18th</t>
  </si>
  <si>
    <t>Richmond CBD, VA</t>
  </si>
  <si>
    <t>Jun / Jul</t>
  </si>
  <si>
    <t>Jul</t>
  </si>
  <si>
    <t>Tuesday, July 4th</t>
  </si>
  <si>
    <t xml:space="preserve"> - Independence Day</t>
  </si>
  <si>
    <t>Monday, Jul 4th</t>
  </si>
  <si>
    <t>For the Week of July 09, 2023 to July 15, 2023</t>
  </si>
  <si>
    <r>
      <t>Note:</t>
    </r>
    <r>
      <rPr>
        <sz val="10"/>
        <rFont val="Arial"/>
      </rPr>
      <t xml:space="preserve"> Weekdays - Sunday through Thursday,  Weekends - Friday and Saturday</t>
    </r>
  </si>
  <si>
    <t xml:space="preserve"> Week of July 9, 2023 to July 15, 2023</t>
  </si>
  <si>
    <t>June 17, 2023 - July 15,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</si>
</sst>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0" borderId="0" xfId="0" applyFont="1" applyAlignment="1">
      <alignment horizontal="center"/>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9" fillId="3" borderId="0" xfId="0" applyFont="1" applyFill="1"/>
    <xf numFmtId="0" fontId="29" fillId="7" borderId="0" xfId="0" applyFont="1" applyFill="1"/>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0" fontId="29" fillId="3" borderId="0" xfId="0" applyFont="1" applyFill="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29" fillId="3" borderId="0" xfId="0"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4" borderId="4" xfId="0" applyNumberFormat="1" applyFont="1" applyFill="1" applyBorder="1" applyAlignment="1">
      <alignment horizontal="center"/>
    </xf>
    <xf numFmtId="165" fontId="29" fillId="4" borderId="5" xfId="0" applyNumberFormat="1" applyFont="1" applyFill="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0" xfId="0" applyNumberFormat="1" applyFont="1" applyBorder="1" applyAlignment="1">
      <alignment horizontal="center"/>
    </xf>
    <xf numFmtId="165" fontId="29" fillId="0" borderId="14" xfId="0" applyNumberFormat="1" applyFont="1" applyBorder="1" applyAlignment="1">
      <alignment horizontal="center"/>
    </xf>
    <xf numFmtId="165" fontId="29" fillId="0" borderId="11" xfId="0" applyNumberFormat="1" applyFont="1" applyBorder="1" applyAlignment="1">
      <alignment horizontal="center"/>
    </xf>
    <xf numFmtId="165" fontId="29" fillId="4" borderId="0" xfId="0" applyNumberFormat="1" applyFont="1" applyFill="1" applyAlignment="1">
      <alignment horizontal="center"/>
    </xf>
    <xf numFmtId="2" fontId="29" fillId="0" borderId="0" xfId="0" applyNumberFormat="1" applyFont="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4" borderId="4" xfId="0" applyNumberFormat="1" applyFont="1" applyFill="1" applyBorder="1" applyAlignment="1">
      <alignment horizontal="center"/>
    </xf>
    <xf numFmtId="2" fontId="29" fillId="4" borderId="5" xfId="0" applyNumberFormat="1" applyFont="1" applyFill="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14" xfId="0" applyNumberFormat="1" applyFont="1" applyBorder="1" applyAlignment="1">
      <alignment horizontal="center"/>
    </xf>
    <xf numFmtId="2" fontId="29" fillId="0" borderId="11" xfId="0" applyNumberFormat="1" applyFont="1" applyBorder="1" applyAlignment="1">
      <alignment horizontal="center"/>
    </xf>
    <xf numFmtId="2" fontId="29" fillId="4" borderId="0" xfId="0" applyNumberFormat="1" applyFont="1" applyFill="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A22" sqref="A22"/>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 xml:space="preserve"> Week of July 9, 2023 to July 15, 2023</v>
      </c>
      <c r="B1" s="167" t="s">
        <v>66</v>
      </c>
      <c r="C1" s="168"/>
      <c r="D1" s="168"/>
      <c r="E1" s="168"/>
      <c r="F1" s="168"/>
      <c r="G1" s="168"/>
      <c r="H1" s="168"/>
      <c r="I1" s="168"/>
      <c r="J1" s="168"/>
      <c r="K1" s="169"/>
      <c r="L1" s="40"/>
      <c r="M1" s="167" t="s">
        <v>73</v>
      </c>
      <c r="N1" s="168"/>
      <c r="O1" s="168"/>
      <c r="P1" s="168"/>
      <c r="Q1" s="168"/>
      <c r="R1" s="168"/>
      <c r="S1" s="168"/>
      <c r="T1" s="168"/>
      <c r="U1" s="168"/>
      <c r="V1" s="169"/>
      <c r="W1" s="40"/>
      <c r="X1" s="167" t="s">
        <v>67</v>
      </c>
      <c r="Y1" s="168"/>
      <c r="Z1" s="168"/>
      <c r="AA1" s="168"/>
      <c r="AB1" s="168"/>
      <c r="AC1" s="168"/>
      <c r="AD1" s="168"/>
      <c r="AE1" s="168"/>
      <c r="AF1" s="168"/>
      <c r="AG1" s="169"/>
      <c r="AH1" s="40"/>
      <c r="AI1" s="167" t="s">
        <v>74</v>
      </c>
      <c r="AJ1" s="168"/>
      <c r="AK1" s="168"/>
      <c r="AL1" s="168"/>
      <c r="AM1" s="168"/>
      <c r="AN1" s="168"/>
      <c r="AO1" s="168"/>
      <c r="AP1" s="168"/>
      <c r="AQ1" s="168"/>
      <c r="AR1" s="169"/>
      <c r="AS1" s="40"/>
      <c r="AT1" s="167" t="s">
        <v>68</v>
      </c>
      <c r="AU1" s="168"/>
      <c r="AV1" s="168"/>
      <c r="AW1" s="168"/>
      <c r="AX1" s="168"/>
      <c r="AY1" s="168"/>
      <c r="AZ1" s="168"/>
      <c r="BA1" s="168"/>
      <c r="BB1" s="168"/>
      <c r="BC1" s="169"/>
      <c r="BD1" s="40"/>
      <c r="BE1" s="167" t="s">
        <v>75</v>
      </c>
      <c r="BF1" s="168"/>
      <c r="BG1" s="168"/>
      <c r="BH1" s="168"/>
      <c r="BI1" s="168"/>
      <c r="BJ1" s="168"/>
      <c r="BK1" s="168"/>
      <c r="BL1" s="168"/>
      <c r="BM1" s="168"/>
      <c r="BN1" s="169"/>
    </row>
    <row r="2" spans="1:66" x14ac:dyDescent="0.25">
      <c r="A2" s="171"/>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W2" s="44"/>
      <c r="X2" s="42"/>
      <c r="Y2" s="43"/>
      <c r="Z2" s="43"/>
      <c r="AA2" s="43"/>
      <c r="AB2" s="43"/>
      <c r="AC2" s="165" t="s">
        <v>64</v>
      </c>
      <c r="AD2" s="43"/>
      <c r="AE2" s="43"/>
      <c r="AF2" s="165" t="s">
        <v>65</v>
      </c>
      <c r="AG2" s="166" t="s">
        <v>56</v>
      </c>
      <c r="AH2" s="44"/>
      <c r="AI2" s="42"/>
      <c r="AJ2" s="43"/>
      <c r="AK2" s="43"/>
      <c r="AL2" s="43"/>
      <c r="AM2" s="43"/>
      <c r="AN2" s="165" t="s">
        <v>64</v>
      </c>
      <c r="AO2" s="43"/>
      <c r="AP2" s="43"/>
      <c r="AQ2" s="165" t="s">
        <v>65</v>
      </c>
      <c r="AR2" s="166" t="s">
        <v>56</v>
      </c>
      <c r="AS2" s="40"/>
      <c r="AT2" s="42"/>
      <c r="AU2" s="43"/>
      <c r="AV2" s="43"/>
      <c r="AW2" s="43"/>
      <c r="AX2" s="43"/>
      <c r="AY2" s="165" t="s">
        <v>64</v>
      </c>
      <c r="AZ2" s="43"/>
      <c r="BA2" s="43"/>
      <c r="BB2" s="165" t="s">
        <v>65</v>
      </c>
      <c r="BC2" s="166" t="s">
        <v>56</v>
      </c>
      <c r="BD2" s="44"/>
      <c r="BE2" s="42"/>
      <c r="BF2" s="43"/>
      <c r="BG2" s="43"/>
      <c r="BH2" s="43"/>
      <c r="BI2" s="43"/>
      <c r="BJ2" s="165" t="s">
        <v>64</v>
      </c>
      <c r="BK2" s="43"/>
      <c r="BL2" s="43"/>
      <c r="BM2" s="165" t="s">
        <v>65</v>
      </c>
      <c r="BN2" s="166" t="s">
        <v>56</v>
      </c>
    </row>
    <row r="3" spans="1:66" x14ac:dyDescent="0.25">
      <c r="A3" s="171"/>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W3" s="44"/>
      <c r="X3" s="45" t="s">
        <v>57</v>
      </c>
      <c r="Y3" s="44" t="s">
        <v>58</v>
      </c>
      <c r="Z3" s="44" t="s">
        <v>59</v>
      </c>
      <c r="AA3" s="44" t="s">
        <v>60</v>
      </c>
      <c r="AB3" s="44" t="s">
        <v>61</v>
      </c>
      <c r="AC3" s="165"/>
      <c r="AD3" s="44" t="s">
        <v>62</v>
      </c>
      <c r="AE3" s="44" t="s">
        <v>63</v>
      </c>
      <c r="AF3" s="165"/>
      <c r="AG3" s="166"/>
      <c r="AH3" s="44"/>
      <c r="AI3" s="45" t="s">
        <v>57</v>
      </c>
      <c r="AJ3" s="44" t="s">
        <v>58</v>
      </c>
      <c r="AK3" s="44" t="s">
        <v>59</v>
      </c>
      <c r="AL3" s="44" t="s">
        <v>60</v>
      </c>
      <c r="AM3" s="44" t="s">
        <v>61</v>
      </c>
      <c r="AN3" s="165"/>
      <c r="AO3" s="44" t="s">
        <v>62</v>
      </c>
      <c r="AP3" s="44" t="s">
        <v>63</v>
      </c>
      <c r="AQ3" s="165"/>
      <c r="AR3" s="166"/>
      <c r="AS3" s="40"/>
      <c r="AT3" s="45" t="s">
        <v>57</v>
      </c>
      <c r="AU3" s="44" t="s">
        <v>58</v>
      </c>
      <c r="AV3" s="44" t="s">
        <v>59</v>
      </c>
      <c r="AW3" s="44" t="s">
        <v>60</v>
      </c>
      <c r="AX3" s="44" t="s">
        <v>61</v>
      </c>
      <c r="AY3" s="165"/>
      <c r="AZ3" s="44" t="s">
        <v>62</v>
      </c>
      <c r="BA3" s="44" t="s">
        <v>63</v>
      </c>
      <c r="BB3" s="165"/>
      <c r="BC3" s="166"/>
      <c r="BD3" s="44"/>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Data'!G$3,FALSE)</f>
        <v>57.4412628735558</v>
      </c>
      <c r="C4" s="48">
        <f>VLOOKUP($A4,'Occupancy Raw Data'!$B$8:$BE$45,'Occupancy Raw Data'!H$3,FALSE)</f>
        <v>68.538792575346406</v>
      </c>
      <c r="D4" s="48">
        <f>VLOOKUP($A4,'Occupancy Raw Data'!$B$8:$BE$45,'Occupancy Raw Data'!I$3,FALSE)</f>
        <v>73.481822339534901</v>
      </c>
      <c r="E4" s="48">
        <f>VLOOKUP($A4,'Occupancy Raw Data'!$B$8:$BE$45,'Occupancy Raw Data'!J$3,FALSE)</f>
        <v>74.196024653471696</v>
      </c>
      <c r="F4" s="48">
        <f>VLOOKUP($A4,'Occupancy Raw Data'!$B$8:$BE$45,'Occupancy Raw Data'!K$3,FALSE)</f>
        <v>72.407314290753703</v>
      </c>
      <c r="G4" s="49">
        <f>VLOOKUP($A4,'Occupancy Raw Data'!$B$8:$BE$45,'Occupancy Raw Data'!L$3,FALSE)</f>
        <v>69.213049660413901</v>
      </c>
      <c r="H4" s="48">
        <f>VLOOKUP($A4,'Occupancy Raw Data'!$B$8:$BE$45,'Occupancy Raw Data'!N$3,FALSE)</f>
        <v>77.6118989009465</v>
      </c>
      <c r="I4" s="48">
        <f>VLOOKUP($A4,'Occupancy Raw Data'!$B$8:$BE$45,'Occupancy Raw Data'!O$3,FALSE)</f>
        <v>80.300157261638304</v>
      </c>
      <c r="J4" s="49">
        <f>VLOOKUP($A4,'Occupancy Raw Data'!$B$8:$BE$45,'Occupancy Raw Data'!P$3,FALSE)</f>
        <v>78.956028081292402</v>
      </c>
      <c r="K4" s="50">
        <f>VLOOKUP($A4,'Occupancy Raw Data'!$B$8:$BE$45,'Occupancy Raw Data'!R$3,FALSE)</f>
        <v>71.996766620033299</v>
      </c>
      <c r="M4" s="47">
        <f>VLOOKUP($A4,'Occupancy Raw Data'!$B$8:$BE$45,'Occupancy Raw Data'!T$3,FALSE)</f>
        <v>-1.29926585855157</v>
      </c>
      <c r="N4" s="48">
        <f>VLOOKUP($A4,'Occupancy Raw Data'!$B$8:$BE$45,'Occupancy Raw Data'!U$3,FALSE)</f>
        <v>-0.27425150913949897</v>
      </c>
      <c r="O4" s="48">
        <f>VLOOKUP($A4,'Occupancy Raw Data'!$B$8:$BE$45,'Occupancy Raw Data'!V$3,FALSE)</f>
        <v>0.22383556965606699</v>
      </c>
      <c r="P4" s="48">
        <f>VLOOKUP($A4,'Occupancy Raw Data'!$B$8:$BE$45,'Occupancy Raw Data'!W$3,FALSE)</f>
        <v>0.59438773567557202</v>
      </c>
      <c r="Q4" s="48">
        <f>VLOOKUP($A4,'Occupancy Raw Data'!$B$8:$BE$45,'Occupancy Raw Data'!X$3,FALSE)</f>
        <v>-0.13410762197084999</v>
      </c>
      <c r="R4" s="49">
        <f>VLOOKUP($A4,'Occupancy Raw Data'!$B$8:$BE$45,'Occupancy Raw Data'!Y$3,FALSE)</f>
        <v>-0.12677048459193799</v>
      </c>
      <c r="S4" s="48">
        <f>VLOOKUP($A4,'Occupancy Raw Data'!$B$8:$BE$45,'Occupancy Raw Data'!AA$3,FALSE)</f>
        <v>0.50088220887940904</v>
      </c>
      <c r="T4" s="48">
        <f>VLOOKUP($A4,'Occupancy Raw Data'!$B$8:$BE$45,'Occupancy Raw Data'!AB$3,FALSE)</f>
        <v>0.94371986202931402</v>
      </c>
      <c r="U4" s="49">
        <f>VLOOKUP($A4,'Occupancy Raw Data'!$B$8:$BE$45,'Occupancy Raw Data'!AC$3,FALSE)</f>
        <v>0.72558379406692097</v>
      </c>
      <c r="V4" s="50">
        <f>VLOOKUP($A4,'Occupancy Raw Data'!$B$8:$BE$45,'Occupancy Raw Data'!AE$3,FALSE)</f>
        <v>0.13875966216838501</v>
      </c>
      <c r="X4" s="51">
        <f>VLOOKUP($A4,'ADR Raw Data'!$B$6:$BE$43,'ADR Raw Data'!G$1,FALSE)</f>
        <v>146.77633210360099</v>
      </c>
      <c r="Y4" s="52">
        <f>VLOOKUP($A4,'ADR Raw Data'!$B$6:$BE$43,'ADR Raw Data'!H$1,FALSE)</f>
        <v>152.60042622391899</v>
      </c>
      <c r="Z4" s="52">
        <f>VLOOKUP($A4,'ADR Raw Data'!$B$6:$BE$43,'ADR Raw Data'!I$1,FALSE)</f>
        <v>156.74831983758099</v>
      </c>
      <c r="AA4" s="52">
        <f>VLOOKUP($A4,'ADR Raw Data'!$B$6:$BE$43,'ADR Raw Data'!J$1,FALSE)</f>
        <v>155.75100414789901</v>
      </c>
      <c r="AB4" s="52">
        <f>VLOOKUP($A4,'ADR Raw Data'!$B$6:$BE$43,'ADR Raw Data'!K$1,FALSE)</f>
        <v>154.045953804757</v>
      </c>
      <c r="AC4" s="53">
        <f>VLOOKUP($A4,'ADR Raw Data'!$B$6:$BE$43,'ADR Raw Data'!L$1,FALSE)</f>
        <v>153.492394747746</v>
      </c>
      <c r="AD4" s="52">
        <f>VLOOKUP($A4,'ADR Raw Data'!$B$6:$BE$43,'ADR Raw Data'!N$1,FALSE)</f>
        <v>172.08662110447801</v>
      </c>
      <c r="AE4" s="52">
        <f>VLOOKUP($A4,'ADR Raw Data'!$B$6:$BE$43,'ADR Raw Data'!O$1,FALSE)</f>
        <v>176.24726991021501</v>
      </c>
      <c r="AF4" s="53">
        <f>VLOOKUP($A4,'ADR Raw Data'!$B$6:$BE$43,'ADR Raw Data'!P$1,FALSE)</f>
        <v>174.20236046935099</v>
      </c>
      <c r="AG4" s="54">
        <f>VLOOKUP($A4,'ADR Raw Data'!$B$6:$BE$43,'ADR Raw Data'!R$1,FALSE)</f>
        <v>159.98150293639799</v>
      </c>
      <c r="AI4" s="47">
        <f>VLOOKUP($A4,'ADR Raw Data'!$B$6:$BE$43,'ADR Raw Data'!T$1,FALSE)</f>
        <v>0.82408656096466504</v>
      </c>
      <c r="AJ4" s="48">
        <f>VLOOKUP($A4,'ADR Raw Data'!$B$6:$BE$43,'ADR Raw Data'!U$1,FALSE)</f>
        <v>1.8749355754346599</v>
      </c>
      <c r="AK4" s="48">
        <f>VLOOKUP($A4,'ADR Raw Data'!$B$6:$BE$43,'ADR Raw Data'!V$1,FALSE)</f>
        <v>1.9918042759547001</v>
      </c>
      <c r="AL4" s="48">
        <f>VLOOKUP($A4,'ADR Raw Data'!$B$6:$BE$43,'ADR Raw Data'!W$1,FALSE)</f>
        <v>1.5165051807177501</v>
      </c>
      <c r="AM4" s="48">
        <f>VLOOKUP($A4,'ADR Raw Data'!$B$6:$BE$43,'ADR Raw Data'!X$1,FALSE)</f>
        <v>1.3078387980103701</v>
      </c>
      <c r="AN4" s="49">
        <f>VLOOKUP($A4,'ADR Raw Data'!$B$6:$BE$43,'ADR Raw Data'!Y$1,FALSE)</f>
        <v>1.54611284103417</v>
      </c>
      <c r="AO4" s="48">
        <f>VLOOKUP($A4,'ADR Raw Data'!$B$6:$BE$43,'ADR Raw Data'!AA$1,FALSE)</f>
        <v>1.3646327490860499</v>
      </c>
      <c r="AP4" s="48">
        <f>VLOOKUP($A4,'ADR Raw Data'!$B$6:$BE$43,'ADR Raw Data'!AB$1,FALSE)</f>
        <v>1.1723554460305501</v>
      </c>
      <c r="AQ4" s="49">
        <f>VLOOKUP($A4,'ADR Raw Data'!$B$6:$BE$43,'ADR Raw Data'!AC$1,FALSE)</f>
        <v>1.2684875291664399</v>
      </c>
      <c r="AR4" s="50">
        <f>VLOOKUP($A4,'ADR Raw Data'!$B$6:$BE$43,'ADR Raw Data'!AE$1,FALSE)</f>
        <v>1.47574837324043</v>
      </c>
      <c r="AS4" s="40"/>
      <c r="AT4" s="51">
        <f>VLOOKUP($A4,'RevPAR Raw Data'!$B$6:$BE$43,'RevPAR Raw Data'!G$1,FALSE)</f>
        <v>84.310178759793004</v>
      </c>
      <c r="AU4" s="52">
        <f>VLOOKUP($A4,'RevPAR Raw Data'!$B$6:$BE$43,'RevPAR Raw Data'!H$1,FALSE)</f>
        <v>104.590489598706</v>
      </c>
      <c r="AV4" s="52">
        <f>VLOOKUP($A4,'RevPAR Raw Data'!$B$6:$BE$43,'RevPAR Raw Data'!I$1,FALSE)</f>
        <v>115.18152190325701</v>
      </c>
      <c r="AW4" s="52">
        <f>VLOOKUP($A4,'RevPAR Raw Data'!$B$6:$BE$43,'RevPAR Raw Data'!J$1,FALSE)</f>
        <v>115.561053435605</v>
      </c>
      <c r="AX4" s="52">
        <f>VLOOKUP($A4,'RevPAR Raw Data'!$B$6:$BE$43,'RevPAR Raw Data'!K$1,FALSE)</f>
        <v>111.5405379236</v>
      </c>
      <c r="AY4" s="53">
        <f>VLOOKUP($A4,'RevPAR Raw Data'!$B$6:$BE$43,'RevPAR Raw Data'!L$1,FALSE)</f>
        <v>106.23676740171599</v>
      </c>
      <c r="AZ4" s="52">
        <f>VLOOKUP($A4,'RevPAR Raw Data'!$B$6:$BE$43,'RevPAR Raw Data'!N$1,FALSE)</f>
        <v>133.559694393662</v>
      </c>
      <c r="BA4" s="52">
        <f>VLOOKUP($A4,'RevPAR Raw Data'!$B$6:$BE$43,'RevPAR Raw Data'!O$1,FALSE)</f>
        <v>141.52683490724701</v>
      </c>
      <c r="BB4" s="53">
        <f>VLOOKUP($A4,'RevPAR Raw Data'!$B$6:$BE$43,'RevPAR Raw Data'!P$1,FALSE)</f>
        <v>137.543264650455</v>
      </c>
      <c r="BC4" s="54">
        <f>VLOOKUP($A4,'RevPAR Raw Data'!$B$6:$BE$43,'RevPAR Raw Data'!R$1,FALSE)</f>
        <v>115.18150930434</v>
      </c>
      <c r="BE4" s="47">
        <f>VLOOKUP($A4,'RevPAR Raw Data'!$B$6:$BE$43,'RevPAR Raw Data'!T$1,FALSE)</f>
        <v>-0.485886372918436</v>
      </c>
      <c r="BF4" s="48">
        <f>VLOOKUP($A4,'RevPAR Raw Data'!$B$6:$BE$43,'RevPAR Raw Data'!U$1,FALSE)</f>
        <v>1.5955420271841401</v>
      </c>
      <c r="BG4" s="48">
        <f>VLOOKUP($A4,'RevPAR Raw Data'!$B$6:$BE$43,'RevPAR Raw Data'!V$1,FALSE)</f>
        <v>2.22009821205828</v>
      </c>
      <c r="BH4" s="48">
        <f>VLOOKUP($A4,'RevPAR Raw Data'!$B$6:$BE$43,'RevPAR Raw Data'!W$1,FALSE)</f>
        <v>2.11990683719839</v>
      </c>
      <c r="BI4" s="48">
        <f>VLOOKUP($A4,'RevPAR Raw Data'!$B$6:$BE$43,'RevPAR Raw Data'!X$1,FALSE)</f>
        <v>1.1719772645283</v>
      </c>
      <c r="BJ4" s="49">
        <f>VLOOKUP($A4,'RevPAR Raw Data'!$B$6:$BE$43,'RevPAR Raw Data'!Y$1,FALSE)</f>
        <v>1.41738234170132</v>
      </c>
      <c r="BK4" s="48">
        <f>VLOOKUP($A4,'RevPAR Raw Data'!$B$6:$BE$43,'RevPAR Raw Data'!AA$1,FALSE)</f>
        <v>1.87235016062217</v>
      </c>
      <c r="BL4" s="48">
        <f>VLOOKUP($A4,'RevPAR Raw Data'!$B$6:$BE$43,'RevPAR Raw Data'!AB$1,FALSE)</f>
        <v>2.1271390592576398</v>
      </c>
      <c r="BM4" s="49">
        <f>VLOOKUP($A4,'RevPAR Raw Data'!$B$6:$BE$43,'RevPAR Raw Data'!AC$1,FALSE)</f>
        <v>2.0032752631747601</v>
      </c>
      <c r="BN4" s="50">
        <f>VLOOKUP($A4,'RevPAR Raw Data'!$B$6:$BE$43,'RevPAR Raw Data'!AE$1,FALSE)</f>
        <v>1.6165557788659799</v>
      </c>
    </row>
    <row r="5" spans="1:66" x14ac:dyDescent="0.25">
      <c r="A5" s="46" t="s">
        <v>69</v>
      </c>
      <c r="B5" s="47">
        <f>VLOOKUP($A5,'Occupancy Raw Data'!$B$8:$BE$45,'Occupancy Raw Data'!G$3,FALSE)</f>
        <v>55.1957349007196</v>
      </c>
      <c r="C5" s="48">
        <f>VLOOKUP($A5,'Occupancy Raw Data'!$B$8:$BE$45,'Occupancy Raw Data'!H$3,FALSE)</f>
        <v>67.736081283046303</v>
      </c>
      <c r="D5" s="48">
        <f>VLOOKUP($A5,'Occupancy Raw Data'!$B$8:$BE$45,'Occupancy Raw Data'!I$3,FALSE)</f>
        <v>72.721449832334798</v>
      </c>
      <c r="E5" s="48">
        <f>VLOOKUP($A5,'Occupancy Raw Data'!$B$8:$BE$45,'Occupancy Raw Data'!J$3,FALSE)</f>
        <v>74.651168632179093</v>
      </c>
      <c r="F5" s="48">
        <f>VLOOKUP($A5,'Occupancy Raw Data'!$B$8:$BE$45,'Occupancy Raw Data'!K$3,FALSE)</f>
        <v>72.850809439483498</v>
      </c>
      <c r="G5" s="49">
        <f>VLOOKUP($A5,'Occupancy Raw Data'!$B$8:$BE$45,'Occupancy Raw Data'!L$3,FALSE)</f>
        <v>68.631048817552696</v>
      </c>
      <c r="H5" s="48">
        <f>VLOOKUP($A5,'Occupancy Raw Data'!$B$8:$BE$45,'Occupancy Raw Data'!N$3,FALSE)</f>
        <v>79.126006304710899</v>
      </c>
      <c r="I5" s="48">
        <f>VLOOKUP($A5,'Occupancy Raw Data'!$B$8:$BE$45,'Occupancy Raw Data'!O$3,FALSE)</f>
        <v>79.677354533237803</v>
      </c>
      <c r="J5" s="49">
        <f>VLOOKUP($A5,'Occupancy Raw Data'!$B$8:$BE$45,'Occupancy Raw Data'!P$3,FALSE)</f>
        <v>79.401680418974394</v>
      </c>
      <c r="K5" s="50">
        <f>VLOOKUP($A5,'Occupancy Raw Data'!$B$8:$BE$45,'Occupancy Raw Data'!R$3,FALSE)</f>
        <v>71.708372132244605</v>
      </c>
      <c r="M5" s="47">
        <f>VLOOKUP($A5,'Occupancy Raw Data'!$B$8:$BE$45,'Occupancy Raw Data'!T$3,FALSE)</f>
        <v>-4.3315661382415396</v>
      </c>
      <c r="N5" s="48">
        <f>VLOOKUP($A5,'Occupancy Raw Data'!$B$8:$BE$45,'Occupancy Raw Data'!U$3,FALSE)</f>
        <v>-2.3365762230766198</v>
      </c>
      <c r="O5" s="48">
        <f>VLOOKUP($A5,'Occupancy Raw Data'!$B$8:$BE$45,'Occupancy Raw Data'!V$3,FALSE)</f>
        <v>-1.32782695274915</v>
      </c>
      <c r="P5" s="48">
        <f>VLOOKUP($A5,'Occupancy Raw Data'!$B$8:$BE$45,'Occupancy Raw Data'!W$3,FALSE)</f>
        <v>0.61748728944712805</v>
      </c>
      <c r="Q5" s="48">
        <f>VLOOKUP($A5,'Occupancy Raw Data'!$B$8:$BE$45,'Occupancy Raw Data'!X$3,FALSE)</f>
        <v>1.35778789523106</v>
      </c>
      <c r="R5" s="49">
        <f>VLOOKUP($A5,'Occupancy Raw Data'!$B$8:$BE$45,'Occupancy Raw Data'!Y$3,FALSE)</f>
        <v>-1.05652329026517</v>
      </c>
      <c r="S5" s="48">
        <f>VLOOKUP($A5,'Occupancy Raw Data'!$B$8:$BE$45,'Occupancy Raw Data'!AA$3,FALSE)</f>
        <v>2.8301653534023101</v>
      </c>
      <c r="T5" s="48">
        <f>VLOOKUP($A5,'Occupancy Raw Data'!$B$8:$BE$45,'Occupancy Raw Data'!AB$3,FALSE)</f>
        <v>2.4998942027059701</v>
      </c>
      <c r="U5" s="49">
        <f>VLOOKUP($A5,'Occupancy Raw Data'!$B$8:$BE$45,'Occupancy Raw Data'!AC$3,FALSE)</f>
        <v>2.66419083097809</v>
      </c>
      <c r="V5" s="50">
        <f>VLOOKUP($A5,'Occupancy Raw Data'!$B$8:$BE$45,'Occupancy Raw Data'!AE$3,FALSE)</f>
        <v>9.1087191923829594E-2</v>
      </c>
      <c r="X5" s="51">
        <f>VLOOKUP($A5,'ADR Raw Data'!$B$6:$BE$43,'ADR Raw Data'!G$1,FALSE)</f>
        <v>122.516421368192</v>
      </c>
      <c r="Y5" s="52">
        <f>VLOOKUP($A5,'ADR Raw Data'!$B$6:$BE$43,'ADR Raw Data'!H$1,FALSE)</f>
        <v>132.03203151288099</v>
      </c>
      <c r="Z5" s="52">
        <f>VLOOKUP($A5,'ADR Raw Data'!$B$6:$BE$43,'ADR Raw Data'!I$1,FALSE)</f>
        <v>136.0180658541</v>
      </c>
      <c r="AA5" s="52">
        <f>VLOOKUP($A5,'ADR Raw Data'!$B$6:$BE$43,'ADR Raw Data'!J$1,FALSE)</f>
        <v>136.572917165353</v>
      </c>
      <c r="AB5" s="52">
        <f>VLOOKUP($A5,'ADR Raw Data'!$B$6:$BE$43,'ADR Raw Data'!K$1,FALSE)</f>
        <v>134.43805682774101</v>
      </c>
      <c r="AC5" s="53">
        <f>VLOOKUP($A5,'ADR Raw Data'!$B$6:$BE$43,'ADR Raw Data'!L$1,FALSE)</f>
        <v>132.844819364785</v>
      </c>
      <c r="AD5" s="52">
        <f>VLOOKUP($A5,'ADR Raw Data'!$B$6:$BE$43,'ADR Raw Data'!N$1,FALSE)</f>
        <v>149.970343080036</v>
      </c>
      <c r="AE5" s="52">
        <f>VLOOKUP($A5,'ADR Raw Data'!$B$6:$BE$43,'ADR Raw Data'!O$1,FALSE)</f>
        <v>151.47206894855799</v>
      </c>
      <c r="AF5" s="53">
        <f>VLOOKUP($A5,'ADR Raw Data'!$B$6:$BE$43,'ADR Raw Data'!P$1,FALSE)</f>
        <v>150.723812929834</v>
      </c>
      <c r="AG5" s="54">
        <f>VLOOKUP($A5,'ADR Raw Data'!$B$6:$BE$43,'ADR Raw Data'!R$1,FALSE)</f>
        <v>138.50115086038701</v>
      </c>
      <c r="AI5" s="47">
        <f>VLOOKUP($A5,'ADR Raw Data'!$B$6:$BE$43,'ADR Raw Data'!T$1,FALSE)</f>
        <v>1.91028553309328</v>
      </c>
      <c r="AJ5" s="48">
        <f>VLOOKUP($A5,'ADR Raw Data'!$B$6:$BE$43,'ADR Raw Data'!U$1,FALSE)</f>
        <v>4.1875503990698197</v>
      </c>
      <c r="AK5" s="48">
        <f>VLOOKUP($A5,'ADR Raw Data'!$B$6:$BE$43,'ADR Raw Data'!V$1,FALSE)</f>
        <v>4.5882893558084898</v>
      </c>
      <c r="AL5" s="48">
        <f>VLOOKUP($A5,'ADR Raw Data'!$B$6:$BE$43,'ADR Raw Data'!W$1,FALSE)</f>
        <v>5.6325853349761097</v>
      </c>
      <c r="AM5" s="48">
        <f>VLOOKUP($A5,'ADR Raw Data'!$B$6:$BE$43,'ADR Raw Data'!X$1,FALSE)</f>
        <v>5.2286009430725402</v>
      </c>
      <c r="AN5" s="49">
        <f>VLOOKUP($A5,'ADR Raw Data'!$B$6:$BE$43,'ADR Raw Data'!Y$1,FALSE)</f>
        <v>4.5095487397910201</v>
      </c>
      <c r="AO5" s="48">
        <f>VLOOKUP($A5,'ADR Raw Data'!$B$6:$BE$43,'ADR Raw Data'!AA$1,FALSE)</f>
        <v>4.9091867894382002</v>
      </c>
      <c r="AP5" s="48">
        <f>VLOOKUP($A5,'ADR Raw Data'!$B$6:$BE$43,'ADR Raw Data'!AB$1,FALSE)</f>
        <v>3.0629140045461298</v>
      </c>
      <c r="AQ5" s="49">
        <f>VLOOKUP($A5,'ADR Raw Data'!$B$6:$BE$43,'ADR Raw Data'!AC$1,FALSE)</f>
        <v>3.9677352260081</v>
      </c>
      <c r="AR5" s="50">
        <f>VLOOKUP($A5,'ADR Raw Data'!$B$6:$BE$43,'ADR Raw Data'!AE$1,FALSE)</f>
        <v>4.4337654468212904</v>
      </c>
      <c r="AS5" s="40"/>
      <c r="AT5" s="51">
        <f>VLOOKUP($A5,'RevPAR Raw Data'!$B$6:$BE$43,'RevPAR Raw Data'!G$1,FALSE)</f>
        <v>67.623839148236002</v>
      </c>
      <c r="AU5" s="52">
        <f>VLOOKUP($A5,'RevPAR Raw Data'!$B$6:$BE$43,'RevPAR Raw Data'!H$1,FALSE)</f>
        <v>89.433324185222801</v>
      </c>
      <c r="AV5" s="52">
        <f>VLOOKUP($A5,'RevPAR Raw Data'!$B$6:$BE$43,'RevPAR Raw Data'!I$1,FALSE)</f>
        <v>98.914309523002103</v>
      </c>
      <c r="AW5" s="52">
        <f>VLOOKUP($A5,'RevPAR Raw Data'!$B$6:$BE$43,'RevPAR Raw Data'!J$1,FALSE)</f>
        <v>101.953278698994</v>
      </c>
      <c r="AX5" s="52">
        <f>VLOOKUP($A5,'RevPAR Raw Data'!$B$6:$BE$43,'RevPAR Raw Data'!K$1,FALSE)</f>
        <v>97.9392125937229</v>
      </c>
      <c r="AY5" s="53">
        <f>VLOOKUP($A5,'RevPAR Raw Data'!$B$6:$BE$43,'RevPAR Raw Data'!L$1,FALSE)</f>
        <v>91.172792829835601</v>
      </c>
      <c r="AZ5" s="52">
        <f>VLOOKUP($A5,'RevPAR Raw Data'!$B$6:$BE$43,'RevPAR Raw Data'!N$1,FALSE)</f>
        <v>118.665543120706</v>
      </c>
      <c r="BA5" s="52">
        <f>VLOOKUP($A5,'RevPAR Raw Data'!$B$6:$BE$43,'RevPAR Raw Data'!O$1,FALSE)</f>
        <v>120.688937394973</v>
      </c>
      <c r="BB5" s="53">
        <f>VLOOKUP($A5,'RevPAR Raw Data'!$B$6:$BE$43,'RevPAR Raw Data'!P$1,FALSE)</f>
        <v>119.67724025784</v>
      </c>
      <c r="BC5" s="54">
        <f>VLOOKUP($A5,'RevPAR Raw Data'!$B$6:$BE$43,'RevPAR Raw Data'!R$1,FALSE)</f>
        <v>99.316920666408294</v>
      </c>
      <c r="BE5" s="47">
        <f>VLOOKUP($A5,'RevPAR Raw Data'!$B$6:$BE$43,'RevPAR Raw Data'!T$1,FALSE)</f>
        <v>-2.5040258864434501</v>
      </c>
      <c r="BF5" s="48">
        <f>VLOOKUP($A5,'RevPAR Raw Data'!$B$6:$BE$43,'RevPAR Raw Data'!U$1,FALSE)</f>
        <v>1.75312886903918</v>
      </c>
      <c r="BG5" s="48">
        <f>VLOOKUP($A5,'RevPAR Raw Data'!$B$6:$BE$43,'RevPAR Raw Data'!V$1,FALSE)</f>
        <v>3.1995378603228</v>
      </c>
      <c r="BH5" s="48">
        <f>VLOOKUP($A5,'RevPAR Raw Data'!$B$6:$BE$43,'RevPAR Raw Data'!W$1,FALSE)</f>
        <v>6.2848531229339804</v>
      </c>
      <c r="BI5" s="48">
        <f>VLOOKUP($A5,'RevPAR Raw Data'!$B$6:$BE$43,'RevPAR Raw Data'!X$1,FALSE)</f>
        <v>6.6573821489985798</v>
      </c>
      <c r="BJ5" s="49">
        <f>VLOOKUP($A5,'RevPAR Raw Data'!$B$6:$BE$43,'RevPAR Raw Data'!Y$1,FALSE)</f>
        <v>3.4053810168040899</v>
      </c>
      <c r="BK5" s="48">
        <f>VLOOKUP($A5,'RevPAR Raw Data'!$B$6:$BE$43,'RevPAR Raw Data'!AA$1,FALSE)</f>
        <v>7.8782902464889899</v>
      </c>
      <c r="BL5" s="48">
        <f>VLOOKUP($A5,'RevPAR Raw Data'!$B$6:$BE$43,'RevPAR Raw Data'!AB$1,FALSE)</f>
        <v>5.6393778168856201</v>
      </c>
      <c r="BM5" s="49">
        <f>VLOOKUP($A5,'RevPAR Raw Data'!$B$6:$BE$43,'RevPAR Raw Data'!AC$1,FALSE)</f>
        <v>6.7376340950749896</v>
      </c>
      <c r="BN5" s="50">
        <f>VLOOKUP($A5,'RevPAR Raw Data'!$B$6:$BE$43,'RevPAR Raw Data'!AE$1,FALSE)</f>
        <v>4.5288912311871199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58.570468493005301</v>
      </c>
      <c r="C7" s="48">
        <f>VLOOKUP($A7,'Occupancy Raw Data'!$B$8:$BE$45,'Occupancy Raw Data'!H$3,FALSE)</f>
        <v>73.148754045593606</v>
      </c>
      <c r="D7" s="48">
        <f>VLOOKUP($A7,'Occupancy Raw Data'!$B$8:$BE$45,'Occupancy Raw Data'!I$3,FALSE)</f>
        <v>80.095679394443096</v>
      </c>
      <c r="E7" s="48">
        <f>VLOOKUP($A7,'Occupancy Raw Data'!$B$8:$BE$45,'Occupancy Raw Data'!J$3,FALSE)</f>
        <v>78.610084360575101</v>
      </c>
      <c r="F7" s="48">
        <f>VLOOKUP($A7,'Occupancy Raw Data'!$B$8:$BE$45,'Occupancy Raw Data'!K$3,FALSE)</f>
        <v>72.129176025325805</v>
      </c>
      <c r="G7" s="49">
        <f>VLOOKUP($A7,'Occupancy Raw Data'!$B$8:$BE$45,'Occupancy Raw Data'!L$3,FALSE)</f>
        <v>72.510832463788603</v>
      </c>
      <c r="H7" s="48">
        <f>VLOOKUP($A7,'Occupancy Raw Data'!$B$8:$BE$45,'Occupancy Raw Data'!N$3,FALSE)</f>
        <v>77.594043471340299</v>
      </c>
      <c r="I7" s="48">
        <f>VLOOKUP($A7,'Occupancy Raw Data'!$B$8:$BE$45,'Occupancy Raw Data'!O$3,FALSE)</f>
        <v>79.879914401429005</v>
      </c>
      <c r="J7" s="49">
        <f>VLOOKUP($A7,'Occupancy Raw Data'!$B$8:$BE$45,'Occupancy Raw Data'!P$3,FALSE)</f>
        <v>78.736978936384602</v>
      </c>
      <c r="K7" s="50">
        <f>VLOOKUP($A7,'Occupancy Raw Data'!$B$8:$BE$45,'Occupancy Raw Data'!R$3,FALSE)</f>
        <v>74.289731455958901</v>
      </c>
      <c r="M7" s="47">
        <f>VLOOKUP($A7,'Occupancy Raw Data'!$B$8:$BE$45,'Occupancy Raw Data'!T$3,FALSE)</f>
        <v>1.9657984308010299</v>
      </c>
      <c r="N7" s="48">
        <f>VLOOKUP($A7,'Occupancy Raw Data'!$B$8:$BE$45,'Occupancy Raw Data'!U$3,FALSE)</f>
        <v>4.9104021633738801</v>
      </c>
      <c r="O7" s="48">
        <f>VLOOKUP($A7,'Occupancy Raw Data'!$B$8:$BE$45,'Occupancy Raw Data'!V$3,FALSE)</f>
        <v>3.5526510126333899</v>
      </c>
      <c r="P7" s="48">
        <f>VLOOKUP($A7,'Occupancy Raw Data'!$B$8:$BE$45,'Occupancy Raw Data'!W$3,FALSE)</f>
        <v>0.96058096100013202</v>
      </c>
      <c r="Q7" s="48">
        <f>VLOOKUP($A7,'Occupancy Raw Data'!$B$8:$BE$45,'Occupancy Raw Data'!X$3,FALSE)</f>
        <v>1.1915995980562599</v>
      </c>
      <c r="R7" s="49">
        <f>VLOOKUP($A7,'Occupancy Raw Data'!$B$8:$BE$45,'Occupancy Raw Data'!Y$3,FALSE)</f>
        <v>2.51604728817227</v>
      </c>
      <c r="S7" s="48">
        <f>VLOOKUP($A7,'Occupancy Raw Data'!$B$8:$BE$45,'Occupancy Raw Data'!AA$3,FALSE)</f>
        <v>3.6913106020226998</v>
      </c>
      <c r="T7" s="48">
        <f>VLOOKUP($A7,'Occupancy Raw Data'!$B$8:$BE$45,'Occupancy Raw Data'!AB$3,FALSE)</f>
        <v>1.66692751419665</v>
      </c>
      <c r="U7" s="49">
        <f>VLOOKUP($A7,'Occupancy Raw Data'!$B$8:$BE$45,'Occupancy Raw Data'!AC$3,FALSE)</f>
        <v>2.65445175581806</v>
      </c>
      <c r="V7" s="50">
        <f>VLOOKUP($A7,'Occupancy Raw Data'!$B$8:$BE$45,'Occupancy Raw Data'!AE$3,FALSE)</f>
        <v>2.5579192622971298</v>
      </c>
      <c r="X7" s="51">
        <f>VLOOKUP($A7,'ADR Raw Data'!$B$6:$BE$43,'ADR Raw Data'!G$1,FALSE)</f>
        <v>150.68098769532699</v>
      </c>
      <c r="Y7" s="52">
        <f>VLOOKUP($A7,'ADR Raw Data'!$B$6:$BE$43,'ADR Raw Data'!H$1,FALSE)</f>
        <v>170.085358735992</v>
      </c>
      <c r="Z7" s="52">
        <f>VLOOKUP($A7,'ADR Raw Data'!$B$6:$BE$43,'ADR Raw Data'!I$1,FALSE)</f>
        <v>181.397338286761</v>
      </c>
      <c r="AA7" s="52">
        <f>VLOOKUP($A7,'ADR Raw Data'!$B$6:$BE$43,'ADR Raw Data'!J$1,FALSE)</f>
        <v>177.147834460105</v>
      </c>
      <c r="AB7" s="52">
        <f>VLOOKUP($A7,'ADR Raw Data'!$B$6:$BE$43,'ADR Raw Data'!K$1,FALSE)</f>
        <v>161.381978962338</v>
      </c>
      <c r="AC7" s="53">
        <f>VLOOKUP($A7,'ADR Raw Data'!$B$6:$BE$43,'ADR Raw Data'!L$1,FALSE)</f>
        <v>169.249433387479</v>
      </c>
      <c r="AD7" s="52">
        <f>VLOOKUP($A7,'ADR Raw Data'!$B$6:$BE$43,'ADR Raw Data'!N$1,FALSE)</f>
        <v>154.72505379039899</v>
      </c>
      <c r="AE7" s="52">
        <f>VLOOKUP($A7,'ADR Raw Data'!$B$6:$BE$43,'ADR Raw Data'!O$1,FALSE)</f>
        <v>156.94946021941001</v>
      </c>
      <c r="AF7" s="53">
        <f>VLOOKUP($A7,'ADR Raw Data'!$B$6:$BE$43,'ADR Raw Data'!P$1,FALSE)</f>
        <v>155.85340159814899</v>
      </c>
      <c r="AG7" s="54">
        <f>VLOOKUP($A7,'ADR Raw Data'!$B$6:$BE$43,'ADR Raw Data'!R$1,FALSE)</f>
        <v>165.192871706012</v>
      </c>
      <c r="AI7" s="47">
        <f>VLOOKUP($A7,'ADR Raw Data'!$B$6:$BE$43,'ADR Raw Data'!T$1,FALSE)</f>
        <v>3.8010106319028201</v>
      </c>
      <c r="AJ7" s="48">
        <f>VLOOKUP($A7,'ADR Raw Data'!$B$6:$BE$43,'ADR Raw Data'!U$1,FALSE)</f>
        <v>7.0532529175825402</v>
      </c>
      <c r="AK7" s="48">
        <f>VLOOKUP($A7,'ADR Raw Data'!$B$6:$BE$43,'ADR Raw Data'!V$1,FALSE)</f>
        <v>8.5661322672639493</v>
      </c>
      <c r="AL7" s="48">
        <f>VLOOKUP($A7,'ADR Raw Data'!$B$6:$BE$43,'ADR Raw Data'!W$1,FALSE)</f>
        <v>7.36315110534641</v>
      </c>
      <c r="AM7" s="48">
        <f>VLOOKUP($A7,'ADR Raw Data'!$B$6:$BE$43,'ADR Raw Data'!X$1,FALSE)</f>
        <v>5.3187221596097096</v>
      </c>
      <c r="AN7" s="49">
        <f>VLOOKUP($A7,'ADR Raw Data'!$B$6:$BE$43,'ADR Raw Data'!Y$1,FALSE)</f>
        <v>6.6775539403337598</v>
      </c>
      <c r="AO7" s="48">
        <f>VLOOKUP($A7,'ADR Raw Data'!$B$6:$BE$43,'ADR Raw Data'!AA$1,FALSE)</f>
        <v>3.9438071795800198</v>
      </c>
      <c r="AP7" s="48">
        <f>VLOOKUP($A7,'ADR Raw Data'!$B$6:$BE$43,'ADR Raw Data'!AB$1,FALSE)</f>
        <v>4.0893670584968502</v>
      </c>
      <c r="AQ7" s="49">
        <f>VLOOKUP($A7,'ADR Raw Data'!$B$6:$BE$43,'ADR Raw Data'!AC$1,FALSE)</f>
        <v>4.0115145763841999</v>
      </c>
      <c r="AR7" s="50">
        <f>VLOOKUP($A7,'ADR Raw Data'!$B$6:$BE$43,'ADR Raw Data'!AE$1,FALSE)</f>
        <v>5.9003243173447704</v>
      </c>
      <c r="AS7" s="40"/>
      <c r="AT7" s="51">
        <f>VLOOKUP($A7,'RevPAR Raw Data'!$B$6:$BE$43,'RevPAR Raw Data'!G$1,FALSE)</f>
        <v>88.2545604230408</v>
      </c>
      <c r="AU7" s="52">
        <f>VLOOKUP($A7,'RevPAR Raw Data'!$B$6:$BE$43,'RevPAR Raw Data'!H$1,FALSE)</f>
        <v>124.415320729356</v>
      </c>
      <c r="AV7" s="52">
        <f>VLOOKUP($A7,'RevPAR Raw Data'!$B$6:$BE$43,'RevPAR Raw Data'!I$1,FALSE)</f>
        <v>145.291430504218</v>
      </c>
      <c r="AW7" s="52">
        <f>VLOOKUP($A7,'RevPAR Raw Data'!$B$6:$BE$43,'RevPAR Raw Data'!J$1,FALSE)</f>
        <v>139.25606211202</v>
      </c>
      <c r="AX7" s="52">
        <f>VLOOKUP($A7,'RevPAR Raw Data'!$B$6:$BE$43,'RevPAR Raw Data'!K$1,FALSE)</f>
        <v>116.403491678899</v>
      </c>
      <c r="AY7" s="53">
        <f>VLOOKUP($A7,'RevPAR Raw Data'!$B$6:$BE$43,'RevPAR Raw Data'!L$1,FALSE)</f>
        <v>122.724173089507</v>
      </c>
      <c r="AZ7" s="52">
        <f>VLOOKUP($A7,'RevPAR Raw Data'!$B$6:$BE$43,'RevPAR Raw Data'!N$1,FALSE)</f>
        <v>120.057425499177</v>
      </c>
      <c r="BA7" s="52">
        <f>VLOOKUP($A7,'RevPAR Raw Data'!$B$6:$BE$43,'RevPAR Raw Data'!O$1,FALSE)</f>
        <v>125.371094476769</v>
      </c>
      <c r="BB7" s="53">
        <f>VLOOKUP($A7,'RevPAR Raw Data'!$B$6:$BE$43,'RevPAR Raw Data'!P$1,FALSE)</f>
        <v>122.71425998797299</v>
      </c>
      <c r="BC7" s="54">
        <f>VLOOKUP($A7,'RevPAR Raw Data'!$B$6:$BE$43,'RevPAR Raw Data'!R$1,FALSE)</f>
        <v>122.721340774783</v>
      </c>
      <c r="BE7" s="47">
        <f>VLOOKUP($A7,'RevPAR Raw Data'!$B$6:$BE$43,'RevPAR Raw Data'!T$1,FALSE)</f>
        <v>5.8415292700603798</v>
      </c>
      <c r="BF7" s="48">
        <f>VLOOKUP($A7,'RevPAR Raw Data'!$B$6:$BE$43,'RevPAR Raw Data'!U$1,FALSE)</f>
        <v>12.309998164809601</v>
      </c>
      <c r="BG7" s="48">
        <f>VLOOKUP($A7,'RevPAR Raw Data'!$B$6:$BE$43,'RevPAR Raw Data'!V$1,FALSE)</f>
        <v>12.4231080646338</v>
      </c>
      <c r="BH7" s="48">
        <f>VLOOKUP($A7,'RevPAR Raw Data'!$B$6:$BE$43,'RevPAR Raw Data'!W$1,FALSE)</f>
        <v>8.3944610939941704</v>
      </c>
      <c r="BI7" s="48">
        <f>VLOOKUP($A7,'RevPAR Raw Data'!$B$6:$BE$43,'RevPAR Raw Data'!X$1,FALSE)</f>
        <v>6.5736996295416104</v>
      </c>
      <c r="BJ7" s="49">
        <f>VLOOKUP($A7,'RevPAR Raw Data'!$B$6:$BE$43,'RevPAR Raw Data'!Y$1,FALSE)</f>
        <v>9.3616116433380494</v>
      </c>
      <c r="BK7" s="48">
        <f>VLOOKUP($A7,'RevPAR Raw Data'!$B$6:$BE$43,'RevPAR Raw Data'!AA$1,FALSE)</f>
        <v>7.7806959541458998</v>
      </c>
      <c r="BL7" s="48">
        <f>VLOOKUP($A7,'RevPAR Raw Data'!$B$6:$BE$43,'RevPAR Raw Data'!AB$1,FALSE)</f>
        <v>5.8244613573480803</v>
      </c>
      <c r="BM7" s="49">
        <f>VLOOKUP($A7,'RevPAR Raw Data'!$B$6:$BE$43,'RevPAR Raw Data'!AC$1,FALSE)</f>
        <v>6.7724500513099901</v>
      </c>
      <c r="BN7" s="50">
        <f>VLOOKUP($A7,'RevPAR Raw Data'!$B$6:$BE$43,'RevPAR Raw Data'!AE$1,FALSE)</f>
        <v>8.60916911189328</v>
      </c>
    </row>
    <row r="8" spans="1:66" x14ac:dyDescent="0.25">
      <c r="A8" s="63" t="s">
        <v>88</v>
      </c>
      <c r="B8" s="47">
        <f>VLOOKUP($A8,'Occupancy Raw Data'!$B$8:$BE$45,'Occupancy Raw Data'!G$3,FALSE)</f>
        <v>67.130919220055702</v>
      </c>
      <c r="C8" s="48">
        <f>VLOOKUP($A8,'Occupancy Raw Data'!$B$8:$BE$45,'Occupancy Raw Data'!H$3,FALSE)</f>
        <v>79.325286289074498</v>
      </c>
      <c r="D8" s="48">
        <f>VLOOKUP($A8,'Occupancy Raw Data'!$B$8:$BE$45,'Occupancy Raw Data'!I$3,FALSE)</f>
        <v>87.681832250077306</v>
      </c>
      <c r="E8" s="48">
        <f>VLOOKUP($A8,'Occupancy Raw Data'!$B$8:$BE$45,'Occupancy Raw Data'!J$3,FALSE)</f>
        <v>87.454864335087095</v>
      </c>
      <c r="F8" s="48">
        <f>VLOOKUP($A8,'Occupancy Raw Data'!$B$8:$BE$45,'Occupancy Raw Data'!K$3,FALSE)</f>
        <v>82.265552460538501</v>
      </c>
      <c r="G8" s="49">
        <f>VLOOKUP($A8,'Occupancy Raw Data'!$B$8:$BE$45,'Occupancy Raw Data'!L$3,FALSE)</f>
        <v>80.771690910966598</v>
      </c>
      <c r="H8" s="48">
        <f>VLOOKUP($A8,'Occupancy Raw Data'!$B$8:$BE$45,'Occupancy Raw Data'!N$3,FALSE)</f>
        <v>84.617765397709604</v>
      </c>
      <c r="I8" s="48">
        <f>VLOOKUP($A8,'Occupancy Raw Data'!$B$8:$BE$45,'Occupancy Raw Data'!O$3,FALSE)</f>
        <v>82.317136077581694</v>
      </c>
      <c r="J8" s="49">
        <f>VLOOKUP($A8,'Occupancy Raw Data'!$B$8:$BE$45,'Occupancy Raw Data'!P$3,FALSE)</f>
        <v>83.467450737645706</v>
      </c>
      <c r="K8" s="50">
        <f>VLOOKUP($A8,'Occupancy Raw Data'!$B$8:$BE$45,'Occupancy Raw Data'!R$3,FALSE)</f>
        <v>81.541908004303494</v>
      </c>
      <c r="M8" s="47">
        <f>VLOOKUP($A8,'Occupancy Raw Data'!$B$8:$BE$45,'Occupancy Raw Data'!T$3,FALSE)</f>
        <v>8.4903544813807805</v>
      </c>
      <c r="N8" s="48">
        <f>VLOOKUP($A8,'Occupancy Raw Data'!$B$8:$BE$45,'Occupancy Raw Data'!U$3,FALSE)</f>
        <v>1.9207195959598899</v>
      </c>
      <c r="O8" s="48">
        <f>VLOOKUP($A8,'Occupancy Raw Data'!$B$8:$BE$45,'Occupancy Raw Data'!V$3,FALSE)</f>
        <v>-2.1347866580411501</v>
      </c>
      <c r="P8" s="48">
        <f>VLOOKUP($A8,'Occupancy Raw Data'!$B$8:$BE$45,'Occupancy Raw Data'!W$3,FALSE)</f>
        <v>1.8960860870256599</v>
      </c>
      <c r="Q8" s="48">
        <f>VLOOKUP($A8,'Occupancy Raw Data'!$B$8:$BE$45,'Occupancy Raw Data'!X$3,FALSE)</f>
        <v>5.4196923907402201</v>
      </c>
      <c r="R8" s="49">
        <f>VLOOKUP($A8,'Occupancy Raw Data'!$B$8:$BE$45,'Occupancy Raw Data'!Y$3,FALSE)</f>
        <v>2.7196006401769899</v>
      </c>
      <c r="S8" s="48">
        <f>VLOOKUP($A8,'Occupancy Raw Data'!$B$8:$BE$45,'Occupancy Raw Data'!AA$3,FALSE)</f>
        <v>8.4625605018664007</v>
      </c>
      <c r="T8" s="48">
        <f>VLOOKUP($A8,'Occupancy Raw Data'!$B$8:$BE$45,'Occupancy Raw Data'!AB$3,FALSE)</f>
        <v>1.8066820429969901</v>
      </c>
      <c r="U8" s="49">
        <f>VLOOKUP($A8,'Occupancy Raw Data'!$B$8:$BE$45,'Occupancy Raw Data'!AC$3,FALSE)</f>
        <v>5.07511678763486</v>
      </c>
      <c r="V8" s="50">
        <f>VLOOKUP($A8,'Occupancy Raw Data'!$B$8:$BE$45,'Occupancy Raw Data'!AE$3,FALSE)</f>
        <v>3.3974988289337902</v>
      </c>
      <c r="X8" s="51">
        <f>VLOOKUP($A8,'ADR Raw Data'!$B$6:$BE$43,'ADR Raw Data'!G$1,FALSE)</f>
        <v>152.287945289688</v>
      </c>
      <c r="Y8" s="52">
        <f>VLOOKUP($A8,'ADR Raw Data'!$B$6:$BE$43,'ADR Raw Data'!H$1,FALSE)</f>
        <v>180.305775783586</v>
      </c>
      <c r="Z8" s="52">
        <f>VLOOKUP($A8,'ADR Raw Data'!$B$6:$BE$43,'ADR Raw Data'!I$1,FALSE)</f>
        <v>188.71231909636401</v>
      </c>
      <c r="AA8" s="52">
        <f>VLOOKUP($A8,'ADR Raw Data'!$B$6:$BE$43,'ADR Raw Data'!J$1,FALSE)</f>
        <v>186.719975227085</v>
      </c>
      <c r="AB8" s="52">
        <f>VLOOKUP($A8,'ADR Raw Data'!$B$6:$BE$43,'ADR Raw Data'!K$1,FALSE)</f>
        <v>173.15746300476499</v>
      </c>
      <c r="AC8" s="53">
        <f>VLOOKUP($A8,'ADR Raw Data'!$B$6:$BE$43,'ADR Raw Data'!L$1,FALSE)</f>
        <v>177.40657053083299</v>
      </c>
      <c r="AD8" s="52">
        <f>VLOOKUP($A8,'ADR Raw Data'!$B$6:$BE$43,'ADR Raw Data'!N$1,FALSE)</f>
        <v>144.62059375761999</v>
      </c>
      <c r="AE8" s="52">
        <f>VLOOKUP($A8,'ADR Raw Data'!$B$6:$BE$43,'ADR Raw Data'!O$1,FALSE)</f>
        <v>144.58086226344099</v>
      </c>
      <c r="AF8" s="53">
        <f>VLOOKUP($A8,'ADR Raw Data'!$B$6:$BE$43,'ADR Raw Data'!P$1,FALSE)</f>
        <v>144.60100179222499</v>
      </c>
      <c r="AG8" s="54">
        <f>VLOOKUP($A8,'ADR Raw Data'!$B$6:$BE$43,'ADR Raw Data'!R$1,FALSE)</f>
        <v>167.81221501256101</v>
      </c>
      <c r="AI8" s="47">
        <f>VLOOKUP($A8,'ADR Raw Data'!$B$6:$BE$43,'ADR Raw Data'!T$1,FALSE)</f>
        <v>3.9094247518393299</v>
      </c>
      <c r="AJ8" s="48">
        <f>VLOOKUP($A8,'ADR Raw Data'!$B$6:$BE$43,'ADR Raw Data'!U$1,FALSE)</f>
        <v>8.9313696427293507</v>
      </c>
      <c r="AK8" s="48">
        <f>VLOOKUP($A8,'ADR Raw Data'!$B$6:$BE$43,'ADR Raw Data'!V$1,FALSE)</f>
        <v>9.0596816736479102</v>
      </c>
      <c r="AL8" s="48">
        <f>VLOOKUP($A8,'ADR Raw Data'!$B$6:$BE$43,'ADR Raw Data'!W$1,FALSE)</f>
        <v>10.1035448522479</v>
      </c>
      <c r="AM8" s="48">
        <f>VLOOKUP($A8,'ADR Raw Data'!$B$6:$BE$43,'ADR Raw Data'!X$1,FALSE)</f>
        <v>7.4137321935024296</v>
      </c>
      <c r="AN8" s="49">
        <f>VLOOKUP($A8,'ADR Raw Data'!$B$6:$BE$43,'ADR Raw Data'!Y$1,FALSE)</f>
        <v>7.9901882955796397</v>
      </c>
      <c r="AO8" s="48">
        <f>VLOOKUP($A8,'ADR Raw Data'!$B$6:$BE$43,'ADR Raw Data'!AA$1,FALSE)</f>
        <v>5.4890911389600996</v>
      </c>
      <c r="AP8" s="48">
        <f>VLOOKUP($A8,'ADR Raw Data'!$B$6:$BE$43,'ADR Raw Data'!AB$1,FALSE)</f>
        <v>4.4590427872289498</v>
      </c>
      <c r="AQ8" s="49">
        <f>VLOOKUP($A8,'ADR Raw Data'!$B$6:$BE$43,'ADR Raw Data'!AC$1,FALSE)</f>
        <v>4.9628596902163302</v>
      </c>
      <c r="AR8" s="50">
        <f>VLOOKUP($A8,'ADR Raw Data'!$B$6:$BE$43,'ADR Raw Data'!AE$1,FALSE)</f>
        <v>7.12619501630535</v>
      </c>
      <c r="AS8" s="40"/>
      <c r="AT8" s="51">
        <f>VLOOKUP($A8,'RevPAR Raw Data'!$B$6:$BE$43,'RevPAR Raw Data'!G$1,FALSE)</f>
        <v>102.232297534303</v>
      </c>
      <c r="AU8" s="52">
        <f>VLOOKUP($A8,'RevPAR Raw Data'!$B$6:$BE$43,'RevPAR Raw Data'!H$1,FALSE)</f>
        <v>143.028072836067</v>
      </c>
      <c r="AV8" s="52">
        <f>VLOOKUP($A8,'RevPAR Raw Data'!$B$6:$BE$43,'RevPAR Raw Data'!I$1,FALSE)</f>
        <v>165.466419065304</v>
      </c>
      <c r="AW8" s="52">
        <f>VLOOKUP($A8,'RevPAR Raw Data'!$B$6:$BE$43,'RevPAR Raw Data'!J$1,FALSE)</f>
        <v>163.295701021355</v>
      </c>
      <c r="AX8" s="52">
        <f>VLOOKUP($A8,'RevPAR Raw Data'!$B$6:$BE$43,'RevPAR Raw Data'!K$1,FALSE)</f>
        <v>142.44894356752201</v>
      </c>
      <c r="AY8" s="53">
        <f>VLOOKUP($A8,'RevPAR Raw Data'!$B$6:$BE$43,'RevPAR Raw Data'!L$1,FALSE)</f>
        <v>143.29428680491</v>
      </c>
      <c r="AZ8" s="52">
        <f>VLOOKUP($A8,'RevPAR Raw Data'!$B$6:$BE$43,'RevPAR Raw Data'!N$1,FALSE)</f>
        <v>122.37471474259701</v>
      </c>
      <c r="BA8" s="52">
        <f>VLOOKUP($A8,'RevPAR Raw Data'!$B$6:$BE$43,'RevPAR Raw Data'!O$1,FALSE)</f>
        <v>119.014825131538</v>
      </c>
      <c r="BB8" s="53">
        <f>VLOOKUP($A8,'RevPAR Raw Data'!$B$6:$BE$43,'RevPAR Raw Data'!P$1,FALSE)</f>
        <v>120.69476993706699</v>
      </c>
      <c r="BC8" s="54">
        <f>VLOOKUP($A8,'RevPAR Raw Data'!$B$6:$BE$43,'RevPAR Raw Data'!R$1,FALSE)</f>
        <v>136.837281985527</v>
      </c>
      <c r="BE8" s="47">
        <f>VLOOKUP($A8,'RevPAR Raw Data'!$B$6:$BE$43,'RevPAR Raw Data'!T$1,FALSE)</f>
        <v>12.7317032528341</v>
      </c>
      <c r="BF8" s="48">
        <f>VLOOKUP($A8,'RevPAR Raw Data'!$B$6:$BE$43,'RevPAR Raw Data'!U$1,FALSE)</f>
        <v>11.0236358056047</v>
      </c>
      <c r="BG8" s="48">
        <f>VLOOKUP($A8,'RevPAR Raw Data'!$B$6:$BE$43,'RevPAR Raw Data'!V$1,FALSE)</f>
        <v>6.73149013997672</v>
      </c>
      <c r="BH8" s="48">
        <f>VLOOKUP($A8,'RevPAR Raw Data'!$B$6:$BE$43,'RevPAR Raw Data'!W$1,FALSE)</f>
        <v>12.1912028475134</v>
      </c>
      <c r="BI8" s="48">
        <f>VLOOKUP($A8,'RevPAR Raw Data'!$B$6:$BE$43,'RevPAR Raw Data'!X$1,FALSE)</f>
        <v>13.235226063803699</v>
      </c>
      <c r="BJ8" s="49">
        <f>VLOOKUP($A8,'RevPAR Raw Data'!$B$6:$BE$43,'RevPAR Raw Data'!Y$1,FALSE)</f>
        <v>10.9270901477945</v>
      </c>
      <c r="BK8" s="48">
        <f>VLOOKUP($A8,'RevPAR Raw Data'!$B$6:$BE$43,'RevPAR Raw Data'!AA$1,FALSE)</f>
        <v>14.416169299463499</v>
      </c>
      <c r="BL8" s="48">
        <f>VLOOKUP($A8,'RevPAR Raw Data'!$B$6:$BE$43,'RevPAR Raw Data'!AB$1,FALSE)</f>
        <v>6.3462855555523703</v>
      </c>
      <c r="BM8" s="49">
        <f>VLOOKUP($A8,'RevPAR Raw Data'!$B$6:$BE$43,'RevPAR Raw Data'!AC$1,FALSE)</f>
        <v>10.2898474031361</v>
      </c>
      <c r="BN8" s="50">
        <f>VLOOKUP($A8,'RevPAR Raw Data'!$B$6:$BE$43,'RevPAR Raw Data'!AE$1,FALSE)</f>
        <v>10.765806237465601</v>
      </c>
    </row>
    <row r="9" spans="1:66" x14ac:dyDescent="0.25">
      <c r="A9" s="63" t="s">
        <v>89</v>
      </c>
      <c r="B9" s="47">
        <f>VLOOKUP($A9,'Occupancy Raw Data'!$B$8:$BE$45,'Occupancy Raw Data'!G$3,FALSE)</f>
        <v>54.220215352552898</v>
      </c>
      <c r="C9" s="48">
        <f>VLOOKUP($A9,'Occupancy Raw Data'!$B$8:$BE$45,'Occupancy Raw Data'!H$3,FALSE)</f>
        <v>68.391802709274003</v>
      </c>
      <c r="D9" s="48">
        <f>VLOOKUP($A9,'Occupancy Raw Data'!$B$8:$BE$45,'Occupancy Raw Data'!I$3,FALSE)</f>
        <v>76.612249623711904</v>
      </c>
      <c r="E9" s="48">
        <f>VLOOKUP($A9,'Occupancy Raw Data'!$B$8:$BE$45,'Occupancy Raw Data'!J$3,FALSE)</f>
        <v>72.374667129790396</v>
      </c>
      <c r="F9" s="48">
        <f>VLOOKUP($A9,'Occupancy Raw Data'!$B$8:$BE$45,'Occupancy Raw Data'!K$3,FALSE)</f>
        <v>67.303461850179403</v>
      </c>
      <c r="G9" s="49">
        <f>VLOOKUP($A9,'Occupancy Raw Data'!$B$8:$BE$45,'Occupancy Raw Data'!L$3,FALSE)</f>
        <v>67.780479333101695</v>
      </c>
      <c r="H9" s="48">
        <f>VLOOKUP($A9,'Occupancy Raw Data'!$B$8:$BE$45,'Occupancy Raw Data'!N$3,FALSE)</f>
        <v>75.026050712052694</v>
      </c>
      <c r="I9" s="48">
        <f>VLOOKUP($A9,'Occupancy Raw Data'!$B$8:$BE$45,'Occupancy Raw Data'!O$3,FALSE)</f>
        <v>77.306935278453096</v>
      </c>
      <c r="J9" s="49">
        <f>VLOOKUP($A9,'Occupancy Raw Data'!$B$8:$BE$45,'Occupancy Raw Data'!P$3,FALSE)</f>
        <v>76.166492995252895</v>
      </c>
      <c r="K9" s="50">
        <f>VLOOKUP($A9,'Occupancy Raw Data'!$B$8:$BE$45,'Occupancy Raw Data'!R$3,FALSE)</f>
        <v>70.176483236573503</v>
      </c>
      <c r="M9" s="47">
        <f>VLOOKUP($A9,'Occupancy Raw Data'!$B$8:$BE$45,'Occupancy Raw Data'!T$3,FALSE)</f>
        <v>-5.4633423604034901</v>
      </c>
      <c r="N9" s="48">
        <f>VLOOKUP($A9,'Occupancy Raw Data'!$B$8:$BE$45,'Occupancy Raw Data'!U$3,FALSE)</f>
        <v>2.41709015836406</v>
      </c>
      <c r="O9" s="48">
        <f>VLOOKUP($A9,'Occupancy Raw Data'!$B$8:$BE$45,'Occupancy Raw Data'!V$3,FALSE)</f>
        <v>4.3008822027660898</v>
      </c>
      <c r="P9" s="48">
        <f>VLOOKUP($A9,'Occupancy Raw Data'!$B$8:$BE$45,'Occupancy Raw Data'!W$3,FALSE)</f>
        <v>-0.64738605704690799</v>
      </c>
      <c r="Q9" s="48">
        <f>VLOOKUP($A9,'Occupancy Raw Data'!$B$8:$BE$45,'Occupancy Raw Data'!X$3,FALSE)</f>
        <v>-0.78612640082298002</v>
      </c>
      <c r="R9" s="49">
        <f>VLOOKUP($A9,'Occupancy Raw Data'!$B$8:$BE$45,'Occupancy Raw Data'!Y$3,FALSE)</f>
        <v>0.18769317493092799</v>
      </c>
      <c r="S9" s="48">
        <f>VLOOKUP($A9,'Occupancy Raw Data'!$B$8:$BE$45,'Occupancy Raw Data'!AA$3,FALSE)</f>
        <v>0.27336675955656697</v>
      </c>
      <c r="T9" s="48">
        <f>VLOOKUP($A9,'Occupancy Raw Data'!$B$8:$BE$45,'Occupancy Raw Data'!AB$3,FALSE)</f>
        <v>-2.9448036928412802</v>
      </c>
      <c r="U9" s="49">
        <f>VLOOKUP($A9,'Occupancy Raw Data'!$B$8:$BE$45,'Occupancy Raw Data'!AC$3,FALSE)</f>
        <v>-1.38604111352548</v>
      </c>
      <c r="V9" s="50">
        <f>VLOOKUP($A9,'Occupancy Raw Data'!$B$8:$BE$45,'Occupancy Raw Data'!AE$3,FALSE)</f>
        <v>-0.30567119436975199</v>
      </c>
      <c r="X9" s="51">
        <f>VLOOKUP($A9,'ADR Raw Data'!$B$6:$BE$43,'ADR Raw Data'!G$1,FALSE)</f>
        <v>134.886534272901</v>
      </c>
      <c r="Y9" s="52">
        <f>VLOOKUP($A9,'ADR Raw Data'!$B$6:$BE$43,'ADR Raw Data'!H$1,FALSE)</f>
        <v>142.39366006432999</v>
      </c>
      <c r="Z9" s="52">
        <f>VLOOKUP($A9,'ADR Raw Data'!$B$6:$BE$43,'ADR Raw Data'!I$1,FALSE)</f>
        <v>147.48463049720399</v>
      </c>
      <c r="AA9" s="52">
        <f>VLOOKUP($A9,'ADR Raw Data'!$B$6:$BE$43,'ADR Raw Data'!J$1,FALSE)</f>
        <v>144.85964005759001</v>
      </c>
      <c r="AB9" s="52">
        <f>VLOOKUP($A9,'ADR Raw Data'!$B$6:$BE$43,'ADR Raw Data'!K$1,FALSE)</f>
        <v>139.14400481678899</v>
      </c>
      <c r="AC9" s="53">
        <f>VLOOKUP($A9,'ADR Raw Data'!$B$6:$BE$43,'ADR Raw Data'!L$1,FALSE)</f>
        <v>142.224744627788</v>
      </c>
      <c r="AD9" s="52">
        <f>VLOOKUP($A9,'ADR Raw Data'!$B$6:$BE$43,'ADR Raw Data'!N$1,FALSE)</f>
        <v>138.517675925925</v>
      </c>
      <c r="AE9" s="52">
        <f>VLOOKUP($A9,'ADR Raw Data'!$B$6:$BE$43,'ADR Raw Data'!O$1,FALSE)</f>
        <v>139.16324996255801</v>
      </c>
      <c r="AF9" s="53">
        <f>VLOOKUP($A9,'ADR Raw Data'!$B$6:$BE$43,'ADR Raw Data'!P$1,FALSE)</f>
        <v>138.84529604012999</v>
      </c>
      <c r="AG9" s="54">
        <f>VLOOKUP($A9,'ADR Raw Data'!$B$6:$BE$43,'ADR Raw Data'!R$1,FALSE)</f>
        <v>141.17677147166901</v>
      </c>
      <c r="AI9" s="47">
        <f>VLOOKUP($A9,'ADR Raw Data'!$B$6:$BE$43,'ADR Raw Data'!T$1,FALSE)</f>
        <v>7.2160670918537697</v>
      </c>
      <c r="AJ9" s="48">
        <f>VLOOKUP($A9,'ADR Raw Data'!$B$6:$BE$43,'ADR Raw Data'!U$1,FALSE)</f>
        <v>7.0286913688115602</v>
      </c>
      <c r="AK9" s="48">
        <f>VLOOKUP($A9,'ADR Raw Data'!$B$6:$BE$43,'ADR Raw Data'!V$1,FALSE)</f>
        <v>6.1760175327936899</v>
      </c>
      <c r="AL9" s="48">
        <f>VLOOKUP($A9,'ADR Raw Data'!$B$6:$BE$43,'ADR Raw Data'!W$1,FALSE)</f>
        <v>7.95752931762489</v>
      </c>
      <c r="AM9" s="48">
        <f>VLOOKUP($A9,'ADR Raw Data'!$B$6:$BE$43,'ADR Raw Data'!X$1,FALSE)</f>
        <v>6.1086388803061604</v>
      </c>
      <c r="AN9" s="49">
        <f>VLOOKUP($A9,'ADR Raw Data'!$B$6:$BE$43,'ADR Raw Data'!Y$1,FALSE)</f>
        <v>6.9747717794813697</v>
      </c>
      <c r="AO9" s="48">
        <f>VLOOKUP($A9,'ADR Raw Data'!$B$6:$BE$43,'ADR Raw Data'!AA$1,FALSE)</f>
        <v>10.0493314897363</v>
      </c>
      <c r="AP9" s="48">
        <f>VLOOKUP($A9,'ADR Raw Data'!$B$6:$BE$43,'ADR Raw Data'!AB$1,FALSE)</f>
        <v>6.9041559382174302</v>
      </c>
      <c r="AQ9" s="49">
        <f>VLOOKUP($A9,'ADR Raw Data'!$B$6:$BE$43,'ADR Raw Data'!AC$1,FALSE)</f>
        <v>8.3970413837914801</v>
      </c>
      <c r="AR9" s="50">
        <f>VLOOKUP($A9,'ADR Raw Data'!$B$6:$BE$43,'ADR Raw Data'!AE$1,FALSE)</f>
        <v>7.4180638608197196</v>
      </c>
      <c r="AS9" s="40"/>
      <c r="AT9" s="51">
        <f>VLOOKUP($A9,'RevPAR Raw Data'!$B$6:$BE$43,'RevPAR Raw Data'!G$1,FALSE)</f>
        <v>73.135769364362602</v>
      </c>
      <c r="AU9" s="52">
        <f>VLOOKUP($A9,'RevPAR Raw Data'!$B$6:$BE$43,'RevPAR Raw Data'!H$1,FALSE)</f>
        <v>97.385591061711196</v>
      </c>
      <c r="AV9" s="52">
        <f>VLOOKUP($A9,'RevPAR Raw Data'!$B$6:$BE$43,'RevPAR Raw Data'!I$1,FALSE)</f>
        <v>112.991293273127</v>
      </c>
      <c r="AW9" s="52">
        <f>VLOOKUP($A9,'RevPAR Raw Data'!$B$6:$BE$43,'RevPAR Raw Data'!J$1,FALSE)</f>
        <v>104.841682297093</v>
      </c>
      <c r="AX9" s="52">
        <f>VLOOKUP($A9,'RevPAR Raw Data'!$B$6:$BE$43,'RevPAR Raw Data'!K$1,FALSE)</f>
        <v>93.648732198679994</v>
      </c>
      <c r="AY9" s="53">
        <f>VLOOKUP($A9,'RevPAR Raw Data'!$B$6:$BE$43,'RevPAR Raw Data'!L$1,FALSE)</f>
        <v>96.400613638994997</v>
      </c>
      <c r="AZ9" s="52">
        <f>VLOOKUP($A9,'RevPAR Raw Data'!$B$6:$BE$43,'RevPAR Raw Data'!N$1,FALSE)</f>
        <v>103.92434178534199</v>
      </c>
      <c r="BA9" s="52">
        <f>VLOOKUP($A9,'RevPAR Raw Data'!$B$6:$BE$43,'RevPAR Raw Data'!O$1,FALSE)</f>
        <v>107.582843579946</v>
      </c>
      <c r="BB9" s="53">
        <f>VLOOKUP($A9,'RevPAR Raw Data'!$B$6:$BE$43,'RevPAR Raw Data'!P$1,FALSE)</f>
        <v>105.753592682644</v>
      </c>
      <c r="BC9" s="54">
        <f>VLOOKUP($A9,'RevPAR Raw Data'!$B$6:$BE$43,'RevPAR Raw Data'!R$1,FALSE)</f>
        <v>99.072893365751895</v>
      </c>
      <c r="BE9" s="47">
        <f>VLOOKUP($A9,'RevPAR Raw Data'!$B$6:$BE$43,'RevPAR Raw Data'!T$1,FALSE)</f>
        <v>1.35848628126589</v>
      </c>
      <c r="BF9" s="48">
        <f>VLOOKUP($A9,'RevPAR Raw Data'!$B$6:$BE$43,'RevPAR Raw Data'!U$1,FALSE)</f>
        <v>9.6156713345129603</v>
      </c>
      <c r="BG9" s="48">
        <f>VLOOKUP($A9,'RevPAR Raw Data'!$B$6:$BE$43,'RevPAR Raw Data'!V$1,FALSE)</f>
        <v>10.7425229744674</v>
      </c>
      <c r="BH9" s="48">
        <f>VLOOKUP($A9,'RevPAR Raw Data'!$B$6:$BE$43,'RevPAR Raw Data'!W$1,FALSE)</f>
        <v>7.2586273252902602</v>
      </c>
      <c r="BI9" s="48">
        <f>VLOOKUP($A9,'RevPAR Raw Data'!$B$6:$BE$43,'RevPAR Raw Data'!X$1,FALSE)</f>
        <v>5.2744908565141504</v>
      </c>
      <c r="BJ9" s="49">
        <f>VLOOKUP($A9,'RevPAR Raw Data'!$B$6:$BE$43,'RevPAR Raw Data'!Y$1,FALSE)</f>
        <v>7.1755561250093898</v>
      </c>
      <c r="BK9" s="48">
        <f>VLOOKUP($A9,'RevPAR Raw Data'!$B$6:$BE$43,'RevPAR Raw Data'!AA$1,FALSE)</f>
        <v>10.350169781143499</v>
      </c>
      <c r="BL9" s="48">
        <f>VLOOKUP($A9,'RevPAR Raw Data'!$B$6:$BE$43,'RevPAR Raw Data'!AB$1,FALSE)</f>
        <v>3.7560384063479999</v>
      </c>
      <c r="BM9" s="49">
        <f>VLOOKUP($A9,'RevPAR Raw Data'!$B$6:$BE$43,'RevPAR Raw Data'!AC$1,FALSE)</f>
        <v>6.89461382436689</v>
      </c>
      <c r="BN9" s="50">
        <f>VLOOKUP($A9,'RevPAR Raw Data'!$B$6:$BE$43,'RevPAR Raw Data'!AE$1,FALSE)</f>
        <v>7.0897177820474804</v>
      </c>
    </row>
    <row r="10" spans="1:66" x14ac:dyDescent="0.25">
      <c r="A10" s="63" t="s">
        <v>26</v>
      </c>
      <c r="B10" s="47">
        <f>VLOOKUP($A10,'Occupancy Raw Data'!$B$8:$BE$45,'Occupancy Raw Data'!G$3,FALSE)</f>
        <v>52.917388792605401</v>
      </c>
      <c r="C10" s="48">
        <f>VLOOKUP($A10,'Occupancy Raw Data'!$B$8:$BE$45,'Occupancy Raw Data'!H$3,FALSE)</f>
        <v>71.889081455805794</v>
      </c>
      <c r="D10" s="48">
        <f>VLOOKUP($A10,'Occupancy Raw Data'!$B$8:$BE$45,'Occupancy Raw Data'!I$3,FALSE)</f>
        <v>80.612362796071594</v>
      </c>
      <c r="E10" s="48">
        <f>VLOOKUP($A10,'Occupancy Raw Data'!$B$8:$BE$45,'Occupancy Raw Data'!J$3,FALSE)</f>
        <v>77.481224725592099</v>
      </c>
      <c r="F10" s="48">
        <f>VLOOKUP($A10,'Occupancy Raw Data'!$B$8:$BE$45,'Occupancy Raw Data'!K$3,FALSE)</f>
        <v>67.510109763142594</v>
      </c>
      <c r="G10" s="49">
        <f>VLOOKUP($A10,'Occupancy Raw Data'!$B$8:$BE$45,'Occupancy Raw Data'!L$3,FALSE)</f>
        <v>70.082033506643498</v>
      </c>
      <c r="H10" s="48">
        <f>VLOOKUP($A10,'Occupancy Raw Data'!$B$8:$BE$45,'Occupancy Raw Data'!N$3,FALSE)</f>
        <v>68.515309069901704</v>
      </c>
      <c r="I10" s="48">
        <f>VLOOKUP($A10,'Occupancy Raw Data'!$B$8:$BE$45,'Occupancy Raw Data'!O$3,FALSE)</f>
        <v>73.679953783939894</v>
      </c>
      <c r="J10" s="49">
        <f>VLOOKUP($A10,'Occupancy Raw Data'!$B$8:$BE$45,'Occupancy Raw Data'!P$3,FALSE)</f>
        <v>71.097631426920799</v>
      </c>
      <c r="K10" s="50">
        <f>VLOOKUP($A10,'Occupancy Raw Data'!$B$8:$BE$45,'Occupancy Raw Data'!R$3,FALSE)</f>
        <v>70.372204341008498</v>
      </c>
      <c r="M10" s="47">
        <f>VLOOKUP($A10,'Occupancy Raw Data'!$B$8:$BE$45,'Occupancy Raw Data'!T$3,FALSE)</f>
        <v>2.3803001590000799</v>
      </c>
      <c r="N10" s="48">
        <f>VLOOKUP($A10,'Occupancy Raw Data'!$B$8:$BE$45,'Occupancy Raw Data'!U$3,FALSE)</f>
        <v>6.6566279647769901</v>
      </c>
      <c r="O10" s="48">
        <f>VLOOKUP($A10,'Occupancy Raw Data'!$B$8:$BE$45,'Occupancy Raw Data'!V$3,FALSE)</f>
        <v>8.4438656361268301</v>
      </c>
      <c r="P10" s="48">
        <f>VLOOKUP($A10,'Occupancy Raw Data'!$B$8:$BE$45,'Occupancy Raw Data'!W$3,FALSE)</f>
        <v>2.74632527969267</v>
      </c>
      <c r="Q10" s="48">
        <f>VLOOKUP($A10,'Occupancy Raw Data'!$B$8:$BE$45,'Occupancy Raw Data'!X$3,FALSE)</f>
        <v>6.8066709122919304</v>
      </c>
      <c r="R10" s="49">
        <f>VLOOKUP($A10,'Occupancy Raw Data'!$B$8:$BE$45,'Occupancy Raw Data'!Y$3,FALSE)</f>
        <v>5.53156742065309</v>
      </c>
      <c r="S10" s="48">
        <f>VLOOKUP($A10,'Occupancy Raw Data'!$B$8:$BE$45,'Occupancy Raw Data'!AA$3,FALSE)</f>
        <v>3.8954765535184999</v>
      </c>
      <c r="T10" s="48">
        <f>VLOOKUP($A10,'Occupancy Raw Data'!$B$8:$BE$45,'Occupancy Raw Data'!AB$3,FALSE)</f>
        <v>4.2043340490629202</v>
      </c>
      <c r="U10" s="49">
        <f>VLOOKUP($A10,'Occupancy Raw Data'!$B$8:$BE$45,'Occupancy Raw Data'!AC$3,FALSE)</f>
        <v>4.0552853659010699</v>
      </c>
      <c r="V10" s="50">
        <f>VLOOKUP($A10,'Occupancy Raw Data'!$B$8:$BE$45,'Occupancy Raw Data'!AE$3,FALSE)</f>
        <v>5.1011413567124304</v>
      </c>
      <c r="X10" s="51">
        <f>VLOOKUP($A10,'ADR Raw Data'!$B$6:$BE$43,'ADR Raw Data'!G$1,FALSE)</f>
        <v>140.03820742357999</v>
      </c>
      <c r="Y10" s="52">
        <f>VLOOKUP($A10,'ADR Raw Data'!$B$6:$BE$43,'ADR Raw Data'!H$1,FALSE)</f>
        <v>159.88257152041101</v>
      </c>
      <c r="Z10" s="52">
        <f>VLOOKUP($A10,'ADR Raw Data'!$B$6:$BE$43,'ADR Raw Data'!I$1,FALSE)</f>
        <v>169.621884764225</v>
      </c>
      <c r="AA10" s="52">
        <f>VLOOKUP($A10,'ADR Raw Data'!$B$6:$BE$43,'ADR Raw Data'!J$1,FALSE)</f>
        <v>167.63467491798301</v>
      </c>
      <c r="AB10" s="52">
        <f>VLOOKUP($A10,'ADR Raw Data'!$B$6:$BE$43,'ADR Raw Data'!K$1,FALSE)</f>
        <v>149.04764504535299</v>
      </c>
      <c r="AC10" s="53">
        <f>VLOOKUP($A10,'ADR Raw Data'!$B$6:$BE$43,'ADR Raw Data'!L$1,FALSE)</f>
        <v>158.75295964125499</v>
      </c>
      <c r="AD10" s="52">
        <f>VLOOKUP($A10,'ADR Raw Data'!$B$6:$BE$43,'ADR Raw Data'!N$1,FALSE)</f>
        <v>133.53443844856599</v>
      </c>
      <c r="AE10" s="52">
        <f>VLOOKUP($A10,'ADR Raw Data'!$B$6:$BE$43,'ADR Raw Data'!O$1,FALSE)</f>
        <v>134.28094558569799</v>
      </c>
      <c r="AF10" s="53">
        <f>VLOOKUP($A10,'ADR Raw Data'!$B$6:$BE$43,'ADR Raw Data'!P$1,FALSE)</f>
        <v>133.92124888274901</v>
      </c>
      <c r="AG10" s="54">
        <f>VLOOKUP($A10,'ADR Raw Data'!$B$6:$BE$43,'ADR Raw Data'!R$1,FALSE)</f>
        <v>151.58504913803199</v>
      </c>
      <c r="AI10" s="47">
        <f>VLOOKUP($A10,'ADR Raw Data'!$B$6:$BE$43,'ADR Raw Data'!T$1,FALSE)</f>
        <v>6.3403289341700404</v>
      </c>
      <c r="AJ10" s="48">
        <f>VLOOKUP($A10,'ADR Raw Data'!$B$6:$BE$43,'ADR Raw Data'!U$1,FALSE)</f>
        <v>5.6081581839884098</v>
      </c>
      <c r="AK10" s="48">
        <f>VLOOKUP($A10,'ADR Raw Data'!$B$6:$BE$43,'ADR Raw Data'!V$1,FALSE)</f>
        <v>4.5854176186938398</v>
      </c>
      <c r="AL10" s="48">
        <f>VLOOKUP($A10,'ADR Raw Data'!$B$6:$BE$43,'ADR Raw Data'!W$1,FALSE)</f>
        <v>7.3609053985227098</v>
      </c>
      <c r="AM10" s="48">
        <f>VLOOKUP($A10,'ADR Raw Data'!$B$6:$BE$43,'ADR Raw Data'!X$1,FALSE)</f>
        <v>4.61288979567765</v>
      </c>
      <c r="AN10" s="49">
        <f>VLOOKUP($A10,'ADR Raw Data'!$B$6:$BE$43,'ADR Raw Data'!Y$1,FALSE)</f>
        <v>5.7489636039685497</v>
      </c>
      <c r="AO10" s="48">
        <f>VLOOKUP($A10,'ADR Raw Data'!$B$6:$BE$43,'ADR Raw Data'!AA$1,FALSE)</f>
        <v>6.6963488368253996</v>
      </c>
      <c r="AP10" s="48">
        <f>VLOOKUP($A10,'ADR Raw Data'!$B$6:$BE$43,'ADR Raw Data'!AB$1,FALSE)</f>
        <v>8.9958716626078008</v>
      </c>
      <c r="AQ10" s="49">
        <f>VLOOKUP($A10,'ADR Raw Data'!$B$6:$BE$43,'ADR Raw Data'!AC$1,FALSE)</f>
        <v>7.8775672024605603</v>
      </c>
      <c r="AR10" s="50">
        <f>VLOOKUP($A10,'ADR Raw Data'!$B$6:$BE$43,'ADR Raw Data'!AE$1,FALSE)</f>
        <v>6.3399879186469201</v>
      </c>
      <c r="AS10" s="40"/>
      <c r="AT10" s="51">
        <f>VLOOKUP($A10,'RevPAR Raw Data'!$B$6:$BE$43,'RevPAR Raw Data'!G$1,FALSE)</f>
        <v>74.104562680531401</v>
      </c>
      <c r="AU10" s="52">
        <f>VLOOKUP($A10,'RevPAR Raw Data'!$B$6:$BE$43,'RevPAR Raw Data'!H$1,FALSE)</f>
        <v>114.93811207394501</v>
      </c>
      <c r="AV10" s="52">
        <f>VLOOKUP($A10,'RevPAR Raw Data'!$B$6:$BE$43,'RevPAR Raw Data'!I$1,FALSE)</f>
        <v>136.736209127671</v>
      </c>
      <c r="AW10" s="52">
        <f>VLOOKUP($A10,'RevPAR Raw Data'!$B$6:$BE$43,'RevPAR Raw Data'!J$1,FALSE)</f>
        <v>129.885399191218</v>
      </c>
      <c r="AX10" s="52">
        <f>VLOOKUP($A10,'RevPAR Raw Data'!$B$6:$BE$43,'RevPAR Raw Data'!K$1,FALSE)</f>
        <v>100.622228769497</v>
      </c>
      <c r="AY10" s="53">
        <f>VLOOKUP($A10,'RevPAR Raw Data'!$B$6:$BE$43,'RevPAR Raw Data'!L$1,FALSE)</f>
        <v>111.25730236857299</v>
      </c>
      <c r="AZ10" s="52">
        <f>VLOOKUP($A10,'RevPAR Raw Data'!$B$6:$BE$43,'RevPAR Raw Data'!N$1,FALSE)</f>
        <v>91.491533217793105</v>
      </c>
      <c r="BA10" s="52">
        <f>VLOOKUP($A10,'RevPAR Raw Data'!$B$6:$BE$43,'RevPAR Raw Data'!O$1,FALSE)</f>
        <v>98.9381386481802</v>
      </c>
      <c r="BB10" s="53">
        <f>VLOOKUP($A10,'RevPAR Raw Data'!$B$6:$BE$43,'RevPAR Raw Data'!P$1,FALSE)</f>
        <v>95.214835932986702</v>
      </c>
      <c r="BC10" s="54">
        <f>VLOOKUP($A10,'RevPAR Raw Data'!$B$6:$BE$43,'RevPAR Raw Data'!R$1,FALSE)</f>
        <v>106.67374052983401</v>
      </c>
      <c r="BE10" s="47">
        <f>VLOOKUP($A10,'RevPAR Raw Data'!$B$6:$BE$43,'RevPAR Raw Data'!T$1,FALSE)</f>
        <v>8.8715479528713104</v>
      </c>
      <c r="BF10" s="48">
        <f>VLOOKUP($A10,'RevPAR Raw Data'!$B$6:$BE$43,'RevPAR Raw Data'!U$1,FALSE)</f>
        <v>12.638100374749699</v>
      </c>
      <c r="BG10" s="48">
        <f>VLOOKUP($A10,'RevPAR Raw Data'!$B$6:$BE$43,'RevPAR Raw Data'!V$1,FALSE)</f>
        <v>13.416469757398399</v>
      </c>
      <c r="BH10" s="48">
        <f>VLOOKUP($A10,'RevPAR Raw Data'!$B$6:$BE$43,'RevPAR Raw Data'!W$1,FALSE)</f>
        <v>10.3093850839892</v>
      </c>
      <c r="BI10" s="48">
        <f>VLOOKUP($A10,'RevPAR Raw Data'!$B$6:$BE$43,'RevPAR Raw Data'!X$1,FALSE)</f>
        <v>11.733544935908</v>
      </c>
      <c r="BJ10" s="49">
        <f>VLOOKUP($A10,'RevPAR Raw Data'!$B$6:$BE$43,'RevPAR Raw Data'!Y$1,FALSE)</f>
        <v>11.598538822363899</v>
      </c>
      <c r="BK10" s="48">
        <f>VLOOKUP($A10,'RevPAR Raw Data'!$B$6:$BE$43,'RevPAR Raw Data'!AA$1,FALSE)</f>
        <v>10.852680089224201</v>
      </c>
      <c r="BL10" s="48">
        <f>VLOOKUP($A10,'RevPAR Raw Data'!$B$6:$BE$43,'RevPAR Raw Data'!AB$1,FALSE)</f>
        <v>13.5784222069917</v>
      </c>
      <c r="BM10" s="49">
        <f>VLOOKUP($A10,'RevPAR Raw Data'!$B$6:$BE$43,'RevPAR Raw Data'!AC$1,FALSE)</f>
        <v>12.252310398312</v>
      </c>
      <c r="BN10" s="50">
        <f>VLOOKUP($A10,'RevPAR Raw Data'!$B$6:$BE$43,'RevPAR Raw Data'!AE$1,FALSE)</f>
        <v>11.764541021088</v>
      </c>
    </row>
    <row r="11" spans="1:66" x14ac:dyDescent="0.25">
      <c r="A11" s="63" t="s">
        <v>24</v>
      </c>
      <c r="B11" s="47">
        <f>VLOOKUP($A11,'Occupancy Raw Data'!$B$8:$BE$45,'Occupancy Raw Data'!G$3,FALSE)</f>
        <v>53.963681903569103</v>
      </c>
      <c r="C11" s="48">
        <f>VLOOKUP($A11,'Occupancy Raw Data'!$B$8:$BE$45,'Occupancy Raw Data'!H$3,FALSE)</f>
        <v>68.678772698810207</v>
      </c>
      <c r="D11" s="48">
        <f>VLOOKUP($A11,'Occupancy Raw Data'!$B$8:$BE$45,'Occupancy Raw Data'!I$3,FALSE)</f>
        <v>70.394489668127704</v>
      </c>
      <c r="E11" s="48">
        <f>VLOOKUP($A11,'Occupancy Raw Data'!$B$8:$BE$45,'Occupancy Raw Data'!J$3,FALSE)</f>
        <v>70.519724483406307</v>
      </c>
      <c r="F11" s="48">
        <f>VLOOKUP($A11,'Occupancy Raw Data'!$B$8:$BE$45,'Occupancy Raw Data'!K$3,FALSE)</f>
        <v>70.932999373825893</v>
      </c>
      <c r="G11" s="49">
        <f>VLOOKUP($A11,'Occupancy Raw Data'!$B$8:$BE$45,'Occupancy Raw Data'!L$3,FALSE)</f>
        <v>66.897933625547907</v>
      </c>
      <c r="H11" s="48">
        <f>VLOOKUP($A11,'Occupancy Raw Data'!$B$8:$BE$45,'Occupancy Raw Data'!N$3,FALSE)</f>
        <v>75.2536005009392</v>
      </c>
      <c r="I11" s="48">
        <f>VLOOKUP($A11,'Occupancy Raw Data'!$B$8:$BE$45,'Occupancy Raw Data'!O$3,FALSE)</f>
        <v>78.309329993738203</v>
      </c>
      <c r="J11" s="49">
        <f>VLOOKUP($A11,'Occupancy Raw Data'!$B$8:$BE$45,'Occupancy Raw Data'!P$3,FALSE)</f>
        <v>76.781465247338701</v>
      </c>
      <c r="K11" s="50">
        <f>VLOOKUP($A11,'Occupancy Raw Data'!$B$8:$BE$45,'Occupancy Raw Data'!R$3,FALSE)</f>
        <v>69.721799803202401</v>
      </c>
      <c r="M11" s="47">
        <f>VLOOKUP($A11,'Occupancy Raw Data'!$B$8:$BE$45,'Occupancy Raw Data'!T$3,FALSE)</f>
        <v>1.4645600538858401</v>
      </c>
      <c r="N11" s="48">
        <f>VLOOKUP($A11,'Occupancy Raw Data'!$B$8:$BE$45,'Occupancy Raw Data'!U$3,FALSE)</f>
        <v>0.264665012641776</v>
      </c>
      <c r="O11" s="48">
        <f>VLOOKUP($A11,'Occupancy Raw Data'!$B$8:$BE$45,'Occupancy Raw Data'!V$3,FALSE)</f>
        <v>-6.8682374658876801</v>
      </c>
      <c r="P11" s="48">
        <f>VLOOKUP($A11,'Occupancy Raw Data'!$B$8:$BE$45,'Occupancy Raw Data'!W$3,FALSE)</f>
        <v>-7.2143995871942002</v>
      </c>
      <c r="Q11" s="48">
        <f>VLOOKUP($A11,'Occupancy Raw Data'!$B$8:$BE$45,'Occupancy Raw Data'!X$3,FALSE)</f>
        <v>-1.5880688918892201</v>
      </c>
      <c r="R11" s="49">
        <f>VLOOKUP($A11,'Occupancy Raw Data'!$B$8:$BE$45,'Occupancy Raw Data'!Y$3,FALSE)</f>
        <v>-3.1443589729618902</v>
      </c>
      <c r="S11" s="48">
        <f>VLOOKUP($A11,'Occupancy Raw Data'!$B$8:$BE$45,'Occupancy Raw Data'!AA$3,FALSE)</f>
        <v>-1.7110250734211101</v>
      </c>
      <c r="T11" s="48">
        <f>VLOOKUP($A11,'Occupancy Raw Data'!$B$8:$BE$45,'Occupancy Raw Data'!AB$3,FALSE)</f>
        <v>-7.5154711994481902</v>
      </c>
      <c r="U11" s="49">
        <f>VLOOKUP($A11,'Occupancy Raw Data'!$B$8:$BE$45,'Occupancy Raw Data'!AC$3,FALSE)</f>
        <v>-4.75921334131601</v>
      </c>
      <c r="V11" s="50">
        <f>VLOOKUP($A11,'Occupancy Raw Data'!$B$8:$BE$45,'Occupancy Raw Data'!AE$3,FALSE)</f>
        <v>-3.6583366894981801</v>
      </c>
      <c r="X11" s="51">
        <f>VLOOKUP($A11,'ADR Raw Data'!$B$6:$BE$43,'ADR Raw Data'!G$1,FALSE)</f>
        <v>124.050167092132</v>
      </c>
      <c r="Y11" s="52">
        <f>VLOOKUP($A11,'ADR Raw Data'!$B$6:$BE$43,'ADR Raw Data'!H$1,FALSE)</f>
        <v>130.606006564551</v>
      </c>
      <c r="Z11" s="52">
        <f>VLOOKUP($A11,'ADR Raw Data'!$B$6:$BE$43,'ADR Raw Data'!I$1,FALSE)</f>
        <v>131.66298879202901</v>
      </c>
      <c r="AA11" s="52">
        <f>VLOOKUP($A11,'ADR Raw Data'!$B$6:$BE$43,'ADR Raw Data'!J$1,FALSE)</f>
        <v>127.22237613212501</v>
      </c>
      <c r="AB11" s="52">
        <f>VLOOKUP($A11,'ADR Raw Data'!$B$6:$BE$43,'ADR Raw Data'!K$1,FALSE)</f>
        <v>130.31301024011199</v>
      </c>
      <c r="AC11" s="53">
        <f>VLOOKUP($A11,'ADR Raw Data'!$B$6:$BE$43,'ADR Raw Data'!L$1,FALSE)</f>
        <v>128.99529222359499</v>
      </c>
      <c r="AD11" s="52">
        <f>VLOOKUP($A11,'ADR Raw Data'!$B$6:$BE$43,'ADR Raw Data'!N$1,FALSE)</f>
        <v>141.65122649359199</v>
      </c>
      <c r="AE11" s="52">
        <f>VLOOKUP($A11,'ADR Raw Data'!$B$6:$BE$43,'ADR Raw Data'!O$1,FALSE)</f>
        <v>147.48870622101299</v>
      </c>
      <c r="AF11" s="53">
        <f>VLOOKUP($A11,'ADR Raw Data'!$B$6:$BE$43,'ADR Raw Data'!P$1,FALSE)</f>
        <v>144.62804599575901</v>
      </c>
      <c r="AG11" s="54">
        <f>VLOOKUP($A11,'ADR Raw Data'!$B$6:$BE$43,'ADR Raw Data'!R$1,FALSE)</f>
        <v>133.91404788175799</v>
      </c>
      <c r="AI11" s="47">
        <f>VLOOKUP($A11,'ADR Raw Data'!$B$6:$BE$43,'ADR Raw Data'!T$1,FALSE)</f>
        <v>10.3505531345979</v>
      </c>
      <c r="AJ11" s="48">
        <f>VLOOKUP($A11,'ADR Raw Data'!$B$6:$BE$43,'ADR Raw Data'!U$1,FALSE)</f>
        <v>12.459772456704099</v>
      </c>
      <c r="AK11" s="48">
        <f>VLOOKUP($A11,'ADR Raw Data'!$B$6:$BE$43,'ADR Raw Data'!V$1,FALSE)</f>
        <v>7.8805854674689497</v>
      </c>
      <c r="AL11" s="48">
        <f>VLOOKUP($A11,'ADR Raw Data'!$B$6:$BE$43,'ADR Raw Data'!W$1,FALSE)</f>
        <v>6.7888066672823504</v>
      </c>
      <c r="AM11" s="48">
        <f>VLOOKUP($A11,'ADR Raw Data'!$B$6:$BE$43,'ADR Raw Data'!X$1,FALSE)</f>
        <v>7.8719499367674297</v>
      </c>
      <c r="AN11" s="49">
        <f>VLOOKUP($A11,'ADR Raw Data'!$B$6:$BE$43,'ADR Raw Data'!Y$1,FALSE)</f>
        <v>8.8657747779027893</v>
      </c>
      <c r="AO11" s="48">
        <f>VLOOKUP($A11,'ADR Raw Data'!$B$6:$BE$43,'ADR Raw Data'!AA$1,FALSE)</f>
        <v>-1.1696084009201699</v>
      </c>
      <c r="AP11" s="48">
        <f>VLOOKUP($A11,'ADR Raw Data'!$B$6:$BE$43,'ADR Raw Data'!AB$1,FALSE)</f>
        <v>-2.4633269966964799</v>
      </c>
      <c r="AQ11" s="49">
        <f>VLOOKUP($A11,'ADR Raw Data'!$B$6:$BE$43,'ADR Raw Data'!AC$1,FALSE)</f>
        <v>-1.92641217865214</v>
      </c>
      <c r="AR11" s="50">
        <f>VLOOKUP($A11,'ADR Raw Data'!$B$6:$BE$43,'ADR Raw Data'!AE$1,FALSE)</f>
        <v>4.85497357826425</v>
      </c>
      <c r="AS11" s="40"/>
      <c r="AT11" s="51">
        <f>VLOOKUP($A11,'RevPAR Raw Data'!$B$6:$BE$43,'RevPAR Raw Data'!G$1,FALSE)</f>
        <v>66.942037570444498</v>
      </c>
      <c r="AU11" s="52">
        <f>VLOOKUP($A11,'RevPAR Raw Data'!$B$6:$BE$43,'RevPAR Raw Data'!H$1,FALSE)</f>
        <v>89.698602379461406</v>
      </c>
      <c r="AV11" s="52">
        <f>VLOOKUP($A11,'RevPAR Raw Data'!$B$6:$BE$43,'RevPAR Raw Data'!I$1,FALSE)</f>
        <v>92.683489041953607</v>
      </c>
      <c r="AW11" s="52">
        <f>VLOOKUP($A11,'RevPAR Raw Data'!$B$6:$BE$43,'RevPAR Raw Data'!J$1,FALSE)</f>
        <v>89.716869129618004</v>
      </c>
      <c r="AX11" s="52">
        <f>VLOOKUP($A11,'RevPAR Raw Data'!$B$6:$BE$43,'RevPAR Raw Data'!K$1,FALSE)</f>
        <v>92.434926737633006</v>
      </c>
      <c r="AY11" s="53">
        <f>VLOOKUP($A11,'RevPAR Raw Data'!$B$6:$BE$43,'RevPAR Raw Data'!L$1,FALSE)</f>
        <v>86.295184971822096</v>
      </c>
      <c r="AZ11" s="52">
        <f>VLOOKUP($A11,'RevPAR Raw Data'!$B$6:$BE$43,'RevPAR Raw Data'!N$1,FALSE)</f>
        <v>106.597648090169</v>
      </c>
      <c r="BA11" s="52">
        <f>VLOOKUP($A11,'RevPAR Raw Data'!$B$6:$BE$43,'RevPAR Raw Data'!O$1,FALSE)</f>
        <v>115.49741765810801</v>
      </c>
      <c r="BB11" s="53">
        <f>VLOOKUP($A11,'RevPAR Raw Data'!$B$6:$BE$43,'RevPAR Raw Data'!P$1,FALSE)</f>
        <v>111.04753287413899</v>
      </c>
      <c r="BC11" s="54">
        <f>VLOOKUP($A11,'RevPAR Raw Data'!$B$6:$BE$43,'RevPAR Raw Data'!R$1,FALSE)</f>
        <v>93.367284372484093</v>
      </c>
      <c r="BE11" s="47">
        <f>VLOOKUP($A11,'RevPAR Raw Data'!$B$6:$BE$43,'RevPAR Raw Data'!T$1,FALSE)</f>
        <v>11.9667032550493</v>
      </c>
      <c r="BF11" s="48">
        <f>VLOOKUP($A11,'RevPAR Raw Data'!$B$6:$BE$43,'RevPAR Raw Data'!U$1,FALSE)</f>
        <v>12.757414127693499</v>
      </c>
      <c r="BG11" s="48">
        <f>VLOOKUP($A11,'RevPAR Raw Data'!$B$6:$BE$43,'RevPAR Raw Data'!V$1,FALSE)</f>
        <v>0.47109067797326298</v>
      </c>
      <c r="BH11" s="48">
        <f>VLOOKUP($A11,'RevPAR Raw Data'!$B$6:$BE$43,'RevPAR Raw Data'!W$1,FALSE)</f>
        <v>-0.91536456009167999</v>
      </c>
      <c r="BI11" s="48">
        <f>VLOOKUP($A11,'RevPAR Raw Data'!$B$6:$BE$43,'RevPAR Raw Data'!X$1,FALSE)</f>
        <v>6.1588690567473003</v>
      </c>
      <c r="BJ11" s="49">
        <f>VLOOKUP($A11,'RevPAR Raw Data'!$B$6:$BE$43,'RevPAR Raw Data'!Y$1,FALSE)</f>
        <v>5.44264402018932</v>
      </c>
      <c r="BK11" s="48">
        <f>VLOOKUP($A11,'RevPAR Raw Data'!$B$6:$BE$43,'RevPAR Raw Data'!AA$1,FALSE)</f>
        <v>-2.8606211813406999</v>
      </c>
      <c r="BL11" s="48">
        <f>VLOOKUP($A11,'RevPAR Raw Data'!$B$6:$BE$43,'RevPAR Raw Data'!AB$1,FALSE)</f>
        <v>-9.7936675651597103</v>
      </c>
      <c r="BM11" s="49">
        <f>VLOOKUP($A11,'RevPAR Raw Data'!$B$6:$BE$43,'RevPAR Raw Data'!AC$1,FALSE)</f>
        <v>-6.5939434545530098</v>
      </c>
      <c r="BN11" s="50">
        <f>VLOOKUP($A11,'RevPAR Raw Data'!$B$6:$BE$43,'RevPAR Raw Data'!AE$1,FALSE)</f>
        <v>1.01902560908698</v>
      </c>
    </row>
    <row r="12" spans="1:66" x14ac:dyDescent="0.25">
      <c r="A12" s="63" t="s">
        <v>27</v>
      </c>
      <c r="B12" s="47">
        <f>VLOOKUP($A12,'Occupancy Raw Data'!$B$8:$BE$45,'Occupancy Raw Data'!G$3,FALSE)</f>
        <v>57.523899445296799</v>
      </c>
      <c r="C12" s="48">
        <f>VLOOKUP($A12,'Occupancy Raw Data'!$B$8:$BE$45,'Occupancy Raw Data'!H$3,FALSE)</f>
        <v>64.475392422990595</v>
      </c>
      <c r="D12" s="48">
        <f>VLOOKUP($A12,'Occupancy Raw Data'!$B$8:$BE$45,'Occupancy Raw Data'!I$3,FALSE)</f>
        <v>68.016050985483204</v>
      </c>
      <c r="E12" s="48">
        <f>VLOOKUP($A12,'Occupancy Raw Data'!$B$8:$BE$45,'Occupancy Raw Data'!J$3,FALSE)</f>
        <v>69.219874896730701</v>
      </c>
      <c r="F12" s="48">
        <f>VLOOKUP($A12,'Occupancy Raw Data'!$B$8:$BE$45,'Occupancy Raw Data'!K$3,FALSE)</f>
        <v>67.638380738817403</v>
      </c>
      <c r="G12" s="49">
        <f>VLOOKUP($A12,'Occupancy Raw Data'!$B$8:$BE$45,'Occupancy Raw Data'!L$3,FALSE)</f>
        <v>65.374719697863796</v>
      </c>
      <c r="H12" s="48">
        <f>VLOOKUP($A12,'Occupancy Raw Data'!$B$8:$BE$45,'Occupancy Raw Data'!N$3,FALSE)</f>
        <v>80.620795467956995</v>
      </c>
      <c r="I12" s="48">
        <f>VLOOKUP($A12,'Occupancy Raw Data'!$B$8:$BE$45,'Occupancy Raw Data'!O$3,FALSE)</f>
        <v>84.609937448365301</v>
      </c>
      <c r="J12" s="49">
        <f>VLOOKUP($A12,'Occupancy Raw Data'!$B$8:$BE$45,'Occupancy Raw Data'!P$3,FALSE)</f>
        <v>82.615366458161205</v>
      </c>
      <c r="K12" s="50">
        <f>VLOOKUP($A12,'Occupancy Raw Data'!$B$8:$BE$45,'Occupancy Raw Data'!R$3,FALSE)</f>
        <v>70.300618772234401</v>
      </c>
      <c r="M12" s="47">
        <f>VLOOKUP($A12,'Occupancy Raw Data'!$B$8:$BE$45,'Occupancy Raw Data'!T$3,FALSE)</f>
        <v>-2.6455489004689001</v>
      </c>
      <c r="N12" s="48">
        <f>VLOOKUP($A12,'Occupancy Raw Data'!$B$8:$BE$45,'Occupancy Raw Data'!U$3,FALSE)</f>
        <v>-0.34639179298369599</v>
      </c>
      <c r="O12" s="48">
        <f>VLOOKUP($A12,'Occupancy Raw Data'!$B$8:$BE$45,'Occupancy Raw Data'!V$3,FALSE)</f>
        <v>-1.63085327774467</v>
      </c>
      <c r="P12" s="48">
        <f>VLOOKUP($A12,'Occupancy Raw Data'!$B$8:$BE$45,'Occupancy Raw Data'!W$3,FALSE)</f>
        <v>-0.99351916148910102</v>
      </c>
      <c r="Q12" s="48">
        <f>VLOOKUP($A12,'Occupancy Raw Data'!$B$8:$BE$45,'Occupancy Raw Data'!X$3,FALSE)</f>
        <v>-5.4383776268056803</v>
      </c>
      <c r="R12" s="49">
        <f>VLOOKUP($A12,'Occupancy Raw Data'!$B$8:$BE$45,'Occupancy Raw Data'!Y$3,FALSE)</f>
        <v>-2.2428596240746401</v>
      </c>
      <c r="S12" s="48">
        <f>VLOOKUP($A12,'Occupancy Raw Data'!$B$8:$BE$45,'Occupancy Raw Data'!AA$3,FALSE)</f>
        <v>-5.1714882036481997</v>
      </c>
      <c r="T12" s="48">
        <f>VLOOKUP($A12,'Occupancy Raw Data'!$B$8:$BE$45,'Occupancy Raw Data'!AB$3,FALSE)</f>
        <v>-3.1679792372463198</v>
      </c>
      <c r="U12" s="49">
        <f>VLOOKUP($A12,'Occupancy Raw Data'!$B$8:$BE$45,'Occupancy Raw Data'!AC$3,FALSE)</f>
        <v>-4.1560168084235496</v>
      </c>
      <c r="V12" s="50">
        <f>VLOOKUP($A12,'Occupancy Raw Data'!$B$8:$BE$45,'Occupancy Raw Data'!AE$3,FALSE)</f>
        <v>-2.8936886265408401</v>
      </c>
      <c r="X12" s="51">
        <f>VLOOKUP($A12,'ADR Raw Data'!$B$6:$BE$43,'ADR Raw Data'!G$1,FALSE)</f>
        <v>94.321661879359795</v>
      </c>
      <c r="Y12" s="52">
        <f>VLOOKUP($A12,'ADR Raw Data'!$B$6:$BE$43,'ADR Raw Data'!H$1,FALSE)</f>
        <v>97.100545487827205</v>
      </c>
      <c r="Z12" s="52">
        <f>VLOOKUP($A12,'ADR Raw Data'!$B$6:$BE$43,'ADR Raw Data'!I$1,FALSE)</f>
        <v>99.201337844872398</v>
      </c>
      <c r="AA12" s="52">
        <f>VLOOKUP($A12,'ADR Raw Data'!$B$6:$BE$43,'ADR Raw Data'!J$1,FALSE)</f>
        <v>100.51794373401501</v>
      </c>
      <c r="AB12" s="52">
        <f>VLOOKUP($A12,'ADR Raw Data'!$B$6:$BE$43,'ADR Raw Data'!K$1,FALSE)</f>
        <v>98.647120921305103</v>
      </c>
      <c r="AC12" s="53">
        <f>VLOOKUP($A12,'ADR Raw Data'!$B$6:$BE$43,'ADR Raw Data'!L$1,FALSE)</f>
        <v>98.092351242056594</v>
      </c>
      <c r="AD12" s="52">
        <f>VLOOKUP($A12,'ADR Raw Data'!$B$6:$BE$43,'ADR Raw Data'!N$1,FALSE)</f>
        <v>112.77904406382601</v>
      </c>
      <c r="AE12" s="52">
        <f>VLOOKUP($A12,'ADR Raw Data'!$B$6:$BE$43,'ADR Raw Data'!O$1,FALSE)</f>
        <v>115.870889942809</v>
      </c>
      <c r="AF12" s="53">
        <f>VLOOKUP($A12,'ADR Raw Data'!$B$6:$BE$43,'ADR Raw Data'!P$1,FALSE)</f>
        <v>114.36229</v>
      </c>
      <c r="AG12" s="54">
        <f>VLOOKUP($A12,'ADR Raw Data'!$B$6:$BE$43,'ADR Raw Data'!R$1,FALSE)</f>
        <v>103.55520481580901</v>
      </c>
      <c r="AI12" s="47">
        <f>VLOOKUP($A12,'ADR Raw Data'!$B$6:$BE$43,'ADR Raw Data'!T$1,FALSE)</f>
        <v>4.2190352014890804</v>
      </c>
      <c r="AJ12" s="48">
        <f>VLOOKUP($A12,'ADR Raw Data'!$B$6:$BE$43,'ADR Raw Data'!U$1,FALSE)</f>
        <v>3.5888274530675002</v>
      </c>
      <c r="AK12" s="48">
        <f>VLOOKUP($A12,'ADR Raw Data'!$B$6:$BE$43,'ADR Raw Data'!V$1,FALSE)</f>
        <v>4.7599855211342499</v>
      </c>
      <c r="AL12" s="48">
        <f>VLOOKUP($A12,'ADR Raw Data'!$B$6:$BE$43,'ADR Raw Data'!W$1,FALSE)</f>
        <v>5.8329280760123599</v>
      </c>
      <c r="AM12" s="48">
        <f>VLOOKUP($A12,'ADR Raw Data'!$B$6:$BE$43,'ADR Raw Data'!X$1,FALSE)</f>
        <v>3.1478294398216802</v>
      </c>
      <c r="AN12" s="49">
        <f>VLOOKUP($A12,'ADR Raw Data'!$B$6:$BE$43,'ADR Raw Data'!Y$1,FALSE)</f>
        <v>4.32116698020236</v>
      </c>
      <c r="AO12" s="48">
        <f>VLOOKUP($A12,'ADR Raw Data'!$B$6:$BE$43,'ADR Raw Data'!AA$1,FALSE)</f>
        <v>1.38347794831469</v>
      </c>
      <c r="AP12" s="48">
        <f>VLOOKUP($A12,'ADR Raw Data'!$B$6:$BE$43,'ADR Raw Data'!AB$1,FALSE)</f>
        <v>1.91318837049323</v>
      </c>
      <c r="AQ12" s="49">
        <f>VLOOKUP($A12,'ADR Raw Data'!$B$6:$BE$43,'ADR Raw Data'!AC$1,FALSE)</f>
        <v>1.6692120518743001</v>
      </c>
      <c r="AR12" s="50">
        <f>VLOOKUP($A12,'ADR Raw Data'!$B$6:$BE$43,'ADR Raw Data'!AE$1,FALSE)</f>
        <v>3.2377599289906298</v>
      </c>
      <c r="AS12" s="40"/>
      <c r="AT12" s="51">
        <f>VLOOKUP($A12,'RevPAR Raw Data'!$B$6:$BE$43,'RevPAR Raw Data'!G$1,FALSE)</f>
        <v>54.257497934615799</v>
      </c>
      <c r="AU12" s="52">
        <f>VLOOKUP($A12,'RevPAR Raw Data'!$B$6:$BE$43,'RevPAR Raw Data'!H$1,FALSE)</f>
        <v>62.605957748141101</v>
      </c>
      <c r="AV12" s="52">
        <f>VLOOKUP($A12,'RevPAR Raw Data'!$B$6:$BE$43,'RevPAR Raw Data'!I$1,FALSE)</f>
        <v>67.472832526849899</v>
      </c>
      <c r="AW12" s="52">
        <f>VLOOKUP($A12,'RevPAR Raw Data'!$B$6:$BE$43,'RevPAR Raw Data'!J$1,FALSE)</f>
        <v>69.578394901451603</v>
      </c>
      <c r="AX12" s="52">
        <f>VLOOKUP($A12,'RevPAR Raw Data'!$B$6:$BE$43,'RevPAR Raw Data'!K$1,FALSE)</f>
        <v>66.723315236633994</v>
      </c>
      <c r="AY12" s="53">
        <f>VLOOKUP($A12,'RevPAR Raw Data'!$B$6:$BE$43,'RevPAR Raw Data'!L$1,FALSE)</f>
        <v>64.127599669538498</v>
      </c>
      <c r="AZ12" s="52">
        <f>VLOOKUP($A12,'RevPAR Raw Data'!$B$6:$BE$43,'RevPAR Raw Data'!N$1,FALSE)</f>
        <v>90.923362445414796</v>
      </c>
      <c r="BA12" s="52">
        <f>VLOOKUP($A12,'RevPAR Raw Data'!$B$6:$BE$43,'RevPAR Raw Data'!O$1,FALSE)</f>
        <v>98.038287501475196</v>
      </c>
      <c r="BB12" s="53">
        <f>VLOOKUP($A12,'RevPAR Raw Data'!$B$6:$BE$43,'RevPAR Raw Data'!P$1,FALSE)</f>
        <v>94.480824973444996</v>
      </c>
      <c r="BC12" s="54">
        <f>VLOOKUP($A12,'RevPAR Raw Data'!$B$6:$BE$43,'RevPAR Raw Data'!R$1,FALSE)</f>
        <v>72.799949756368903</v>
      </c>
      <c r="BE12" s="47">
        <f>VLOOKUP($A12,'RevPAR Raw Data'!$B$6:$BE$43,'RevPAR Raw Data'!T$1,FALSE)</f>
        <v>1.4618696616367799</v>
      </c>
      <c r="BF12" s="48">
        <f>VLOOKUP($A12,'RevPAR Raw Data'!$B$6:$BE$43,'RevPAR Raw Data'!U$1,FALSE)</f>
        <v>3.2300042563220299</v>
      </c>
      <c r="BG12" s="48">
        <f>VLOOKUP($A12,'RevPAR Raw Data'!$B$6:$BE$43,'RevPAR Raw Data'!V$1,FALSE)</f>
        <v>3.0515038634979899</v>
      </c>
      <c r="BH12" s="48">
        <f>VLOOKUP($A12,'RevPAR Raw Data'!$B$6:$BE$43,'RevPAR Raw Data'!W$1,FALSE)</f>
        <v>4.7814576564121998</v>
      </c>
      <c r="BI12" s="48">
        <f>VLOOKUP($A12,'RevPAR Raw Data'!$B$6:$BE$43,'RevPAR Raw Data'!X$1,FALSE)</f>
        <v>-2.4617390389692599</v>
      </c>
      <c r="BJ12" s="49">
        <f>VLOOKUP($A12,'RevPAR Raw Data'!$B$6:$BE$43,'RevPAR Raw Data'!Y$1,FALSE)</f>
        <v>1.9813896466399099</v>
      </c>
      <c r="BK12" s="48">
        <f>VLOOKUP($A12,'RevPAR Raw Data'!$B$6:$BE$43,'RevPAR Raw Data'!AA$1,FALSE)</f>
        <v>-3.8595566542306701</v>
      </c>
      <c r="BL12" s="48">
        <f>VLOOKUP($A12,'RevPAR Raw Data'!$B$6:$BE$43,'RevPAR Raw Data'!AB$1,FALSE)</f>
        <v>-1.31540027709973</v>
      </c>
      <c r="BM12" s="49">
        <f>VLOOKUP($A12,'RevPAR Raw Data'!$B$6:$BE$43,'RevPAR Raw Data'!AC$1,FALSE)</f>
        <v>-2.5561774899933698</v>
      </c>
      <c r="BN12" s="50">
        <f>VLOOKUP($A12,'RevPAR Raw Data'!$B$6:$BE$43,'RevPAR Raw Data'!AE$1,FALSE)</f>
        <v>0.25038061162989</v>
      </c>
    </row>
    <row r="13" spans="1:66" x14ac:dyDescent="0.25">
      <c r="A13" s="63" t="s">
        <v>90</v>
      </c>
      <c r="B13" s="47">
        <f>VLOOKUP($A13,'Occupancy Raw Data'!$B$8:$BE$45,'Occupancy Raw Data'!G$3,FALSE)</f>
        <v>65.073041168658605</v>
      </c>
      <c r="C13" s="48">
        <f>VLOOKUP($A13,'Occupancy Raw Data'!$B$8:$BE$45,'Occupancy Raw Data'!H$3,FALSE)</f>
        <v>78.011762473913805</v>
      </c>
      <c r="D13" s="48">
        <f>VLOOKUP($A13,'Occupancy Raw Data'!$B$8:$BE$45,'Occupancy Raw Data'!I$3,FALSE)</f>
        <v>83.134130146082299</v>
      </c>
      <c r="E13" s="48">
        <f>VLOOKUP($A13,'Occupancy Raw Data'!$B$8:$BE$45,'Occupancy Raw Data'!J$3,FALSE)</f>
        <v>89.043824701195206</v>
      </c>
      <c r="F13" s="48">
        <f>VLOOKUP($A13,'Occupancy Raw Data'!$B$8:$BE$45,'Occupancy Raw Data'!K$3,FALSE)</f>
        <v>82.157085941946406</v>
      </c>
      <c r="G13" s="49">
        <f>VLOOKUP($A13,'Occupancy Raw Data'!$B$8:$BE$45,'Occupancy Raw Data'!L$3,FALSE)</f>
        <v>79.483968886359307</v>
      </c>
      <c r="H13" s="48">
        <f>VLOOKUP($A13,'Occupancy Raw Data'!$B$8:$BE$45,'Occupancy Raw Data'!N$3,FALSE)</f>
        <v>82.659836843103704</v>
      </c>
      <c r="I13" s="48">
        <f>VLOOKUP($A13,'Occupancy Raw Data'!$B$8:$BE$45,'Occupancy Raw Data'!O$3,FALSE)</f>
        <v>76.607854297097305</v>
      </c>
      <c r="J13" s="49">
        <f>VLOOKUP($A13,'Occupancy Raw Data'!$B$8:$BE$45,'Occupancy Raw Data'!P$3,FALSE)</f>
        <v>79.633845570100505</v>
      </c>
      <c r="K13" s="50">
        <f>VLOOKUP($A13,'Occupancy Raw Data'!$B$8:$BE$45,'Occupancy Raw Data'!R$3,FALSE)</f>
        <v>79.526790795999602</v>
      </c>
      <c r="M13" s="47">
        <f>VLOOKUP($A13,'Occupancy Raw Data'!$B$8:$BE$45,'Occupancy Raw Data'!T$3,FALSE)</f>
        <v>2.9290017599076399</v>
      </c>
      <c r="N13" s="48">
        <f>VLOOKUP($A13,'Occupancy Raw Data'!$B$8:$BE$45,'Occupancy Raw Data'!U$3,FALSE)</f>
        <v>1.21211097463567</v>
      </c>
      <c r="O13" s="48">
        <f>VLOOKUP($A13,'Occupancy Raw Data'!$B$8:$BE$45,'Occupancy Raw Data'!V$3,FALSE)</f>
        <v>-5.7114758165263302</v>
      </c>
      <c r="P13" s="48">
        <f>VLOOKUP($A13,'Occupancy Raw Data'!$B$8:$BE$45,'Occupancy Raw Data'!W$3,FALSE)</f>
        <v>0.25855367428519699</v>
      </c>
      <c r="Q13" s="48">
        <f>VLOOKUP($A13,'Occupancy Raw Data'!$B$8:$BE$45,'Occupancy Raw Data'!X$3,FALSE)</f>
        <v>-3.8147802319362598</v>
      </c>
      <c r="R13" s="49">
        <f>VLOOKUP($A13,'Occupancy Raw Data'!$B$8:$BE$45,'Occupancy Raw Data'!Y$3,FALSE)</f>
        <v>-1.3107993724746201</v>
      </c>
      <c r="S13" s="48">
        <f>VLOOKUP($A13,'Occupancy Raw Data'!$B$8:$BE$45,'Occupancy Raw Data'!AA$3,FALSE)</f>
        <v>3.9191046589554399</v>
      </c>
      <c r="T13" s="48">
        <f>VLOOKUP($A13,'Occupancy Raw Data'!$B$8:$BE$45,'Occupancy Raw Data'!AB$3,FALSE)</f>
        <v>2.97064753036048</v>
      </c>
      <c r="U13" s="49">
        <f>VLOOKUP($A13,'Occupancy Raw Data'!$B$8:$BE$45,'Occupancy Raw Data'!AC$3,FALSE)</f>
        <v>3.4607249415632699</v>
      </c>
      <c r="V13" s="50">
        <f>VLOOKUP($A13,'Occupancy Raw Data'!$B$8:$BE$45,'Occupancy Raw Data'!AE$3,FALSE)</f>
        <v>8.7812999210885902E-3</v>
      </c>
      <c r="X13" s="51">
        <f>VLOOKUP($A13,'ADR Raw Data'!$B$6:$BE$43,'ADR Raw Data'!G$1,FALSE)</f>
        <v>118.94058017492701</v>
      </c>
      <c r="Y13" s="52">
        <f>VLOOKUP($A13,'ADR Raw Data'!$B$6:$BE$43,'ADR Raw Data'!H$1,FALSE)</f>
        <v>131.63122446497999</v>
      </c>
      <c r="Z13" s="52">
        <f>VLOOKUP($A13,'ADR Raw Data'!$B$6:$BE$43,'ADR Raw Data'!I$1,FALSE)</f>
        <v>146.85410999543501</v>
      </c>
      <c r="AA13" s="52">
        <f>VLOOKUP($A13,'ADR Raw Data'!$B$6:$BE$43,'ADR Raw Data'!J$1,FALSE)</f>
        <v>140.241789709172</v>
      </c>
      <c r="AB13" s="52">
        <f>VLOOKUP($A13,'ADR Raw Data'!$B$6:$BE$43,'ADR Raw Data'!K$1,FALSE)</f>
        <v>129.30699688257701</v>
      </c>
      <c r="AC13" s="53">
        <f>VLOOKUP($A13,'ADR Raw Data'!$B$6:$BE$43,'ADR Raw Data'!L$1,FALSE)</f>
        <v>134.186427582585</v>
      </c>
      <c r="AD13" s="52">
        <f>VLOOKUP($A13,'ADR Raw Data'!$B$6:$BE$43,'ADR Raw Data'!N$1,FALSE)</f>
        <v>120.97616708744501</v>
      </c>
      <c r="AE13" s="52">
        <f>VLOOKUP($A13,'ADR Raw Data'!$B$6:$BE$43,'ADR Raw Data'!O$1,FALSE)</f>
        <v>117.858276374442</v>
      </c>
      <c r="AF13" s="53">
        <f>VLOOKUP($A13,'ADR Raw Data'!$B$6:$BE$43,'ADR Raw Data'!P$1,FALSE)</f>
        <v>119.47645979749799</v>
      </c>
      <c r="AG13" s="54">
        <f>VLOOKUP($A13,'ADR Raw Data'!$B$6:$BE$43,'ADR Raw Data'!R$1,FALSE)</f>
        <v>129.977921991616</v>
      </c>
      <c r="AI13" s="47">
        <f>VLOOKUP($A13,'ADR Raw Data'!$B$6:$BE$43,'ADR Raw Data'!T$1,FALSE)</f>
        <v>6.7615459327270599</v>
      </c>
      <c r="AJ13" s="48">
        <f>VLOOKUP($A13,'ADR Raw Data'!$B$6:$BE$43,'ADR Raw Data'!U$1,FALSE)</f>
        <v>4.9008731976531799</v>
      </c>
      <c r="AK13" s="48">
        <f>VLOOKUP($A13,'ADR Raw Data'!$B$6:$BE$43,'ADR Raw Data'!V$1,FALSE)</f>
        <v>10.5443039208401</v>
      </c>
      <c r="AL13" s="48">
        <f>VLOOKUP($A13,'ADR Raw Data'!$B$6:$BE$43,'ADR Raw Data'!W$1,FALSE)</f>
        <v>7.0680207775804904</v>
      </c>
      <c r="AM13" s="48">
        <f>VLOOKUP($A13,'ADR Raw Data'!$B$6:$BE$43,'ADR Raw Data'!X$1,FALSE)</f>
        <v>3.74174639771095</v>
      </c>
      <c r="AN13" s="49">
        <f>VLOOKUP($A13,'ADR Raw Data'!$B$6:$BE$43,'ADR Raw Data'!Y$1,FALSE)</f>
        <v>6.5646261809393103</v>
      </c>
      <c r="AO13" s="48">
        <f>VLOOKUP($A13,'ADR Raw Data'!$B$6:$BE$43,'ADR Raw Data'!AA$1,FALSE)</f>
        <v>5.2761933084763797</v>
      </c>
      <c r="AP13" s="48">
        <f>VLOOKUP($A13,'ADR Raw Data'!$B$6:$BE$43,'ADR Raw Data'!AB$1,FALSE)</f>
        <v>4.12040556733184</v>
      </c>
      <c r="AQ13" s="49">
        <f>VLOOKUP($A13,'ADR Raw Data'!$B$6:$BE$43,'ADR Raw Data'!AC$1,FALSE)</f>
        <v>4.72821820281486</v>
      </c>
      <c r="AR13" s="50">
        <f>VLOOKUP($A13,'ADR Raw Data'!$B$6:$BE$43,'ADR Raw Data'!AE$1,FALSE)</f>
        <v>5.9777359531119298</v>
      </c>
      <c r="AS13" s="40"/>
      <c r="AT13" s="51">
        <f>VLOOKUP($A13,'RevPAR Raw Data'!$B$6:$BE$43,'RevPAR Raw Data'!G$1,FALSE)</f>
        <v>77.398252703471798</v>
      </c>
      <c r="AU13" s="52">
        <f>VLOOKUP($A13,'RevPAR Raw Data'!$B$6:$BE$43,'RevPAR Raw Data'!H$1,FALSE)</f>
        <v>102.68783817112499</v>
      </c>
      <c r="AV13" s="52">
        <f>VLOOKUP($A13,'RevPAR Raw Data'!$B$6:$BE$43,'RevPAR Raw Data'!I$1,FALSE)</f>
        <v>122.085886928476</v>
      </c>
      <c r="AW13" s="52">
        <f>VLOOKUP($A13,'RevPAR Raw Data'!$B$6:$BE$43,'RevPAR Raw Data'!J$1,FALSE)</f>
        <v>124.876653386454</v>
      </c>
      <c r="AX13" s="52">
        <f>VLOOKUP($A13,'RevPAR Raw Data'!$B$6:$BE$43,'RevPAR Raw Data'!K$1,FALSE)</f>
        <v>106.234860557768</v>
      </c>
      <c r="AY13" s="53">
        <f>VLOOKUP($A13,'RevPAR Raw Data'!$B$6:$BE$43,'RevPAR Raw Data'!L$1,FALSE)</f>
        <v>106.65669834945901</v>
      </c>
      <c r="AZ13" s="52">
        <f>VLOOKUP($A13,'RevPAR Raw Data'!$B$6:$BE$43,'RevPAR Raw Data'!N$1,FALSE)</f>
        <v>99.998702333522999</v>
      </c>
      <c r="BA13" s="52">
        <f>VLOOKUP($A13,'RevPAR Raw Data'!$B$6:$BE$43,'RevPAR Raw Data'!O$1,FALSE)</f>
        <v>90.288696642003401</v>
      </c>
      <c r="BB13" s="53">
        <f>VLOOKUP($A13,'RevPAR Raw Data'!$B$6:$BE$43,'RevPAR Raw Data'!P$1,FALSE)</f>
        <v>95.1436994877632</v>
      </c>
      <c r="BC13" s="54">
        <f>VLOOKUP($A13,'RevPAR Raw Data'!$B$6:$BE$43,'RevPAR Raw Data'!R$1,FALSE)</f>
        <v>103.36727010326</v>
      </c>
      <c r="BE13" s="47">
        <f>VLOOKUP($A13,'RevPAR Raw Data'!$B$6:$BE$43,'RevPAR Raw Data'!T$1,FALSE)</f>
        <v>9.8885934920012399</v>
      </c>
      <c r="BF13" s="48">
        <f>VLOOKUP($A13,'RevPAR Raw Data'!$B$6:$BE$43,'RevPAR Raw Data'!U$1,FALSE)</f>
        <v>6.1723881941705896</v>
      </c>
      <c r="BG13" s="48">
        <f>VLOOKUP($A13,'RevPAR Raw Data'!$B$6:$BE$43,'RevPAR Raw Data'!V$1,FALSE)</f>
        <v>4.2305927358540103</v>
      </c>
      <c r="BH13" s="48">
        <f>VLOOKUP($A13,'RevPAR Raw Data'!$B$6:$BE$43,'RevPAR Raw Data'!W$1,FALSE)</f>
        <v>7.3448490792853596</v>
      </c>
      <c r="BI13" s="48">
        <f>VLOOKUP($A13,'RevPAR Raw Data'!$B$6:$BE$43,'RevPAR Raw Data'!X$1,FALSE)</f>
        <v>-0.21577323613437699</v>
      </c>
      <c r="BJ13" s="49">
        <f>VLOOKUP($A13,'RevPAR Raw Data'!$B$6:$BE$43,'RevPAR Raw Data'!Y$1,FALSE)</f>
        <v>5.1677777296796297</v>
      </c>
      <c r="BK13" s="48">
        <f>VLOOKUP($A13,'RevPAR Raw Data'!$B$6:$BE$43,'RevPAR Raw Data'!AA$1,FALSE)</f>
        <v>9.4020775051998093</v>
      </c>
      <c r="BL13" s="48">
        <f>VLOOKUP($A13,'RevPAR Raw Data'!$B$6:$BE$43,'RevPAR Raw Data'!AB$1,FALSE)</f>
        <v>7.2134558239191104</v>
      </c>
      <c r="BM13" s="49">
        <f>VLOOKUP($A13,'RevPAR Raw Data'!$B$6:$BE$43,'RevPAR Raw Data'!AC$1,FALSE)</f>
        <v>8.3525737710144803</v>
      </c>
      <c r="BN13" s="50">
        <f>VLOOKUP($A13,'RevPAR Raw Data'!$B$6:$BE$43,'RevPAR Raw Data'!AE$1,FALSE)</f>
        <v>5.9870421759555503</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60.479430708497802</v>
      </c>
      <c r="C15" s="48">
        <f>VLOOKUP($A15,'Occupancy Raw Data'!$B$8:$BE$45,'Occupancy Raw Data'!H$3,FALSE)</f>
        <v>72.015894452524407</v>
      </c>
      <c r="D15" s="48">
        <f>VLOOKUP($A15,'Occupancy Raw Data'!$B$8:$BE$45,'Occupancy Raw Data'!I$3,FALSE)</f>
        <v>76.368688967379995</v>
      </c>
      <c r="E15" s="48">
        <f>VLOOKUP($A15,'Occupancy Raw Data'!$B$8:$BE$45,'Occupancy Raw Data'!J$3,FALSE)</f>
        <v>79.137232495325094</v>
      </c>
      <c r="F15" s="48">
        <f>VLOOKUP($A15,'Occupancy Raw Data'!$B$8:$BE$45,'Occupancy Raw Data'!K$3,FALSE)</f>
        <v>78.508726366091807</v>
      </c>
      <c r="G15" s="49">
        <f>VLOOKUP($A15,'Occupancy Raw Data'!$B$8:$BE$45,'Occupancy Raw Data'!L$3,FALSE)</f>
        <v>73.301994597963798</v>
      </c>
      <c r="H15" s="48">
        <f>VLOOKUP($A15,'Occupancy Raw Data'!$B$8:$BE$45,'Occupancy Raw Data'!N$3,FALSE)</f>
        <v>89.092042385206696</v>
      </c>
      <c r="I15" s="48">
        <f>VLOOKUP($A15,'Occupancy Raw Data'!$B$8:$BE$45,'Occupancy Raw Data'!O$3,FALSE)</f>
        <v>90.375025971327602</v>
      </c>
      <c r="J15" s="49">
        <f>VLOOKUP($A15,'Occupancy Raw Data'!$B$8:$BE$45,'Occupancy Raw Data'!P$3,FALSE)</f>
        <v>89.733534178267107</v>
      </c>
      <c r="K15" s="50">
        <f>VLOOKUP($A15,'Occupancy Raw Data'!$B$8:$BE$45,'Occupancy Raw Data'!R$3,FALSE)</f>
        <v>77.996720192336198</v>
      </c>
      <c r="M15" s="47">
        <f>VLOOKUP($A15,'Occupancy Raw Data'!$B$8:$BE$45,'Occupancy Raw Data'!T$3,FALSE)</f>
        <v>-11.0873219214639</v>
      </c>
      <c r="N15" s="48">
        <f>VLOOKUP($A15,'Occupancy Raw Data'!$B$8:$BE$45,'Occupancy Raw Data'!U$3,FALSE)</f>
        <v>-8.2988807227965502</v>
      </c>
      <c r="O15" s="48">
        <f>VLOOKUP($A15,'Occupancy Raw Data'!$B$8:$BE$45,'Occupancy Raw Data'!V$3,FALSE)</f>
        <v>-5.1839642941159099</v>
      </c>
      <c r="P15" s="48">
        <f>VLOOKUP($A15,'Occupancy Raw Data'!$B$8:$BE$45,'Occupancy Raw Data'!W$3,FALSE)</f>
        <v>-0.96761384206122902</v>
      </c>
      <c r="Q15" s="48">
        <f>VLOOKUP($A15,'Occupancy Raw Data'!$B$8:$BE$45,'Occupancy Raw Data'!X$3,FALSE)</f>
        <v>-2.14846968977576</v>
      </c>
      <c r="R15" s="49">
        <f>VLOOKUP($A15,'Occupancy Raw Data'!$B$8:$BE$45,'Occupancy Raw Data'!Y$3,FALSE)</f>
        <v>-5.3536310394437097</v>
      </c>
      <c r="S15" s="48">
        <f>VLOOKUP($A15,'Occupancy Raw Data'!$B$8:$BE$45,'Occupancy Raw Data'!AA$3,FALSE)</f>
        <v>2.2992955193634299</v>
      </c>
      <c r="T15" s="48">
        <f>VLOOKUP($A15,'Occupancy Raw Data'!$B$8:$BE$45,'Occupancy Raw Data'!AB$3,FALSE)</f>
        <v>1.1600651177799699</v>
      </c>
      <c r="U15" s="49">
        <f>VLOOKUP($A15,'Occupancy Raw Data'!$B$8:$BE$45,'Occupancy Raw Data'!AC$3,FALSE)</f>
        <v>1.72241906669843</v>
      </c>
      <c r="V15" s="50">
        <f>VLOOKUP($A15,'Occupancy Raw Data'!$B$8:$BE$45,'Occupancy Raw Data'!AE$3,FALSE)</f>
        <v>-3.1388320891892199</v>
      </c>
      <c r="X15" s="51">
        <f>VLOOKUP($A15,'ADR Raw Data'!$B$6:$BE$43,'ADR Raw Data'!G$1,FALSE)</f>
        <v>140.96360303602799</v>
      </c>
      <c r="Y15" s="52">
        <f>VLOOKUP($A15,'ADR Raw Data'!$B$6:$BE$43,'ADR Raw Data'!H$1,FALSE)</f>
        <v>151.118409690216</v>
      </c>
      <c r="Z15" s="52">
        <f>VLOOKUP($A15,'ADR Raw Data'!$B$6:$BE$43,'ADR Raw Data'!I$1,FALSE)</f>
        <v>151.67801578643</v>
      </c>
      <c r="AA15" s="52">
        <f>VLOOKUP($A15,'ADR Raw Data'!$B$6:$BE$43,'ADR Raw Data'!J$1,FALSE)</f>
        <v>155.62481176528499</v>
      </c>
      <c r="AB15" s="52">
        <f>VLOOKUP($A15,'ADR Raw Data'!$B$6:$BE$43,'ADR Raw Data'!K$1,FALSE)</f>
        <v>160.718629967911</v>
      </c>
      <c r="AC15" s="53">
        <f>VLOOKUP($A15,'ADR Raw Data'!$B$6:$BE$43,'ADR Raw Data'!L$1,FALSE)</f>
        <v>152.588778176175</v>
      </c>
      <c r="AD15" s="52">
        <f>VLOOKUP($A15,'ADR Raw Data'!$B$6:$BE$43,'ADR Raw Data'!N$1,FALSE)</f>
        <v>199.99767315181899</v>
      </c>
      <c r="AE15" s="52">
        <f>VLOOKUP($A15,'ADR Raw Data'!$B$6:$BE$43,'ADR Raw Data'!O$1,FALSE)</f>
        <v>202.57176527099199</v>
      </c>
      <c r="AF15" s="53">
        <f>VLOOKUP($A15,'ADR Raw Data'!$B$6:$BE$43,'ADR Raw Data'!P$1,FALSE)</f>
        <v>201.29392011374401</v>
      </c>
      <c r="AG15" s="54">
        <f>VLOOKUP($A15,'ADR Raw Data'!$B$6:$BE$43,'ADR Raw Data'!R$1,FALSE)</f>
        <v>168.59855216936299</v>
      </c>
      <c r="AI15" s="47">
        <f>VLOOKUP($A15,'ADR Raw Data'!$B$6:$BE$43,'ADR Raw Data'!T$1,FALSE)</f>
        <v>-2.16268106788567</v>
      </c>
      <c r="AJ15" s="48">
        <f>VLOOKUP($A15,'ADR Raw Data'!$B$6:$BE$43,'ADR Raw Data'!U$1,FALSE)</f>
        <v>1.8556212510543699</v>
      </c>
      <c r="AK15" s="48">
        <f>VLOOKUP($A15,'ADR Raw Data'!$B$6:$BE$43,'ADR Raw Data'!V$1,FALSE)</f>
        <v>1.5630507945536301</v>
      </c>
      <c r="AL15" s="48">
        <f>VLOOKUP($A15,'ADR Raw Data'!$B$6:$BE$43,'ADR Raw Data'!W$1,FALSE)</f>
        <v>3.5703617233962501</v>
      </c>
      <c r="AM15" s="48">
        <f>VLOOKUP($A15,'ADR Raw Data'!$B$6:$BE$43,'ADR Raw Data'!X$1,FALSE)</f>
        <v>4.8456913506173196</v>
      </c>
      <c r="AN15" s="49">
        <f>VLOOKUP($A15,'ADR Raw Data'!$B$6:$BE$43,'ADR Raw Data'!Y$1,FALSE)</f>
        <v>2.25248111564576</v>
      </c>
      <c r="AO15" s="48">
        <f>VLOOKUP($A15,'ADR Raw Data'!$B$6:$BE$43,'ADR Raw Data'!AA$1,FALSE)</f>
        <v>6.0153128614201501</v>
      </c>
      <c r="AP15" s="48">
        <f>VLOOKUP($A15,'ADR Raw Data'!$B$6:$BE$43,'ADR Raw Data'!AB$1,FALSE)</f>
        <v>2.3134793985178899</v>
      </c>
      <c r="AQ15" s="49">
        <f>VLOOKUP($A15,'ADR Raw Data'!$B$6:$BE$43,'ADR Raw Data'!AC$1,FALSE)</f>
        <v>4.0923767874936203</v>
      </c>
      <c r="AR15" s="50">
        <f>VLOOKUP($A15,'ADR Raw Data'!$B$6:$BE$43,'ADR Raw Data'!AE$1,FALSE)</f>
        <v>3.4047524710050299</v>
      </c>
      <c r="AS15" s="40"/>
      <c r="AT15" s="51">
        <f>VLOOKUP($A15,'RevPAR Raw Data'!$B$6:$BE$43,'RevPAR Raw Data'!G$1,FALSE)</f>
        <v>85.253984622376805</v>
      </c>
      <c r="AU15" s="52">
        <f>VLOOKUP($A15,'RevPAR Raw Data'!$B$6:$BE$43,'RevPAR Raw Data'!H$1,FALSE)</f>
        <v>108.829274420839</v>
      </c>
      <c r="AV15" s="52">
        <f>VLOOKUP($A15,'RevPAR Raw Data'!$B$6:$BE$43,'RevPAR Raw Data'!I$1,FALSE)</f>
        <v>115.834512107832</v>
      </c>
      <c r="AW15" s="52">
        <f>VLOOKUP($A15,'RevPAR Raw Data'!$B$6:$BE$43,'RevPAR Raw Data'!J$1,FALSE)</f>
        <v>123.15716910710501</v>
      </c>
      <c r="AX15" s="52">
        <f>VLOOKUP($A15,'RevPAR Raw Data'!$B$6:$BE$43,'RevPAR Raw Data'!K$1,FALSE)</f>
        <v>126.17814942083901</v>
      </c>
      <c r="AY15" s="53">
        <f>VLOOKUP($A15,'RevPAR Raw Data'!$B$6:$BE$43,'RevPAR Raw Data'!L$1,FALSE)</f>
        <v>111.850617935798</v>
      </c>
      <c r="AZ15" s="52">
        <f>VLOOKUP($A15,'RevPAR Raw Data'!$B$6:$BE$43,'RevPAR Raw Data'!N$1,FALSE)</f>
        <v>178.182011733845</v>
      </c>
      <c r="BA15" s="52">
        <f>VLOOKUP($A15,'RevPAR Raw Data'!$B$6:$BE$43,'RevPAR Raw Data'!O$1,FALSE)</f>
        <v>183.07428547423601</v>
      </c>
      <c r="BB15" s="53">
        <f>VLOOKUP($A15,'RevPAR Raw Data'!$B$6:$BE$43,'RevPAR Raw Data'!P$1,FALSE)</f>
        <v>180.628148604041</v>
      </c>
      <c r="BC15" s="54">
        <f>VLOOKUP($A15,'RevPAR Raw Data'!$B$6:$BE$43,'RevPAR Raw Data'!R$1,FALSE)</f>
        <v>131.501340983868</v>
      </c>
      <c r="BE15" s="47">
        <f>VLOOKUP($A15,'RevPAR Raw Data'!$B$6:$BE$43,'RevPAR Raw Data'!T$1,FALSE)</f>
        <v>-13.010219577218599</v>
      </c>
      <c r="BF15" s="48">
        <f>VLOOKUP($A15,'RevPAR Raw Data'!$B$6:$BE$43,'RevPAR Raw Data'!U$1,FALSE)</f>
        <v>-6.5972552660340398</v>
      </c>
      <c r="BG15" s="48">
        <f>VLOOKUP($A15,'RevPAR Raw Data'!$B$6:$BE$43,'RevPAR Raw Data'!V$1,FALSE)</f>
        <v>-3.70194149465082</v>
      </c>
      <c r="BH15" s="48">
        <f>VLOOKUP($A15,'RevPAR Raw Data'!$B$6:$BE$43,'RevPAR Raw Data'!W$1,FALSE)</f>
        <v>2.5682005670877799</v>
      </c>
      <c r="BI15" s="48">
        <f>VLOOKUP($A15,'RevPAR Raw Data'!$B$6:$BE$43,'RevPAR Raw Data'!X$1,FALSE)</f>
        <v>2.5931134509134499</v>
      </c>
      <c r="BJ15" s="49">
        <f>VLOOKUP($A15,'RevPAR Raw Data'!$B$6:$BE$43,'RevPAR Raw Data'!Y$1,FALSE)</f>
        <v>-3.2217394519627698</v>
      </c>
      <c r="BK15" s="48">
        <f>VLOOKUP($A15,'RevPAR Raw Data'!$B$6:$BE$43,'RevPAR Raw Data'!AA$1,FALSE)</f>
        <v>8.4529181998819105</v>
      </c>
      <c r="BL15" s="48">
        <f>VLOOKUP($A15,'RevPAR Raw Data'!$B$6:$BE$43,'RevPAR Raw Data'!AB$1,FALSE)</f>
        <v>3.5003823838071</v>
      </c>
      <c r="BM15" s="49">
        <f>VLOOKUP($A15,'RevPAR Raw Data'!$B$6:$BE$43,'RevPAR Raw Data'!AC$1,FALSE)</f>
        <v>5.8852837322609899</v>
      </c>
      <c r="BN15" s="50">
        <f>VLOOKUP($A15,'RevPAR Raw Data'!$B$6:$BE$43,'RevPAR Raw Data'!AE$1,FALSE)</f>
        <v>0.15905091869843799</v>
      </c>
    </row>
    <row r="16" spans="1:66" x14ac:dyDescent="0.25">
      <c r="A16" s="63" t="s">
        <v>91</v>
      </c>
      <c r="B16" s="47">
        <f>VLOOKUP($A16,'Occupancy Raw Data'!$B$8:$BE$45,'Occupancy Raw Data'!G$3,FALSE)</f>
        <v>66.253491620111703</v>
      </c>
      <c r="C16" s="48">
        <f>VLOOKUP($A16,'Occupancy Raw Data'!$B$8:$BE$45,'Occupancy Raw Data'!H$3,FALSE)</f>
        <v>82.681564245809994</v>
      </c>
      <c r="D16" s="48">
        <f>VLOOKUP($A16,'Occupancy Raw Data'!$B$8:$BE$45,'Occupancy Raw Data'!I$3,FALSE)</f>
        <v>86.6096368715083</v>
      </c>
      <c r="E16" s="48">
        <f>VLOOKUP($A16,'Occupancy Raw Data'!$B$8:$BE$45,'Occupancy Raw Data'!J$3,FALSE)</f>
        <v>88.582402234636803</v>
      </c>
      <c r="F16" s="48">
        <f>VLOOKUP($A16,'Occupancy Raw Data'!$B$8:$BE$45,'Occupancy Raw Data'!K$3,FALSE)</f>
        <v>86.539804469273705</v>
      </c>
      <c r="G16" s="49">
        <f>VLOOKUP($A16,'Occupancy Raw Data'!$B$8:$BE$45,'Occupancy Raw Data'!L$3,FALSE)</f>
        <v>82.133379888268095</v>
      </c>
      <c r="H16" s="48">
        <f>VLOOKUP($A16,'Occupancy Raw Data'!$B$8:$BE$45,'Occupancy Raw Data'!N$3,FALSE)</f>
        <v>92.475558659217796</v>
      </c>
      <c r="I16" s="48">
        <f>VLOOKUP($A16,'Occupancy Raw Data'!$B$8:$BE$45,'Occupancy Raw Data'!O$3,FALSE)</f>
        <v>91.445530726256905</v>
      </c>
      <c r="J16" s="49">
        <f>VLOOKUP($A16,'Occupancy Raw Data'!$B$8:$BE$45,'Occupancy Raw Data'!P$3,FALSE)</f>
        <v>91.9605446927374</v>
      </c>
      <c r="K16" s="50">
        <f>VLOOKUP($A16,'Occupancy Raw Data'!$B$8:$BE$45,'Occupancy Raw Data'!R$3,FALSE)</f>
        <v>84.941141260973595</v>
      </c>
      <c r="M16" s="47">
        <f>VLOOKUP($A16,'Occupancy Raw Data'!$B$8:$BE$45,'Occupancy Raw Data'!T$3,FALSE)</f>
        <v>-7.71892653447828</v>
      </c>
      <c r="N16" s="48">
        <f>VLOOKUP($A16,'Occupancy Raw Data'!$B$8:$BE$45,'Occupancy Raw Data'!U$3,FALSE)</f>
        <v>-4.18242524357247</v>
      </c>
      <c r="O16" s="48">
        <f>VLOOKUP($A16,'Occupancy Raw Data'!$B$8:$BE$45,'Occupancy Raw Data'!V$3,FALSE)</f>
        <v>-2.0294783235367402</v>
      </c>
      <c r="P16" s="48">
        <f>VLOOKUP($A16,'Occupancy Raw Data'!$B$8:$BE$45,'Occupancy Raw Data'!W$3,FALSE)</f>
        <v>0.10318436856734201</v>
      </c>
      <c r="Q16" s="48">
        <f>VLOOKUP($A16,'Occupancy Raw Data'!$B$8:$BE$45,'Occupancy Raw Data'!X$3,FALSE)</f>
        <v>1.2519248857910601</v>
      </c>
      <c r="R16" s="49">
        <f>VLOOKUP($A16,'Occupancy Raw Data'!$B$8:$BE$45,'Occupancy Raw Data'!Y$3,FALSE)</f>
        <v>-2.3269505212412298</v>
      </c>
      <c r="S16" s="48">
        <f>VLOOKUP($A16,'Occupancy Raw Data'!$B$8:$BE$45,'Occupancy Raw Data'!AA$3,FALSE)</f>
        <v>3.42090798489874</v>
      </c>
      <c r="T16" s="48">
        <f>VLOOKUP($A16,'Occupancy Raw Data'!$B$8:$BE$45,'Occupancy Raw Data'!AB$3,FALSE)</f>
        <v>1.6140323963802601</v>
      </c>
      <c r="U16" s="49">
        <f>VLOOKUP($A16,'Occupancy Raw Data'!$B$8:$BE$45,'Occupancy Raw Data'!AC$3,FALSE)</f>
        <v>2.5145680737106</v>
      </c>
      <c r="V16" s="50">
        <f>VLOOKUP($A16,'Occupancy Raw Data'!$B$8:$BE$45,'Occupancy Raw Data'!AE$3,FALSE)</f>
        <v>-0.87892092633206098</v>
      </c>
      <c r="X16" s="51">
        <f>VLOOKUP($A16,'ADR Raw Data'!$B$6:$BE$43,'ADR Raw Data'!G$1,FALSE)</f>
        <v>104.574288853754</v>
      </c>
      <c r="Y16" s="52">
        <f>VLOOKUP($A16,'ADR Raw Data'!$B$6:$BE$43,'ADR Raw Data'!H$1,FALSE)</f>
        <v>112.861492863175</v>
      </c>
      <c r="Z16" s="52">
        <f>VLOOKUP($A16,'ADR Raw Data'!$B$6:$BE$43,'ADR Raw Data'!I$1,FALSE)</f>
        <v>114.658852872404</v>
      </c>
      <c r="AA16" s="52">
        <f>VLOOKUP($A16,'ADR Raw Data'!$B$6:$BE$43,'ADR Raw Data'!J$1,FALSE)</f>
        <v>118.00696271186401</v>
      </c>
      <c r="AB16" s="52">
        <f>VLOOKUP($A16,'ADR Raw Data'!$B$6:$BE$43,'ADR Raw Data'!K$1,FALSE)</f>
        <v>117.22372931208299</v>
      </c>
      <c r="AC16" s="53">
        <f>VLOOKUP($A16,'ADR Raw Data'!$B$6:$BE$43,'ADR Raw Data'!L$1,FALSE)</f>
        <v>113.932720337541</v>
      </c>
      <c r="AD16" s="52">
        <f>VLOOKUP($A16,'ADR Raw Data'!$B$6:$BE$43,'ADR Raw Data'!N$1,FALSE)</f>
        <v>149.43771870870299</v>
      </c>
      <c r="AE16" s="52">
        <f>VLOOKUP($A16,'ADR Raw Data'!$B$6:$BE$43,'ADR Raw Data'!O$1,FALSE)</f>
        <v>151.18518888888801</v>
      </c>
      <c r="AF16" s="53">
        <f>VLOOKUP($A16,'ADR Raw Data'!$B$6:$BE$43,'ADR Raw Data'!P$1,FALSE)</f>
        <v>150.30656055054499</v>
      </c>
      <c r="AG16" s="54">
        <f>VLOOKUP($A16,'ADR Raw Data'!$B$6:$BE$43,'ADR Raw Data'!R$1,FALSE)</f>
        <v>125.184068233601</v>
      </c>
      <c r="AI16" s="47">
        <f>VLOOKUP($A16,'ADR Raw Data'!$B$6:$BE$43,'ADR Raw Data'!T$1,FALSE)</f>
        <v>2.0239011308972801</v>
      </c>
      <c r="AJ16" s="48">
        <f>VLOOKUP($A16,'ADR Raw Data'!$B$6:$BE$43,'ADR Raw Data'!U$1,FALSE)</f>
        <v>3.2040193272467201</v>
      </c>
      <c r="AK16" s="48">
        <f>VLOOKUP($A16,'ADR Raw Data'!$B$6:$BE$43,'ADR Raw Data'!V$1,FALSE)</f>
        <v>4.0527586564587104</v>
      </c>
      <c r="AL16" s="48">
        <f>VLOOKUP($A16,'ADR Raw Data'!$B$6:$BE$43,'ADR Raw Data'!W$1,FALSE)</f>
        <v>4.2981399182801399</v>
      </c>
      <c r="AM16" s="48">
        <f>VLOOKUP($A16,'ADR Raw Data'!$B$6:$BE$43,'ADR Raw Data'!X$1,FALSE)</f>
        <v>6.6088466874393301</v>
      </c>
      <c r="AN16" s="49">
        <f>VLOOKUP($A16,'ADR Raw Data'!$B$6:$BE$43,'ADR Raw Data'!Y$1,FALSE)</f>
        <v>4.2567170315129497</v>
      </c>
      <c r="AO16" s="48">
        <f>VLOOKUP($A16,'ADR Raw Data'!$B$6:$BE$43,'ADR Raw Data'!AA$1,FALSE)</f>
        <v>5.7859726272855196</v>
      </c>
      <c r="AP16" s="48">
        <f>VLOOKUP($A16,'ADR Raw Data'!$B$6:$BE$43,'ADR Raw Data'!AB$1,FALSE)</f>
        <v>5.4887988180741099</v>
      </c>
      <c r="AQ16" s="49">
        <f>VLOOKUP($A16,'ADR Raw Data'!$B$6:$BE$43,'ADR Raw Data'!AC$1,FALSE)</f>
        <v>5.6304244837540898</v>
      </c>
      <c r="AR16" s="50">
        <f>VLOOKUP($A16,'ADR Raw Data'!$B$6:$BE$43,'ADR Raw Data'!AE$1,FALSE)</f>
        <v>5.0599361420405797</v>
      </c>
      <c r="AS16" s="40"/>
      <c r="AT16" s="51">
        <f>VLOOKUP($A16,'RevPAR Raw Data'!$B$6:$BE$43,'RevPAR Raw Data'!G$1,FALSE)</f>
        <v>69.284117702513896</v>
      </c>
      <c r="AU16" s="52">
        <f>VLOOKUP($A16,'RevPAR Raw Data'!$B$6:$BE$43,'RevPAR Raw Data'!H$1,FALSE)</f>
        <v>93.315647730446898</v>
      </c>
      <c r="AV16" s="52">
        <f>VLOOKUP($A16,'RevPAR Raw Data'!$B$6:$BE$43,'RevPAR Raw Data'!I$1,FALSE)</f>
        <v>99.305616113826801</v>
      </c>
      <c r="AW16" s="52">
        <f>VLOOKUP($A16,'RevPAR Raw Data'!$B$6:$BE$43,'RevPAR Raw Data'!J$1,FALSE)</f>
        <v>104.53340237430101</v>
      </c>
      <c r="AX16" s="52">
        <f>VLOOKUP($A16,'RevPAR Raw Data'!$B$6:$BE$43,'RevPAR Raw Data'!K$1,FALSE)</f>
        <v>101.445186138268</v>
      </c>
      <c r="AY16" s="53">
        <f>VLOOKUP($A16,'RevPAR Raw Data'!$B$6:$BE$43,'RevPAR Raw Data'!L$1,FALSE)</f>
        <v>93.576794011871499</v>
      </c>
      <c r="AZ16" s="52">
        <f>VLOOKUP($A16,'RevPAR Raw Data'!$B$6:$BE$43,'RevPAR Raw Data'!N$1,FALSE)</f>
        <v>138.19336522346299</v>
      </c>
      <c r="BA16" s="52">
        <f>VLOOKUP($A16,'RevPAR Raw Data'!$B$6:$BE$43,'RevPAR Raw Data'!O$1,FALSE)</f>
        <v>138.25209835893801</v>
      </c>
      <c r="BB16" s="53">
        <f>VLOOKUP($A16,'RevPAR Raw Data'!$B$6:$BE$43,'RevPAR Raw Data'!P$1,FALSE)</f>
        <v>138.222731791201</v>
      </c>
      <c r="BC16" s="54">
        <f>VLOOKUP($A16,'RevPAR Raw Data'!$B$6:$BE$43,'RevPAR Raw Data'!R$1,FALSE)</f>
        <v>106.33277623453699</v>
      </c>
      <c r="BE16" s="47">
        <f>VLOOKUP($A16,'RevPAR Raw Data'!$B$6:$BE$43,'RevPAR Raw Data'!T$1,FALSE)</f>
        <v>-5.8512488450054301</v>
      </c>
      <c r="BF16" s="48">
        <f>VLOOKUP($A16,'RevPAR Raw Data'!$B$6:$BE$43,'RevPAR Raw Data'!U$1,FALSE)</f>
        <v>-1.11241162947746</v>
      </c>
      <c r="BG16" s="48">
        <f>VLOOKUP($A16,'RevPAR Raw Data'!$B$6:$BE$43,'RevPAR Raw Data'!V$1,FALSE)</f>
        <v>1.94103047448388</v>
      </c>
      <c r="BH16" s="48">
        <f>VLOOKUP($A16,'RevPAR Raw Data'!$B$6:$BE$43,'RevPAR Raw Data'!W$1,FALSE)</f>
        <v>4.4057592953822997</v>
      </c>
      <c r="BI16" s="48">
        <f>VLOOKUP($A16,'RevPAR Raw Data'!$B$6:$BE$43,'RevPAR Raw Data'!X$1,FALSE)</f>
        <v>7.9435093695742198</v>
      </c>
      <c r="BJ16" s="49">
        <f>VLOOKUP($A16,'RevPAR Raw Data'!$B$6:$BE$43,'RevPAR Raw Data'!Y$1,FALSE)</f>
        <v>1.83071481111916</v>
      </c>
      <c r="BK16" s="48">
        <f>VLOOKUP($A16,'RevPAR Raw Data'!$B$6:$BE$43,'RevPAR Raw Data'!AA$1,FALSE)</f>
        <v>9.4048134117951196</v>
      </c>
      <c r="BL16" s="48">
        <f>VLOOKUP($A16,'RevPAR Raw Data'!$B$6:$BE$43,'RevPAR Raw Data'!AB$1,FALSE)</f>
        <v>7.1914222055502197</v>
      </c>
      <c r="BM16" s="49">
        <f>VLOOKUP($A16,'RevPAR Raw Data'!$B$6:$BE$43,'RevPAR Raw Data'!AC$1,FALSE)</f>
        <v>8.2865734139475595</v>
      </c>
      <c r="BN16" s="50">
        <f>VLOOKUP($A16,'RevPAR Raw Data'!$B$6:$BE$43,'RevPAR Raw Data'!AE$1,FALSE)</f>
        <v>4.1365423780970803</v>
      </c>
    </row>
    <row r="17" spans="1:66" x14ac:dyDescent="0.25">
      <c r="A17" s="63" t="s">
        <v>32</v>
      </c>
      <c r="B17" s="47">
        <f>VLOOKUP($A17,'Occupancy Raw Data'!$B$8:$BE$45,'Occupancy Raw Data'!G$3,FALSE)</f>
        <v>63.450165873359197</v>
      </c>
      <c r="C17" s="48">
        <f>VLOOKUP($A17,'Occupancy Raw Data'!$B$8:$BE$45,'Occupancy Raw Data'!H$3,FALSE)</f>
        <v>75.263233809317697</v>
      </c>
      <c r="D17" s="48">
        <f>VLOOKUP($A17,'Occupancy Raw Data'!$B$8:$BE$45,'Occupancy Raw Data'!I$3,FALSE)</f>
        <v>76.936391172652506</v>
      </c>
      <c r="E17" s="48">
        <f>VLOOKUP($A17,'Occupancy Raw Data'!$B$8:$BE$45,'Occupancy Raw Data'!J$3,FALSE)</f>
        <v>78.479734602625101</v>
      </c>
      <c r="F17" s="48">
        <f>VLOOKUP($A17,'Occupancy Raw Data'!$B$8:$BE$45,'Occupancy Raw Data'!K$3,FALSE)</f>
        <v>72.854464156930604</v>
      </c>
      <c r="G17" s="49">
        <f>VLOOKUP($A17,'Occupancy Raw Data'!$B$8:$BE$45,'Occupancy Raw Data'!L$3,FALSE)</f>
        <v>73.396797922977001</v>
      </c>
      <c r="H17" s="48">
        <f>VLOOKUP($A17,'Occupancy Raw Data'!$B$8:$BE$45,'Occupancy Raw Data'!N$3,FALSE)</f>
        <v>86.571469782201007</v>
      </c>
      <c r="I17" s="48">
        <f>VLOOKUP($A17,'Occupancy Raw Data'!$B$8:$BE$45,'Occupancy Raw Data'!O$3,FALSE)</f>
        <v>88.590797634501598</v>
      </c>
      <c r="J17" s="49">
        <f>VLOOKUP($A17,'Occupancy Raw Data'!$B$8:$BE$45,'Occupancy Raw Data'!P$3,FALSE)</f>
        <v>87.581133708351302</v>
      </c>
      <c r="K17" s="50">
        <f>VLOOKUP($A17,'Occupancy Raw Data'!$B$8:$BE$45,'Occupancy Raw Data'!R$3,FALSE)</f>
        <v>77.449465290226797</v>
      </c>
      <c r="M17" s="47">
        <f>VLOOKUP($A17,'Occupancy Raw Data'!$B$8:$BE$45,'Occupancy Raw Data'!T$3,FALSE)</f>
        <v>-1.5222744571300599</v>
      </c>
      <c r="N17" s="48">
        <f>VLOOKUP($A17,'Occupancy Raw Data'!$B$8:$BE$45,'Occupancy Raw Data'!U$3,FALSE)</f>
        <v>-0.47682624451649802</v>
      </c>
      <c r="O17" s="48">
        <f>VLOOKUP($A17,'Occupancy Raw Data'!$B$8:$BE$45,'Occupancy Raw Data'!V$3,FALSE)</f>
        <v>-1.2770682953914401</v>
      </c>
      <c r="P17" s="48">
        <f>VLOOKUP($A17,'Occupancy Raw Data'!$B$8:$BE$45,'Occupancy Raw Data'!W$3,FALSE)</f>
        <v>-1.21641249092229</v>
      </c>
      <c r="Q17" s="48">
        <f>VLOOKUP($A17,'Occupancy Raw Data'!$B$8:$BE$45,'Occupancy Raw Data'!X$3,FALSE)</f>
        <v>-8.7937883712531502</v>
      </c>
      <c r="R17" s="49">
        <f>VLOOKUP($A17,'Occupancy Raw Data'!$B$8:$BE$45,'Occupancy Raw Data'!Y$3,FALSE)</f>
        <v>-2.7371076876027298</v>
      </c>
      <c r="S17" s="48">
        <f>VLOOKUP($A17,'Occupancy Raw Data'!$B$8:$BE$45,'Occupancy Raw Data'!AA$3,FALSE)</f>
        <v>-1.1365508153516699</v>
      </c>
      <c r="T17" s="48">
        <f>VLOOKUP($A17,'Occupancy Raw Data'!$B$8:$BE$45,'Occupancy Raw Data'!AB$3,FALSE)</f>
        <v>0.68852459016393397</v>
      </c>
      <c r="U17" s="49">
        <f>VLOOKUP($A17,'Occupancy Raw Data'!$B$8:$BE$45,'Occupancy Raw Data'!AC$3,FALSE)</f>
        <v>-0.221838797140744</v>
      </c>
      <c r="V17" s="50">
        <f>VLOOKUP($A17,'Occupancy Raw Data'!$B$8:$BE$45,'Occupancy Raw Data'!AE$3,FALSE)</f>
        <v>-1.93842942864596</v>
      </c>
      <c r="X17" s="51">
        <f>VLOOKUP($A17,'ADR Raw Data'!$B$6:$BE$43,'ADR Raw Data'!G$1,FALSE)</f>
        <v>92.011739236189996</v>
      </c>
      <c r="Y17" s="52">
        <f>VLOOKUP($A17,'ADR Raw Data'!$B$6:$BE$43,'ADR Raw Data'!H$1,FALSE)</f>
        <v>100.746218244538</v>
      </c>
      <c r="Z17" s="52">
        <f>VLOOKUP($A17,'ADR Raw Data'!$B$6:$BE$43,'ADR Raw Data'!I$1,FALSE)</f>
        <v>99.748595013123307</v>
      </c>
      <c r="AA17" s="52">
        <f>VLOOKUP($A17,'ADR Raw Data'!$B$6:$BE$43,'ADR Raw Data'!J$1,FALSE)</f>
        <v>99.901293787906596</v>
      </c>
      <c r="AB17" s="52">
        <f>VLOOKUP($A17,'ADR Raw Data'!$B$6:$BE$43,'ADR Raw Data'!K$1,FALSE)</f>
        <v>93.496946802613294</v>
      </c>
      <c r="AC17" s="53">
        <f>VLOOKUP($A17,'ADR Raw Data'!$B$6:$BE$43,'ADR Raw Data'!L$1,FALSE)</f>
        <v>97.407083728333902</v>
      </c>
      <c r="AD17" s="52">
        <f>VLOOKUP($A17,'ADR Raw Data'!$B$6:$BE$43,'ADR Raw Data'!N$1,FALSE)</f>
        <v>128.68857424191901</v>
      </c>
      <c r="AE17" s="52">
        <f>VLOOKUP($A17,'ADR Raw Data'!$B$6:$BE$43,'ADR Raw Data'!O$1,FALSE)</f>
        <v>126.77443168348999</v>
      </c>
      <c r="AF17" s="53">
        <f>VLOOKUP($A17,'ADR Raw Data'!$B$6:$BE$43,'ADR Raw Data'!P$1,FALSE)</f>
        <v>127.720469532279</v>
      </c>
      <c r="AG17" s="54">
        <f>VLOOKUP($A17,'ADR Raw Data'!$B$6:$BE$43,'ADR Raw Data'!R$1,FALSE)</f>
        <v>107.20104858860699</v>
      </c>
      <c r="AI17" s="47">
        <f>VLOOKUP($A17,'ADR Raw Data'!$B$6:$BE$43,'ADR Raw Data'!T$1,FALSE)</f>
        <v>1.7711504637682201</v>
      </c>
      <c r="AJ17" s="48">
        <f>VLOOKUP($A17,'ADR Raw Data'!$B$6:$BE$43,'ADR Raw Data'!U$1,FALSE)</f>
        <v>7.8788314851291599</v>
      </c>
      <c r="AK17" s="48">
        <f>VLOOKUP($A17,'ADR Raw Data'!$B$6:$BE$43,'ADR Raw Data'!V$1,FALSE)</f>
        <v>5.1834827017504796</v>
      </c>
      <c r="AL17" s="48">
        <f>VLOOKUP($A17,'ADR Raw Data'!$B$6:$BE$43,'ADR Raw Data'!W$1,FALSE)</f>
        <v>5.31341879124684</v>
      </c>
      <c r="AM17" s="48">
        <f>VLOOKUP($A17,'ADR Raw Data'!$B$6:$BE$43,'ADR Raw Data'!X$1,FALSE)</f>
        <v>-4.9744974664153796</v>
      </c>
      <c r="AN17" s="49">
        <f>VLOOKUP($A17,'ADR Raw Data'!$B$6:$BE$43,'ADR Raw Data'!Y$1,FALSE)</f>
        <v>3.0245599983534399</v>
      </c>
      <c r="AO17" s="48">
        <f>VLOOKUP($A17,'ADR Raw Data'!$B$6:$BE$43,'ADR Raw Data'!AA$1,FALSE)</f>
        <v>6.4228356516642799</v>
      </c>
      <c r="AP17" s="48">
        <f>VLOOKUP($A17,'ADR Raw Data'!$B$6:$BE$43,'ADR Raw Data'!AB$1,FALSE)</f>
        <v>0.73619566283590099</v>
      </c>
      <c r="AQ17" s="49">
        <f>VLOOKUP($A17,'ADR Raw Data'!$B$6:$BE$43,'ADR Raw Data'!AC$1,FALSE)</f>
        <v>3.50889215353163</v>
      </c>
      <c r="AR17" s="50">
        <f>VLOOKUP($A17,'ADR Raw Data'!$B$6:$BE$43,'ADR Raw Data'!AE$1,FALSE)</f>
        <v>3.3700168731445101</v>
      </c>
      <c r="AS17" s="40"/>
      <c r="AT17" s="51">
        <f>VLOOKUP($A17,'RevPAR Raw Data'!$B$6:$BE$43,'RevPAR Raw Data'!G$1,FALSE)</f>
        <v>58.381601168325403</v>
      </c>
      <c r="AU17" s="52">
        <f>VLOOKUP($A17,'RevPAR Raw Data'!$B$6:$BE$43,'RevPAR Raw Data'!H$1,FALSE)</f>
        <v>75.824861791432198</v>
      </c>
      <c r="AV17" s="52">
        <f>VLOOKUP($A17,'RevPAR Raw Data'!$B$6:$BE$43,'RevPAR Raw Data'!I$1,FALSE)</f>
        <v>76.742969248521504</v>
      </c>
      <c r="AW17" s="52">
        <f>VLOOKUP($A17,'RevPAR Raw Data'!$B$6:$BE$43,'RevPAR Raw Data'!J$1,FALSE)</f>
        <v>78.402270229337901</v>
      </c>
      <c r="AX17" s="52">
        <f>VLOOKUP($A17,'RevPAR Raw Data'!$B$6:$BE$43,'RevPAR Raw Data'!K$1,FALSE)</f>
        <v>68.116699596134396</v>
      </c>
      <c r="AY17" s="53">
        <f>VLOOKUP($A17,'RevPAR Raw Data'!$B$6:$BE$43,'RevPAR Raw Data'!L$1,FALSE)</f>
        <v>71.4936804067503</v>
      </c>
      <c r="AZ17" s="52">
        <f>VLOOKUP($A17,'RevPAR Raw Data'!$B$6:$BE$43,'RevPAR Raw Data'!N$1,FALSE)</f>
        <v>111.407590162988</v>
      </c>
      <c r="BA17" s="52">
        <f>VLOOKUP($A17,'RevPAR Raw Data'!$B$6:$BE$43,'RevPAR Raw Data'!O$1,FALSE)</f>
        <v>112.31048022501</v>
      </c>
      <c r="BB17" s="53">
        <f>VLOOKUP($A17,'RevPAR Raw Data'!$B$6:$BE$43,'RevPAR Raw Data'!P$1,FALSE)</f>
        <v>111.85903519399901</v>
      </c>
      <c r="BC17" s="54">
        <f>VLOOKUP($A17,'RevPAR Raw Data'!$B$6:$BE$43,'RevPAR Raw Data'!R$1,FALSE)</f>
        <v>83.026638917393001</v>
      </c>
      <c r="BE17" s="47">
        <f>VLOOKUP($A17,'RevPAR Raw Data'!$B$6:$BE$43,'RevPAR Raw Data'!T$1,FALSE)</f>
        <v>0.221914235530876</v>
      </c>
      <c r="BF17" s="48">
        <f>VLOOKUP($A17,'RevPAR Raw Data'!$B$6:$BE$43,'RevPAR Raw Data'!U$1,FALSE)</f>
        <v>7.3644369043303302</v>
      </c>
      <c r="BG17" s="48">
        <f>VLOOKUP($A17,'RevPAR Raw Data'!$B$6:$BE$43,'RevPAR Raw Data'!V$1,FALSE)</f>
        <v>3.84021779217787</v>
      </c>
      <c r="BH17" s="48">
        <f>VLOOKUP($A17,'RevPAR Raw Data'!$B$6:$BE$43,'RevPAR Raw Data'!W$1,FALSE)</f>
        <v>4.0323732104527998</v>
      </c>
      <c r="BI17" s="48">
        <f>VLOOKUP($A17,'RevPAR Raw Data'!$B$6:$BE$43,'RevPAR Raw Data'!X$1,FALSE)</f>
        <v>-13.330839057938601</v>
      </c>
      <c r="BJ17" s="49">
        <f>VLOOKUP($A17,'RevPAR Raw Data'!$B$6:$BE$43,'RevPAR Raw Data'!Y$1,FALSE)</f>
        <v>0.204666846519614</v>
      </c>
      <c r="BK17" s="48">
        <f>VLOOKUP($A17,'RevPAR Raw Data'!$B$6:$BE$43,'RevPAR Raw Data'!AA$1,FALSE)</f>
        <v>5.2132860453449199</v>
      </c>
      <c r="BL17" s="48">
        <f>VLOOKUP($A17,'RevPAR Raw Data'!$B$6:$BE$43,'RevPAR Raw Data'!AB$1,FALSE)</f>
        <v>1.42978914117018</v>
      </c>
      <c r="BM17" s="49">
        <f>VLOOKUP($A17,'RevPAR Raw Data'!$B$6:$BE$43,'RevPAR Raw Data'!AC$1,FALSE)</f>
        <v>3.2792692722445298</v>
      </c>
      <c r="BN17" s="50">
        <f>VLOOKUP($A17,'RevPAR Raw Data'!$B$6:$BE$43,'RevPAR Raw Data'!AE$1,FALSE)</f>
        <v>1.3662620456791801</v>
      </c>
    </row>
    <row r="18" spans="1:66" x14ac:dyDescent="0.25">
      <c r="A18" s="63" t="s">
        <v>92</v>
      </c>
      <c r="B18" s="47">
        <f>VLOOKUP($A18,'Occupancy Raw Data'!$B$8:$BE$45,'Occupancy Raw Data'!G$3,FALSE)</f>
        <v>60.372387142104301</v>
      </c>
      <c r="C18" s="48">
        <f>VLOOKUP($A18,'Occupancy Raw Data'!$B$8:$BE$45,'Occupancy Raw Data'!H$3,FALSE)</f>
        <v>72.088529773405895</v>
      </c>
      <c r="D18" s="48">
        <f>VLOOKUP($A18,'Occupancy Raw Data'!$B$8:$BE$45,'Occupancy Raw Data'!I$3,FALSE)</f>
        <v>79.870015808888098</v>
      </c>
      <c r="E18" s="48">
        <f>VLOOKUP($A18,'Occupancy Raw Data'!$B$8:$BE$45,'Occupancy Raw Data'!J$3,FALSE)</f>
        <v>85.209906903214403</v>
      </c>
      <c r="F18" s="48">
        <f>VLOOKUP($A18,'Occupancy Raw Data'!$B$8:$BE$45,'Occupancy Raw Data'!K$3,FALSE)</f>
        <v>83.892499560864195</v>
      </c>
      <c r="G18" s="49">
        <f>VLOOKUP($A18,'Occupancy Raw Data'!$B$8:$BE$45,'Occupancy Raw Data'!L$3,FALSE)</f>
        <v>76.286667837695404</v>
      </c>
      <c r="H18" s="48">
        <f>VLOOKUP($A18,'Occupancy Raw Data'!$B$8:$BE$45,'Occupancy Raw Data'!N$3,FALSE)</f>
        <v>91.076760934480902</v>
      </c>
      <c r="I18" s="48">
        <f>VLOOKUP($A18,'Occupancy Raw Data'!$B$8:$BE$45,'Occupancy Raw Data'!O$3,FALSE)</f>
        <v>90.936237484630198</v>
      </c>
      <c r="J18" s="49">
        <f>VLOOKUP($A18,'Occupancy Raw Data'!$B$8:$BE$45,'Occupancy Raw Data'!P$3,FALSE)</f>
        <v>91.0064992095555</v>
      </c>
      <c r="K18" s="50">
        <f>VLOOKUP($A18,'Occupancy Raw Data'!$B$8:$BE$45,'Occupancy Raw Data'!R$3,FALSE)</f>
        <v>80.492333943941105</v>
      </c>
      <c r="M18" s="47">
        <f>VLOOKUP($A18,'Occupancy Raw Data'!$B$8:$BE$45,'Occupancy Raw Data'!T$3,FALSE)</f>
        <v>-21.1293028200922</v>
      </c>
      <c r="N18" s="48">
        <f>VLOOKUP($A18,'Occupancy Raw Data'!$B$8:$BE$45,'Occupancy Raw Data'!U$3,FALSE)</f>
        <v>-13.304899330186601</v>
      </c>
      <c r="O18" s="48">
        <f>VLOOKUP($A18,'Occupancy Raw Data'!$B$8:$BE$45,'Occupancy Raw Data'!V$3,FALSE)</f>
        <v>-5.5825275214556296</v>
      </c>
      <c r="P18" s="48">
        <f>VLOOKUP($A18,'Occupancy Raw Data'!$B$8:$BE$45,'Occupancy Raw Data'!W$3,FALSE)</f>
        <v>4.1027667081126298</v>
      </c>
      <c r="Q18" s="48">
        <f>VLOOKUP($A18,'Occupancy Raw Data'!$B$8:$BE$45,'Occupancy Raw Data'!X$3,FALSE)</f>
        <v>-0.26814797401020501</v>
      </c>
      <c r="R18" s="49">
        <f>VLOOKUP($A18,'Occupancy Raw Data'!$B$8:$BE$45,'Occupancy Raw Data'!Y$3,FALSE)</f>
        <v>-7.0264402766010798</v>
      </c>
      <c r="S18" s="48">
        <f>VLOOKUP($A18,'Occupancy Raw Data'!$B$8:$BE$45,'Occupancy Raw Data'!AA$3,FALSE)</f>
        <v>2.7977242195251799</v>
      </c>
      <c r="T18" s="48">
        <f>VLOOKUP($A18,'Occupancy Raw Data'!$B$8:$BE$45,'Occupancy Raw Data'!AB$3,FALSE)</f>
        <v>1.6913681262309099</v>
      </c>
      <c r="U18" s="49">
        <f>VLOOKUP($A18,'Occupancy Raw Data'!$B$8:$BE$45,'Occupancy Raw Data'!AC$3,FALSE)</f>
        <v>2.2419803613521001</v>
      </c>
      <c r="V18" s="50">
        <f>VLOOKUP($A18,'Occupancy Raw Data'!$B$8:$BE$45,'Occupancy Raw Data'!AE$3,FALSE)</f>
        <v>-4.2216946793372401</v>
      </c>
      <c r="X18" s="51">
        <f>VLOOKUP($A18,'ADR Raw Data'!$B$6:$BE$43,'ADR Raw Data'!G$1,FALSE)</f>
        <v>112.77029706139</v>
      </c>
      <c r="Y18" s="52">
        <f>VLOOKUP($A18,'ADR Raw Data'!$B$6:$BE$43,'ADR Raw Data'!H$1,FALSE)</f>
        <v>125.09897821637399</v>
      </c>
      <c r="Z18" s="52">
        <f>VLOOKUP($A18,'ADR Raw Data'!$B$6:$BE$43,'ADR Raw Data'!I$1,FALSE)</f>
        <v>130.358673389047</v>
      </c>
      <c r="AA18" s="52">
        <f>VLOOKUP($A18,'ADR Raw Data'!$B$6:$BE$43,'ADR Raw Data'!J$1,FALSE)</f>
        <v>136.81616126571799</v>
      </c>
      <c r="AB18" s="52">
        <f>VLOOKUP($A18,'ADR Raw Data'!$B$6:$BE$43,'ADR Raw Data'!K$1,FALSE)</f>
        <v>139.76100944304801</v>
      </c>
      <c r="AC18" s="53">
        <f>VLOOKUP($A18,'ADR Raw Data'!$B$6:$BE$43,'ADR Raw Data'!L$1,FALSE)</f>
        <v>130.091291038452</v>
      </c>
      <c r="AD18" s="52">
        <f>VLOOKUP($A18,'ADR Raw Data'!$B$6:$BE$43,'ADR Raw Data'!N$1,FALSE)</f>
        <v>163.621844648023</v>
      </c>
      <c r="AE18" s="52">
        <f>VLOOKUP($A18,'ADR Raw Data'!$B$6:$BE$43,'ADR Raw Data'!O$1,FALSE)</f>
        <v>172.92944253428601</v>
      </c>
      <c r="AF18" s="53">
        <f>VLOOKUP($A18,'ADR Raw Data'!$B$6:$BE$43,'ADR Raw Data'!P$1,FALSE)</f>
        <v>168.27205061764101</v>
      </c>
      <c r="AG18" s="54">
        <f>VLOOKUP($A18,'ADR Raw Data'!$B$6:$BE$43,'ADR Raw Data'!R$1,FALSE)</f>
        <v>142.42502021385999</v>
      </c>
      <c r="AI18" s="47">
        <f>VLOOKUP($A18,'ADR Raw Data'!$B$6:$BE$43,'ADR Raw Data'!T$1,FALSE)</f>
        <v>-5.68084147865933</v>
      </c>
      <c r="AJ18" s="48">
        <f>VLOOKUP($A18,'ADR Raw Data'!$B$6:$BE$43,'ADR Raw Data'!U$1,FALSE)</f>
        <v>0.51958739114143304</v>
      </c>
      <c r="AK18" s="48">
        <f>VLOOKUP($A18,'ADR Raw Data'!$B$6:$BE$43,'ADR Raw Data'!V$1,FALSE)</f>
        <v>4.46833794113215</v>
      </c>
      <c r="AL18" s="48">
        <f>VLOOKUP($A18,'ADR Raw Data'!$B$6:$BE$43,'ADR Raw Data'!W$1,FALSE)</f>
        <v>10.6211564067357</v>
      </c>
      <c r="AM18" s="48">
        <f>VLOOKUP($A18,'ADR Raw Data'!$B$6:$BE$43,'ADR Raw Data'!X$1,FALSE)</f>
        <v>12.265149103816601</v>
      </c>
      <c r="AN18" s="49">
        <f>VLOOKUP($A18,'ADR Raw Data'!$B$6:$BE$43,'ADR Raw Data'!Y$1,FALSE)</f>
        <v>5.3693623329409403</v>
      </c>
      <c r="AO18" s="48">
        <f>VLOOKUP($A18,'ADR Raw Data'!$B$6:$BE$43,'ADR Raw Data'!AA$1,FALSE)</f>
        <v>5.3623270964790404</v>
      </c>
      <c r="AP18" s="48">
        <f>VLOOKUP($A18,'ADR Raw Data'!$B$6:$BE$43,'ADR Raw Data'!AB$1,FALSE)</f>
        <v>7.6166242007909801</v>
      </c>
      <c r="AQ18" s="49">
        <f>VLOOKUP($A18,'ADR Raw Data'!$B$6:$BE$43,'ADR Raw Data'!AC$1,FALSE)</f>
        <v>6.49801377793497</v>
      </c>
      <c r="AR18" s="50">
        <f>VLOOKUP($A18,'ADR Raw Data'!$B$6:$BE$43,'ADR Raw Data'!AE$1,FALSE)</f>
        <v>6.3546035127751299</v>
      </c>
      <c r="AS18" s="40"/>
      <c r="AT18" s="51">
        <f>VLOOKUP($A18,'RevPAR Raw Data'!$B$6:$BE$43,'RevPAR Raw Data'!G$1,FALSE)</f>
        <v>68.082120323203895</v>
      </c>
      <c r="AU18" s="52">
        <f>VLOOKUP($A18,'RevPAR Raw Data'!$B$6:$BE$43,'RevPAR Raw Data'!H$1,FALSE)</f>
        <v>90.182014157737498</v>
      </c>
      <c r="AV18" s="52">
        <f>VLOOKUP($A18,'RevPAR Raw Data'!$B$6:$BE$43,'RevPAR Raw Data'!I$1,FALSE)</f>
        <v>104.117493044089</v>
      </c>
      <c r="AW18" s="52">
        <f>VLOOKUP($A18,'RevPAR Raw Data'!$B$6:$BE$43,'RevPAR Raw Data'!J$1,FALSE)</f>
        <v>116.58092364306999</v>
      </c>
      <c r="AX18" s="52">
        <f>VLOOKUP($A18,'RevPAR Raw Data'!$B$6:$BE$43,'RevPAR Raw Data'!K$1,FALSE)</f>
        <v>117.249004233268</v>
      </c>
      <c r="AY18" s="53">
        <f>VLOOKUP($A18,'RevPAR Raw Data'!$B$6:$BE$43,'RevPAR Raw Data'!L$1,FALSE)</f>
        <v>99.242311080274007</v>
      </c>
      <c r="AZ18" s="52">
        <f>VLOOKUP($A18,'RevPAR Raw Data'!$B$6:$BE$43,'RevPAR Raw Data'!N$1,FALSE)</f>
        <v>149.021476286667</v>
      </c>
      <c r="BA18" s="52">
        <f>VLOOKUP($A18,'RevPAR Raw Data'!$B$6:$BE$43,'RevPAR Raw Data'!O$1,FALSE)</f>
        <v>157.25552854382499</v>
      </c>
      <c r="BB18" s="53">
        <f>VLOOKUP($A18,'RevPAR Raw Data'!$B$6:$BE$43,'RevPAR Raw Data'!P$1,FALSE)</f>
        <v>153.13850241524599</v>
      </c>
      <c r="BC18" s="54">
        <f>VLOOKUP($A18,'RevPAR Raw Data'!$B$6:$BE$43,'RevPAR Raw Data'!R$1,FALSE)</f>
        <v>114.64122289026599</v>
      </c>
      <c r="BE18" s="47">
        <f>VLOOKUP($A18,'RevPAR Raw Data'!$B$6:$BE$43,'RevPAR Raw Data'!T$1,FALSE)</f>
        <v>-25.609822099996201</v>
      </c>
      <c r="BF18" s="48">
        <f>VLOOKUP($A18,'RevPAR Raw Data'!$B$6:$BE$43,'RevPAR Raw Data'!U$1,FALSE)</f>
        <v>-12.8544425183689</v>
      </c>
      <c r="BG18" s="48">
        <f>VLOOKUP($A18,'RevPAR Raw Data'!$B$6:$BE$43,'RevPAR Raw Data'!V$1,FALSE)</f>
        <v>-1.36363577563883</v>
      </c>
      <c r="BH18" s="48">
        <f>VLOOKUP($A18,'RevPAR Raw Data'!$B$6:$BE$43,'RevPAR Raw Data'!W$1,FALSE)</f>
        <v>15.159684383920499</v>
      </c>
      <c r="BI18" s="48">
        <f>VLOOKUP($A18,'RevPAR Raw Data'!$B$6:$BE$43,'RevPAR Raw Data'!X$1,FALSE)</f>
        <v>11.9641123809752</v>
      </c>
      <c r="BJ18" s="49">
        <f>VLOOKUP($A18,'RevPAR Raw Data'!$B$6:$BE$43,'RevPAR Raw Data'!Y$1,FALSE)</f>
        <v>-2.0343529812185399</v>
      </c>
      <c r="BK18" s="48">
        <f>VLOOKUP($A18,'RevPAR Raw Data'!$B$6:$BE$43,'RevPAR Raw Data'!AA$1,FALSE)</f>
        <v>8.3100744399125901</v>
      </c>
      <c r="BL18" s="48">
        <f>VLOOKUP($A18,'RevPAR Raw Data'!$B$6:$BE$43,'RevPAR Raw Data'!AB$1,FALSE)</f>
        <v>9.4368174810488696</v>
      </c>
      <c r="BM18" s="49">
        <f>VLOOKUP($A18,'RevPAR Raw Data'!$B$6:$BE$43,'RevPAR Raw Data'!AC$1,FALSE)</f>
        <v>8.8856783320663304</v>
      </c>
      <c r="BN18" s="50">
        <f>VLOOKUP($A18,'RevPAR Raw Data'!$B$6:$BE$43,'RevPAR Raw Data'!AE$1,FALSE)</f>
        <v>1.86463687504609</v>
      </c>
    </row>
    <row r="19" spans="1:66" x14ac:dyDescent="0.25">
      <c r="A19" s="63" t="s">
        <v>93</v>
      </c>
      <c r="B19" s="47">
        <f>VLOOKUP($A19,'Occupancy Raw Data'!$B$8:$BE$45,'Occupancy Raw Data'!G$3,FALSE)</f>
        <v>62.092637891580502</v>
      </c>
      <c r="C19" s="48">
        <f>VLOOKUP($A19,'Occupancy Raw Data'!$B$8:$BE$45,'Occupancy Raw Data'!H$3,FALSE)</f>
        <v>75.1440069438964</v>
      </c>
      <c r="D19" s="48">
        <f>VLOOKUP($A19,'Occupancy Raw Data'!$B$8:$BE$45,'Occupancy Raw Data'!I$3,FALSE)</f>
        <v>79.089402667087498</v>
      </c>
      <c r="E19" s="48">
        <f>VLOOKUP($A19,'Occupancy Raw Data'!$B$8:$BE$45,'Occupancy Raw Data'!J$3,FALSE)</f>
        <v>82.024777085141594</v>
      </c>
      <c r="F19" s="48">
        <f>VLOOKUP($A19,'Occupancy Raw Data'!$B$8:$BE$45,'Occupancy Raw Data'!K$3,FALSE)</f>
        <v>82.940108892921899</v>
      </c>
      <c r="G19" s="49">
        <f>VLOOKUP($A19,'Occupancy Raw Data'!$B$8:$BE$45,'Occupancy Raw Data'!L$3,FALSE)</f>
        <v>76.258186696125605</v>
      </c>
      <c r="H19" s="48">
        <f>VLOOKUP($A19,'Occupancy Raw Data'!$B$8:$BE$45,'Occupancy Raw Data'!N$3,FALSE)</f>
        <v>93.174465398879505</v>
      </c>
      <c r="I19" s="48">
        <f>VLOOKUP($A19,'Occupancy Raw Data'!$B$8:$BE$45,'Occupancy Raw Data'!O$3,FALSE)</f>
        <v>94.176595912569994</v>
      </c>
      <c r="J19" s="49">
        <f>VLOOKUP($A19,'Occupancy Raw Data'!$B$8:$BE$45,'Occupancy Raw Data'!P$3,FALSE)</f>
        <v>93.6755306557247</v>
      </c>
      <c r="K19" s="50">
        <f>VLOOKUP($A19,'Occupancy Raw Data'!$B$8:$BE$45,'Occupancy Raw Data'!R$3,FALSE)</f>
        <v>81.234570684582494</v>
      </c>
      <c r="M19" s="47">
        <f>VLOOKUP($A19,'Occupancy Raw Data'!$B$8:$BE$45,'Occupancy Raw Data'!T$3,FALSE)</f>
        <v>-13.8519510639195</v>
      </c>
      <c r="N19" s="48">
        <f>VLOOKUP($A19,'Occupancy Raw Data'!$B$8:$BE$45,'Occupancy Raw Data'!U$3,FALSE)</f>
        <v>-9.6078998182661604</v>
      </c>
      <c r="O19" s="48">
        <f>VLOOKUP($A19,'Occupancy Raw Data'!$B$8:$BE$45,'Occupancy Raw Data'!V$3,FALSE)</f>
        <v>-7.1294698147180497</v>
      </c>
      <c r="P19" s="48">
        <f>VLOOKUP($A19,'Occupancy Raw Data'!$B$8:$BE$45,'Occupancy Raw Data'!W$3,FALSE)</f>
        <v>-4.1558732462570598</v>
      </c>
      <c r="Q19" s="48">
        <f>VLOOKUP($A19,'Occupancy Raw Data'!$B$8:$BE$45,'Occupancy Raw Data'!X$3,FALSE)</f>
        <v>-2.05907309302206</v>
      </c>
      <c r="R19" s="49">
        <f>VLOOKUP($A19,'Occupancy Raw Data'!$B$8:$BE$45,'Occupancy Raw Data'!Y$3,FALSE)</f>
        <v>-7.14579484784168</v>
      </c>
      <c r="S19" s="48">
        <f>VLOOKUP($A19,'Occupancy Raw Data'!$B$8:$BE$45,'Occupancy Raw Data'!AA$3,FALSE)</f>
        <v>3.0125560234728601</v>
      </c>
      <c r="T19" s="48">
        <f>VLOOKUP($A19,'Occupancy Raw Data'!$B$8:$BE$45,'Occupancy Raw Data'!AB$3,FALSE)</f>
        <v>8.4890430976366393E-2</v>
      </c>
      <c r="U19" s="49">
        <f>VLOOKUP($A19,'Occupancy Raw Data'!$B$8:$BE$45,'Occupancy Raw Data'!AC$3,FALSE)</f>
        <v>1.51979423239056</v>
      </c>
      <c r="V19" s="50">
        <f>VLOOKUP($A19,'Occupancy Raw Data'!$B$8:$BE$45,'Occupancy Raw Data'!AE$3,FALSE)</f>
        <v>-4.4588735380593398</v>
      </c>
      <c r="X19" s="51">
        <f>VLOOKUP($A19,'ADR Raw Data'!$B$6:$BE$43,'ADR Raw Data'!G$1,FALSE)</f>
        <v>202.54218652941901</v>
      </c>
      <c r="Y19" s="52">
        <f>VLOOKUP($A19,'ADR Raw Data'!$B$6:$BE$43,'ADR Raw Data'!H$1,FALSE)</f>
        <v>213.65497728656899</v>
      </c>
      <c r="Z19" s="52">
        <f>VLOOKUP($A19,'ADR Raw Data'!$B$6:$BE$43,'ADR Raw Data'!I$1,FALSE)</f>
        <v>213.11903934949601</v>
      </c>
      <c r="AA19" s="52">
        <f>VLOOKUP($A19,'ADR Raw Data'!$B$6:$BE$43,'ADR Raw Data'!J$1,FALSE)</f>
        <v>218.52845143819101</v>
      </c>
      <c r="AB19" s="52">
        <f>VLOOKUP($A19,'ADR Raw Data'!$B$6:$BE$43,'ADR Raw Data'!K$1,FALSE)</f>
        <v>231.70559601369899</v>
      </c>
      <c r="AC19" s="53">
        <f>VLOOKUP($A19,'ADR Raw Data'!$B$6:$BE$43,'ADR Raw Data'!L$1,FALSE)</f>
        <v>216.70896128598301</v>
      </c>
      <c r="AD19" s="52">
        <f>VLOOKUP($A19,'ADR Raw Data'!$B$6:$BE$43,'ADR Raw Data'!N$1,FALSE)</f>
        <v>282.72890300643598</v>
      </c>
      <c r="AE19" s="52">
        <f>VLOOKUP($A19,'ADR Raw Data'!$B$6:$BE$43,'ADR Raw Data'!O$1,FALSE)</f>
        <v>284.80095895265998</v>
      </c>
      <c r="AF19" s="53">
        <f>VLOOKUP($A19,'ADR Raw Data'!$B$6:$BE$43,'ADR Raw Data'!P$1,FALSE)</f>
        <v>283.77047263614497</v>
      </c>
      <c r="AG19" s="54">
        <f>VLOOKUP($A19,'ADR Raw Data'!$B$6:$BE$43,'ADR Raw Data'!R$1,FALSE)</f>
        <v>238.803786219194</v>
      </c>
      <c r="AI19" s="47">
        <f>VLOOKUP($A19,'ADR Raw Data'!$B$6:$BE$43,'ADR Raw Data'!T$1,FALSE)</f>
        <v>-1.5053704229026299</v>
      </c>
      <c r="AJ19" s="48">
        <f>VLOOKUP($A19,'ADR Raw Data'!$B$6:$BE$43,'ADR Raw Data'!U$1,FALSE)</f>
        <v>2.1083762234268302</v>
      </c>
      <c r="AK19" s="48">
        <f>VLOOKUP($A19,'ADR Raw Data'!$B$6:$BE$43,'ADR Raw Data'!V$1,FALSE)</f>
        <v>1.3155947343976</v>
      </c>
      <c r="AL19" s="48">
        <f>VLOOKUP($A19,'ADR Raw Data'!$B$6:$BE$43,'ADR Raw Data'!W$1,FALSE)</f>
        <v>3.0868368734223099</v>
      </c>
      <c r="AM19" s="48">
        <f>VLOOKUP($A19,'ADR Raw Data'!$B$6:$BE$43,'ADR Raw Data'!X$1,FALSE)</f>
        <v>5.7318779649665101</v>
      </c>
      <c r="AN19" s="49">
        <f>VLOOKUP($A19,'ADR Raw Data'!$B$6:$BE$43,'ADR Raw Data'!Y$1,FALSE)</f>
        <v>2.4853604730610801</v>
      </c>
      <c r="AO19" s="48">
        <f>VLOOKUP($A19,'ADR Raw Data'!$B$6:$BE$43,'ADR Raw Data'!AA$1,FALSE)</f>
        <v>7.6397054745366901</v>
      </c>
      <c r="AP19" s="48">
        <f>VLOOKUP($A19,'ADR Raw Data'!$B$6:$BE$43,'ADR Raw Data'!AB$1,FALSE)</f>
        <v>2.4135538346329399</v>
      </c>
      <c r="AQ19" s="49">
        <f>VLOOKUP($A19,'ADR Raw Data'!$B$6:$BE$43,'ADR Raw Data'!AC$1,FALSE)</f>
        <v>4.8949927179089601</v>
      </c>
      <c r="AR19" s="50">
        <f>VLOOKUP($A19,'ADR Raw Data'!$B$6:$BE$43,'ADR Raw Data'!AE$1,FALSE)</f>
        <v>3.9313458400038299</v>
      </c>
      <c r="AS19" s="40"/>
      <c r="AT19" s="51">
        <f>VLOOKUP($A19,'RevPAR Raw Data'!$B$6:$BE$43,'RevPAR Raw Data'!G$1,FALSE)</f>
        <v>125.763786459401</v>
      </c>
      <c r="AU19" s="52">
        <f>VLOOKUP($A19,'RevPAR Raw Data'!$B$6:$BE$43,'RevPAR Raw Data'!H$1,FALSE)</f>
        <v>160.5489109682</v>
      </c>
      <c r="AV19" s="52">
        <f>VLOOKUP($A19,'RevPAR Raw Data'!$B$6:$BE$43,'RevPAR Raw Data'!I$1,FALSE)</f>
        <v>168.55457519135101</v>
      </c>
      <c r="AW19" s="52">
        <f>VLOOKUP($A19,'RevPAR Raw Data'!$B$6:$BE$43,'RevPAR Raw Data'!J$1,FALSE)</f>
        <v>179.247475159788</v>
      </c>
      <c r="AX19" s="52">
        <f>VLOOKUP($A19,'RevPAR Raw Data'!$B$6:$BE$43,'RevPAR Raw Data'!K$1,FALSE)</f>
        <v>192.176873644756</v>
      </c>
      <c r="AY19" s="53">
        <f>VLOOKUP($A19,'RevPAR Raw Data'!$B$6:$BE$43,'RevPAR Raw Data'!L$1,FALSE)</f>
        <v>165.258324284699</v>
      </c>
      <c r="AZ19" s="52">
        <f>VLOOKUP($A19,'RevPAR Raw Data'!$B$6:$BE$43,'RevPAR Raw Data'!N$1,FALSE)</f>
        <v>263.43114390436301</v>
      </c>
      <c r="BA19" s="52">
        <f>VLOOKUP($A19,'RevPAR Raw Data'!$B$6:$BE$43,'RevPAR Raw Data'!O$1,FALSE)</f>
        <v>268.21584826797101</v>
      </c>
      <c r="BB19" s="53">
        <f>VLOOKUP($A19,'RevPAR Raw Data'!$B$6:$BE$43,'RevPAR Raw Data'!P$1,FALSE)</f>
        <v>265.82349608616698</v>
      </c>
      <c r="BC19" s="54">
        <f>VLOOKUP($A19,'RevPAR Raw Data'!$B$6:$BE$43,'RevPAR Raw Data'!R$1,FALSE)</f>
        <v>193.99123051369</v>
      </c>
      <c r="BE19" s="47">
        <f>VLOOKUP($A19,'RevPAR Raw Data'!$B$6:$BE$43,'RevPAR Raw Data'!T$1,FALSE)</f>
        <v>-15.148798312511</v>
      </c>
      <c r="BF19" s="48">
        <f>VLOOKUP($A19,'RevPAR Raw Data'!$B$6:$BE$43,'RevPAR Raw Data'!U$1,FALSE)</f>
        <v>-7.7020942701783204</v>
      </c>
      <c r="BG19" s="48">
        <f>VLOOKUP($A19,'RevPAR Raw Data'!$B$6:$BE$43,'RevPAR Raw Data'!V$1,FALSE)</f>
        <v>-5.9076700097933399</v>
      </c>
      <c r="BH19" s="48">
        <f>VLOOKUP($A19,'RevPAR Raw Data'!$B$6:$BE$43,'RevPAR Raw Data'!W$1,FALSE)</f>
        <v>-1.1973214006129</v>
      </c>
      <c r="BI19" s="48">
        <f>VLOOKUP($A19,'RevPAR Raw Data'!$B$6:$BE$43,'RevPAR Raw Data'!X$1,FALSE)</f>
        <v>3.5547813150429599</v>
      </c>
      <c r="BJ19" s="49">
        <f>VLOOKUP($A19,'RevPAR Raw Data'!$B$6:$BE$43,'RevPAR Raw Data'!Y$1,FALSE)</f>
        <v>-4.8380331354148796</v>
      </c>
      <c r="BK19" s="48">
        <f>VLOOKUP($A19,'RevPAR Raw Data'!$B$6:$BE$43,'RevPAR Raw Data'!AA$1,FALSE)</f>
        <v>10.8824119054582</v>
      </c>
      <c r="BL19" s="48">
        <f>VLOOKUP($A19,'RevPAR Raw Data'!$B$6:$BE$43,'RevPAR Raw Data'!AB$1,FALSE)</f>
        <v>2.5004931418613698</v>
      </c>
      <c r="BM19" s="49">
        <f>VLOOKUP($A19,'RevPAR Raw Data'!$B$6:$BE$43,'RevPAR Raw Data'!AC$1,FALSE)</f>
        <v>6.4891807673022397</v>
      </c>
      <c r="BN19" s="50">
        <f>VLOOKUP($A19,'RevPAR Raw Data'!$B$6:$BE$43,'RevPAR Raw Data'!AE$1,FALSE)</f>
        <v>-0.702821437405035</v>
      </c>
    </row>
    <row r="20" spans="1:66" x14ac:dyDescent="0.25">
      <c r="A20" s="63" t="s">
        <v>29</v>
      </c>
      <c r="B20" s="47">
        <f>VLOOKUP($A20,'Occupancy Raw Data'!$B$8:$BE$45,'Occupancy Raw Data'!G$3,FALSE)</f>
        <v>50.648655878025899</v>
      </c>
      <c r="C20" s="48">
        <f>VLOOKUP($A20,'Occupancy Raw Data'!$B$8:$BE$45,'Occupancy Raw Data'!H$3,FALSE)</f>
        <v>55.476795506218998</v>
      </c>
      <c r="D20" s="48">
        <f>VLOOKUP($A20,'Occupancy Raw Data'!$B$8:$BE$45,'Occupancy Raw Data'!I$3,FALSE)</f>
        <v>60.719539922428702</v>
      </c>
      <c r="E20" s="48">
        <f>VLOOKUP($A20,'Occupancy Raw Data'!$B$8:$BE$45,'Occupancy Raw Data'!J$3,FALSE)</f>
        <v>62.993179082519703</v>
      </c>
      <c r="F20" s="48">
        <f>VLOOKUP($A20,'Occupancy Raw Data'!$B$8:$BE$45,'Occupancy Raw Data'!K$3,FALSE)</f>
        <v>65.989033034639505</v>
      </c>
      <c r="G20" s="49">
        <f>VLOOKUP($A20,'Occupancy Raw Data'!$B$8:$BE$45,'Occupancy Raw Data'!L$3,FALSE)</f>
        <v>59.165440684766601</v>
      </c>
      <c r="H20" s="48">
        <f>VLOOKUP($A20,'Occupancy Raw Data'!$B$8:$BE$45,'Occupancy Raw Data'!N$3,FALSE)</f>
        <v>80.406580179216206</v>
      </c>
      <c r="I20" s="48">
        <f>VLOOKUP($A20,'Occupancy Raw Data'!$B$8:$BE$45,'Occupancy Raw Data'!O$3,FALSE)</f>
        <v>84.338638491373501</v>
      </c>
      <c r="J20" s="49">
        <f>VLOOKUP($A20,'Occupancy Raw Data'!$B$8:$BE$45,'Occupancy Raw Data'!P$3,FALSE)</f>
        <v>82.372609335294896</v>
      </c>
      <c r="K20" s="50">
        <f>VLOOKUP($A20,'Occupancy Raw Data'!$B$8:$BE$45,'Occupancy Raw Data'!R$3,FALSE)</f>
        <v>65.796060299203205</v>
      </c>
      <c r="M20" s="47">
        <f>VLOOKUP($A20,'Occupancy Raw Data'!$B$8:$BE$45,'Occupancy Raw Data'!T$3,FALSE)</f>
        <v>-8.3494675701839292</v>
      </c>
      <c r="N20" s="48">
        <f>VLOOKUP($A20,'Occupancy Raw Data'!$B$8:$BE$45,'Occupancy Raw Data'!U$3,FALSE)</f>
        <v>-13.547311379741499</v>
      </c>
      <c r="O20" s="48">
        <f>VLOOKUP($A20,'Occupancy Raw Data'!$B$8:$BE$45,'Occupancy Raw Data'!V$3,FALSE)</f>
        <v>-8.3198707592891701</v>
      </c>
      <c r="P20" s="48">
        <f>VLOOKUP($A20,'Occupancy Raw Data'!$B$8:$BE$45,'Occupancy Raw Data'!W$3,FALSE)</f>
        <v>0.12755102040816299</v>
      </c>
      <c r="Q20" s="48">
        <f>VLOOKUP($A20,'Occupancy Raw Data'!$B$8:$BE$45,'Occupancy Raw Data'!X$3,FALSE)</f>
        <v>-0.36348949919224499</v>
      </c>
      <c r="R20" s="49">
        <f>VLOOKUP($A20,'Occupancy Raw Data'!$B$8:$BE$45,'Occupancy Raw Data'!Y$3,FALSE)</f>
        <v>-6.02854957940351</v>
      </c>
      <c r="S20" s="48">
        <f>VLOOKUP($A20,'Occupancy Raw Data'!$B$8:$BE$45,'Occupancy Raw Data'!AA$3,FALSE)</f>
        <v>2.8747433264887001</v>
      </c>
      <c r="T20" s="48">
        <f>VLOOKUP($A20,'Occupancy Raw Data'!$B$8:$BE$45,'Occupancy Raw Data'!AB$3,FALSE)</f>
        <v>2.6534266644961702</v>
      </c>
      <c r="U20" s="49">
        <f>VLOOKUP($A20,'Occupancy Raw Data'!$B$8:$BE$45,'Occupancy Raw Data'!AC$3,FALSE)</f>
        <v>2.7613247684991999</v>
      </c>
      <c r="V20" s="50">
        <f>VLOOKUP($A20,'Occupancy Raw Data'!$B$8:$BE$45,'Occupancy Raw Data'!AE$3,FALSE)</f>
        <v>-3.06263194933145</v>
      </c>
      <c r="X20" s="51">
        <f>VLOOKUP($A20,'ADR Raw Data'!$B$6:$BE$43,'ADR Raw Data'!G$1,FALSE)</f>
        <v>131.92616318986001</v>
      </c>
      <c r="Y20" s="52">
        <f>VLOOKUP($A20,'ADR Raw Data'!$B$6:$BE$43,'ADR Raw Data'!H$1,FALSE)</f>
        <v>140.33607280617099</v>
      </c>
      <c r="Z20" s="52">
        <f>VLOOKUP($A20,'ADR Raw Data'!$B$6:$BE$43,'ADR Raw Data'!I$1,FALSE)</f>
        <v>138.849660792951</v>
      </c>
      <c r="AA20" s="52">
        <f>VLOOKUP($A20,'ADR Raw Data'!$B$6:$BE$43,'ADR Raw Data'!J$1,FALSE)</f>
        <v>141.064738853503</v>
      </c>
      <c r="AB20" s="52">
        <f>VLOOKUP($A20,'ADR Raw Data'!$B$6:$BE$43,'ADR Raw Data'!K$1,FALSE)</f>
        <v>142.293526550466</v>
      </c>
      <c r="AC20" s="53">
        <f>VLOOKUP($A20,'ADR Raw Data'!$B$6:$BE$43,'ADR Raw Data'!L$1,FALSE)</f>
        <v>139.182921922329</v>
      </c>
      <c r="AD20" s="52">
        <f>VLOOKUP($A20,'ADR Raw Data'!$B$6:$BE$43,'ADR Raw Data'!N$1,FALSE)</f>
        <v>184.61703426480301</v>
      </c>
      <c r="AE20" s="52">
        <f>VLOOKUP($A20,'ADR Raw Data'!$B$6:$BE$43,'ADR Raw Data'!O$1,FALSE)</f>
        <v>187.78632096416101</v>
      </c>
      <c r="AF20" s="53">
        <f>VLOOKUP($A20,'ADR Raw Data'!$B$6:$BE$43,'ADR Raw Data'!P$1,FALSE)</f>
        <v>186.23949910699699</v>
      </c>
      <c r="AG20" s="54">
        <f>VLOOKUP($A20,'ADR Raw Data'!$B$6:$BE$43,'ADR Raw Data'!R$1,FALSE)</f>
        <v>156.014902575717</v>
      </c>
      <c r="AI20" s="47">
        <f>VLOOKUP($A20,'ADR Raw Data'!$B$6:$BE$43,'ADR Raw Data'!T$1,FALSE)</f>
        <v>-3.3758542878829001</v>
      </c>
      <c r="AJ20" s="48">
        <f>VLOOKUP($A20,'ADR Raw Data'!$B$6:$BE$43,'ADR Raw Data'!U$1,FALSE)</f>
        <v>-1.0084656799376499</v>
      </c>
      <c r="AK20" s="48">
        <f>VLOOKUP($A20,'ADR Raw Data'!$B$6:$BE$43,'ADR Raw Data'!V$1,FALSE)</f>
        <v>-2.88883403900032</v>
      </c>
      <c r="AL20" s="48">
        <f>VLOOKUP($A20,'ADR Raw Data'!$B$6:$BE$43,'ADR Raw Data'!W$1,FALSE)</f>
        <v>-1.05307992532001</v>
      </c>
      <c r="AM20" s="48">
        <f>VLOOKUP($A20,'ADR Raw Data'!$B$6:$BE$43,'ADR Raw Data'!X$1,FALSE)</f>
        <v>-2.60299281795354</v>
      </c>
      <c r="AN20" s="49">
        <f>VLOOKUP($A20,'ADR Raw Data'!$B$6:$BE$43,'ADR Raw Data'!Y$1,FALSE)</f>
        <v>-2.1038852477197398</v>
      </c>
      <c r="AO20" s="48">
        <f>VLOOKUP($A20,'ADR Raw Data'!$B$6:$BE$43,'ADR Raw Data'!AA$1,FALSE)</f>
        <v>-1.6175608348694599</v>
      </c>
      <c r="AP20" s="48">
        <f>VLOOKUP($A20,'ADR Raw Data'!$B$6:$BE$43,'ADR Raw Data'!AB$1,FALSE)</f>
        <v>-3.5399654534025702</v>
      </c>
      <c r="AQ20" s="49">
        <f>VLOOKUP($A20,'ADR Raw Data'!$B$6:$BE$43,'ADR Raw Data'!AC$1,FALSE)</f>
        <v>-2.62127403210651</v>
      </c>
      <c r="AR20" s="50">
        <f>VLOOKUP($A20,'ADR Raw Data'!$B$6:$BE$43,'ADR Raw Data'!AE$1,FALSE)</f>
        <v>-1.71325956100489</v>
      </c>
      <c r="AS20" s="40"/>
      <c r="AT20" s="51">
        <f>VLOOKUP($A20,'RevPAR Raw Data'!$B$6:$BE$43,'RevPAR Raw Data'!G$1,FALSE)</f>
        <v>66.818828407115106</v>
      </c>
      <c r="AU20" s="52">
        <f>VLOOKUP($A20,'RevPAR Raw Data'!$B$6:$BE$43,'RevPAR Raw Data'!H$1,FALSE)</f>
        <v>77.853956132138507</v>
      </c>
      <c r="AV20" s="52">
        <f>VLOOKUP($A20,'RevPAR Raw Data'!$B$6:$BE$43,'RevPAR Raw Data'!I$1,FALSE)</f>
        <v>84.308875217333096</v>
      </c>
      <c r="AW20" s="52">
        <f>VLOOKUP($A20,'RevPAR Raw Data'!$B$6:$BE$43,'RevPAR Raw Data'!J$1,FALSE)</f>
        <v>88.861163568275998</v>
      </c>
      <c r="AX20" s="52">
        <f>VLOOKUP($A20,'RevPAR Raw Data'!$B$6:$BE$43,'RevPAR Raw Data'!K$1,FALSE)</f>
        <v>93.898122241540705</v>
      </c>
      <c r="AY20" s="53">
        <f>VLOOKUP($A20,'RevPAR Raw Data'!$B$6:$BE$43,'RevPAR Raw Data'!L$1,FALSE)</f>
        <v>82.348189113280696</v>
      </c>
      <c r="AZ20" s="52">
        <f>VLOOKUP($A20,'RevPAR Raw Data'!$B$6:$BE$43,'RevPAR Raw Data'!N$1,FALSE)</f>
        <v>148.44424368061999</v>
      </c>
      <c r="BA20" s="52">
        <f>VLOOKUP($A20,'RevPAR Raw Data'!$B$6:$BE$43,'RevPAR Raw Data'!O$1,FALSE)</f>
        <v>158.37642637421399</v>
      </c>
      <c r="BB20" s="53">
        <f>VLOOKUP($A20,'RevPAR Raw Data'!$B$6:$BE$43,'RevPAR Raw Data'!P$1,FALSE)</f>
        <v>153.41033502741701</v>
      </c>
      <c r="BC20" s="54">
        <f>VLOOKUP($A20,'RevPAR Raw Data'!$B$6:$BE$43,'RevPAR Raw Data'!R$1,FALSE)</f>
        <v>102.651659374462</v>
      </c>
      <c r="BE20" s="47">
        <f>VLOOKUP($A20,'RevPAR Raw Data'!$B$6:$BE$43,'RevPAR Raw Data'!T$1,FALSE)</f>
        <v>-11.4434559990833</v>
      </c>
      <c r="BF20" s="48">
        <f>VLOOKUP($A20,'RevPAR Raw Data'!$B$6:$BE$43,'RevPAR Raw Data'!U$1,FALSE)</f>
        <v>-14.4191570738602</v>
      </c>
      <c r="BG20" s="48">
        <f>VLOOKUP($A20,'RevPAR Raw Data'!$B$6:$BE$43,'RevPAR Raw Data'!V$1,FALSE)</f>
        <v>-10.968357539794299</v>
      </c>
      <c r="BH20" s="48">
        <f>VLOOKUP($A20,'RevPAR Raw Data'!$B$6:$BE$43,'RevPAR Raw Data'!W$1,FALSE)</f>
        <v>-0.92687211910231204</v>
      </c>
      <c r="BI20" s="48">
        <f>VLOOKUP($A20,'RevPAR Raw Data'!$B$6:$BE$43,'RevPAR Raw Data'!X$1,FALSE)</f>
        <v>-2.9570207115878002</v>
      </c>
      <c r="BJ20" s="49">
        <f>VLOOKUP($A20,'RevPAR Raw Data'!$B$6:$BE$43,'RevPAR Raw Data'!Y$1,FALSE)</f>
        <v>-8.0056010618707099</v>
      </c>
      <c r="BK20" s="48">
        <f>VLOOKUP($A20,'RevPAR Raw Data'!$B$6:$BE$43,'RevPAR Raw Data'!AA$1,FALSE)</f>
        <v>1.2106817694669301</v>
      </c>
      <c r="BL20" s="48">
        <f>VLOOKUP($A20,'RevPAR Raw Data'!$B$6:$BE$43,'RevPAR Raw Data'!AB$1,FALSE)</f>
        <v>-0.98046917616093898</v>
      </c>
      <c r="BM20" s="49">
        <f>VLOOKUP($A20,'RevPAR Raw Data'!$B$6:$BE$43,'RevPAR Raw Data'!AC$1,FALSE)</f>
        <v>6.7668847293896606E-2</v>
      </c>
      <c r="BN20" s="50">
        <f>VLOOKUP($A20,'RevPAR Raw Data'!$B$6:$BE$43,'RevPAR Raw Data'!AE$1,FALSE)</f>
        <v>-4.7234206756460404</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48.4263795175154</v>
      </c>
      <c r="C22" s="48">
        <f>VLOOKUP($A22,'Occupancy Raw Data'!$B$8:$BE$45,'Occupancy Raw Data'!H$3,FALSE)</f>
        <v>60.957574637212304</v>
      </c>
      <c r="D22" s="48">
        <f>VLOOKUP($A22,'Occupancy Raw Data'!$B$8:$BE$45,'Occupancy Raw Data'!I$3,FALSE)</f>
        <v>64.345133561327202</v>
      </c>
      <c r="E22" s="48">
        <f>VLOOKUP($A22,'Occupancy Raw Data'!$B$8:$BE$45,'Occupancy Raw Data'!J$3,FALSE)</f>
        <v>66.406322210925197</v>
      </c>
      <c r="F22" s="48">
        <f>VLOOKUP($A22,'Occupancy Raw Data'!$B$8:$BE$45,'Occupancy Raw Data'!K$3,FALSE)</f>
        <v>65.592938349200395</v>
      </c>
      <c r="G22" s="49">
        <f>VLOOKUP($A22,'Occupancy Raw Data'!$B$8:$BE$45,'Occupancy Raw Data'!L$3,FALSE)</f>
        <v>61.145669655236098</v>
      </c>
      <c r="H22" s="48">
        <f>VLOOKUP($A22,'Occupancy Raw Data'!$B$8:$BE$45,'Occupancy Raw Data'!N$3,FALSE)</f>
        <v>71.219613642665607</v>
      </c>
      <c r="I22" s="48">
        <f>VLOOKUP($A22,'Occupancy Raw Data'!$B$8:$BE$45,'Occupancy Raw Data'!O$3,FALSE)</f>
        <v>72.016822257140205</v>
      </c>
      <c r="J22" s="49">
        <f>VLOOKUP($A22,'Occupancy Raw Data'!$B$8:$BE$45,'Occupancy Raw Data'!P$3,FALSE)</f>
        <v>71.618217949902899</v>
      </c>
      <c r="K22" s="50">
        <f>VLOOKUP($A22,'Occupancy Raw Data'!$B$8:$BE$45,'Occupancy Raw Data'!R$3,FALSE)</f>
        <v>64.137826310855203</v>
      </c>
      <c r="M22" s="47">
        <f>VLOOKUP($A22,'Occupancy Raw Data'!$B$8:$BE$45,'Occupancy Raw Data'!T$3,FALSE)</f>
        <v>-1.3684711779007299</v>
      </c>
      <c r="N22" s="48">
        <f>VLOOKUP($A22,'Occupancy Raw Data'!$B$8:$BE$45,'Occupancy Raw Data'!U$3,FALSE)</f>
        <v>-0.98663420996556195</v>
      </c>
      <c r="O22" s="48">
        <f>VLOOKUP($A22,'Occupancy Raw Data'!$B$8:$BE$45,'Occupancy Raw Data'!V$3,FALSE)</f>
        <v>1.2785790249437901</v>
      </c>
      <c r="P22" s="48">
        <f>VLOOKUP($A22,'Occupancy Raw Data'!$B$8:$BE$45,'Occupancy Raw Data'!W$3,FALSE)</f>
        <v>1.64497122256963</v>
      </c>
      <c r="Q22" s="48">
        <f>VLOOKUP($A22,'Occupancy Raw Data'!$B$8:$BE$45,'Occupancy Raw Data'!X$3,FALSE)</f>
        <v>-0.21177853718470099</v>
      </c>
      <c r="R22" s="49">
        <f>VLOOKUP($A22,'Occupancy Raw Data'!$B$8:$BE$45,'Occupancy Raw Data'!Y$3,FALSE)</f>
        <v>0.15346931743956899</v>
      </c>
      <c r="S22" s="48">
        <f>VLOOKUP($A22,'Occupancy Raw Data'!$B$8:$BE$45,'Occupancy Raw Data'!AA$3,FALSE)</f>
        <v>-0.56463859024681295</v>
      </c>
      <c r="T22" s="48">
        <f>VLOOKUP($A22,'Occupancy Raw Data'!$B$8:$BE$45,'Occupancy Raw Data'!AB$3,FALSE)</f>
        <v>2.5843106911084099</v>
      </c>
      <c r="U22" s="49">
        <f>VLOOKUP($A22,'Occupancy Raw Data'!$B$8:$BE$45,'Occupancy Raw Data'!AC$3,FALSE)</f>
        <v>0.99405583709502898</v>
      </c>
      <c r="V22" s="50">
        <f>VLOOKUP($A22,'Occupancy Raw Data'!$B$8:$BE$45,'Occupancy Raw Data'!AE$3,FALSE)</f>
        <v>0.420123615396439</v>
      </c>
      <c r="X22" s="51">
        <f>VLOOKUP($A22,'ADR Raw Data'!$B$6:$BE$43,'ADR Raw Data'!G$1,FALSE)</f>
        <v>107.60652622035499</v>
      </c>
      <c r="Y22" s="52">
        <f>VLOOKUP($A22,'ADR Raw Data'!$B$6:$BE$43,'ADR Raw Data'!H$1,FALSE)</f>
        <v>111.122787717968</v>
      </c>
      <c r="Z22" s="52">
        <f>VLOOKUP($A22,'ADR Raw Data'!$B$6:$BE$43,'ADR Raw Data'!I$1,FALSE)</f>
        <v>111.417652804711</v>
      </c>
      <c r="AA22" s="52">
        <f>VLOOKUP($A22,'ADR Raw Data'!$B$6:$BE$43,'ADR Raw Data'!J$1,FALSE)</f>
        <v>113.16778029090401</v>
      </c>
      <c r="AB22" s="52">
        <f>VLOOKUP($A22,'ADR Raw Data'!$B$6:$BE$43,'ADR Raw Data'!K$1,FALSE)</f>
        <v>113.097321566969</v>
      </c>
      <c r="AC22" s="53">
        <f>VLOOKUP($A22,'ADR Raw Data'!$B$6:$BE$43,'ADR Raw Data'!L$1,FALSE)</f>
        <v>111.495697960047</v>
      </c>
      <c r="AD22" s="52">
        <f>VLOOKUP($A22,'ADR Raw Data'!$B$6:$BE$43,'ADR Raw Data'!N$1,FALSE)</f>
        <v>135.98354336329101</v>
      </c>
      <c r="AE22" s="52">
        <f>VLOOKUP($A22,'ADR Raw Data'!$B$6:$BE$43,'ADR Raw Data'!O$1,FALSE)</f>
        <v>137.03447153949801</v>
      </c>
      <c r="AF22" s="53">
        <f>VLOOKUP($A22,'ADR Raw Data'!$B$6:$BE$43,'ADR Raw Data'!P$1,FALSE)</f>
        <v>136.51193201800299</v>
      </c>
      <c r="AG22" s="54">
        <f>VLOOKUP($A22,'ADR Raw Data'!$B$6:$BE$43,'ADR Raw Data'!R$1,FALSE)</f>
        <v>119.47680545976699</v>
      </c>
      <c r="AI22" s="47">
        <f>VLOOKUP($A22,'ADR Raw Data'!$B$6:$BE$43,'ADR Raw Data'!T$1,FALSE)</f>
        <v>3.15175652530771</v>
      </c>
      <c r="AJ22" s="48">
        <f>VLOOKUP($A22,'ADR Raw Data'!$B$6:$BE$43,'ADR Raw Data'!U$1,FALSE)</f>
        <v>2.8380828515307899</v>
      </c>
      <c r="AK22" s="48">
        <f>VLOOKUP($A22,'ADR Raw Data'!$B$6:$BE$43,'ADR Raw Data'!V$1,FALSE)</f>
        <v>2.1312957925232499</v>
      </c>
      <c r="AL22" s="48">
        <f>VLOOKUP($A22,'ADR Raw Data'!$B$6:$BE$43,'ADR Raw Data'!W$1,FALSE)</f>
        <v>2.6447153630410201</v>
      </c>
      <c r="AM22" s="48">
        <f>VLOOKUP($A22,'ADR Raw Data'!$B$6:$BE$43,'ADR Raw Data'!X$1,FALSE)</f>
        <v>1.8611250131584001</v>
      </c>
      <c r="AN22" s="49">
        <f>VLOOKUP($A22,'ADR Raw Data'!$B$6:$BE$43,'ADR Raw Data'!Y$1,FALSE)</f>
        <v>2.4953780826858001</v>
      </c>
      <c r="AO22" s="48">
        <f>VLOOKUP($A22,'ADR Raw Data'!$B$6:$BE$43,'ADR Raw Data'!AA$1,FALSE)</f>
        <v>1.9471004496898301</v>
      </c>
      <c r="AP22" s="48">
        <f>VLOOKUP($A22,'ADR Raw Data'!$B$6:$BE$43,'ADR Raw Data'!AB$1,FALSE)</f>
        <v>1.82035354671288</v>
      </c>
      <c r="AQ22" s="49">
        <f>VLOOKUP($A22,'ADR Raw Data'!$B$6:$BE$43,'ADR Raw Data'!AC$1,FALSE)</f>
        <v>1.89019247049219</v>
      </c>
      <c r="AR22" s="50">
        <f>VLOOKUP($A22,'ADR Raw Data'!$B$6:$BE$43,'ADR Raw Data'!AE$1,FALSE)</f>
        <v>2.31395370946331</v>
      </c>
      <c r="AS22" s="40"/>
      <c r="AT22" s="51">
        <f>VLOOKUP($A22,'RevPAR Raw Data'!$B$6:$BE$43,'RevPAR Raw Data'!G$1,FALSE)</f>
        <v>52.109944773084301</v>
      </c>
      <c r="AU22" s="52">
        <f>VLOOKUP($A22,'RevPAR Raw Data'!$B$6:$BE$43,'RevPAR Raw Data'!H$1,FALSE)</f>
        <v>67.737756262131398</v>
      </c>
      <c r="AV22" s="52">
        <f>VLOOKUP($A22,'RevPAR Raw Data'!$B$6:$BE$43,'RevPAR Raw Data'!I$1,FALSE)</f>
        <v>71.691837508087602</v>
      </c>
      <c r="AW22" s="52">
        <f>VLOOKUP($A22,'RevPAR Raw Data'!$B$6:$BE$43,'RevPAR Raw Data'!J$1,FALSE)</f>
        <v>75.150560818929605</v>
      </c>
      <c r="AX22" s="52">
        <f>VLOOKUP($A22,'RevPAR Raw Data'!$B$6:$BE$43,'RevPAR Raw Data'!K$1,FALSE)</f>
        <v>74.183856410019402</v>
      </c>
      <c r="AY22" s="53">
        <f>VLOOKUP($A22,'RevPAR Raw Data'!$B$6:$BE$43,'RevPAR Raw Data'!L$1,FALSE)</f>
        <v>68.174791154450503</v>
      </c>
      <c r="AZ22" s="52">
        <f>VLOOKUP($A22,'RevPAR Raw Data'!$B$6:$BE$43,'RevPAR Raw Data'!N$1,FALSE)</f>
        <v>96.846954200942704</v>
      </c>
      <c r="BA22" s="52">
        <f>VLOOKUP($A22,'RevPAR Raw Data'!$B$6:$BE$43,'RevPAR Raw Data'!O$1,FALSE)</f>
        <v>98.687871799611699</v>
      </c>
      <c r="BB22" s="53">
        <f>VLOOKUP($A22,'RevPAR Raw Data'!$B$6:$BE$43,'RevPAR Raw Data'!P$1,FALSE)</f>
        <v>97.767413000277202</v>
      </c>
      <c r="BC22" s="54">
        <f>VLOOKUP($A22,'RevPAR Raw Data'!$B$6:$BE$43,'RevPAR Raw Data'!R$1,FALSE)</f>
        <v>76.629825967543795</v>
      </c>
      <c r="BE22" s="47">
        <f>VLOOKUP($A22,'RevPAR Raw Data'!$B$6:$BE$43,'RevPAR Raw Data'!T$1,FALSE)</f>
        <v>1.7401544677605401</v>
      </c>
      <c r="BF22" s="48">
        <f>VLOOKUP($A22,'RevPAR Raw Data'!$B$6:$BE$43,'RevPAR Raw Data'!U$1,FALSE)</f>
        <v>1.82344714524486</v>
      </c>
      <c r="BG22" s="48">
        <f>VLOOKUP($A22,'RevPAR Raw Data'!$B$6:$BE$43,'RevPAR Raw Data'!V$1,FALSE)</f>
        <v>3.43712511842975</v>
      </c>
      <c r="BH22" s="48">
        <f>VLOOKUP($A22,'RevPAR Raw Data'!$B$6:$BE$43,'RevPAR Raw Data'!W$1,FALSE)</f>
        <v>4.3331913922515497</v>
      </c>
      <c r="BI22" s="48">
        <f>VLOOKUP($A22,'RevPAR Raw Data'!$B$6:$BE$43,'RevPAR Raw Data'!X$1,FALSE)</f>
        <v>1.6454050126456501</v>
      </c>
      <c r="BJ22" s="49">
        <f>VLOOKUP($A22,'RevPAR Raw Data'!$B$6:$BE$43,'RevPAR Raw Data'!Y$1,FALSE)</f>
        <v>2.6526770398364001</v>
      </c>
      <c r="BK22" s="48">
        <f>VLOOKUP($A22,'RevPAR Raw Data'!$B$6:$BE$43,'RevPAR Raw Data'!AA$1,FALSE)</f>
        <v>1.3714677789131999</v>
      </c>
      <c r="BL22" s="48">
        <f>VLOOKUP($A22,'RevPAR Raw Data'!$B$6:$BE$43,'RevPAR Raw Data'!AB$1,FALSE)</f>
        <v>4.4517078291449703</v>
      </c>
      <c r="BM22" s="49">
        <f>VLOOKUP($A22,'RevPAR Raw Data'!$B$6:$BE$43,'RevPAR Raw Data'!AC$1,FALSE)</f>
        <v>2.9030378761724802</v>
      </c>
      <c r="BN22" s="50">
        <f>VLOOKUP($A22,'RevPAR Raw Data'!$B$6:$BE$43,'RevPAR Raw Data'!AE$1,FALSE)</f>
        <v>2.7437987908425501</v>
      </c>
    </row>
    <row r="23" spans="1:66" x14ac:dyDescent="0.25">
      <c r="A23" s="63" t="s">
        <v>70</v>
      </c>
      <c r="B23" s="47">
        <f>VLOOKUP($A23,'Occupancy Raw Data'!$B$8:$BE$45,'Occupancy Raw Data'!G$3,FALSE)</f>
        <v>47.037546487340101</v>
      </c>
      <c r="C23" s="48">
        <f>VLOOKUP($A23,'Occupancy Raw Data'!$B$8:$BE$45,'Occupancy Raw Data'!H$3,FALSE)</f>
        <v>58.4135717560751</v>
      </c>
      <c r="D23" s="48">
        <f>VLOOKUP($A23,'Occupancy Raw Data'!$B$8:$BE$45,'Occupancy Raw Data'!I$3,FALSE)</f>
        <v>62.473890671964902</v>
      </c>
      <c r="E23" s="48">
        <f>VLOOKUP($A23,'Occupancy Raw Data'!$B$8:$BE$45,'Occupancy Raw Data'!J$3,FALSE)</f>
        <v>63.615059350960301</v>
      </c>
      <c r="F23" s="48">
        <f>VLOOKUP($A23,'Occupancy Raw Data'!$B$8:$BE$45,'Occupancy Raw Data'!K$3,FALSE)</f>
        <v>63.492791278210802</v>
      </c>
      <c r="G23" s="49">
        <f>VLOOKUP($A23,'Occupancy Raw Data'!$B$8:$BE$45,'Occupancy Raw Data'!L$3,FALSE)</f>
        <v>59.006571908910203</v>
      </c>
      <c r="H23" s="48">
        <f>VLOOKUP($A23,'Occupancy Raw Data'!$B$8:$BE$45,'Occupancy Raw Data'!N$3,FALSE)</f>
        <v>70.905293188649395</v>
      </c>
      <c r="I23" s="48">
        <f>VLOOKUP($A23,'Occupancy Raw Data'!$B$8:$BE$45,'Occupancy Raw Data'!O$3,FALSE)</f>
        <v>72.591573691986298</v>
      </c>
      <c r="J23" s="49">
        <f>VLOOKUP($A23,'Occupancy Raw Data'!$B$8:$BE$45,'Occupancy Raw Data'!P$3,FALSE)</f>
        <v>71.748433440317797</v>
      </c>
      <c r="K23" s="50">
        <f>VLOOKUP($A23,'Occupancy Raw Data'!$B$8:$BE$45,'Occupancy Raw Data'!R$3,FALSE)</f>
        <v>62.6471037750267</v>
      </c>
      <c r="M23" s="47">
        <f>VLOOKUP($A23,'Occupancy Raw Data'!$B$8:$BE$45,'Occupancy Raw Data'!T$3,FALSE)</f>
        <v>2.0478222370360499</v>
      </c>
      <c r="N23" s="48">
        <f>VLOOKUP($A23,'Occupancy Raw Data'!$B$8:$BE$45,'Occupancy Raw Data'!U$3,FALSE)</f>
        <v>-0.85668215363063505</v>
      </c>
      <c r="O23" s="48">
        <f>VLOOKUP($A23,'Occupancy Raw Data'!$B$8:$BE$45,'Occupancy Raw Data'!V$3,FALSE)</f>
        <v>3.6122788053925499</v>
      </c>
      <c r="P23" s="48">
        <f>VLOOKUP($A23,'Occupancy Raw Data'!$B$8:$BE$45,'Occupancy Raw Data'!W$3,FALSE)</f>
        <v>3.3442661115972099</v>
      </c>
      <c r="Q23" s="48">
        <f>VLOOKUP($A23,'Occupancy Raw Data'!$B$8:$BE$45,'Occupancy Raw Data'!X$3,FALSE)</f>
        <v>2.1335799522682901</v>
      </c>
      <c r="R23" s="49">
        <f>VLOOKUP($A23,'Occupancy Raw Data'!$B$8:$BE$45,'Occupancy Raw Data'!Y$3,FALSE)</f>
        <v>2.0766684690730002</v>
      </c>
      <c r="S23" s="48">
        <f>VLOOKUP($A23,'Occupancy Raw Data'!$B$8:$BE$45,'Occupancy Raw Data'!AA$3,FALSE)</f>
        <v>1.2940115387626501</v>
      </c>
      <c r="T23" s="48">
        <f>VLOOKUP($A23,'Occupancy Raw Data'!$B$8:$BE$45,'Occupancy Raw Data'!AB$3,FALSE)</f>
        <v>4.5916236445325396</v>
      </c>
      <c r="U23" s="49">
        <f>VLOOKUP($A23,'Occupancy Raw Data'!$B$8:$BE$45,'Occupancy Raw Data'!AC$3,FALSE)</f>
        <v>2.9357834874292701</v>
      </c>
      <c r="V23" s="50">
        <f>VLOOKUP($A23,'Occupancy Raw Data'!$B$8:$BE$45,'Occupancy Raw Data'!AE$3,FALSE)</f>
        <v>2.35620753105745</v>
      </c>
      <c r="X23" s="51">
        <f>VLOOKUP($A23,'ADR Raw Data'!$B$6:$BE$43,'ADR Raw Data'!G$1,FALSE)</f>
        <v>110.72837322647</v>
      </c>
      <c r="Y23" s="52">
        <f>VLOOKUP($A23,'ADR Raw Data'!$B$6:$BE$43,'ADR Raw Data'!H$1,FALSE)</f>
        <v>113.448267050409</v>
      </c>
      <c r="Z23" s="52">
        <f>VLOOKUP($A23,'ADR Raw Data'!$B$6:$BE$43,'ADR Raw Data'!I$1,FALSE)</f>
        <v>114.16514555981399</v>
      </c>
      <c r="AA23" s="52">
        <f>VLOOKUP($A23,'ADR Raw Data'!$B$6:$BE$43,'ADR Raw Data'!J$1,FALSE)</f>
        <v>113.82448226155201</v>
      </c>
      <c r="AB23" s="52">
        <f>VLOOKUP($A23,'ADR Raw Data'!$B$6:$BE$43,'ADR Raw Data'!K$1,FALSE)</f>
        <v>115.082228997833</v>
      </c>
      <c r="AC23" s="53">
        <f>VLOOKUP($A23,'ADR Raw Data'!$B$6:$BE$43,'ADR Raw Data'!L$1,FALSE)</f>
        <v>113.599188596491</v>
      </c>
      <c r="AD23" s="52">
        <f>VLOOKUP($A23,'ADR Raw Data'!$B$6:$BE$43,'ADR Raw Data'!N$1,FALSE)</f>
        <v>141.08926641758799</v>
      </c>
      <c r="AE23" s="52">
        <f>VLOOKUP($A23,'ADR Raw Data'!$B$6:$BE$43,'ADR Raw Data'!O$1,FALSE)</f>
        <v>141.07972559477801</v>
      </c>
      <c r="AF23" s="53">
        <f>VLOOKUP($A23,'ADR Raw Data'!$B$6:$BE$43,'ADR Raw Data'!P$1,FALSE)</f>
        <v>141.08443994745599</v>
      </c>
      <c r="AG23" s="54">
        <f>VLOOKUP($A23,'ADR Raw Data'!$B$6:$BE$43,'ADR Raw Data'!R$1,FALSE)</f>
        <v>122.592985861824</v>
      </c>
      <c r="AI23" s="47">
        <f>VLOOKUP($A23,'ADR Raw Data'!$B$6:$BE$43,'ADR Raw Data'!T$1,FALSE)</f>
        <v>2.87659506128277</v>
      </c>
      <c r="AJ23" s="48">
        <f>VLOOKUP($A23,'ADR Raw Data'!$B$6:$BE$43,'ADR Raw Data'!U$1,FALSE)</f>
        <v>3.6620049847879401</v>
      </c>
      <c r="AK23" s="48">
        <f>VLOOKUP($A23,'ADR Raw Data'!$B$6:$BE$43,'ADR Raw Data'!V$1,FALSE)</f>
        <v>3.9721177721076999</v>
      </c>
      <c r="AL23" s="48">
        <f>VLOOKUP($A23,'ADR Raw Data'!$B$6:$BE$43,'ADR Raw Data'!W$1,FALSE)</f>
        <v>1.19193362138728</v>
      </c>
      <c r="AM23" s="48">
        <f>VLOOKUP($A23,'ADR Raw Data'!$B$6:$BE$43,'ADR Raw Data'!X$1,FALSE)</f>
        <v>2.05770259935161</v>
      </c>
      <c r="AN23" s="49">
        <f>VLOOKUP($A23,'ADR Raw Data'!$B$6:$BE$43,'ADR Raw Data'!Y$1,FALSE)</f>
        <v>2.7206471674816499</v>
      </c>
      <c r="AO23" s="48">
        <f>VLOOKUP($A23,'ADR Raw Data'!$B$6:$BE$43,'ADR Raw Data'!AA$1,FALSE)</f>
        <v>3.1389013547912401</v>
      </c>
      <c r="AP23" s="48">
        <f>VLOOKUP($A23,'ADR Raw Data'!$B$6:$BE$43,'ADR Raw Data'!AB$1,FALSE)</f>
        <v>1.2477611332196199</v>
      </c>
      <c r="AQ23" s="49">
        <f>VLOOKUP($A23,'ADR Raw Data'!$B$6:$BE$43,'ADR Raw Data'!AC$1,FALSE)</f>
        <v>2.1885925264613402</v>
      </c>
      <c r="AR23" s="50">
        <f>VLOOKUP($A23,'ADR Raw Data'!$B$6:$BE$43,'ADR Raw Data'!AE$1,FALSE)</f>
        <v>2.5630497691875398</v>
      </c>
      <c r="AS23" s="40"/>
      <c r="AT23" s="51">
        <f>VLOOKUP($A23,'RevPAR Raw Data'!$B$6:$BE$43,'RevPAR Raw Data'!G$1,FALSE)</f>
        <v>52.0839100310764</v>
      </c>
      <c r="AU23" s="52">
        <f>VLOOKUP($A23,'RevPAR Raw Data'!$B$6:$BE$43,'RevPAR Raw Data'!H$1,FALSE)</f>
        <v>66.269184879514995</v>
      </c>
      <c r="AV23" s="52">
        <f>VLOOKUP($A23,'RevPAR Raw Data'!$B$6:$BE$43,'RevPAR Raw Data'!I$1,FALSE)</f>
        <v>71.323408222527803</v>
      </c>
      <c r="AW23" s="52">
        <f>VLOOKUP($A23,'RevPAR Raw Data'!$B$6:$BE$43,'RevPAR Raw Data'!J$1,FALSE)</f>
        <v>72.409511946609598</v>
      </c>
      <c r="AX23" s="52">
        <f>VLOOKUP($A23,'RevPAR Raw Data'!$B$6:$BE$43,'RevPAR Raw Data'!K$1,FALSE)</f>
        <v>73.068919455906993</v>
      </c>
      <c r="AY23" s="53">
        <f>VLOOKUP($A23,'RevPAR Raw Data'!$B$6:$BE$43,'RevPAR Raw Data'!L$1,FALSE)</f>
        <v>67.0309869071272</v>
      </c>
      <c r="AZ23" s="52">
        <f>VLOOKUP($A23,'RevPAR Raw Data'!$B$6:$BE$43,'RevPAR Raw Data'!N$1,FALSE)</f>
        <v>100.039758011106</v>
      </c>
      <c r="BA23" s="52">
        <f>VLOOKUP($A23,'RevPAR Raw Data'!$B$6:$BE$43,'RevPAR Raw Data'!O$1,FALSE)</f>
        <v>102.411992969585</v>
      </c>
      <c r="BB23" s="53">
        <f>VLOOKUP($A23,'RevPAR Raw Data'!$B$6:$BE$43,'RevPAR Raw Data'!P$1,FALSE)</f>
        <v>101.225875490345</v>
      </c>
      <c r="BC23" s="54">
        <f>VLOOKUP($A23,'RevPAR Raw Data'!$B$6:$BE$43,'RevPAR Raw Data'!R$1,FALSE)</f>
        <v>76.800955073761102</v>
      </c>
      <c r="BE23" s="47">
        <f>VLOOKUP($A23,'RevPAR Raw Data'!$B$6:$BE$43,'RevPAR Raw Data'!T$1,FALSE)</f>
        <v>4.9833248516532498</v>
      </c>
      <c r="BF23" s="48">
        <f>VLOOKUP($A23,'RevPAR Raw Data'!$B$6:$BE$43,'RevPAR Raw Data'!U$1,FALSE)</f>
        <v>2.7739510879875602</v>
      </c>
      <c r="BG23" s="48">
        <f>VLOOKUP($A23,'RevPAR Raw Data'!$B$6:$BE$43,'RevPAR Raw Data'!V$1,FALSE)</f>
        <v>7.7278805459073299</v>
      </c>
      <c r="BH23" s="48">
        <f>VLOOKUP($A23,'RevPAR Raw Data'!$B$6:$BE$43,'RevPAR Raw Data'!W$1,FALSE)</f>
        <v>4.57606116515728</v>
      </c>
      <c r="BI23" s="48">
        <f>VLOOKUP($A23,'RevPAR Raw Data'!$B$6:$BE$43,'RevPAR Raw Data'!X$1,FALSE)</f>
        <v>4.2351852817569702</v>
      </c>
      <c r="BJ23" s="49">
        <f>VLOOKUP($A23,'RevPAR Raw Data'!$B$6:$BE$43,'RevPAR Raw Data'!Y$1,FALSE)</f>
        <v>4.8538144584364797</v>
      </c>
      <c r="BK23" s="48">
        <f>VLOOKUP($A23,'RevPAR Raw Data'!$B$6:$BE$43,'RevPAR Raw Data'!AA$1,FALSE)</f>
        <v>4.4735306392752801</v>
      </c>
      <c r="BL23" s="48">
        <f>VLOOKUP($A23,'RevPAR Raw Data'!$B$6:$BE$43,'RevPAR Raw Data'!AB$1,FALSE)</f>
        <v>5.8966772729723704</v>
      </c>
      <c r="BM23" s="49">
        <f>VLOOKUP($A23,'RevPAR Raw Data'!$B$6:$BE$43,'RevPAR Raw Data'!AC$1,FALSE)</f>
        <v>5.1886283518895802</v>
      </c>
      <c r="BN23" s="50">
        <f>VLOOKUP($A23,'RevPAR Raw Data'!$B$6:$BE$43,'RevPAR Raw Data'!AE$1,FALSE)</f>
        <v>4.9796480719313303</v>
      </c>
    </row>
    <row r="24" spans="1:66" x14ac:dyDescent="0.25">
      <c r="A24" s="63" t="s">
        <v>52</v>
      </c>
      <c r="B24" s="47">
        <f>VLOOKUP($A24,'Occupancy Raw Data'!$B$8:$BE$45,'Occupancy Raw Data'!G$3,FALSE)</f>
        <v>40.237076061903103</v>
      </c>
      <c r="C24" s="48">
        <f>VLOOKUP($A24,'Occupancy Raw Data'!$B$8:$BE$45,'Occupancy Raw Data'!H$3,FALSE)</f>
        <v>59.729996707276896</v>
      </c>
      <c r="D24" s="48">
        <f>VLOOKUP($A24,'Occupancy Raw Data'!$B$8:$BE$45,'Occupancy Raw Data'!I$3,FALSE)</f>
        <v>65.294698715837896</v>
      </c>
      <c r="E24" s="48">
        <f>VLOOKUP($A24,'Occupancy Raw Data'!$B$8:$BE$45,'Occupancy Raw Data'!J$3,FALSE)</f>
        <v>73.032597958511602</v>
      </c>
      <c r="F24" s="48">
        <f>VLOOKUP($A24,'Occupancy Raw Data'!$B$8:$BE$45,'Occupancy Raw Data'!K$3,FALSE)</f>
        <v>72.341126111294002</v>
      </c>
      <c r="G24" s="49">
        <f>VLOOKUP($A24,'Occupancy Raw Data'!$B$8:$BE$45,'Occupancy Raw Data'!L$3,FALSE)</f>
        <v>62.1270991109647</v>
      </c>
      <c r="H24" s="48">
        <f>VLOOKUP($A24,'Occupancy Raw Data'!$B$8:$BE$45,'Occupancy Raw Data'!N$3,FALSE)</f>
        <v>70.760619031939399</v>
      </c>
      <c r="I24" s="48">
        <f>VLOOKUP($A24,'Occupancy Raw Data'!$B$8:$BE$45,'Occupancy Raw Data'!O$3,FALSE)</f>
        <v>67.961804412248895</v>
      </c>
      <c r="J24" s="49">
        <f>VLOOKUP($A24,'Occupancy Raw Data'!$B$8:$BE$45,'Occupancy Raw Data'!P$3,FALSE)</f>
        <v>69.361211722094097</v>
      </c>
      <c r="K24" s="50">
        <f>VLOOKUP($A24,'Occupancy Raw Data'!$B$8:$BE$45,'Occupancy Raw Data'!R$3,FALSE)</f>
        <v>64.193988428430302</v>
      </c>
      <c r="M24" s="47">
        <f>VLOOKUP($A24,'Occupancy Raw Data'!$B$8:$BE$45,'Occupancy Raw Data'!T$3,FALSE)</f>
        <v>-9.1487621320877892</v>
      </c>
      <c r="N24" s="48">
        <f>VLOOKUP($A24,'Occupancy Raw Data'!$B$8:$BE$45,'Occupancy Raw Data'!U$3,FALSE)</f>
        <v>5.4280757504089401</v>
      </c>
      <c r="O24" s="48">
        <f>VLOOKUP($A24,'Occupancy Raw Data'!$B$8:$BE$45,'Occupancy Raw Data'!V$3,FALSE)</f>
        <v>11.410665826635199</v>
      </c>
      <c r="P24" s="48">
        <f>VLOOKUP($A24,'Occupancy Raw Data'!$B$8:$BE$45,'Occupancy Raw Data'!W$3,FALSE)</f>
        <v>4.9715498253070196</v>
      </c>
      <c r="Q24" s="48">
        <f>VLOOKUP($A24,'Occupancy Raw Data'!$B$8:$BE$45,'Occupancy Raw Data'!X$3,FALSE)</f>
        <v>5.3574789289130704</v>
      </c>
      <c r="R24" s="49">
        <f>VLOOKUP($A24,'Occupancy Raw Data'!$B$8:$BE$45,'Occupancy Raw Data'!Y$3,FALSE)</f>
        <v>4.3145970757265397</v>
      </c>
      <c r="S24" s="48">
        <f>VLOOKUP($A24,'Occupancy Raw Data'!$B$8:$BE$45,'Occupancy Raw Data'!AA$3,FALSE)</f>
        <v>2.4728474482327099</v>
      </c>
      <c r="T24" s="48">
        <f>VLOOKUP($A24,'Occupancy Raw Data'!$B$8:$BE$45,'Occupancy Raw Data'!AB$3,FALSE)</f>
        <v>-4.0667776946068104</v>
      </c>
      <c r="U24" s="49">
        <f>VLOOKUP($A24,'Occupancy Raw Data'!$B$8:$BE$45,'Occupancy Raw Data'!AC$3,FALSE)</f>
        <v>-0.83879803582442802</v>
      </c>
      <c r="V24" s="50">
        <f>VLOOKUP($A24,'Occupancy Raw Data'!$B$8:$BE$45,'Occupancy Raw Data'!AE$3,FALSE)</f>
        <v>2.6674264002947501</v>
      </c>
      <c r="X24" s="51">
        <f>VLOOKUP($A24,'ADR Raw Data'!$B$6:$BE$43,'ADR Raw Data'!G$1,FALSE)</f>
        <v>97.400278232405796</v>
      </c>
      <c r="Y24" s="52">
        <f>VLOOKUP($A24,'ADR Raw Data'!$B$6:$BE$43,'ADR Raw Data'!H$1,FALSE)</f>
        <v>104.26517089305401</v>
      </c>
      <c r="Z24" s="52">
        <f>VLOOKUP($A24,'ADR Raw Data'!$B$6:$BE$43,'ADR Raw Data'!I$1,FALSE)</f>
        <v>104.75987897125501</v>
      </c>
      <c r="AA24" s="52">
        <f>VLOOKUP($A24,'ADR Raw Data'!$B$6:$BE$43,'ADR Raw Data'!J$1,FALSE)</f>
        <v>112.082006311992</v>
      </c>
      <c r="AB24" s="52">
        <f>VLOOKUP($A24,'ADR Raw Data'!$B$6:$BE$43,'ADR Raw Data'!K$1,FALSE)</f>
        <v>116.447036868456</v>
      </c>
      <c r="AC24" s="53">
        <f>VLOOKUP($A24,'ADR Raw Data'!$B$6:$BE$43,'ADR Raw Data'!L$1,FALSE)</f>
        <v>108.154656561373</v>
      </c>
      <c r="AD24" s="52">
        <f>VLOOKUP($A24,'ADR Raw Data'!$B$6:$BE$43,'ADR Raw Data'!N$1,FALSE)</f>
        <v>130.20012563983201</v>
      </c>
      <c r="AE24" s="52">
        <f>VLOOKUP($A24,'ADR Raw Data'!$B$6:$BE$43,'ADR Raw Data'!O$1,FALSE)</f>
        <v>130.733498062015</v>
      </c>
      <c r="AF24" s="53">
        <f>VLOOKUP($A24,'ADR Raw Data'!$B$6:$BE$43,'ADR Raw Data'!P$1,FALSE)</f>
        <v>130.46143128412001</v>
      </c>
      <c r="AG24" s="54">
        <f>VLOOKUP($A24,'ADR Raw Data'!$B$6:$BE$43,'ADR Raw Data'!R$1,FALSE)</f>
        <v>115.041037590679</v>
      </c>
      <c r="AI24" s="47">
        <f>VLOOKUP($A24,'ADR Raw Data'!$B$6:$BE$43,'ADR Raw Data'!T$1,FALSE)</f>
        <v>-5.9290389212637997</v>
      </c>
      <c r="AJ24" s="48">
        <f>VLOOKUP($A24,'ADR Raw Data'!$B$6:$BE$43,'ADR Raw Data'!U$1,FALSE)</f>
        <v>-1.5748228286546799</v>
      </c>
      <c r="AK24" s="48">
        <f>VLOOKUP($A24,'ADR Raw Data'!$B$6:$BE$43,'ADR Raw Data'!V$1,FALSE)</f>
        <v>-0.89961680481207995</v>
      </c>
      <c r="AL24" s="48">
        <f>VLOOKUP($A24,'ADR Raw Data'!$B$6:$BE$43,'ADR Raw Data'!W$1,FALSE)</f>
        <v>1.4246821243071099</v>
      </c>
      <c r="AM24" s="48">
        <f>VLOOKUP($A24,'ADR Raw Data'!$B$6:$BE$43,'ADR Raw Data'!X$1,FALSE)</f>
        <v>3.4206910761431999</v>
      </c>
      <c r="AN24" s="49">
        <f>VLOOKUP($A24,'ADR Raw Data'!$B$6:$BE$43,'ADR Raw Data'!Y$1,FALSE)</f>
        <v>1.5086511737088901E-2</v>
      </c>
      <c r="AO24" s="48">
        <f>VLOOKUP($A24,'ADR Raw Data'!$B$6:$BE$43,'ADR Raw Data'!AA$1,FALSE)</f>
        <v>5.5568857331338304</v>
      </c>
      <c r="AP24" s="48">
        <f>VLOOKUP($A24,'ADR Raw Data'!$B$6:$BE$43,'ADR Raw Data'!AB$1,FALSE)</f>
        <v>3.4570681751580401</v>
      </c>
      <c r="AQ24" s="49">
        <f>VLOOKUP($A24,'ADR Raw Data'!$B$6:$BE$43,'ADR Raw Data'!AC$1,FALSE)</f>
        <v>4.4738142287004097</v>
      </c>
      <c r="AR24" s="50">
        <f>VLOOKUP($A24,'ADR Raw Data'!$B$6:$BE$43,'ADR Raw Data'!AE$1,FALSE)</f>
        <v>1.3686596340134201</v>
      </c>
      <c r="AS24" s="40"/>
      <c r="AT24" s="51">
        <f>VLOOKUP($A24,'RevPAR Raw Data'!$B$6:$BE$43,'RevPAR Raw Data'!G$1,FALSE)</f>
        <v>39.191024036878403</v>
      </c>
      <c r="AU24" s="52">
        <f>VLOOKUP($A24,'RevPAR Raw Data'!$B$6:$BE$43,'RevPAR Raw Data'!H$1,FALSE)</f>
        <v>62.2775831412578</v>
      </c>
      <c r="AV24" s="52">
        <f>VLOOKUP($A24,'RevPAR Raw Data'!$B$6:$BE$43,'RevPAR Raw Data'!I$1,FALSE)</f>
        <v>68.402647349357906</v>
      </c>
      <c r="AW24" s="52">
        <f>VLOOKUP($A24,'RevPAR Raw Data'!$B$6:$BE$43,'RevPAR Raw Data'!J$1,FALSE)</f>
        <v>81.856401053671306</v>
      </c>
      <c r="AX24" s="52">
        <f>VLOOKUP($A24,'RevPAR Raw Data'!$B$6:$BE$43,'RevPAR Raw Data'!K$1,FALSE)</f>
        <v>84.239097793875501</v>
      </c>
      <c r="AY24" s="53">
        <f>VLOOKUP($A24,'RevPAR Raw Data'!$B$6:$BE$43,'RevPAR Raw Data'!L$1,FALSE)</f>
        <v>67.193350675008205</v>
      </c>
      <c r="AZ24" s="52">
        <f>VLOOKUP($A24,'RevPAR Raw Data'!$B$6:$BE$43,'RevPAR Raw Data'!N$1,FALSE)</f>
        <v>92.130414883108301</v>
      </c>
      <c r="BA24" s="52">
        <f>VLOOKUP($A24,'RevPAR Raw Data'!$B$6:$BE$43,'RevPAR Raw Data'!O$1,FALSE)</f>
        <v>88.848844254198198</v>
      </c>
      <c r="BB24" s="53">
        <f>VLOOKUP($A24,'RevPAR Raw Data'!$B$6:$BE$43,'RevPAR Raw Data'!P$1,FALSE)</f>
        <v>90.4896295686532</v>
      </c>
      <c r="BC24" s="54">
        <f>VLOOKUP($A24,'RevPAR Raw Data'!$B$6:$BE$43,'RevPAR Raw Data'!R$1,FALSE)</f>
        <v>73.849430358906801</v>
      </c>
      <c r="BE24" s="47">
        <f>VLOOKUP($A24,'RevPAR Raw Data'!$B$6:$BE$43,'RevPAR Raw Data'!T$1,FALSE)</f>
        <v>-14.5353673857262</v>
      </c>
      <c r="BF24" s="48">
        <f>VLOOKUP($A24,'RevPAR Raw Data'!$B$6:$BE$43,'RevPAR Raw Data'!U$1,FALSE)</f>
        <v>3.7677703456801499</v>
      </c>
      <c r="BG24" s="48">
        <f>VLOOKUP($A24,'RevPAR Raw Data'!$B$6:$BE$43,'RevPAR Raw Data'!V$1,FALSE)</f>
        <v>10.4083967545058</v>
      </c>
      <c r="BH24" s="48">
        <f>VLOOKUP($A24,'RevPAR Raw Data'!$B$6:$BE$43,'RevPAR Raw Data'!W$1,FALSE)</f>
        <v>6.4670607312763098</v>
      </c>
      <c r="BI24" s="48">
        <f>VLOOKUP($A24,'RevPAR Raw Data'!$B$6:$BE$43,'RevPAR Raw Data'!X$1,FALSE)</f>
        <v>8.9614328086838508</v>
      </c>
      <c r="BJ24" s="49">
        <f>VLOOKUP($A24,'RevPAR Raw Data'!$B$6:$BE$43,'RevPAR Raw Data'!Y$1,FALSE)</f>
        <v>4.3303345096578703</v>
      </c>
      <c r="BK24" s="48">
        <f>VLOOKUP($A24,'RevPAR Raw Data'!$B$6:$BE$43,'RevPAR Raw Data'!AA$1,FALSE)</f>
        <v>8.1671464884195597</v>
      </c>
      <c r="BL24" s="48">
        <f>VLOOKUP($A24,'RevPAR Raw Data'!$B$6:$BE$43,'RevPAR Raw Data'!AB$1,FALSE)</f>
        <v>-0.75030079688344398</v>
      </c>
      <c r="BM24" s="49">
        <f>VLOOKUP($A24,'RevPAR Raw Data'!$B$6:$BE$43,'RevPAR Raw Data'!AC$1,FALSE)</f>
        <v>3.5974899269992102</v>
      </c>
      <c r="BN24" s="50">
        <f>VLOOKUP($A24,'RevPAR Raw Data'!$B$6:$BE$43,'RevPAR Raw Data'!AE$1,FALSE)</f>
        <v>4.0725940227160304</v>
      </c>
    </row>
    <row r="25" spans="1:66" x14ac:dyDescent="0.25">
      <c r="A25" s="63" t="s">
        <v>51</v>
      </c>
      <c r="B25" s="47">
        <f>VLOOKUP($A25,'Occupancy Raw Data'!$B$8:$BE$45,'Occupancy Raw Data'!G$3,FALSE)</f>
        <v>43.328853906699898</v>
      </c>
      <c r="C25" s="48">
        <f>VLOOKUP($A25,'Occupancy Raw Data'!$B$8:$BE$45,'Occupancy Raw Data'!H$3,FALSE)</f>
        <v>52.1405260126703</v>
      </c>
      <c r="D25" s="48">
        <f>VLOOKUP($A25,'Occupancy Raw Data'!$B$8:$BE$45,'Occupancy Raw Data'!I$3,FALSE)</f>
        <v>57.4006527164522</v>
      </c>
      <c r="E25" s="48">
        <f>VLOOKUP($A25,'Occupancy Raw Data'!$B$8:$BE$45,'Occupancy Raw Data'!J$3,FALSE)</f>
        <v>58.5333077366097</v>
      </c>
      <c r="F25" s="48">
        <f>VLOOKUP($A25,'Occupancy Raw Data'!$B$8:$BE$45,'Occupancy Raw Data'!K$3,FALSE)</f>
        <v>59.838740641197901</v>
      </c>
      <c r="G25" s="49">
        <f>VLOOKUP($A25,'Occupancy Raw Data'!$B$8:$BE$45,'Occupancy Raw Data'!L$3,FALSE)</f>
        <v>54.248416202725998</v>
      </c>
      <c r="H25" s="48">
        <f>VLOOKUP($A25,'Occupancy Raw Data'!$B$8:$BE$45,'Occupancy Raw Data'!N$3,FALSE)</f>
        <v>73.910539450950196</v>
      </c>
      <c r="I25" s="48">
        <f>VLOOKUP($A25,'Occupancy Raw Data'!$B$8:$BE$45,'Occupancy Raw Data'!O$3,FALSE)</f>
        <v>69.245536571318794</v>
      </c>
      <c r="J25" s="49">
        <f>VLOOKUP($A25,'Occupancy Raw Data'!$B$8:$BE$45,'Occupancy Raw Data'!P$3,FALSE)</f>
        <v>71.578038011134495</v>
      </c>
      <c r="K25" s="50">
        <f>VLOOKUP($A25,'Occupancy Raw Data'!$B$8:$BE$45,'Occupancy Raw Data'!R$3,FALSE)</f>
        <v>59.199736719414197</v>
      </c>
      <c r="M25" s="47">
        <f>VLOOKUP($A25,'Occupancy Raw Data'!$B$8:$BE$45,'Occupancy Raw Data'!T$3,FALSE)</f>
        <v>-9.6634272322576606</v>
      </c>
      <c r="N25" s="48">
        <f>VLOOKUP($A25,'Occupancy Raw Data'!$B$8:$BE$45,'Occupancy Raw Data'!U$3,FALSE)</f>
        <v>-9.4841893024577999</v>
      </c>
      <c r="O25" s="48">
        <f>VLOOKUP($A25,'Occupancy Raw Data'!$B$8:$BE$45,'Occupancy Raw Data'!V$3,FALSE)</f>
        <v>-1.0286574770261101</v>
      </c>
      <c r="P25" s="48">
        <f>VLOOKUP($A25,'Occupancy Raw Data'!$B$8:$BE$45,'Occupancy Raw Data'!W$3,FALSE)</f>
        <v>-4.6089120791320299</v>
      </c>
      <c r="Q25" s="48">
        <f>VLOOKUP($A25,'Occupancy Raw Data'!$B$8:$BE$45,'Occupancy Raw Data'!X$3,FALSE)</f>
        <v>-10.011740035736899</v>
      </c>
      <c r="R25" s="49">
        <f>VLOOKUP($A25,'Occupancy Raw Data'!$B$8:$BE$45,'Occupancy Raw Data'!Y$3,FALSE)</f>
        <v>-6.9247621823882604</v>
      </c>
      <c r="S25" s="48">
        <f>VLOOKUP($A25,'Occupancy Raw Data'!$B$8:$BE$45,'Occupancy Raw Data'!AA$3,FALSE)</f>
        <v>-1.3685292651141301</v>
      </c>
      <c r="T25" s="48">
        <f>VLOOKUP($A25,'Occupancy Raw Data'!$B$8:$BE$45,'Occupancy Raw Data'!AB$3,FALSE)</f>
        <v>4.0730521561247199</v>
      </c>
      <c r="U25" s="49">
        <f>VLOOKUP($A25,'Occupancy Raw Data'!$B$8:$BE$45,'Occupancy Raw Data'!AC$3,FALSE)</f>
        <v>1.19070149091838</v>
      </c>
      <c r="V25" s="50">
        <f>VLOOKUP($A25,'Occupancy Raw Data'!$B$8:$BE$45,'Occupancy Raw Data'!AE$3,FALSE)</f>
        <v>-4.2725944276733001</v>
      </c>
      <c r="X25" s="51">
        <f>VLOOKUP($A25,'ADR Raw Data'!$B$6:$BE$43,'ADR Raw Data'!G$1,FALSE)</f>
        <v>95.057855560478501</v>
      </c>
      <c r="Y25" s="52">
        <f>VLOOKUP($A25,'ADR Raw Data'!$B$6:$BE$43,'ADR Raw Data'!H$1,FALSE)</f>
        <v>93.871539027982294</v>
      </c>
      <c r="Z25" s="52">
        <f>VLOOKUP($A25,'ADR Raw Data'!$B$6:$BE$43,'ADR Raw Data'!I$1,FALSE)</f>
        <v>96.859418060200596</v>
      </c>
      <c r="AA25" s="52">
        <f>VLOOKUP($A25,'ADR Raw Data'!$B$6:$BE$43,'ADR Raw Data'!J$1,FALSE)</f>
        <v>96.677530337815597</v>
      </c>
      <c r="AB25" s="52">
        <f>VLOOKUP($A25,'ADR Raw Data'!$B$6:$BE$43,'ADR Raw Data'!K$1,FALSE)</f>
        <v>98.256782162335497</v>
      </c>
      <c r="AC25" s="53">
        <f>VLOOKUP($A25,'ADR Raw Data'!$B$6:$BE$43,'ADR Raw Data'!L$1,FALSE)</f>
        <v>96.266297685611093</v>
      </c>
      <c r="AD25" s="52">
        <f>VLOOKUP($A25,'ADR Raw Data'!$B$6:$BE$43,'ADR Raw Data'!N$1,FALSE)</f>
        <v>120.660397402597</v>
      </c>
      <c r="AE25" s="52">
        <f>VLOOKUP($A25,'ADR Raw Data'!$B$6:$BE$43,'ADR Raw Data'!O$1,FALSE)</f>
        <v>119.32928195176</v>
      </c>
      <c r="AF25" s="53">
        <f>VLOOKUP($A25,'ADR Raw Data'!$B$6:$BE$43,'ADR Raw Data'!P$1,FALSE)</f>
        <v>120.01652809440699</v>
      </c>
      <c r="AG25" s="54">
        <f>VLOOKUP($A25,'ADR Raw Data'!$B$6:$BE$43,'ADR Raw Data'!R$1,FALSE)</f>
        <v>104.470942740665</v>
      </c>
      <c r="AI25" s="47">
        <f>VLOOKUP($A25,'ADR Raw Data'!$B$6:$BE$43,'ADR Raw Data'!T$1,FALSE)</f>
        <v>0.18845800328426801</v>
      </c>
      <c r="AJ25" s="48">
        <f>VLOOKUP($A25,'ADR Raw Data'!$B$6:$BE$43,'ADR Raw Data'!U$1,FALSE)</f>
        <v>-2.0454001152649002</v>
      </c>
      <c r="AK25" s="48">
        <f>VLOOKUP($A25,'ADR Raw Data'!$B$6:$BE$43,'ADR Raw Data'!V$1,FALSE)</f>
        <v>1.0773397914788001</v>
      </c>
      <c r="AL25" s="48">
        <f>VLOOKUP($A25,'ADR Raw Data'!$B$6:$BE$43,'ADR Raw Data'!W$1,FALSE)</f>
        <v>2.8250753245289402</v>
      </c>
      <c r="AM25" s="48">
        <f>VLOOKUP($A25,'ADR Raw Data'!$B$6:$BE$43,'ADR Raw Data'!X$1,FALSE)</f>
        <v>-0.99530473499622496</v>
      </c>
      <c r="AN25" s="49">
        <f>VLOOKUP($A25,'ADR Raw Data'!$B$6:$BE$43,'ADR Raw Data'!Y$1,FALSE)</f>
        <v>0.202727998651657</v>
      </c>
      <c r="AO25" s="48">
        <f>VLOOKUP($A25,'ADR Raw Data'!$B$6:$BE$43,'ADR Raw Data'!AA$1,FALSE)</f>
        <v>-0.61147390760613896</v>
      </c>
      <c r="AP25" s="48">
        <f>VLOOKUP($A25,'ADR Raw Data'!$B$6:$BE$43,'ADR Raw Data'!AB$1,FALSE)</f>
        <v>0.753359449707656</v>
      </c>
      <c r="AQ25" s="49">
        <f>VLOOKUP($A25,'ADR Raw Data'!$B$6:$BE$43,'ADR Raw Data'!AC$1,FALSE)</f>
        <v>7.1593474537496402E-3</v>
      </c>
      <c r="AR25" s="50">
        <f>VLOOKUP($A25,'ADR Raw Data'!$B$6:$BE$43,'ADR Raw Data'!AE$1,FALSE)</f>
        <v>0.55526919302675304</v>
      </c>
      <c r="AS25" s="40"/>
      <c r="AT25" s="51">
        <f>VLOOKUP($A25,'RevPAR Raw Data'!$B$6:$BE$43,'RevPAR Raw Data'!G$1,FALSE)</f>
        <v>41.187479362641497</v>
      </c>
      <c r="AU25" s="52">
        <f>VLOOKUP($A25,'RevPAR Raw Data'!$B$6:$BE$43,'RevPAR Raw Data'!H$1,FALSE)</f>
        <v>48.945114225379101</v>
      </c>
      <c r="AV25" s="52">
        <f>VLOOKUP($A25,'RevPAR Raw Data'!$B$6:$BE$43,'RevPAR Raw Data'!I$1,FALSE)</f>
        <v>55.597938183912397</v>
      </c>
      <c r="AW25" s="52">
        <f>VLOOKUP($A25,'RevPAR Raw Data'!$B$6:$BE$43,'RevPAR Raw Data'!J$1,FALSE)</f>
        <v>56.588556344787797</v>
      </c>
      <c r="AX25" s="52">
        <f>VLOOKUP($A25,'RevPAR Raw Data'!$B$6:$BE$43,'RevPAR Raw Data'!K$1,FALSE)</f>
        <v>58.795621040506802</v>
      </c>
      <c r="AY25" s="53">
        <f>VLOOKUP($A25,'RevPAR Raw Data'!$B$6:$BE$43,'RevPAR Raw Data'!L$1,FALSE)</f>
        <v>52.222941831445503</v>
      </c>
      <c r="AZ25" s="52">
        <f>VLOOKUP($A25,'RevPAR Raw Data'!$B$6:$BE$43,'RevPAR Raw Data'!N$1,FALSE)</f>
        <v>89.180750623920105</v>
      </c>
      <c r="BA25" s="52">
        <f>VLOOKUP($A25,'RevPAR Raw Data'!$B$6:$BE$43,'RevPAR Raw Data'!O$1,FALSE)</f>
        <v>82.630201574198495</v>
      </c>
      <c r="BB25" s="53">
        <f>VLOOKUP($A25,'RevPAR Raw Data'!$B$6:$BE$43,'RevPAR Raw Data'!P$1,FALSE)</f>
        <v>85.9054760990593</v>
      </c>
      <c r="BC25" s="54">
        <f>VLOOKUP($A25,'RevPAR Raw Data'!$B$6:$BE$43,'RevPAR Raw Data'!R$1,FALSE)</f>
        <v>61.8465230507637</v>
      </c>
      <c r="BE25" s="47">
        <f>VLOOKUP($A25,'RevPAR Raw Data'!$B$6:$BE$43,'RevPAR Raw Data'!T$1,FALSE)</f>
        <v>-9.4931807309841307</v>
      </c>
      <c r="BF25" s="48">
        <f>VLOOKUP($A25,'RevPAR Raw Data'!$B$6:$BE$43,'RevPAR Raw Data'!U$1,FALSE)</f>
        <v>-11.335599798798301</v>
      </c>
      <c r="BG25" s="48">
        <f>VLOOKUP($A25,'RevPAR Raw Data'!$B$6:$BE$43,'RevPAR Raw Data'!V$1,FALSE)</f>
        <v>3.7600178134660003E-2</v>
      </c>
      <c r="BH25" s="48">
        <f>VLOOKUP($A25,'RevPAR Raw Data'!$B$6:$BE$43,'RevPAR Raw Data'!W$1,FALSE)</f>
        <v>-1.9140419924798799</v>
      </c>
      <c r="BI25" s="48">
        <f>VLOOKUP($A25,'RevPAR Raw Data'!$B$6:$BE$43,'RevPAR Raw Data'!X$1,FALSE)</f>
        <v>-10.9073974481019</v>
      </c>
      <c r="BJ25" s="49">
        <f>VLOOKUP($A25,'RevPAR Raw Data'!$B$6:$BE$43,'RevPAR Raw Data'!Y$1,FALSE)</f>
        <v>-6.7360726155203503</v>
      </c>
      <c r="BK25" s="48">
        <f>VLOOKUP($A25,'RevPAR Raw Data'!$B$6:$BE$43,'RevPAR Raw Data'!AA$1,FALSE)</f>
        <v>-1.97163497334614</v>
      </c>
      <c r="BL25" s="48">
        <f>VLOOKUP($A25,'RevPAR Raw Data'!$B$6:$BE$43,'RevPAR Raw Data'!AB$1,FALSE)</f>
        <v>4.8570963291420597</v>
      </c>
      <c r="BM25" s="49">
        <f>VLOOKUP($A25,'RevPAR Raw Data'!$B$6:$BE$43,'RevPAR Raw Data'!AC$1,FALSE)</f>
        <v>1.197946084829</v>
      </c>
      <c r="BN25" s="50">
        <f>VLOOKUP($A25,'RevPAR Raw Data'!$B$6:$BE$43,'RevPAR Raw Data'!AE$1,FALSE)</f>
        <v>-3.74104963524639</v>
      </c>
    </row>
    <row r="26" spans="1:66" x14ac:dyDescent="0.25">
      <c r="A26" s="63" t="s">
        <v>50</v>
      </c>
      <c r="B26" s="47">
        <f>VLOOKUP($A26,'Occupancy Raw Data'!$B$8:$BE$45,'Occupancy Raw Data'!G$3,FALSE)</f>
        <v>53.254329990884202</v>
      </c>
      <c r="C26" s="48">
        <f>VLOOKUP($A26,'Occupancy Raw Data'!$B$8:$BE$45,'Occupancy Raw Data'!H$3,FALSE)</f>
        <v>64.266180492251493</v>
      </c>
      <c r="D26" s="48">
        <f>VLOOKUP($A26,'Occupancy Raw Data'!$B$8:$BE$45,'Occupancy Raw Data'!I$3,FALSE)</f>
        <v>66.599817684594299</v>
      </c>
      <c r="E26" s="48">
        <f>VLOOKUP($A26,'Occupancy Raw Data'!$B$8:$BE$45,'Occupancy Raw Data'!J$3,FALSE)</f>
        <v>70.191431175934298</v>
      </c>
      <c r="F26" s="48">
        <f>VLOOKUP($A26,'Occupancy Raw Data'!$B$8:$BE$45,'Occupancy Raw Data'!K$3,FALSE)</f>
        <v>67.693710118504995</v>
      </c>
      <c r="G26" s="49">
        <f>VLOOKUP($A26,'Occupancy Raw Data'!$B$8:$BE$45,'Occupancy Raw Data'!L$3,FALSE)</f>
        <v>64.401093892433906</v>
      </c>
      <c r="H26" s="48">
        <f>VLOOKUP($A26,'Occupancy Raw Data'!$B$8:$BE$45,'Occupancy Raw Data'!N$3,FALSE)</f>
        <v>72.233363719234205</v>
      </c>
      <c r="I26" s="48">
        <f>VLOOKUP($A26,'Occupancy Raw Data'!$B$8:$BE$45,'Occupancy Raw Data'!O$3,FALSE)</f>
        <v>74.931631722880496</v>
      </c>
      <c r="J26" s="49">
        <f>VLOOKUP($A26,'Occupancy Raw Data'!$B$8:$BE$45,'Occupancy Raw Data'!P$3,FALSE)</f>
        <v>73.582497721057393</v>
      </c>
      <c r="K26" s="50">
        <f>VLOOKUP($A26,'Occupancy Raw Data'!$B$8:$BE$45,'Occupancy Raw Data'!R$3,FALSE)</f>
        <v>67.024352129183399</v>
      </c>
      <c r="M26" s="47">
        <f>VLOOKUP($A26,'Occupancy Raw Data'!$B$8:$BE$45,'Occupancy Raw Data'!T$3,FALSE)</f>
        <v>-0.22612261873275</v>
      </c>
      <c r="N26" s="48">
        <f>VLOOKUP($A26,'Occupancy Raw Data'!$B$8:$BE$45,'Occupancy Raw Data'!U$3,FALSE)</f>
        <v>1.48568786998894</v>
      </c>
      <c r="O26" s="48">
        <f>VLOOKUP($A26,'Occupancy Raw Data'!$B$8:$BE$45,'Occupancy Raw Data'!V$3,FALSE)</f>
        <v>2.2312842323939699</v>
      </c>
      <c r="P26" s="48">
        <f>VLOOKUP($A26,'Occupancy Raw Data'!$B$8:$BE$45,'Occupancy Raw Data'!W$3,FALSE)</f>
        <v>2.20428797631364</v>
      </c>
      <c r="Q26" s="48">
        <f>VLOOKUP($A26,'Occupancy Raw Data'!$B$8:$BE$45,'Occupancy Raw Data'!X$3,FALSE)</f>
        <v>2.2647129520177098</v>
      </c>
      <c r="R26" s="49">
        <f>VLOOKUP($A26,'Occupancy Raw Data'!$B$8:$BE$45,'Occupancy Raw Data'!Y$3,FALSE)</f>
        <v>1.66920658918791</v>
      </c>
      <c r="S26" s="48">
        <f>VLOOKUP($A26,'Occupancy Raw Data'!$B$8:$BE$45,'Occupancy Raw Data'!AA$3,FALSE)</f>
        <v>2.5144344926851301</v>
      </c>
      <c r="T26" s="48">
        <f>VLOOKUP($A26,'Occupancy Raw Data'!$B$8:$BE$45,'Occupancy Raw Data'!AB$3,FALSE)</f>
        <v>11.160513418090501</v>
      </c>
      <c r="U26" s="49">
        <f>VLOOKUP($A26,'Occupancy Raw Data'!$B$8:$BE$45,'Occupancy Raw Data'!AC$3,FALSE)</f>
        <v>6.7417396236364002</v>
      </c>
      <c r="V26" s="50">
        <f>VLOOKUP($A26,'Occupancy Raw Data'!$B$8:$BE$45,'Occupancy Raw Data'!AE$3,FALSE)</f>
        <v>3.20763140008878</v>
      </c>
      <c r="X26" s="51">
        <f>VLOOKUP($A26,'ADR Raw Data'!$B$6:$BE$43,'ADR Raw Data'!G$1,FALSE)</f>
        <v>106.52302293735001</v>
      </c>
      <c r="Y26" s="52">
        <f>VLOOKUP($A26,'ADR Raw Data'!$B$6:$BE$43,'ADR Raw Data'!H$1,FALSE)</f>
        <v>109.56314893616999</v>
      </c>
      <c r="Z26" s="52">
        <f>VLOOKUP($A26,'ADR Raw Data'!$B$6:$BE$43,'ADR Raw Data'!I$1,FALSE)</f>
        <v>108.35390090336701</v>
      </c>
      <c r="AA26" s="52">
        <f>VLOOKUP($A26,'ADR Raw Data'!$B$6:$BE$43,'ADR Raw Data'!J$1,FALSE)</f>
        <v>111.511431168831</v>
      </c>
      <c r="AB26" s="52">
        <f>VLOOKUP($A26,'ADR Raw Data'!$B$6:$BE$43,'ADR Raw Data'!K$1,FALSE)</f>
        <v>106.39060867223201</v>
      </c>
      <c r="AC26" s="53">
        <f>VLOOKUP($A26,'ADR Raw Data'!$B$6:$BE$43,'ADR Raw Data'!L$1,FALSE)</f>
        <v>108.56799852791301</v>
      </c>
      <c r="AD26" s="52">
        <f>VLOOKUP($A26,'ADR Raw Data'!$B$6:$BE$43,'ADR Raw Data'!N$1,FALSE)</f>
        <v>127.537710752145</v>
      </c>
      <c r="AE26" s="52">
        <f>VLOOKUP($A26,'ADR Raw Data'!$B$6:$BE$43,'ADR Raw Data'!O$1,FALSE)</f>
        <v>129.55343795620399</v>
      </c>
      <c r="AF26" s="53">
        <f>VLOOKUP($A26,'ADR Raw Data'!$B$6:$BE$43,'ADR Raw Data'!P$1,FALSE)</f>
        <v>128.56405351833399</v>
      </c>
      <c r="AG26" s="54">
        <f>VLOOKUP($A26,'ADR Raw Data'!$B$6:$BE$43,'ADR Raw Data'!R$1,FALSE)</f>
        <v>114.84017370016301</v>
      </c>
      <c r="AI26" s="47">
        <f>VLOOKUP($A26,'ADR Raw Data'!$B$6:$BE$43,'ADR Raw Data'!T$1,FALSE)</f>
        <v>12.892254557595299</v>
      </c>
      <c r="AJ26" s="48">
        <f>VLOOKUP($A26,'ADR Raw Data'!$B$6:$BE$43,'ADR Raw Data'!U$1,FALSE)</f>
        <v>14.652110918001201</v>
      </c>
      <c r="AK26" s="48">
        <f>VLOOKUP($A26,'ADR Raw Data'!$B$6:$BE$43,'ADR Raw Data'!V$1,FALSE)</f>
        <v>11.8785424677903</v>
      </c>
      <c r="AL26" s="48">
        <f>VLOOKUP($A26,'ADR Raw Data'!$B$6:$BE$43,'ADR Raw Data'!W$1,FALSE)</f>
        <v>12.7543684103647</v>
      </c>
      <c r="AM26" s="48">
        <f>VLOOKUP($A26,'ADR Raw Data'!$B$6:$BE$43,'ADR Raw Data'!X$1,FALSE)</f>
        <v>7.2860402019874302</v>
      </c>
      <c r="AN26" s="49">
        <f>VLOOKUP($A26,'ADR Raw Data'!$B$6:$BE$43,'ADR Raw Data'!Y$1,FALSE)</f>
        <v>11.810206217084399</v>
      </c>
      <c r="AO26" s="48">
        <f>VLOOKUP($A26,'ADR Raw Data'!$B$6:$BE$43,'ADR Raw Data'!AA$1,FALSE)</f>
        <v>11.0071016794026</v>
      </c>
      <c r="AP26" s="48">
        <f>VLOOKUP($A26,'ADR Raw Data'!$B$6:$BE$43,'ADR Raw Data'!AB$1,FALSE)</f>
        <v>11.6366457510951</v>
      </c>
      <c r="AQ26" s="49">
        <f>VLOOKUP($A26,'ADR Raw Data'!$B$6:$BE$43,'ADR Raw Data'!AC$1,FALSE)</f>
        <v>11.351816736610401</v>
      </c>
      <c r="AR26" s="50">
        <f>VLOOKUP($A26,'ADR Raw Data'!$B$6:$BE$43,'ADR Raw Data'!AE$1,FALSE)</f>
        <v>11.8561339054718</v>
      </c>
      <c r="AS26" s="40"/>
      <c r="AT26" s="51">
        <f>VLOOKUP($A26,'RevPAR Raw Data'!$B$6:$BE$43,'RevPAR Raw Data'!G$1,FALSE)</f>
        <v>56.728122151321699</v>
      </c>
      <c r="AU26" s="52">
        <f>VLOOKUP($A26,'RevPAR Raw Data'!$B$6:$BE$43,'RevPAR Raw Data'!H$1,FALSE)</f>
        <v>70.412051048313501</v>
      </c>
      <c r="AV26" s="52">
        <f>VLOOKUP($A26,'RevPAR Raw Data'!$B$6:$BE$43,'RevPAR Raw Data'!I$1,FALSE)</f>
        <v>72.163500455788494</v>
      </c>
      <c r="AW26" s="52">
        <f>VLOOKUP($A26,'RevPAR Raw Data'!$B$6:$BE$43,'RevPAR Raw Data'!J$1,FALSE)</f>
        <v>78.271469462169506</v>
      </c>
      <c r="AX26" s="52">
        <f>VLOOKUP($A26,'RevPAR Raw Data'!$B$6:$BE$43,'RevPAR Raw Data'!K$1,FALSE)</f>
        <v>72.019750227894207</v>
      </c>
      <c r="AY26" s="53">
        <f>VLOOKUP($A26,'RevPAR Raw Data'!$B$6:$BE$43,'RevPAR Raw Data'!L$1,FALSE)</f>
        <v>69.918978669097498</v>
      </c>
      <c r="AZ26" s="52">
        <f>VLOOKUP($A26,'RevPAR Raw Data'!$B$6:$BE$43,'RevPAR Raw Data'!N$1,FALSE)</f>
        <v>92.124778486782105</v>
      </c>
      <c r="BA26" s="52">
        <f>VLOOKUP($A26,'RevPAR Raw Data'!$B$6:$BE$43,'RevPAR Raw Data'!O$1,FALSE)</f>
        <v>97.076505013673597</v>
      </c>
      <c r="BB26" s="53">
        <f>VLOOKUP($A26,'RevPAR Raw Data'!$B$6:$BE$43,'RevPAR Raw Data'!P$1,FALSE)</f>
        <v>94.600641750227794</v>
      </c>
      <c r="BC26" s="54">
        <f>VLOOKUP($A26,'RevPAR Raw Data'!$B$6:$BE$43,'RevPAR Raw Data'!R$1,FALSE)</f>
        <v>76.970882406563305</v>
      </c>
      <c r="BE26" s="47">
        <f>VLOOKUP($A26,'RevPAR Raw Data'!$B$6:$BE$43,'RevPAR Raw Data'!T$1,FALSE)</f>
        <v>12.6369796352432</v>
      </c>
      <c r="BF26" s="48">
        <f>VLOOKUP($A26,'RevPAR Raw Data'!$B$6:$BE$43,'RevPAR Raw Data'!U$1,FALSE)</f>
        <v>16.355483422596201</v>
      </c>
      <c r="BG26" s="48">
        <f>VLOOKUP($A26,'RevPAR Raw Data'!$B$6:$BE$43,'RevPAR Raw Data'!V$1,FALSE)</f>
        <v>14.3748707453063</v>
      </c>
      <c r="BH26" s="48">
        <f>VLOOKUP($A26,'RevPAR Raw Data'!$B$6:$BE$43,'RevPAR Raw Data'!W$1,FALSE)</f>
        <v>15.2397993960028</v>
      </c>
      <c r="BI26" s="48">
        <f>VLOOKUP($A26,'RevPAR Raw Data'!$B$6:$BE$43,'RevPAR Raw Data'!X$1,FALSE)</f>
        <v>9.7157610501487692</v>
      </c>
      <c r="BJ26" s="49">
        <f>VLOOKUP($A26,'RevPAR Raw Data'!$B$6:$BE$43,'RevPAR Raw Data'!Y$1,FALSE)</f>
        <v>13.676549546644599</v>
      </c>
      <c r="BK26" s="48">
        <f>VLOOKUP($A26,'RevPAR Raw Data'!$B$6:$BE$43,'RevPAR Raw Data'!AA$1,FALSE)</f>
        <v>13.7983025333596</v>
      </c>
      <c r="BL26" s="48">
        <f>VLOOKUP($A26,'RevPAR Raw Data'!$B$6:$BE$43,'RevPAR Raw Data'!AB$1,FALSE)</f>
        <v>24.095868579652301</v>
      </c>
      <c r="BM26" s="49">
        <f>VLOOKUP($A26,'RevPAR Raw Data'!$B$6:$BE$43,'RevPAR Raw Data'!AC$1,FALSE)</f>
        <v>18.858866287181499</v>
      </c>
      <c r="BN26" s="50">
        <f>VLOOKUP($A26,'RevPAR Raw Data'!$B$6:$BE$43,'RevPAR Raw Data'!AE$1,FALSE)</f>
        <v>15.444066379549</v>
      </c>
    </row>
    <row r="27" spans="1:66" x14ac:dyDescent="0.25">
      <c r="A27" s="63" t="s">
        <v>47</v>
      </c>
      <c r="B27" s="47">
        <f>VLOOKUP($A27,'Occupancy Raw Data'!$B$8:$BE$45,'Occupancy Raw Data'!G$3,FALSE)</f>
        <v>52.3904744591892</v>
      </c>
      <c r="C27" s="48">
        <f>VLOOKUP($A27,'Occupancy Raw Data'!$B$8:$BE$45,'Occupancy Raw Data'!H$3,FALSE)</f>
        <v>65.406289765497107</v>
      </c>
      <c r="D27" s="48">
        <f>VLOOKUP($A27,'Occupancy Raw Data'!$B$8:$BE$45,'Occupancy Raw Data'!I$3,FALSE)</f>
        <v>67.787674968187602</v>
      </c>
      <c r="E27" s="48">
        <f>VLOOKUP($A27,'Occupancy Raw Data'!$B$8:$BE$45,'Occupancy Raw Data'!J$3,FALSE)</f>
        <v>68.623886566078795</v>
      </c>
      <c r="F27" s="48">
        <f>VLOOKUP($A27,'Occupancy Raw Data'!$B$8:$BE$45,'Occupancy Raw Data'!K$3,FALSE)</f>
        <v>66.242501363388399</v>
      </c>
      <c r="G27" s="49">
        <f>VLOOKUP($A27,'Occupancy Raw Data'!$B$8:$BE$45,'Occupancy Raw Data'!L$3,FALSE)</f>
        <v>64.090165424468196</v>
      </c>
      <c r="H27" s="48">
        <f>VLOOKUP($A27,'Occupancy Raw Data'!$B$8:$BE$45,'Occupancy Raw Data'!N$3,FALSE)</f>
        <v>68.296673332121401</v>
      </c>
      <c r="I27" s="48">
        <f>VLOOKUP($A27,'Occupancy Raw Data'!$B$8:$BE$45,'Occupancy Raw Data'!O$3,FALSE)</f>
        <v>70.896200690783402</v>
      </c>
      <c r="J27" s="49">
        <f>VLOOKUP($A27,'Occupancy Raw Data'!$B$8:$BE$45,'Occupancy Raw Data'!P$3,FALSE)</f>
        <v>69.596437011452394</v>
      </c>
      <c r="K27" s="50">
        <f>VLOOKUP($A27,'Occupancy Raw Data'!$B$8:$BE$45,'Occupancy Raw Data'!R$3,FALSE)</f>
        <v>65.663385877892296</v>
      </c>
      <c r="M27" s="47">
        <f>VLOOKUP($A27,'Occupancy Raw Data'!$B$8:$BE$45,'Occupancy Raw Data'!T$3,FALSE)</f>
        <v>-2.0443894890707202</v>
      </c>
      <c r="N27" s="48">
        <f>VLOOKUP($A27,'Occupancy Raw Data'!$B$8:$BE$45,'Occupancy Raw Data'!U$3,FALSE)</f>
        <v>0.26857947947394101</v>
      </c>
      <c r="O27" s="48">
        <f>VLOOKUP($A27,'Occupancy Raw Data'!$B$8:$BE$45,'Occupancy Raw Data'!V$3,FALSE)</f>
        <v>-8.07141514285669</v>
      </c>
      <c r="P27" s="48">
        <f>VLOOKUP($A27,'Occupancy Raw Data'!$B$8:$BE$45,'Occupancy Raw Data'!W$3,FALSE)</f>
        <v>1.26056317887952</v>
      </c>
      <c r="Q27" s="48">
        <f>VLOOKUP($A27,'Occupancy Raw Data'!$B$8:$BE$45,'Occupancy Raw Data'!X$3,FALSE)</f>
        <v>-2.1016383473027198</v>
      </c>
      <c r="R27" s="49">
        <f>VLOOKUP($A27,'Occupancy Raw Data'!$B$8:$BE$45,'Occupancy Raw Data'!Y$3,FALSE)</f>
        <v>-2.2684006341601699</v>
      </c>
      <c r="S27" s="48">
        <f>VLOOKUP($A27,'Occupancy Raw Data'!$B$8:$BE$45,'Occupancy Raw Data'!AA$3,FALSE)</f>
        <v>-1.6610541787049</v>
      </c>
      <c r="T27" s="48">
        <f>VLOOKUP($A27,'Occupancy Raw Data'!$B$8:$BE$45,'Occupancy Raw Data'!AB$3,FALSE)</f>
        <v>0.51106933376900399</v>
      </c>
      <c r="U27" s="49">
        <f>VLOOKUP($A27,'Occupancy Raw Data'!$B$8:$BE$45,'Occupancy Raw Data'!AC$3,FALSE)</f>
        <v>-0.56657123326251302</v>
      </c>
      <c r="V27" s="50">
        <f>VLOOKUP($A27,'Occupancy Raw Data'!$B$8:$BE$45,'Occupancy Raw Data'!AE$3,FALSE)</f>
        <v>-1.7592209189280801</v>
      </c>
      <c r="X27" s="51">
        <f>VLOOKUP($A27,'ADR Raw Data'!$B$6:$BE$43,'ADR Raw Data'!G$1,FALSE)</f>
        <v>93.414646079111705</v>
      </c>
      <c r="Y27" s="52">
        <f>VLOOKUP($A27,'ADR Raw Data'!$B$6:$BE$43,'ADR Raw Data'!H$1,FALSE)</f>
        <v>100.572140077821</v>
      </c>
      <c r="Z27" s="52">
        <f>VLOOKUP($A27,'ADR Raw Data'!$B$6:$BE$43,'ADR Raw Data'!I$1,FALSE)</f>
        <v>103.892180209171</v>
      </c>
      <c r="AA27" s="52">
        <f>VLOOKUP($A27,'ADR Raw Data'!$B$6:$BE$43,'ADR Raw Data'!J$1,FALSE)</f>
        <v>105.024076821192</v>
      </c>
      <c r="AB27" s="52">
        <f>VLOOKUP($A27,'ADR Raw Data'!$B$6:$BE$43,'ADR Raw Data'!K$1,FALSE)</f>
        <v>100.52173984632201</v>
      </c>
      <c r="AC27" s="53">
        <f>VLOOKUP($A27,'ADR Raw Data'!$B$6:$BE$43,'ADR Raw Data'!L$1,FALSE)</f>
        <v>101.047232811436</v>
      </c>
      <c r="AD27" s="52">
        <f>VLOOKUP($A27,'ADR Raw Data'!$B$6:$BE$43,'ADR Raw Data'!N$1,FALSE)</f>
        <v>109.67533404311899</v>
      </c>
      <c r="AE27" s="52">
        <f>VLOOKUP($A27,'ADR Raw Data'!$B$6:$BE$43,'ADR Raw Data'!O$1,FALSE)</f>
        <v>111.570215384615</v>
      </c>
      <c r="AF27" s="53">
        <f>VLOOKUP($A27,'ADR Raw Data'!$B$6:$BE$43,'ADR Raw Data'!P$1,FALSE)</f>
        <v>110.64046885203</v>
      </c>
      <c r="AG27" s="54">
        <f>VLOOKUP($A27,'ADR Raw Data'!$B$6:$BE$43,'ADR Raw Data'!R$1,FALSE)</f>
        <v>103.9523310263</v>
      </c>
      <c r="AI27" s="47">
        <f>VLOOKUP($A27,'ADR Raw Data'!$B$6:$BE$43,'ADR Raw Data'!T$1,FALSE)</f>
        <v>2.0584926168210198</v>
      </c>
      <c r="AJ27" s="48">
        <f>VLOOKUP($A27,'ADR Raw Data'!$B$6:$BE$43,'ADR Raw Data'!U$1,FALSE)</f>
        <v>1.02000083730336</v>
      </c>
      <c r="AK27" s="48">
        <f>VLOOKUP($A27,'ADR Raw Data'!$B$6:$BE$43,'ADR Raw Data'!V$1,FALSE)</f>
        <v>-3.1109862299584501</v>
      </c>
      <c r="AL27" s="48">
        <f>VLOOKUP($A27,'ADR Raw Data'!$B$6:$BE$43,'ADR Raw Data'!W$1,FALSE)</f>
        <v>4.0392463146219599</v>
      </c>
      <c r="AM27" s="48">
        <f>VLOOKUP($A27,'ADR Raw Data'!$B$6:$BE$43,'ADR Raw Data'!X$1,FALSE)</f>
        <v>2.1295362002229199</v>
      </c>
      <c r="AN27" s="49">
        <f>VLOOKUP($A27,'ADR Raw Data'!$B$6:$BE$43,'ADR Raw Data'!Y$1,FALSE)</f>
        <v>1.02037387322613</v>
      </c>
      <c r="AO27" s="48">
        <f>VLOOKUP($A27,'ADR Raw Data'!$B$6:$BE$43,'ADR Raw Data'!AA$1,FALSE)</f>
        <v>0.215369468047517</v>
      </c>
      <c r="AP27" s="48">
        <f>VLOOKUP($A27,'ADR Raw Data'!$B$6:$BE$43,'ADR Raw Data'!AB$1,FALSE)</f>
        <v>4.4295973731014398</v>
      </c>
      <c r="AQ27" s="49">
        <f>VLOOKUP($A27,'ADR Raw Data'!$B$6:$BE$43,'ADR Raw Data'!AC$1,FALSE)</f>
        <v>2.3230413859109702</v>
      </c>
      <c r="AR27" s="50">
        <f>VLOOKUP($A27,'ADR Raw Data'!$B$6:$BE$43,'ADR Raw Data'!AE$1,FALSE)</f>
        <v>1.46573818106424</v>
      </c>
      <c r="AS27" s="40"/>
      <c r="AT27" s="51">
        <f>VLOOKUP($A27,'RevPAR Raw Data'!$B$6:$BE$43,'RevPAR Raw Data'!G$1,FALSE)</f>
        <v>48.940376295218996</v>
      </c>
      <c r="AU27" s="52">
        <f>VLOOKUP($A27,'RevPAR Raw Data'!$B$6:$BE$43,'RevPAR Raw Data'!H$1,FALSE)</f>
        <v>65.780505362661302</v>
      </c>
      <c r="AV27" s="52">
        <f>VLOOKUP($A27,'RevPAR Raw Data'!$B$6:$BE$43,'RevPAR Raw Data'!I$1,FALSE)</f>
        <v>70.426093437556801</v>
      </c>
      <c r="AW27" s="52">
        <f>VLOOKUP($A27,'RevPAR Raw Data'!$B$6:$BE$43,'RevPAR Raw Data'!J$1,FALSE)</f>
        <v>72.071603344846295</v>
      </c>
      <c r="AX27" s="52">
        <f>VLOOKUP($A27,'RevPAR Raw Data'!$B$6:$BE$43,'RevPAR Raw Data'!K$1,FALSE)</f>
        <v>66.588114888202099</v>
      </c>
      <c r="AY27" s="53">
        <f>VLOOKUP($A27,'RevPAR Raw Data'!$B$6:$BE$43,'RevPAR Raw Data'!L$1,FALSE)</f>
        <v>64.761338665697096</v>
      </c>
      <c r="AZ27" s="52">
        <f>VLOOKUP($A27,'RevPAR Raw Data'!$B$6:$BE$43,'RevPAR Raw Data'!N$1,FALSE)</f>
        <v>74.904604617342301</v>
      </c>
      <c r="BA27" s="52">
        <f>VLOOKUP($A27,'RevPAR Raw Data'!$B$6:$BE$43,'RevPAR Raw Data'!O$1,FALSE)</f>
        <v>79.099043810216301</v>
      </c>
      <c r="BB27" s="53">
        <f>VLOOKUP($A27,'RevPAR Raw Data'!$B$6:$BE$43,'RevPAR Raw Data'!P$1,FALSE)</f>
        <v>77.001824213779301</v>
      </c>
      <c r="BC27" s="54">
        <f>VLOOKUP($A27,'RevPAR Raw Data'!$B$6:$BE$43,'RevPAR Raw Data'!R$1,FALSE)</f>
        <v>68.258620250863402</v>
      </c>
      <c r="BE27" s="47">
        <f>VLOOKUP($A27,'RevPAR Raw Data'!$B$6:$BE$43,'RevPAR Raw Data'!T$1,FALSE)</f>
        <v>-2.7980478941286101E-2</v>
      </c>
      <c r="BF27" s="48">
        <f>VLOOKUP($A27,'RevPAR Raw Data'!$B$6:$BE$43,'RevPAR Raw Data'!U$1,FALSE)</f>
        <v>1.2913198297167601</v>
      </c>
      <c r="BG27" s="48">
        <f>VLOOKUP($A27,'RevPAR Raw Data'!$B$6:$BE$43,'RevPAR Raw Data'!V$1,FALSE)</f>
        <v>-10.9313007591581</v>
      </c>
      <c r="BH27" s="48">
        <f>VLOOKUP($A27,'RevPAR Raw Data'!$B$6:$BE$43,'RevPAR Raw Data'!W$1,FALSE)</f>
        <v>5.3507267452478597</v>
      </c>
      <c r="BI27" s="48">
        <f>VLOOKUP($A27,'RevPAR Raw Data'!$B$6:$BE$43,'RevPAR Raw Data'!X$1,FALSE)</f>
        <v>-1.6857296483378099E-2</v>
      </c>
      <c r="BJ27" s="49">
        <f>VLOOKUP($A27,'RevPAR Raw Data'!$B$6:$BE$43,'RevPAR Raw Data'!Y$1,FALSE)</f>
        <v>-1.2711729283451001</v>
      </c>
      <c r="BK27" s="48">
        <f>VLOOKUP($A27,'RevPAR Raw Data'!$B$6:$BE$43,'RevPAR Raw Data'!AA$1,FALSE)</f>
        <v>-1.44926211420605</v>
      </c>
      <c r="BL27" s="48">
        <f>VLOOKUP($A27,'RevPAR Raw Data'!$B$6:$BE$43,'RevPAR Raw Data'!AB$1,FALSE)</f>
        <v>4.9633050206537996</v>
      </c>
      <c r="BM27" s="49">
        <f>VLOOKUP($A27,'RevPAR Raw Data'!$B$6:$BE$43,'RevPAR Raw Data'!AC$1,FALSE)</f>
        <v>1.7433084684191</v>
      </c>
      <c r="BN27" s="50">
        <f>VLOOKUP($A27,'RevPAR Raw Data'!$B$6:$BE$43,'RevPAR Raw Data'!AE$1,FALSE)</f>
        <v>-0.31926831056183302</v>
      </c>
    </row>
    <row r="28" spans="1:66" x14ac:dyDescent="0.25">
      <c r="A28" s="63" t="s">
        <v>48</v>
      </c>
      <c r="B28" s="47">
        <f>VLOOKUP($A28,'Occupancy Raw Data'!$B$8:$BE$45,'Occupancy Raw Data'!G$3,FALSE)</f>
        <v>55.311438278595602</v>
      </c>
      <c r="C28" s="48">
        <f>VLOOKUP($A28,'Occupancy Raw Data'!$B$8:$BE$45,'Occupancy Raw Data'!H$3,FALSE)</f>
        <v>73.861834654586602</v>
      </c>
      <c r="D28" s="48">
        <f>VLOOKUP($A28,'Occupancy Raw Data'!$B$8:$BE$45,'Occupancy Raw Data'!I$3,FALSE)</f>
        <v>73.114382785956906</v>
      </c>
      <c r="E28" s="48">
        <f>VLOOKUP($A28,'Occupancy Raw Data'!$B$8:$BE$45,'Occupancy Raw Data'!J$3,FALSE)</f>
        <v>76.081540203850494</v>
      </c>
      <c r="F28" s="48">
        <f>VLOOKUP($A28,'Occupancy Raw Data'!$B$8:$BE$45,'Occupancy Raw Data'!K$3,FALSE)</f>
        <v>73.657984144960295</v>
      </c>
      <c r="G28" s="49">
        <f>VLOOKUP($A28,'Occupancy Raw Data'!$B$8:$BE$45,'Occupancy Raw Data'!L$3,FALSE)</f>
        <v>70.405436013590005</v>
      </c>
      <c r="H28" s="48">
        <f>VLOOKUP($A28,'Occupancy Raw Data'!$B$8:$BE$45,'Occupancy Raw Data'!N$3,FALSE)</f>
        <v>72.140430351075807</v>
      </c>
      <c r="I28" s="48">
        <f>VLOOKUP($A28,'Occupancy Raw Data'!$B$8:$BE$45,'Occupancy Raw Data'!O$3,FALSE)</f>
        <v>73.295583238958002</v>
      </c>
      <c r="J28" s="49">
        <f>VLOOKUP($A28,'Occupancy Raw Data'!$B$8:$BE$45,'Occupancy Raw Data'!P$3,FALSE)</f>
        <v>72.718006795016905</v>
      </c>
      <c r="K28" s="50">
        <f>VLOOKUP($A28,'Occupancy Raw Data'!$B$8:$BE$45,'Occupancy Raw Data'!R$3,FALSE)</f>
        <v>71.066170522569095</v>
      </c>
      <c r="M28" s="47">
        <f>VLOOKUP($A28,'Occupancy Raw Data'!$B$8:$BE$45,'Occupancy Raw Data'!T$3,FALSE)</f>
        <v>-2.1609332127357099</v>
      </c>
      <c r="N28" s="48">
        <f>VLOOKUP($A28,'Occupancy Raw Data'!$B$8:$BE$45,'Occupancy Raw Data'!U$3,FALSE)</f>
        <v>-1.55646120784075</v>
      </c>
      <c r="O28" s="48">
        <f>VLOOKUP($A28,'Occupancy Raw Data'!$B$8:$BE$45,'Occupancy Raw Data'!V$3,FALSE)</f>
        <v>0.17002995723863501</v>
      </c>
      <c r="P28" s="48">
        <f>VLOOKUP($A28,'Occupancy Raw Data'!$B$8:$BE$45,'Occupancy Raw Data'!W$3,FALSE)</f>
        <v>-1.22048798040714</v>
      </c>
      <c r="Q28" s="48">
        <f>VLOOKUP($A28,'Occupancy Raw Data'!$B$8:$BE$45,'Occupancy Raw Data'!X$3,FALSE)</f>
        <v>-3.2048242009043699</v>
      </c>
      <c r="R28" s="49">
        <f>VLOOKUP($A28,'Occupancy Raw Data'!$B$8:$BE$45,'Occupancy Raw Data'!Y$3,FALSE)</f>
        <v>-1.5780270273456201</v>
      </c>
      <c r="S28" s="48">
        <f>VLOOKUP($A28,'Occupancy Raw Data'!$B$8:$BE$45,'Occupancy Raw Data'!AA$3,FALSE)</f>
        <v>-11.5136140807193</v>
      </c>
      <c r="T28" s="48">
        <f>VLOOKUP($A28,'Occupancy Raw Data'!$B$8:$BE$45,'Occupancy Raw Data'!AB$3,FALSE)</f>
        <v>-9.5441982678705504</v>
      </c>
      <c r="U28" s="49">
        <f>VLOOKUP($A28,'Occupancy Raw Data'!$B$8:$BE$45,'Occupancy Raw Data'!AC$3,FALSE)</f>
        <v>-10.531922784949099</v>
      </c>
      <c r="V28" s="50">
        <f>VLOOKUP($A28,'Occupancy Raw Data'!$B$8:$BE$45,'Occupancy Raw Data'!AE$3,FALSE)</f>
        <v>-4.3758643606655498</v>
      </c>
      <c r="X28" s="51">
        <f>VLOOKUP($A28,'ADR Raw Data'!$B$6:$BE$43,'ADR Raw Data'!G$1,FALSE)</f>
        <v>130.55340704340699</v>
      </c>
      <c r="Y28" s="52">
        <f>VLOOKUP($A28,'ADR Raw Data'!$B$6:$BE$43,'ADR Raw Data'!H$1,FALSE)</f>
        <v>134.45585096596099</v>
      </c>
      <c r="Z28" s="52">
        <f>VLOOKUP($A28,'ADR Raw Data'!$B$6:$BE$43,'ADR Raw Data'!I$1,FALSE)</f>
        <v>130.71547087980099</v>
      </c>
      <c r="AA28" s="52">
        <f>VLOOKUP($A28,'ADR Raw Data'!$B$6:$BE$43,'ADR Raw Data'!J$1,FALSE)</f>
        <v>137.46257219410501</v>
      </c>
      <c r="AB28" s="52">
        <f>VLOOKUP($A28,'ADR Raw Data'!$B$6:$BE$43,'ADR Raw Data'!K$1,FALSE)</f>
        <v>139.20069803198001</v>
      </c>
      <c r="AC28" s="53">
        <f>VLOOKUP($A28,'ADR Raw Data'!$B$6:$BE$43,'ADR Raw Data'!L$1,FALSE)</f>
        <v>134.70846351820799</v>
      </c>
      <c r="AD28" s="52">
        <f>VLOOKUP($A28,'ADR Raw Data'!$B$6:$BE$43,'ADR Raw Data'!N$1,FALSE)</f>
        <v>177.63615070643601</v>
      </c>
      <c r="AE28" s="52">
        <f>VLOOKUP($A28,'ADR Raw Data'!$B$6:$BE$43,'ADR Raw Data'!O$1,FALSE)</f>
        <v>183.166934487021</v>
      </c>
      <c r="AF28" s="53">
        <f>VLOOKUP($A28,'ADR Raw Data'!$B$6:$BE$43,'ADR Raw Data'!P$1,FALSE)</f>
        <v>180.42350724186201</v>
      </c>
      <c r="AG28" s="54">
        <f>VLOOKUP($A28,'ADR Raw Data'!$B$6:$BE$43,'ADR Raw Data'!R$1,FALSE)</f>
        <v>148.07349997723401</v>
      </c>
      <c r="AI28" s="47">
        <f>VLOOKUP($A28,'ADR Raw Data'!$B$6:$BE$43,'ADR Raw Data'!T$1,FALSE)</f>
        <v>0.17483397973633799</v>
      </c>
      <c r="AJ28" s="48">
        <f>VLOOKUP($A28,'ADR Raw Data'!$B$6:$BE$43,'ADR Raw Data'!U$1,FALSE)</f>
        <v>-3.3180497757657599</v>
      </c>
      <c r="AK28" s="48">
        <f>VLOOKUP($A28,'ADR Raw Data'!$B$6:$BE$43,'ADR Raw Data'!V$1,FALSE)</f>
        <v>-5.0559651178687401</v>
      </c>
      <c r="AL28" s="48">
        <f>VLOOKUP($A28,'ADR Raw Data'!$B$6:$BE$43,'ADR Raw Data'!W$1,FALSE)</f>
        <v>-2.8476448921756301</v>
      </c>
      <c r="AM28" s="48">
        <f>VLOOKUP($A28,'ADR Raw Data'!$B$6:$BE$43,'ADR Raw Data'!X$1,FALSE)</f>
        <v>-3.5397524965763698</v>
      </c>
      <c r="AN28" s="49">
        <f>VLOOKUP($A28,'ADR Raw Data'!$B$6:$BE$43,'ADR Raw Data'!Y$1,FALSE)</f>
        <v>-3.1150539321768602</v>
      </c>
      <c r="AO28" s="48">
        <f>VLOOKUP($A28,'ADR Raw Data'!$B$6:$BE$43,'ADR Raw Data'!AA$1,FALSE)</f>
        <v>-5.2333624410219999</v>
      </c>
      <c r="AP28" s="48">
        <f>VLOOKUP($A28,'ADR Raw Data'!$B$6:$BE$43,'ADR Raw Data'!AB$1,FALSE)</f>
        <v>-3.2878210947175099</v>
      </c>
      <c r="AQ28" s="49">
        <f>VLOOKUP($A28,'ADR Raw Data'!$B$6:$BE$43,'ADR Raw Data'!AC$1,FALSE)</f>
        <v>-4.24238954094118</v>
      </c>
      <c r="AR28" s="50">
        <f>VLOOKUP($A28,'ADR Raw Data'!$B$6:$BE$43,'ADR Raw Data'!AE$1,FALSE)</f>
        <v>-4.1400713236443503</v>
      </c>
      <c r="AS28" s="40"/>
      <c r="AT28" s="51">
        <f>VLOOKUP($A28,'RevPAR Raw Data'!$B$6:$BE$43,'RevPAR Raw Data'!G$1,FALSE)</f>
        <v>72.210967157417798</v>
      </c>
      <c r="AU28" s="52">
        <f>VLOOKUP($A28,'RevPAR Raw Data'!$B$6:$BE$43,'RevPAR Raw Data'!H$1,FALSE)</f>
        <v>99.311558323895795</v>
      </c>
      <c r="AV28" s="52">
        <f>VLOOKUP($A28,'RevPAR Raw Data'!$B$6:$BE$43,'RevPAR Raw Data'!I$1,FALSE)</f>
        <v>95.571809739524298</v>
      </c>
      <c r="AW28" s="52">
        <f>VLOOKUP($A28,'RevPAR Raw Data'!$B$6:$BE$43,'RevPAR Raw Data'!J$1,FALSE)</f>
        <v>104.583642129105</v>
      </c>
      <c r="AX28" s="52">
        <f>VLOOKUP($A28,'RevPAR Raw Data'!$B$6:$BE$43,'RevPAR Raw Data'!K$1,FALSE)</f>
        <v>102.53242808607</v>
      </c>
      <c r="AY28" s="53">
        <f>VLOOKUP($A28,'RevPAR Raw Data'!$B$6:$BE$43,'RevPAR Raw Data'!L$1,FALSE)</f>
        <v>94.8420810872027</v>
      </c>
      <c r="AZ28" s="52">
        <f>VLOOKUP($A28,'RevPAR Raw Data'!$B$6:$BE$43,'RevPAR Raw Data'!N$1,FALSE)</f>
        <v>128.14748357870801</v>
      </c>
      <c r="BA28" s="52">
        <f>VLOOKUP($A28,'RevPAR Raw Data'!$B$6:$BE$43,'RevPAR Raw Data'!O$1,FALSE)</f>
        <v>134.25327293318199</v>
      </c>
      <c r="BB28" s="53">
        <f>VLOOKUP($A28,'RevPAR Raw Data'!$B$6:$BE$43,'RevPAR Raw Data'!P$1,FALSE)</f>
        <v>131.200378255945</v>
      </c>
      <c r="BC28" s="54">
        <f>VLOOKUP($A28,'RevPAR Raw Data'!$B$6:$BE$43,'RevPAR Raw Data'!R$1,FALSE)</f>
        <v>105.230165992557</v>
      </c>
      <c r="BE28" s="47">
        <f>VLOOKUP($A28,'RevPAR Raw Data'!$B$6:$BE$43,'RevPAR Raw Data'!T$1,FALSE)</f>
        <v>-1.9898772785346399</v>
      </c>
      <c r="BF28" s="48">
        <f>VLOOKUP($A28,'RevPAR Raw Data'!$B$6:$BE$43,'RevPAR Raw Data'!U$1,FALSE)</f>
        <v>-4.8228668259898804</v>
      </c>
      <c r="BG28" s="48">
        <f>VLOOKUP($A28,'RevPAR Raw Data'!$B$6:$BE$43,'RevPAR Raw Data'!V$1,FALSE)</f>
        <v>-4.89453181595802</v>
      </c>
      <c r="BH28" s="48">
        <f>VLOOKUP($A28,'RevPAR Raw Data'!$B$6:$BE$43,'RevPAR Raw Data'!W$1,FALSE)</f>
        <v>-4.0333777089490903</v>
      </c>
      <c r="BI28" s="48">
        <f>VLOOKUP($A28,'RevPAR Raw Data'!$B$6:$BE$43,'RevPAR Raw Data'!X$1,FALSE)</f>
        <v>-6.6311338528183601</v>
      </c>
      <c r="BJ28" s="49">
        <f>VLOOKUP($A28,'RevPAR Raw Data'!$B$6:$BE$43,'RevPAR Raw Data'!Y$1,FALSE)</f>
        <v>-4.6439245665563504</v>
      </c>
      <c r="BK28" s="48">
        <f>VLOOKUP($A28,'RevPAR Raw Data'!$B$6:$BE$43,'RevPAR Raw Data'!AA$1,FALSE)</f>
        <v>-16.144427366836702</v>
      </c>
      <c r="BL28" s="48">
        <f>VLOOKUP($A28,'RevPAR Raw Data'!$B$6:$BE$43,'RevPAR Raw Data'!AB$1,FALSE)</f>
        <v>-12.518223198615299</v>
      </c>
      <c r="BM28" s="49">
        <f>VLOOKUP($A28,'RevPAR Raw Data'!$B$6:$BE$43,'RevPAR Raw Data'!AC$1,FALSE)</f>
        <v>-14.3275071352016</v>
      </c>
      <c r="BN28" s="50">
        <f>VLOOKUP($A28,'RevPAR Raw Data'!$B$6:$BE$43,'RevPAR Raw Data'!AE$1,FALSE)</f>
        <v>-8.33477177875241</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50.893122953259798</v>
      </c>
      <c r="C30" s="48">
        <f>VLOOKUP($A30,'Occupancy Raw Data'!$B$8:$BE$45,'Occupancy Raw Data'!H$3,FALSE)</f>
        <v>62.116701399225903</v>
      </c>
      <c r="D30" s="48">
        <f>VLOOKUP($A30,'Occupancy Raw Data'!$B$8:$BE$45,'Occupancy Raw Data'!I$3,FALSE)</f>
        <v>65.733849359928499</v>
      </c>
      <c r="E30" s="48">
        <f>VLOOKUP($A30,'Occupancy Raw Data'!$B$8:$BE$45,'Occupancy Raw Data'!J$3,FALSE)</f>
        <v>65.599880916939497</v>
      </c>
      <c r="F30" s="48">
        <f>VLOOKUP($A30,'Occupancy Raw Data'!$B$8:$BE$45,'Occupancy Raw Data'!K$3,FALSE)</f>
        <v>62.727002083953501</v>
      </c>
      <c r="G30" s="49">
        <f>VLOOKUP($A30,'Occupancy Raw Data'!$B$8:$BE$45,'Occupancy Raw Data'!L$3,FALSE)</f>
        <v>61.414111342661499</v>
      </c>
      <c r="H30" s="48">
        <f>VLOOKUP($A30,'Occupancy Raw Data'!$B$8:$BE$45,'Occupancy Raw Data'!N$3,FALSE)</f>
        <v>67.639178326882998</v>
      </c>
      <c r="I30" s="48">
        <f>VLOOKUP($A30,'Occupancy Raw Data'!$B$8:$BE$45,'Occupancy Raw Data'!O$3,FALSE)</f>
        <v>69.961298005358699</v>
      </c>
      <c r="J30" s="49">
        <f>VLOOKUP($A30,'Occupancy Raw Data'!$B$8:$BE$45,'Occupancy Raw Data'!P$3,FALSE)</f>
        <v>68.800238166120806</v>
      </c>
      <c r="K30" s="50">
        <f>VLOOKUP($A30,'Occupancy Raw Data'!$B$8:$BE$45,'Occupancy Raw Data'!R$3,FALSE)</f>
        <v>63.524433292221303</v>
      </c>
      <c r="M30" s="47">
        <f>VLOOKUP($A30,'Occupancy Raw Data'!$B$8:$BE$45,'Occupancy Raw Data'!T$3,FALSE)</f>
        <v>-5.4260687331205597</v>
      </c>
      <c r="N30" s="48">
        <f>VLOOKUP($A30,'Occupancy Raw Data'!$B$8:$BE$45,'Occupancy Raw Data'!U$3,FALSE)</f>
        <v>-9.0053102736833299</v>
      </c>
      <c r="O30" s="48">
        <f>VLOOKUP($A30,'Occupancy Raw Data'!$B$8:$BE$45,'Occupancy Raw Data'!V$3,FALSE)</f>
        <v>-7.8522993581700398</v>
      </c>
      <c r="P30" s="48">
        <f>VLOOKUP($A30,'Occupancy Raw Data'!$B$8:$BE$45,'Occupancy Raw Data'!W$3,FALSE)</f>
        <v>-22.729255962919801</v>
      </c>
      <c r="Q30" s="48">
        <f>VLOOKUP($A30,'Occupancy Raw Data'!$B$8:$BE$45,'Occupancy Raw Data'!X$3,FALSE)</f>
        <v>-17.986422105558201</v>
      </c>
      <c r="R30" s="49">
        <f>VLOOKUP($A30,'Occupancy Raw Data'!$B$8:$BE$45,'Occupancy Raw Data'!Y$3,FALSE)</f>
        <v>-13.45061045257</v>
      </c>
      <c r="S30" s="48">
        <f>VLOOKUP($A30,'Occupancy Raw Data'!$B$8:$BE$45,'Occupancy Raw Data'!AA$3,FALSE)</f>
        <v>-18.445784986906698</v>
      </c>
      <c r="T30" s="48">
        <f>VLOOKUP($A30,'Occupancy Raw Data'!$B$8:$BE$45,'Occupancy Raw Data'!AB$3,FALSE)</f>
        <v>-10.7778337642161</v>
      </c>
      <c r="U30" s="49">
        <f>VLOOKUP($A30,'Occupancy Raw Data'!$B$8:$BE$45,'Occupancy Raw Data'!AC$3,FALSE)</f>
        <v>-14.7193369674198</v>
      </c>
      <c r="V30" s="50">
        <f>VLOOKUP($A30,'Occupancy Raw Data'!$B$8:$BE$45,'Occupancy Raw Data'!AE$3,FALSE)</f>
        <v>-13.8472242518396</v>
      </c>
      <c r="X30" s="51">
        <f>VLOOKUP($A30,'ADR Raw Data'!$B$6:$BE$43,'ADR Raw Data'!G$1,FALSE)</f>
        <v>100.016390757531</v>
      </c>
      <c r="Y30" s="52">
        <f>VLOOKUP($A30,'ADR Raw Data'!$B$6:$BE$43,'ADR Raw Data'!H$1,FALSE)</f>
        <v>104.162060867481</v>
      </c>
      <c r="Z30" s="52">
        <f>VLOOKUP($A30,'ADR Raw Data'!$B$6:$BE$43,'ADR Raw Data'!I$1,FALSE)</f>
        <v>107.39908740942001</v>
      </c>
      <c r="AA30" s="52">
        <f>VLOOKUP($A30,'ADR Raw Data'!$B$6:$BE$43,'ADR Raw Data'!J$1,FALSE)</f>
        <v>107.458647606081</v>
      </c>
      <c r="AB30" s="52">
        <f>VLOOKUP($A30,'ADR Raw Data'!$B$6:$BE$43,'ADR Raw Data'!K$1,FALSE)</f>
        <v>106.57845989558599</v>
      </c>
      <c r="AC30" s="53">
        <f>VLOOKUP($A30,'ADR Raw Data'!$B$6:$BE$43,'ADR Raw Data'!L$1,FALSE)</f>
        <v>105.36577536477699</v>
      </c>
      <c r="AD30" s="52">
        <f>VLOOKUP($A30,'ADR Raw Data'!$B$6:$BE$43,'ADR Raw Data'!N$1,FALSE)</f>
        <v>113.761357834507</v>
      </c>
      <c r="AE30" s="52">
        <f>VLOOKUP($A30,'ADR Raw Data'!$B$6:$BE$43,'ADR Raw Data'!O$1,FALSE)</f>
        <v>113.953736170212</v>
      </c>
      <c r="AF30" s="53">
        <f>VLOOKUP($A30,'ADR Raw Data'!$B$6:$BE$43,'ADR Raw Data'!P$1,FALSE)</f>
        <v>113.85917027260901</v>
      </c>
      <c r="AG30" s="54">
        <f>VLOOKUP($A30,'ADR Raw Data'!$B$6:$BE$43,'ADR Raw Data'!R$1,FALSE)</f>
        <v>107.993999598299</v>
      </c>
      <c r="AH30" s="65"/>
      <c r="AI30" s="47">
        <f>VLOOKUP($A30,'ADR Raw Data'!$B$6:$BE$43,'ADR Raw Data'!T$1,FALSE)</f>
        <v>7.4361657816259497</v>
      </c>
      <c r="AJ30" s="48">
        <f>VLOOKUP($A30,'ADR Raw Data'!$B$6:$BE$43,'ADR Raw Data'!U$1,FALSE)</f>
        <v>6.3381612080809697</v>
      </c>
      <c r="AK30" s="48">
        <f>VLOOKUP($A30,'ADR Raw Data'!$B$6:$BE$43,'ADR Raw Data'!V$1,FALSE)</f>
        <v>4.8327370896100597</v>
      </c>
      <c r="AL30" s="48">
        <f>VLOOKUP($A30,'ADR Raw Data'!$B$6:$BE$43,'ADR Raw Data'!W$1,FALSE)</f>
        <v>-0.68523434029025299</v>
      </c>
      <c r="AM30" s="48">
        <f>VLOOKUP($A30,'ADR Raw Data'!$B$6:$BE$43,'ADR Raw Data'!X$1,FALSE)</f>
        <v>3.2222277073251999</v>
      </c>
      <c r="AN30" s="49">
        <f>VLOOKUP($A30,'ADR Raw Data'!$B$6:$BE$43,'ADR Raw Data'!Y$1,FALSE)</f>
        <v>3.5901923363922199</v>
      </c>
      <c r="AO30" s="48">
        <f>VLOOKUP($A30,'ADR Raw Data'!$B$6:$BE$43,'ADR Raw Data'!AA$1,FALSE)</f>
        <v>1.0943738526828799</v>
      </c>
      <c r="AP30" s="48">
        <f>VLOOKUP($A30,'ADR Raw Data'!$B$6:$BE$43,'ADR Raw Data'!AB$1,FALSE)</f>
        <v>2.4442514812596001</v>
      </c>
      <c r="AQ30" s="49">
        <f>VLOOKUP($A30,'ADR Raw Data'!$B$6:$BE$43,'ADR Raw Data'!AC$1,FALSE)</f>
        <v>1.7503424646363801</v>
      </c>
      <c r="AR30" s="50">
        <f>VLOOKUP($A30,'ADR Raw Data'!$B$6:$BE$43,'ADR Raw Data'!AE$1,FALSE)</f>
        <v>2.9510266569902002</v>
      </c>
      <c r="AS30" s="40"/>
      <c r="AT30" s="51">
        <f>VLOOKUP($A30,'RevPAR Raw Data'!$B$6:$BE$43,'RevPAR Raw Data'!G$1,FALSE)</f>
        <v>50.9014647216433</v>
      </c>
      <c r="AU30" s="52">
        <f>VLOOKUP($A30,'RevPAR Raw Data'!$B$6:$BE$43,'RevPAR Raw Data'!H$1,FALSE)</f>
        <v>64.702036320333406</v>
      </c>
      <c r="AV30" s="52">
        <f>VLOOKUP($A30,'RevPAR Raw Data'!$B$6:$BE$43,'RevPAR Raw Data'!I$1,FALSE)</f>
        <v>70.597554331646293</v>
      </c>
      <c r="AW30" s="52">
        <f>VLOOKUP($A30,'RevPAR Raw Data'!$B$6:$BE$43,'RevPAR Raw Data'!J$1,FALSE)</f>
        <v>70.492744864542999</v>
      </c>
      <c r="AX30" s="52">
        <f>VLOOKUP($A30,'RevPAR Raw Data'!$B$6:$BE$43,'RevPAR Raw Data'!K$1,FALSE)</f>
        <v>66.853472759749906</v>
      </c>
      <c r="AY30" s="53">
        <f>VLOOKUP($A30,'RevPAR Raw Data'!$B$6:$BE$43,'RevPAR Raw Data'!L$1,FALSE)</f>
        <v>64.709454599583196</v>
      </c>
      <c r="AZ30" s="52">
        <f>VLOOKUP($A30,'RevPAR Raw Data'!$B$6:$BE$43,'RevPAR Raw Data'!N$1,FALSE)</f>
        <v>76.9472476927657</v>
      </c>
      <c r="BA30" s="52">
        <f>VLOOKUP($A30,'RevPAR Raw Data'!$B$6:$BE$43,'RevPAR Raw Data'!O$1,FALSE)</f>
        <v>79.723512950282796</v>
      </c>
      <c r="BB30" s="53">
        <f>VLOOKUP($A30,'RevPAR Raw Data'!$B$6:$BE$43,'RevPAR Raw Data'!P$1,FALSE)</f>
        <v>78.335380321524198</v>
      </c>
      <c r="BC30" s="54">
        <f>VLOOKUP($A30,'RevPAR Raw Data'!$B$6:$BE$43,'RevPAR Raw Data'!R$1,FALSE)</f>
        <v>68.602576234423495</v>
      </c>
      <c r="BE30" s="47">
        <f>VLOOKUP($A30,'RevPAR Raw Data'!$B$6:$BE$43,'RevPAR Raw Data'!T$1,FALSE)</f>
        <v>1.60660558208557</v>
      </c>
      <c r="BF30" s="48">
        <f>VLOOKUP($A30,'RevPAR Raw Data'!$B$6:$BE$43,'RevPAR Raw Data'!U$1,FALSE)</f>
        <v>-3.2379201480362898</v>
      </c>
      <c r="BG30" s="48">
        <f>VLOOKUP($A30,'RevPAR Raw Data'!$B$6:$BE$43,'RevPAR Raw Data'!V$1,FALSE)</f>
        <v>-3.39904325202947</v>
      </c>
      <c r="BH30" s="48">
        <f>VLOOKUP($A30,'RevPAR Raw Data'!$B$6:$BE$43,'RevPAR Raw Data'!W$1,FALSE)</f>
        <v>-23.2587416360596</v>
      </c>
      <c r="BI30" s="48">
        <f>VLOOKUP($A30,'RevPAR Raw Data'!$B$6:$BE$43,'RevPAR Raw Data'!X$1,FALSE)</f>
        <v>-15.3437578748748</v>
      </c>
      <c r="BJ30" s="49">
        <f>VLOOKUP($A30,'RevPAR Raw Data'!$B$6:$BE$43,'RevPAR Raw Data'!Y$1,FALSE)</f>
        <v>-10.343320901843899</v>
      </c>
      <c r="BK30" s="48">
        <f>VLOOKUP($A30,'RevPAR Raw Data'!$B$6:$BE$43,'RevPAR Raw Data'!AA$1,FALSE)</f>
        <v>-17.5532769820426</v>
      </c>
      <c r="BL30" s="48">
        <f>VLOOKUP($A30,'RevPAR Raw Data'!$B$6:$BE$43,'RevPAR Raw Data'!AB$1,FALSE)</f>
        <v>-8.5970196443860392</v>
      </c>
      <c r="BM30" s="49">
        <f>VLOOKUP($A30,'RevPAR Raw Data'!$B$6:$BE$43,'RevPAR Raw Data'!AC$1,FALSE)</f>
        <v>-13.226633308237099</v>
      </c>
      <c r="BN30" s="50">
        <f>VLOOKUP($A30,'RevPAR Raw Data'!$B$6:$BE$43,'RevPAR Raw Data'!AE$1,FALSE)</f>
        <v>-11.3048328737744</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49.460729469679997</v>
      </c>
      <c r="C32" s="48">
        <f>VLOOKUP($A32,'Occupancy Raw Data'!$B$8:$BE$45,'Occupancy Raw Data'!H$3,FALSE)</f>
        <v>62.935779816513701</v>
      </c>
      <c r="D32" s="48">
        <f>VLOOKUP($A32,'Occupancy Raw Data'!$B$8:$BE$45,'Occupancy Raw Data'!I$3,FALSE)</f>
        <v>69.975385992392006</v>
      </c>
      <c r="E32" s="48">
        <f>VLOOKUP($A32,'Occupancy Raw Data'!$B$8:$BE$45,'Occupancy Raw Data'!J$3,FALSE)</f>
        <v>74.678899082568805</v>
      </c>
      <c r="F32" s="48">
        <f>VLOOKUP($A32,'Occupancy Raw Data'!$B$8:$BE$45,'Occupancy Raw Data'!K$3,FALSE)</f>
        <v>76.750950995748397</v>
      </c>
      <c r="G32" s="49">
        <f>VLOOKUP($A32,'Occupancy Raw Data'!$B$8:$BE$45,'Occupancy Raw Data'!L$3,FALSE)</f>
        <v>66.760349071380602</v>
      </c>
      <c r="H32" s="48">
        <f>VLOOKUP($A32,'Occupancy Raw Data'!$B$8:$BE$45,'Occupancy Raw Data'!N$3,FALSE)</f>
        <v>81.060639964197804</v>
      </c>
      <c r="I32" s="48">
        <f>VLOOKUP($A32,'Occupancy Raw Data'!$B$8:$BE$45,'Occupancy Raw Data'!O$3,FALSE)</f>
        <v>79.382412172745504</v>
      </c>
      <c r="J32" s="49">
        <f>VLOOKUP($A32,'Occupancy Raw Data'!$B$8:$BE$45,'Occupancy Raw Data'!P$3,FALSE)</f>
        <v>80.221526068471604</v>
      </c>
      <c r="K32" s="50">
        <f>VLOOKUP($A32,'Occupancy Raw Data'!$B$8:$BE$45,'Occupancy Raw Data'!R$3,FALSE)</f>
        <v>70.606399641978001</v>
      </c>
      <c r="M32" s="47">
        <f>VLOOKUP($A32,'Occupancy Raw Data'!$B$8:$BE$45,'Occupancy Raw Data'!T$3,FALSE)</f>
        <v>-12.477353893511699</v>
      </c>
      <c r="N32" s="48">
        <f>VLOOKUP($A32,'Occupancy Raw Data'!$B$8:$BE$45,'Occupancy Raw Data'!U$3,FALSE)</f>
        <v>-5.0129560893620004</v>
      </c>
      <c r="O32" s="48">
        <f>VLOOKUP($A32,'Occupancy Raw Data'!$B$8:$BE$45,'Occupancy Raw Data'!V$3,FALSE)</f>
        <v>6.0373719199870897E-2</v>
      </c>
      <c r="P32" s="48">
        <f>VLOOKUP($A32,'Occupancy Raw Data'!$B$8:$BE$45,'Occupancy Raw Data'!W$3,FALSE)</f>
        <v>6.9656883107634897</v>
      </c>
      <c r="Q32" s="48">
        <f>VLOOKUP($A32,'Occupancy Raw Data'!$B$8:$BE$45,'Occupancy Raw Data'!X$3,FALSE)</f>
        <v>16.6407973955016</v>
      </c>
      <c r="R32" s="49">
        <f>VLOOKUP($A32,'Occupancy Raw Data'!$B$8:$BE$45,'Occupancy Raw Data'!Y$3,FALSE)</f>
        <v>1.66988775130685</v>
      </c>
      <c r="S32" s="48">
        <f>VLOOKUP($A32,'Occupancy Raw Data'!$B$8:$BE$45,'Occupancy Raw Data'!AA$3,FALSE)</f>
        <v>14.9760960394053</v>
      </c>
      <c r="T32" s="48">
        <f>VLOOKUP($A32,'Occupancy Raw Data'!$B$8:$BE$45,'Occupancy Raw Data'!AB$3,FALSE)</f>
        <v>13.7542312271583</v>
      </c>
      <c r="U32" s="49">
        <f>VLOOKUP($A32,'Occupancy Raw Data'!$B$8:$BE$45,'Occupancy Raw Data'!AC$3,FALSE)</f>
        <v>14.3682905688226</v>
      </c>
      <c r="V32" s="50">
        <f>VLOOKUP($A32,'Occupancy Raw Data'!$B$8:$BE$45,'Occupancy Raw Data'!AE$3,FALSE)</f>
        <v>5.4714054015085196</v>
      </c>
      <c r="X32" s="51">
        <f>VLOOKUP($A32,'ADR Raw Data'!$B$6:$BE$43,'ADR Raw Data'!G$1,FALSE)</f>
        <v>96.705138897937005</v>
      </c>
      <c r="Y32" s="52">
        <f>VLOOKUP($A32,'ADR Raw Data'!$B$6:$BE$43,'ADR Raw Data'!H$1,FALSE)</f>
        <v>105.73441235156</v>
      </c>
      <c r="Z32" s="52">
        <f>VLOOKUP($A32,'ADR Raw Data'!$B$6:$BE$43,'ADR Raw Data'!I$1,FALSE)</f>
        <v>112.097586985162</v>
      </c>
      <c r="AA32" s="52">
        <f>VLOOKUP($A32,'ADR Raw Data'!$B$6:$BE$43,'ADR Raw Data'!J$1,FALSE)</f>
        <v>115.830177407562</v>
      </c>
      <c r="AB32" s="52">
        <f>VLOOKUP($A32,'ADR Raw Data'!$B$6:$BE$43,'ADR Raw Data'!K$1,FALSE)</f>
        <v>115.760962297376</v>
      </c>
      <c r="AC32" s="53">
        <f>VLOOKUP($A32,'ADR Raw Data'!$B$6:$BE$43,'ADR Raw Data'!L$1,FALSE)</f>
        <v>110.29448141658099</v>
      </c>
      <c r="AD32" s="52">
        <f>VLOOKUP($A32,'ADR Raw Data'!$B$6:$BE$43,'ADR Raw Data'!N$1,FALSE)</f>
        <v>123.580303097222</v>
      </c>
      <c r="AE32" s="52">
        <f>VLOOKUP($A32,'ADR Raw Data'!$B$6:$BE$43,'ADR Raw Data'!O$1,FALSE)</f>
        <v>124.043945005073</v>
      </c>
      <c r="AF32" s="53">
        <f>VLOOKUP($A32,'ADR Raw Data'!$B$6:$BE$43,'ADR Raw Data'!P$1,FALSE)</f>
        <v>123.80969921341099</v>
      </c>
      <c r="AG32" s="54">
        <f>VLOOKUP($A32,'ADR Raw Data'!$B$6:$BE$43,'ADR Raw Data'!R$1,FALSE)</f>
        <v>114.681827129908</v>
      </c>
      <c r="AI32" s="47">
        <f>VLOOKUP($A32,'ADR Raw Data'!$B$6:$BE$43,'ADR Raw Data'!T$1,FALSE)</f>
        <v>-1.17851471933475</v>
      </c>
      <c r="AJ32" s="48">
        <f>VLOOKUP($A32,'ADR Raw Data'!$B$6:$BE$43,'ADR Raw Data'!U$1,FALSE)</f>
        <v>4.419433466878</v>
      </c>
      <c r="AK32" s="48">
        <f>VLOOKUP($A32,'ADR Raw Data'!$B$6:$BE$43,'ADR Raw Data'!V$1,FALSE)</f>
        <v>8.9233956879477301</v>
      </c>
      <c r="AL32" s="48">
        <f>VLOOKUP($A32,'ADR Raw Data'!$B$6:$BE$43,'ADR Raw Data'!W$1,FALSE)</f>
        <v>12.3710923147659</v>
      </c>
      <c r="AM32" s="48">
        <f>VLOOKUP($A32,'ADR Raw Data'!$B$6:$BE$43,'ADR Raw Data'!X$1,FALSE)</f>
        <v>15.4859368068807</v>
      </c>
      <c r="AN32" s="49">
        <f>VLOOKUP($A32,'ADR Raw Data'!$B$6:$BE$43,'ADR Raw Data'!Y$1,FALSE)</f>
        <v>8.9774287454409691</v>
      </c>
      <c r="AO32" s="48">
        <f>VLOOKUP($A32,'ADR Raw Data'!$B$6:$BE$43,'ADR Raw Data'!AA$1,FALSE)</f>
        <v>10.2985231142299</v>
      </c>
      <c r="AP32" s="48">
        <f>VLOOKUP($A32,'ADR Raw Data'!$B$6:$BE$43,'ADR Raw Data'!AB$1,FALSE)</f>
        <v>9.2014315128249304</v>
      </c>
      <c r="AQ32" s="49">
        <f>VLOOKUP($A32,'ADR Raw Data'!$B$6:$BE$43,'ADR Raw Data'!AC$1,FALSE)</f>
        <v>9.7479184859629502</v>
      </c>
      <c r="AR32" s="50">
        <f>VLOOKUP($A32,'ADR Raw Data'!$B$6:$BE$43,'ADR Raw Data'!AE$1,FALSE)</f>
        <v>9.5520365106349807</v>
      </c>
      <c r="AS32" s="40"/>
      <c r="AT32" s="51">
        <f>VLOOKUP($A32,'RevPAR Raw Data'!$B$6:$BE$43,'RevPAR Raw Data'!G$1,FALSE)</f>
        <v>47.831067133586899</v>
      </c>
      <c r="AU32" s="52">
        <f>VLOOKUP($A32,'RevPAR Raw Data'!$B$6:$BE$43,'RevPAR Raw Data'!H$1,FALSE)</f>
        <v>66.544776947862999</v>
      </c>
      <c r="AV32" s="52">
        <f>VLOOKUP($A32,'RevPAR Raw Data'!$B$6:$BE$43,'RevPAR Raw Data'!I$1,FALSE)</f>
        <v>78.440719181024804</v>
      </c>
      <c r="AW32" s="52">
        <f>VLOOKUP($A32,'RevPAR Raw Data'!$B$6:$BE$43,'RevPAR Raw Data'!J$1,FALSE)</f>
        <v>86.500701293354197</v>
      </c>
      <c r="AX32" s="52">
        <f>VLOOKUP($A32,'RevPAR Raw Data'!$B$6:$BE$43,'RevPAR Raw Data'!K$1,FALSE)</f>
        <v>88.847639445065994</v>
      </c>
      <c r="AY32" s="53">
        <f>VLOOKUP($A32,'RevPAR Raw Data'!$B$6:$BE$43,'RevPAR Raw Data'!L$1,FALSE)</f>
        <v>73.632980800178998</v>
      </c>
      <c r="AZ32" s="52">
        <f>VLOOKUP($A32,'RevPAR Raw Data'!$B$6:$BE$43,'RevPAR Raw Data'!N$1,FALSE)</f>
        <v>100.174984560304</v>
      </c>
      <c r="BA32" s="52">
        <f>VLOOKUP($A32,'RevPAR Raw Data'!$B$6:$BE$43,'RevPAR Raw Data'!O$1,FALSE)</f>
        <v>98.469075699261495</v>
      </c>
      <c r="BB32" s="53">
        <f>VLOOKUP($A32,'RevPAR Raw Data'!$B$6:$BE$43,'RevPAR Raw Data'!P$1,FALSE)</f>
        <v>99.322030129782902</v>
      </c>
      <c r="BC32" s="54">
        <f>VLOOKUP($A32,'RevPAR Raw Data'!$B$6:$BE$43,'RevPAR Raw Data'!R$1,FALSE)</f>
        <v>80.972709180065806</v>
      </c>
      <c r="BD32" s="65"/>
      <c r="BE32" s="47">
        <f>VLOOKUP($A32,'RevPAR Raw Data'!$B$6:$BE$43,'RevPAR Raw Data'!T$1,FALSE)</f>
        <v>-13.5088211606279</v>
      </c>
      <c r="BF32" s="48">
        <f>VLOOKUP($A32,'RevPAR Raw Data'!$B$6:$BE$43,'RevPAR Raw Data'!U$1,FALSE)</f>
        <v>-0.81506688157715501</v>
      </c>
      <c r="BG32" s="48">
        <f>VLOOKUP($A32,'RevPAR Raw Data'!$B$6:$BE$43,'RevPAR Raw Data'!V$1,FALSE)</f>
        <v>8.98915679300333</v>
      </c>
      <c r="BH32" s="48">
        <f>VLOOKUP($A32,'RevPAR Raw Data'!$B$6:$BE$43,'RevPAR Raw Data'!W$1,FALSE)</f>
        <v>20.198512356812799</v>
      </c>
      <c r="BI32" s="48">
        <f>VLOOKUP($A32,'RevPAR Raw Data'!$B$6:$BE$43,'RevPAR Raw Data'!X$1,FALSE)</f>
        <v>34.703717571210802</v>
      </c>
      <c r="BJ32" s="49">
        <f>VLOOKUP($A32,'RevPAR Raw Data'!$B$6:$BE$43,'RevPAR Raw Data'!Y$1,FALSE)</f>
        <v>10.7972294797502</v>
      </c>
      <c r="BK32" s="48">
        <f>VLOOKUP($A32,'RevPAR Raw Data'!$B$6:$BE$43,'RevPAR Raw Data'!AA$1,FALSE)</f>
        <v>26.8169358658627</v>
      </c>
      <c r="BL32" s="48">
        <f>VLOOKUP($A32,'RevPAR Raw Data'!$B$6:$BE$43,'RevPAR Raw Data'!AB$1,FALSE)</f>
        <v>24.221248906465799</v>
      </c>
      <c r="BM32" s="49">
        <f>VLOOKUP($A32,'RevPAR Raw Data'!$B$6:$BE$43,'RevPAR Raw Data'!AC$1,FALSE)</f>
        <v>25.5168183072606</v>
      </c>
      <c r="BN32" s="50">
        <f>VLOOKUP($A32,'RevPAR Raw Data'!$B$6:$BE$43,'RevPAR Raw Data'!AE$1,FALSE)</f>
        <v>15.5460725537404</v>
      </c>
    </row>
    <row r="33" spans="1:66" x14ac:dyDescent="0.25">
      <c r="A33" s="63" t="s">
        <v>45</v>
      </c>
      <c r="B33" s="47">
        <f>VLOOKUP($A33,'Occupancy Raw Data'!$B$8:$BE$45,'Occupancy Raw Data'!G$3,FALSE)</f>
        <v>61.233565351894804</v>
      </c>
      <c r="C33" s="48">
        <f>VLOOKUP($A33,'Occupancy Raw Data'!$B$8:$BE$45,'Occupancy Raw Data'!H$3,FALSE)</f>
        <v>70.707656612528993</v>
      </c>
      <c r="D33" s="48">
        <f>VLOOKUP($A33,'Occupancy Raw Data'!$B$8:$BE$45,'Occupancy Raw Data'!I$3,FALSE)</f>
        <v>70.552977571539003</v>
      </c>
      <c r="E33" s="48">
        <f>VLOOKUP($A33,'Occupancy Raw Data'!$B$8:$BE$45,'Occupancy Raw Data'!J$3,FALSE)</f>
        <v>70.494972931167794</v>
      </c>
      <c r="F33" s="48">
        <f>VLOOKUP($A33,'Occupancy Raw Data'!$B$8:$BE$45,'Occupancy Raw Data'!K$3,FALSE)</f>
        <v>70.4369682907965</v>
      </c>
      <c r="G33" s="49">
        <f>VLOOKUP($A33,'Occupancy Raw Data'!$B$8:$BE$45,'Occupancy Raw Data'!L$3,FALSE)</f>
        <v>68.685228151585406</v>
      </c>
      <c r="H33" s="48">
        <f>VLOOKUP($A33,'Occupancy Raw Data'!$B$8:$BE$45,'Occupancy Raw Data'!N$3,FALSE)</f>
        <v>76.102088167053296</v>
      </c>
      <c r="I33" s="48">
        <f>VLOOKUP($A33,'Occupancy Raw Data'!$B$8:$BE$45,'Occupancy Raw Data'!O$3,FALSE)</f>
        <v>77.320185614849095</v>
      </c>
      <c r="J33" s="49">
        <f>VLOOKUP($A33,'Occupancy Raw Data'!$B$8:$BE$45,'Occupancy Raw Data'!P$3,FALSE)</f>
        <v>76.711136890951195</v>
      </c>
      <c r="K33" s="50">
        <f>VLOOKUP($A33,'Occupancy Raw Data'!$B$8:$BE$45,'Occupancy Raw Data'!R$3,FALSE)</f>
        <v>70.978344934261401</v>
      </c>
      <c r="M33" s="47">
        <f>VLOOKUP($A33,'Occupancy Raw Data'!$B$8:$BE$45,'Occupancy Raw Data'!T$3,FALSE)</f>
        <v>-3.3519899214343298</v>
      </c>
      <c r="N33" s="48">
        <f>VLOOKUP($A33,'Occupancy Raw Data'!$B$8:$BE$45,'Occupancy Raw Data'!U$3,FALSE)</f>
        <v>-2.6398318393026199</v>
      </c>
      <c r="O33" s="48">
        <f>VLOOKUP($A33,'Occupancy Raw Data'!$B$8:$BE$45,'Occupancy Raw Data'!V$3,FALSE)</f>
        <v>-2.4352026972832999</v>
      </c>
      <c r="P33" s="48">
        <f>VLOOKUP($A33,'Occupancy Raw Data'!$B$8:$BE$45,'Occupancy Raw Data'!W$3,FALSE)</f>
        <v>-5.6584436617990601</v>
      </c>
      <c r="Q33" s="48">
        <f>VLOOKUP($A33,'Occupancy Raw Data'!$B$8:$BE$45,'Occupancy Raw Data'!X$3,FALSE)</f>
        <v>-2.6479388311680698</v>
      </c>
      <c r="R33" s="49">
        <f>VLOOKUP($A33,'Occupancy Raw Data'!$B$8:$BE$45,'Occupancy Raw Data'!Y$3,FALSE)</f>
        <v>-3.3615249860012102</v>
      </c>
      <c r="S33" s="48">
        <f>VLOOKUP($A33,'Occupancy Raw Data'!$B$8:$BE$45,'Occupancy Raw Data'!AA$3,FALSE)</f>
        <v>-2.5628239313871402</v>
      </c>
      <c r="T33" s="48">
        <f>VLOOKUP($A33,'Occupancy Raw Data'!$B$8:$BE$45,'Occupancy Raw Data'!AB$3,FALSE)</f>
        <v>-0.85525775794001702</v>
      </c>
      <c r="U33" s="49">
        <f>VLOOKUP($A33,'Occupancy Raw Data'!$B$8:$BE$45,'Occupancy Raw Data'!AC$3,FALSE)</f>
        <v>-1.70967847206218</v>
      </c>
      <c r="V33" s="50">
        <f>VLOOKUP($A33,'Occupancy Raw Data'!$B$8:$BE$45,'Occupancy Raw Data'!AE$3,FALSE)</f>
        <v>-2.85740590174722</v>
      </c>
      <c r="X33" s="51">
        <f>VLOOKUP($A33,'ADR Raw Data'!$B$6:$BE$43,'ADR Raw Data'!G$1,FALSE)</f>
        <v>86.612151373539604</v>
      </c>
      <c r="Y33" s="52">
        <f>VLOOKUP($A33,'ADR Raw Data'!$B$6:$BE$43,'ADR Raw Data'!H$1,FALSE)</f>
        <v>91.215111320754701</v>
      </c>
      <c r="Z33" s="52">
        <f>VLOOKUP($A33,'ADR Raw Data'!$B$6:$BE$43,'ADR Raw Data'!I$1,FALSE)</f>
        <v>91.058515346670305</v>
      </c>
      <c r="AA33" s="52">
        <f>VLOOKUP($A33,'ADR Raw Data'!$B$6:$BE$43,'ADR Raw Data'!J$1,FALSE)</f>
        <v>88.910554415798103</v>
      </c>
      <c r="AB33" s="52">
        <f>VLOOKUP($A33,'ADR Raw Data'!$B$6:$BE$43,'ADR Raw Data'!K$1,FALSE)</f>
        <v>88.557879302772406</v>
      </c>
      <c r="AC33" s="53">
        <f>VLOOKUP($A33,'ADR Raw Data'!$B$6:$BE$43,'ADR Raw Data'!L$1,FALSE)</f>
        <v>89.344167531809404</v>
      </c>
      <c r="AD33" s="52">
        <f>VLOOKUP($A33,'ADR Raw Data'!$B$6:$BE$43,'ADR Raw Data'!N$1,FALSE)</f>
        <v>94.962160010162606</v>
      </c>
      <c r="AE33" s="52">
        <f>VLOOKUP($A33,'ADR Raw Data'!$B$6:$BE$43,'ADR Raw Data'!O$1,FALSE)</f>
        <v>94.929219529882403</v>
      </c>
      <c r="AF33" s="53">
        <f>VLOOKUP($A33,'ADR Raw Data'!$B$6:$BE$43,'ADR Raw Data'!P$1,FALSE)</f>
        <v>94.945559004410796</v>
      </c>
      <c r="AG33" s="54">
        <f>VLOOKUP($A33,'ADR Raw Data'!$B$6:$BE$43,'ADR Raw Data'!R$1,FALSE)</f>
        <v>91.073826298789697</v>
      </c>
      <c r="AI33" s="47">
        <f>VLOOKUP($A33,'ADR Raw Data'!$B$6:$BE$43,'ADR Raw Data'!T$1,FALSE)</f>
        <v>0.47230037274724201</v>
      </c>
      <c r="AJ33" s="48">
        <f>VLOOKUP($A33,'ADR Raw Data'!$B$6:$BE$43,'ADR Raw Data'!U$1,FALSE)</f>
        <v>1.81694293296917</v>
      </c>
      <c r="AK33" s="48">
        <f>VLOOKUP($A33,'ADR Raw Data'!$B$6:$BE$43,'ADR Raw Data'!V$1,FALSE)</f>
        <v>1.1847130355287001</v>
      </c>
      <c r="AL33" s="48">
        <f>VLOOKUP($A33,'ADR Raw Data'!$B$6:$BE$43,'ADR Raw Data'!W$1,FALSE)</f>
        <v>-1.7678092721766401</v>
      </c>
      <c r="AM33" s="48">
        <f>VLOOKUP($A33,'ADR Raw Data'!$B$6:$BE$43,'ADR Raw Data'!X$1,FALSE)</f>
        <v>-1.9853453472092399</v>
      </c>
      <c r="AN33" s="49">
        <f>VLOOKUP($A33,'ADR Raw Data'!$B$6:$BE$43,'ADR Raw Data'!Y$1,FALSE)</f>
        <v>-8.0886576493237605E-2</v>
      </c>
      <c r="AO33" s="48">
        <f>VLOOKUP($A33,'ADR Raw Data'!$B$6:$BE$43,'ADR Raw Data'!AA$1,FALSE)</f>
        <v>-1.5330741196106701</v>
      </c>
      <c r="AP33" s="48">
        <f>VLOOKUP($A33,'ADR Raw Data'!$B$6:$BE$43,'ADR Raw Data'!AB$1,FALSE)</f>
        <v>-2.2465850237935201</v>
      </c>
      <c r="AQ33" s="49">
        <f>VLOOKUP($A33,'ADR Raw Data'!$B$6:$BE$43,'ADR Raw Data'!AC$1,FALSE)</f>
        <v>-1.89094634770903</v>
      </c>
      <c r="AR33" s="50">
        <f>VLOOKUP($A33,'ADR Raw Data'!$B$6:$BE$43,'ADR Raw Data'!AE$1,FALSE)</f>
        <v>-0.64207032332273495</v>
      </c>
      <c r="AS33" s="40"/>
      <c r="AT33" s="51">
        <f>VLOOKUP($A33,'RevPAR Raw Data'!$B$6:$BE$43,'RevPAR Raw Data'!G$1,FALSE)</f>
        <v>53.035708313998398</v>
      </c>
      <c r="AU33" s="52">
        <f>VLOOKUP($A33,'RevPAR Raw Data'!$B$6:$BE$43,'RevPAR Raw Data'!H$1,FALSE)</f>
        <v>64.496067691415305</v>
      </c>
      <c r="AV33" s="52">
        <f>VLOOKUP($A33,'RevPAR Raw Data'!$B$6:$BE$43,'RevPAR Raw Data'!I$1,FALSE)</f>
        <v>64.244493909512698</v>
      </c>
      <c r="AW33" s="52">
        <f>VLOOKUP($A33,'RevPAR Raw Data'!$B$6:$BE$43,'RevPAR Raw Data'!J$1,FALSE)</f>
        <v>62.677471268368102</v>
      </c>
      <c r="AX33" s="52">
        <f>VLOOKUP($A33,'RevPAR Raw Data'!$B$6:$BE$43,'RevPAR Raw Data'!K$1,FALSE)</f>
        <v>62.377485363495701</v>
      </c>
      <c r="AY33" s="53">
        <f>VLOOKUP($A33,'RevPAR Raw Data'!$B$6:$BE$43,'RevPAR Raw Data'!L$1,FALSE)</f>
        <v>61.366245309358</v>
      </c>
      <c r="AZ33" s="52">
        <f>VLOOKUP($A33,'RevPAR Raw Data'!$B$6:$BE$43,'RevPAR Raw Data'!N$1,FALSE)</f>
        <v>72.268186736272199</v>
      </c>
      <c r="BA33" s="52">
        <f>VLOOKUP($A33,'RevPAR Raw Data'!$B$6:$BE$43,'RevPAR Raw Data'!O$1,FALSE)</f>
        <v>73.399448743232696</v>
      </c>
      <c r="BB33" s="53">
        <f>VLOOKUP($A33,'RevPAR Raw Data'!$B$6:$BE$43,'RevPAR Raw Data'!P$1,FALSE)</f>
        <v>72.833817739752504</v>
      </c>
      <c r="BC33" s="54">
        <f>VLOOKUP($A33,'RevPAR Raw Data'!$B$6:$BE$43,'RevPAR Raw Data'!R$1,FALSE)</f>
        <v>64.642694575185004</v>
      </c>
      <c r="BE33" s="47">
        <f>VLOOKUP($A33,'RevPAR Raw Data'!$B$6:$BE$43,'RevPAR Raw Data'!T$1,FALSE)</f>
        <v>-2.8955210095804702</v>
      </c>
      <c r="BF33" s="48">
        <f>VLOOKUP($A33,'RevPAR Raw Data'!$B$6:$BE$43,'RevPAR Raw Data'!U$1,FALSE)</f>
        <v>-0.870853144379928</v>
      </c>
      <c r="BG33" s="48">
        <f>VLOOKUP($A33,'RevPAR Raw Data'!$B$6:$BE$43,'RevPAR Raw Data'!V$1,FALSE)</f>
        <v>-1.2793398255508599</v>
      </c>
      <c r="BH33" s="48">
        <f>VLOOKUP($A33,'RevPAR Raw Data'!$B$6:$BE$43,'RevPAR Raw Data'!W$1,FALSE)</f>
        <v>-7.3262224422615301</v>
      </c>
      <c r="BI33" s="48">
        <f>VLOOKUP($A33,'RevPAR Raw Data'!$B$6:$BE$43,'RevPAR Raw Data'!X$1,FALSE)</f>
        <v>-4.5807134479957803</v>
      </c>
      <c r="BJ33" s="49">
        <f>VLOOKUP($A33,'RevPAR Raw Data'!$B$6:$BE$43,'RevPAR Raw Data'!Y$1,FALSE)</f>
        <v>-3.4396925400153</v>
      </c>
      <c r="BK33" s="48">
        <f>VLOOKUP($A33,'RevPAR Raw Data'!$B$6:$BE$43,'RevPAR Raw Data'!AA$1,FALSE)</f>
        <v>-4.0566080605745301</v>
      </c>
      <c r="BL33" s="48">
        <f>VLOOKUP($A33,'RevPAR Raw Data'!$B$6:$BE$43,'RevPAR Raw Data'!AB$1,FALSE)</f>
        <v>-3.0826286890288199</v>
      </c>
      <c r="BM33" s="49">
        <f>VLOOKUP($A33,'RevPAR Raw Data'!$B$6:$BE$43,'RevPAR Raw Data'!AC$1,FALSE)</f>
        <v>-3.5682957171461802</v>
      </c>
      <c r="BN33" s="50">
        <f>VLOOKUP($A33,'RevPAR Raw Data'!$B$6:$BE$43,'RevPAR Raw Data'!AE$1,FALSE)</f>
        <v>-3.4811296697579701</v>
      </c>
    </row>
    <row r="34" spans="1:66" x14ac:dyDescent="0.25">
      <c r="A34" s="63" t="s">
        <v>115</v>
      </c>
      <c r="B34" s="47">
        <f>VLOOKUP($A34,'Occupancy Raw Data'!$B$8:$BE$45,'Occupancy Raw Data'!G$3,FALSE)</f>
        <v>34.2661893914741</v>
      </c>
      <c r="C34" s="48">
        <f>VLOOKUP($A34,'Occupancy Raw Data'!$B$8:$BE$45,'Occupancy Raw Data'!H$3,FALSE)</f>
        <v>53.368044256426899</v>
      </c>
      <c r="D34" s="48">
        <f>VLOOKUP($A34,'Occupancy Raw Data'!$B$8:$BE$45,'Occupancy Raw Data'!I$3,FALSE)</f>
        <v>70.159453302961197</v>
      </c>
      <c r="E34" s="48">
        <f>VLOOKUP($A34,'Occupancy Raw Data'!$B$8:$BE$45,'Occupancy Raw Data'!J$3,FALSE)</f>
        <v>81.093394077448707</v>
      </c>
      <c r="F34" s="48">
        <f>VLOOKUP($A34,'Occupancy Raw Data'!$B$8:$BE$45,'Occupancy Raw Data'!K$3,FALSE)</f>
        <v>78.652782297429198</v>
      </c>
      <c r="G34" s="49">
        <f>VLOOKUP($A34,'Occupancy Raw Data'!$B$8:$BE$45,'Occupancy Raw Data'!L$3,FALSE)</f>
        <v>63.507972665148003</v>
      </c>
      <c r="H34" s="48">
        <f>VLOOKUP($A34,'Occupancy Raw Data'!$B$8:$BE$45,'Occupancy Raw Data'!N$3,FALSE)</f>
        <v>75.951838594207601</v>
      </c>
      <c r="I34" s="48">
        <f>VLOOKUP($A34,'Occupancy Raw Data'!$B$8:$BE$45,'Occupancy Raw Data'!O$3,FALSE)</f>
        <v>79.791734461438296</v>
      </c>
      <c r="J34" s="49">
        <f>VLOOKUP($A34,'Occupancy Raw Data'!$B$8:$BE$45,'Occupancy Raw Data'!P$3,FALSE)</f>
        <v>77.871786527822906</v>
      </c>
      <c r="K34" s="50">
        <f>VLOOKUP($A34,'Occupancy Raw Data'!$B$8:$BE$45,'Occupancy Raw Data'!R$3,FALSE)</f>
        <v>67.611919483055104</v>
      </c>
      <c r="M34" s="47">
        <f>VLOOKUP($A34,'Occupancy Raw Data'!$B$8:$BE$45,'Occupancy Raw Data'!T$3,FALSE)</f>
        <v>-18.7612591221271</v>
      </c>
      <c r="N34" s="48">
        <f>VLOOKUP($A34,'Occupancy Raw Data'!$B$8:$BE$45,'Occupancy Raw Data'!U$3,FALSE)</f>
        <v>0.16615882219526801</v>
      </c>
      <c r="O34" s="48">
        <f>VLOOKUP($A34,'Occupancy Raw Data'!$B$8:$BE$45,'Occupancy Raw Data'!V$3,FALSE)</f>
        <v>18.446368353040199</v>
      </c>
      <c r="P34" s="48">
        <f>VLOOKUP($A34,'Occupancy Raw Data'!$B$8:$BE$45,'Occupancy Raw Data'!W$3,FALSE)</f>
        <v>36.827843695944999</v>
      </c>
      <c r="Q34" s="48">
        <f>VLOOKUP($A34,'Occupancy Raw Data'!$B$8:$BE$45,'Occupancy Raw Data'!X$3,FALSE)</f>
        <v>50.182865619946703</v>
      </c>
      <c r="R34" s="49">
        <f>VLOOKUP($A34,'Occupancy Raw Data'!$B$8:$BE$45,'Occupancy Raw Data'!Y$3,FALSE)</f>
        <v>19.227837038068401</v>
      </c>
      <c r="S34" s="48">
        <f>VLOOKUP($A34,'Occupancy Raw Data'!$B$8:$BE$45,'Occupancy Raw Data'!AA$3,FALSE)</f>
        <v>35.8633069437901</v>
      </c>
      <c r="T34" s="48">
        <f>VLOOKUP($A34,'Occupancy Raw Data'!$B$8:$BE$45,'Occupancy Raw Data'!AB$3,FALSE)</f>
        <v>42.990251087315301</v>
      </c>
      <c r="U34" s="49">
        <f>VLOOKUP($A34,'Occupancy Raw Data'!$B$8:$BE$45,'Occupancy Raw Data'!AC$3,FALSE)</f>
        <v>39.423559980257501</v>
      </c>
      <c r="V34" s="50">
        <f>VLOOKUP($A34,'Occupancy Raw Data'!$B$8:$BE$45,'Occupancy Raw Data'!AE$3,FALSE)</f>
        <v>25.195449449404801</v>
      </c>
      <c r="X34" s="51">
        <f>VLOOKUP($A34,'ADR Raw Data'!$B$6:$BE$43,'ADR Raw Data'!G$1,FALSE)</f>
        <v>148.66325735992399</v>
      </c>
      <c r="Y34" s="52">
        <f>VLOOKUP($A34,'ADR Raw Data'!$B$6:$BE$43,'ADR Raw Data'!H$1,FALSE)</f>
        <v>161.10049390243901</v>
      </c>
      <c r="Z34" s="52">
        <f>VLOOKUP($A34,'ADR Raw Data'!$B$6:$BE$43,'ADR Raw Data'!I$1,FALSE)</f>
        <v>175.73225417439701</v>
      </c>
      <c r="AA34" s="52">
        <f>VLOOKUP($A34,'ADR Raw Data'!$B$6:$BE$43,'ADR Raw Data'!J$1,FALSE)</f>
        <v>185.85503611556899</v>
      </c>
      <c r="AB34" s="52">
        <f>VLOOKUP($A34,'ADR Raw Data'!$B$6:$BE$43,'ADR Raw Data'!K$1,FALSE)</f>
        <v>176.08373189904799</v>
      </c>
      <c r="AC34" s="53">
        <f>VLOOKUP($A34,'ADR Raw Data'!$B$6:$BE$43,'ADR Raw Data'!L$1,FALSE)</f>
        <v>173.02429698708701</v>
      </c>
      <c r="AD34" s="52">
        <f>VLOOKUP($A34,'ADR Raw Data'!$B$6:$BE$43,'ADR Raw Data'!N$1,FALSE)</f>
        <v>183.87029991431001</v>
      </c>
      <c r="AE34" s="52">
        <f>VLOOKUP($A34,'ADR Raw Data'!$B$6:$BE$43,'ADR Raw Data'!O$1,FALSE)</f>
        <v>183.137442903752</v>
      </c>
      <c r="AF34" s="53">
        <f>VLOOKUP($A34,'ADR Raw Data'!$B$6:$BE$43,'ADR Raw Data'!P$1,FALSE)</f>
        <v>183.494837024655</v>
      </c>
      <c r="AG34" s="54">
        <f>VLOOKUP($A34,'ADR Raw Data'!$B$6:$BE$43,'ADR Raw Data'!R$1,FALSE)</f>
        <v>176.46984185918501</v>
      </c>
      <c r="AI34" s="47">
        <f>VLOOKUP($A34,'ADR Raw Data'!$B$6:$BE$43,'ADR Raw Data'!T$1,FALSE)</f>
        <v>-3.8072195623451401</v>
      </c>
      <c r="AJ34" s="48">
        <f>VLOOKUP($A34,'ADR Raw Data'!$B$6:$BE$43,'ADR Raw Data'!U$1,FALSE)</f>
        <v>8.10922731609773</v>
      </c>
      <c r="AK34" s="48">
        <f>VLOOKUP($A34,'ADR Raw Data'!$B$6:$BE$43,'ADR Raw Data'!V$1,FALSE)</f>
        <v>15.3520514598174</v>
      </c>
      <c r="AL34" s="48">
        <f>VLOOKUP($A34,'ADR Raw Data'!$B$6:$BE$43,'ADR Raw Data'!W$1,FALSE)</f>
        <v>21.301264010931099</v>
      </c>
      <c r="AM34" s="48">
        <f>VLOOKUP($A34,'ADR Raw Data'!$B$6:$BE$43,'ADR Raw Data'!X$1,FALSE)</f>
        <v>15.489635664361399</v>
      </c>
      <c r="AN34" s="49">
        <f>VLOOKUP($A34,'ADR Raw Data'!$B$6:$BE$43,'ADR Raw Data'!Y$1,FALSE)</f>
        <v>13.647881791602799</v>
      </c>
      <c r="AO34" s="48">
        <f>VLOOKUP($A34,'ADR Raw Data'!$B$6:$BE$43,'ADR Raw Data'!AA$1,FALSE)</f>
        <v>6.59816348641532</v>
      </c>
      <c r="AP34" s="48">
        <f>VLOOKUP($A34,'ADR Raw Data'!$B$6:$BE$43,'ADR Raw Data'!AB$1,FALSE)</f>
        <v>3.3123074091657201</v>
      </c>
      <c r="AQ34" s="49">
        <f>VLOOKUP($A34,'ADR Raw Data'!$B$6:$BE$43,'ADR Raw Data'!AC$1,FALSE)</f>
        <v>4.9289260657364702</v>
      </c>
      <c r="AR34" s="50">
        <f>VLOOKUP($A34,'ADR Raw Data'!$B$6:$BE$43,'ADR Raw Data'!AE$1,FALSE)</f>
        <v>11.0343266364369</v>
      </c>
      <c r="AS34" s="40"/>
      <c r="AT34" s="51">
        <f>VLOOKUP($A34,'RevPAR Raw Data'!$B$6:$BE$43,'RevPAR Raw Data'!G$1,FALSE)</f>
        <v>50.941233322486099</v>
      </c>
      <c r="AU34" s="52">
        <f>VLOOKUP($A34,'RevPAR Raw Data'!$B$6:$BE$43,'RevPAR Raw Data'!H$1,FALSE)</f>
        <v>85.976182883175994</v>
      </c>
      <c r="AV34" s="52">
        <f>VLOOKUP($A34,'RevPAR Raw Data'!$B$6:$BE$43,'RevPAR Raw Data'!I$1,FALSE)</f>
        <v>123.292788805727</v>
      </c>
      <c r="AW34" s="52">
        <f>VLOOKUP($A34,'RevPAR Raw Data'!$B$6:$BE$43,'RevPAR Raw Data'!J$1,FALSE)</f>
        <v>150.71615684998301</v>
      </c>
      <c r="AX34" s="52">
        <f>VLOOKUP($A34,'RevPAR Raw Data'!$B$6:$BE$43,'RevPAR Raw Data'!K$1,FALSE)</f>
        <v>138.49475431174699</v>
      </c>
      <c r="AY34" s="53">
        <f>VLOOKUP($A34,'RevPAR Raw Data'!$B$6:$BE$43,'RevPAR Raw Data'!L$1,FALSE)</f>
        <v>109.884223234624</v>
      </c>
      <c r="AZ34" s="52">
        <f>VLOOKUP($A34,'RevPAR Raw Data'!$B$6:$BE$43,'RevPAR Raw Data'!N$1,FALSE)</f>
        <v>139.65287341360201</v>
      </c>
      <c r="BA34" s="52">
        <f>VLOOKUP($A34,'RevPAR Raw Data'!$B$6:$BE$43,'RevPAR Raw Data'!O$1,FALSE)</f>
        <v>146.12854214123001</v>
      </c>
      <c r="BB34" s="53">
        <f>VLOOKUP($A34,'RevPAR Raw Data'!$B$6:$BE$43,'RevPAR Raw Data'!P$1,FALSE)</f>
        <v>142.890707777416</v>
      </c>
      <c r="BC34" s="54">
        <f>VLOOKUP($A34,'RevPAR Raw Data'!$B$6:$BE$43,'RevPAR Raw Data'!R$1,FALSE)</f>
        <v>119.31464738970701</v>
      </c>
      <c r="BE34" s="47">
        <f>VLOOKUP($A34,'RevPAR Raw Data'!$B$6:$BE$43,'RevPAR Raw Data'!T$1,FALSE)</f>
        <v>-21.854196357032301</v>
      </c>
      <c r="BF34" s="48">
        <f>VLOOKUP($A34,'RevPAR Raw Data'!$B$6:$BE$43,'RevPAR Raw Data'!U$1,FALSE)</f>
        <v>8.2888603348905594</v>
      </c>
      <c r="BG34" s="48">
        <f>VLOOKUP($A34,'RevPAR Raw Data'!$B$6:$BE$43,'RevPAR Raw Data'!V$1,FALSE)</f>
        <v>36.630315774883897</v>
      </c>
      <c r="BH34" s="48">
        <f>VLOOKUP($A34,'RevPAR Raw Data'!$B$6:$BE$43,'RevPAR Raw Data'!W$1,FALSE)</f>
        <v>65.973903922082499</v>
      </c>
      <c r="BI34" s="48">
        <f>VLOOKUP($A34,'RevPAR Raw Data'!$B$6:$BE$43,'RevPAR Raw Data'!X$1,FALSE)</f>
        <v>73.445644334774002</v>
      </c>
      <c r="BJ34" s="49">
        <f>VLOOKUP($A34,'RevPAR Raw Data'!$B$6:$BE$43,'RevPAR Raw Data'!Y$1,FALSE)</f>
        <v>35.499911299708799</v>
      </c>
      <c r="BK34" s="48">
        <f>VLOOKUP($A34,'RevPAR Raw Data'!$B$6:$BE$43,'RevPAR Raw Data'!AA$1,FALSE)</f>
        <v>44.827790053991599</v>
      </c>
      <c r="BL34" s="48">
        <f>VLOOKUP($A34,'RevPAR Raw Data'!$B$6:$BE$43,'RevPAR Raw Data'!AB$1,FALSE)</f>
        <v>47.726527768465097</v>
      </c>
      <c r="BM34" s="49">
        <f>VLOOKUP($A34,'RevPAR Raw Data'!$B$6:$BE$43,'RevPAR Raw Data'!AC$1,FALSE)</f>
        <v>46.295644169902197</v>
      </c>
      <c r="BN34" s="50">
        <f>VLOOKUP($A34,'RevPAR Raw Data'!$B$6:$BE$43,'RevPAR Raw Data'!AE$1,FALSE)</f>
        <v>39.009924275607503</v>
      </c>
    </row>
    <row r="35" spans="1:66" x14ac:dyDescent="0.25">
      <c r="A35" s="63" t="s">
        <v>94</v>
      </c>
      <c r="B35" s="47">
        <f>VLOOKUP($A35,'Occupancy Raw Data'!$B$8:$BE$45,'Occupancy Raw Data'!G$3,FALSE)</f>
        <v>47.879695782438297</v>
      </c>
      <c r="C35" s="48">
        <f>VLOOKUP($A35,'Occupancy Raw Data'!$B$8:$BE$45,'Occupancy Raw Data'!H$3,FALSE)</f>
        <v>62.525927633095101</v>
      </c>
      <c r="D35" s="48">
        <f>VLOOKUP($A35,'Occupancy Raw Data'!$B$8:$BE$45,'Occupancy Raw Data'!I$3,FALSE)</f>
        <v>71.998156257202098</v>
      </c>
      <c r="E35" s="48">
        <f>VLOOKUP($A35,'Occupancy Raw Data'!$B$8:$BE$45,'Occupancy Raw Data'!J$3,FALSE)</f>
        <v>76.780364139202504</v>
      </c>
      <c r="F35" s="48">
        <f>VLOOKUP($A35,'Occupancy Raw Data'!$B$8:$BE$45,'Occupancy Raw Data'!K$3,FALSE)</f>
        <v>81.401244526388496</v>
      </c>
      <c r="G35" s="49">
        <f>VLOOKUP($A35,'Occupancy Raw Data'!$B$8:$BE$45,'Occupancy Raw Data'!L$3,FALSE)</f>
        <v>68.117077667665299</v>
      </c>
      <c r="H35" s="48">
        <f>VLOOKUP($A35,'Occupancy Raw Data'!$B$8:$BE$45,'Occupancy Raw Data'!N$3,FALSE)</f>
        <v>86.137358838441997</v>
      </c>
      <c r="I35" s="48">
        <f>VLOOKUP($A35,'Occupancy Raw Data'!$B$8:$BE$45,'Occupancy Raw Data'!O$3,FALSE)</f>
        <v>81.424291311361998</v>
      </c>
      <c r="J35" s="49">
        <f>VLOOKUP($A35,'Occupancy Raw Data'!$B$8:$BE$45,'Occupancy Raw Data'!P$3,FALSE)</f>
        <v>83.780825074901998</v>
      </c>
      <c r="K35" s="50">
        <f>VLOOKUP($A35,'Occupancy Raw Data'!$B$8:$BE$45,'Occupancy Raw Data'!R$3,FALSE)</f>
        <v>72.592434069732903</v>
      </c>
      <c r="M35" s="47">
        <f>VLOOKUP($A35,'Occupancy Raw Data'!$B$8:$BE$45,'Occupancy Raw Data'!T$3,FALSE)</f>
        <v>-17.985884429205701</v>
      </c>
      <c r="N35" s="48">
        <f>VLOOKUP($A35,'Occupancy Raw Data'!$B$8:$BE$45,'Occupancy Raw Data'!U$3,FALSE)</f>
        <v>-6.5207504161336303</v>
      </c>
      <c r="O35" s="48">
        <f>VLOOKUP($A35,'Occupancy Raw Data'!$B$8:$BE$45,'Occupancy Raw Data'!V$3,FALSE)</f>
        <v>0.66170562836643498</v>
      </c>
      <c r="P35" s="48">
        <f>VLOOKUP($A35,'Occupancy Raw Data'!$B$8:$BE$45,'Occupancy Raw Data'!W$3,FALSE)</f>
        <v>9.0849162902409102</v>
      </c>
      <c r="Q35" s="48">
        <f>VLOOKUP($A35,'Occupancy Raw Data'!$B$8:$BE$45,'Occupancy Raw Data'!X$3,FALSE)</f>
        <v>22.9377405485426</v>
      </c>
      <c r="R35" s="49">
        <f>VLOOKUP($A35,'Occupancy Raw Data'!$B$8:$BE$45,'Occupancy Raw Data'!Y$3,FALSE)</f>
        <v>2.1578065631153498</v>
      </c>
      <c r="S35" s="48">
        <f>VLOOKUP($A35,'Occupancy Raw Data'!$B$8:$BE$45,'Occupancy Raw Data'!AA$3,FALSE)</f>
        <v>20.704533460253302</v>
      </c>
      <c r="T35" s="48">
        <f>VLOOKUP($A35,'Occupancy Raw Data'!$B$8:$BE$45,'Occupancy Raw Data'!AB$3,FALSE)</f>
        <v>15.5110638817739</v>
      </c>
      <c r="U35" s="49">
        <f>VLOOKUP($A35,'Occupancy Raw Data'!$B$8:$BE$45,'Occupancy Raw Data'!AC$3,FALSE)</f>
        <v>18.123755664802399</v>
      </c>
      <c r="V35" s="50">
        <f>VLOOKUP($A35,'Occupancy Raw Data'!$B$8:$BE$45,'Occupancy Raw Data'!AE$3,FALSE)</f>
        <v>6.9233827134232797</v>
      </c>
      <c r="X35" s="51">
        <f>VLOOKUP($A35,'ADR Raw Data'!$B$6:$BE$43,'ADR Raw Data'!G$1,FALSE)</f>
        <v>94.494654632972299</v>
      </c>
      <c r="Y35" s="52">
        <f>VLOOKUP($A35,'ADR Raw Data'!$B$6:$BE$43,'ADR Raw Data'!H$1,FALSE)</f>
        <v>103.080556579432</v>
      </c>
      <c r="Z35" s="52">
        <f>VLOOKUP($A35,'ADR Raw Data'!$B$6:$BE$43,'ADR Raw Data'!I$1,FALSE)</f>
        <v>108.235184058898</v>
      </c>
      <c r="AA35" s="52">
        <f>VLOOKUP($A35,'ADR Raw Data'!$B$6:$BE$43,'ADR Raw Data'!J$1,FALSE)</f>
        <v>111.027646705688</v>
      </c>
      <c r="AB35" s="52">
        <f>VLOOKUP($A35,'ADR Raw Data'!$B$6:$BE$43,'ADR Raw Data'!K$1,FALSE)</f>
        <v>114.54836353340799</v>
      </c>
      <c r="AC35" s="53">
        <f>VLOOKUP($A35,'ADR Raw Data'!$B$6:$BE$43,'ADR Raw Data'!L$1,FALSE)</f>
        <v>107.495624238733</v>
      </c>
      <c r="AD35" s="52">
        <f>VLOOKUP($A35,'ADR Raw Data'!$B$6:$BE$43,'ADR Raw Data'!N$1,FALSE)</f>
        <v>124.967743143812</v>
      </c>
      <c r="AE35" s="52">
        <f>VLOOKUP($A35,'ADR Raw Data'!$B$6:$BE$43,'ADR Raw Data'!O$1,FALSE)</f>
        <v>125.639616473252</v>
      </c>
      <c r="AF35" s="53">
        <f>VLOOKUP($A35,'ADR Raw Data'!$B$6:$BE$43,'ADR Raw Data'!P$1,FALSE)</f>
        <v>125.294230795681</v>
      </c>
      <c r="AG35" s="54">
        <f>VLOOKUP($A35,'ADR Raw Data'!$B$6:$BE$43,'ADR Raw Data'!R$1,FALSE)</f>
        <v>113.364720502528</v>
      </c>
      <c r="AI35" s="47">
        <f>VLOOKUP($A35,'ADR Raw Data'!$B$6:$BE$43,'ADR Raw Data'!T$1,FALSE)</f>
        <v>-1.4206226103870401</v>
      </c>
      <c r="AJ35" s="48">
        <f>VLOOKUP($A35,'ADR Raw Data'!$B$6:$BE$43,'ADR Raw Data'!U$1,FALSE)</f>
        <v>2.70800759805813</v>
      </c>
      <c r="AK35" s="48">
        <f>VLOOKUP($A35,'ADR Raw Data'!$B$6:$BE$43,'ADR Raw Data'!V$1,FALSE)</f>
        <v>6.5848781203789297</v>
      </c>
      <c r="AL35" s="48">
        <f>VLOOKUP($A35,'ADR Raw Data'!$B$6:$BE$43,'ADR Raw Data'!W$1,FALSE)</f>
        <v>9.6883708961337103</v>
      </c>
      <c r="AM35" s="48">
        <f>VLOOKUP($A35,'ADR Raw Data'!$B$6:$BE$43,'ADR Raw Data'!X$1,FALSE)</f>
        <v>17.376599783573901</v>
      </c>
      <c r="AN35" s="49">
        <f>VLOOKUP($A35,'ADR Raw Data'!$B$6:$BE$43,'ADR Raw Data'!Y$1,FALSE)</f>
        <v>8.0807747211067902</v>
      </c>
      <c r="AO35" s="48">
        <f>VLOOKUP($A35,'ADR Raw Data'!$B$6:$BE$43,'ADR Raw Data'!AA$1,FALSE)</f>
        <v>11.5284017995795</v>
      </c>
      <c r="AP35" s="48">
        <f>VLOOKUP($A35,'ADR Raw Data'!$B$6:$BE$43,'ADR Raw Data'!AB$1,FALSE)</f>
        <v>9.1568603663782895</v>
      </c>
      <c r="AQ35" s="49">
        <f>VLOOKUP($A35,'ADR Raw Data'!$B$6:$BE$43,'ADR Raw Data'!AC$1,FALSE)</f>
        <v>10.327493232721</v>
      </c>
      <c r="AR35" s="50">
        <f>VLOOKUP($A35,'ADR Raw Data'!$B$6:$BE$43,'ADR Raw Data'!AE$1,FALSE)</f>
        <v>9.3522051360530902</v>
      </c>
      <c r="AS35" s="40"/>
      <c r="AT35" s="51">
        <f>VLOOKUP($A35,'RevPAR Raw Data'!$B$6:$BE$43,'RevPAR Raw Data'!G$1,FALSE)</f>
        <v>45.243753168932898</v>
      </c>
      <c r="AU35" s="52">
        <f>VLOOKUP($A35,'RevPAR Raw Data'!$B$6:$BE$43,'RevPAR Raw Data'!H$1,FALSE)</f>
        <v>64.452074210647595</v>
      </c>
      <c r="AV35" s="52">
        <f>VLOOKUP($A35,'RevPAR Raw Data'!$B$6:$BE$43,'RevPAR Raw Data'!I$1,FALSE)</f>
        <v>77.927336943996295</v>
      </c>
      <c r="AW35" s="52">
        <f>VLOOKUP($A35,'RevPAR Raw Data'!$B$6:$BE$43,'RevPAR Raw Data'!J$1,FALSE)</f>
        <v>85.247431435814704</v>
      </c>
      <c r="AX35" s="52">
        <f>VLOOKUP($A35,'RevPAR Raw Data'!$B$6:$BE$43,'RevPAR Raw Data'!K$1,FALSE)</f>
        <v>93.243793500806603</v>
      </c>
      <c r="AY35" s="53">
        <f>VLOOKUP($A35,'RevPAR Raw Data'!$B$6:$BE$43,'RevPAR Raw Data'!L$1,FALSE)</f>
        <v>73.222877852039602</v>
      </c>
      <c r="AZ35" s="52">
        <f>VLOOKUP($A35,'RevPAR Raw Data'!$B$6:$BE$43,'RevPAR Raw Data'!N$1,FALSE)</f>
        <v>107.64391334408801</v>
      </c>
      <c r="BA35" s="52">
        <f>VLOOKUP($A35,'RevPAR Raw Data'!$B$6:$BE$43,'RevPAR Raw Data'!O$1,FALSE)</f>
        <v>102.30116731965801</v>
      </c>
      <c r="BB35" s="53">
        <f>VLOOKUP($A35,'RevPAR Raw Data'!$B$6:$BE$43,'RevPAR Raw Data'!P$1,FALSE)</f>
        <v>104.97254033187301</v>
      </c>
      <c r="BC35" s="54">
        <f>VLOOKUP($A35,'RevPAR Raw Data'!$B$6:$BE$43,'RevPAR Raw Data'!R$1,FALSE)</f>
        <v>82.294209989134998</v>
      </c>
      <c r="BE35" s="47">
        <f>VLOOKUP($A35,'RevPAR Raw Data'!$B$6:$BE$43,'RevPAR Raw Data'!T$1,FALSE)</f>
        <v>-19.150995498713399</v>
      </c>
      <c r="BF35" s="48">
        <f>VLOOKUP($A35,'RevPAR Raw Data'!$B$6:$BE$43,'RevPAR Raw Data'!U$1,FALSE)</f>
        <v>-3.9893252347948001</v>
      </c>
      <c r="BG35" s="48">
        <f>VLOOKUP($A35,'RevPAR Raw Data'!$B$6:$BE$43,'RevPAR Raw Data'!V$1,FALSE)</f>
        <v>7.29015625788898</v>
      </c>
      <c r="BH35" s="48">
        <f>VLOOKUP($A35,'RevPAR Raw Data'!$B$6:$BE$43,'RevPAR Raw Data'!W$1,FALSE)</f>
        <v>19.6534675721764</v>
      </c>
      <c r="BI35" s="48">
        <f>VLOOKUP($A35,'RevPAR Raw Data'!$B$6:$BE$43,'RevPAR Raw Data'!X$1,FALSE)</f>
        <v>44.300139706631398</v>
      </c>
      <c r="BJ35" s="49">
        <f>VLOOKUP($A35,'RevPAR Raw Data'!$B$6:$BE$43,'RevPAR Raw Data'!Y$1,FALSE)</f>
        <v>10.4129487715047</v>
      </c>
      <c r="BK35" s="48">
        <f>VLOOKUP($A35,'RevPAR Raw Data'!$B$6:$BE$43,'RevPAR Raw Data'!AA$1,FALSE)</f>
        <v>34.619837067859201</v>
      </c>
      <c r="BL35" s="48">
        <f>VLOOKUP($A35,'RevPAR Raw Data'!$B$6:$BE$43,'RevPAR Raw Data'!AB$1,FALSE)</f>
        <v>26.088250709145999</v>
      </c>
      <c r="BM35" s="49">
        <f>VLOOKUP($A35,'RevPAR Raw Data'!$B$6:$BE$43,'RevPAR Raw Data'!AC$1,FALSE)</f>
        <v>30.3229785373209</v>
      </c>
      <c r="BN35" s="50">
        <f>VLOOKUP($A35,'RevPAR Raw Data'!$B$6:$BE$43,'RevPAR Raw Data'!AE$1,FALSE)</f>
        <v>16.923076803189701</v>
      </c>
    </row>
    <row r="36" spans="1:66" x14ac:dyDescent="0.25">
      <c r="A36" s="63" t="s">
        <v>44</v>
      </c>
      <c r="B36" s="47">
        <f>VLOOKUP($A36,'Occupancy Raw Data'!$B$8:$BE$45,'Occupancy Raw Data'!G$3,FALSE)</f>
        <v>49.552033080633997</v>
      </c>
      <c r="C36" s="48">
        <f>VLOOKUP($A36,'Occupancy Raw Data'!$B$8:$BE$45,'Occupancy Raw Data'!H$3,FALSE)</f>
        <v>60.889042039972402</v>
      </c>
      <c r="D36" s="48">
        <f>VLOOKUP($A36,'Occupancy Raw Data'!$B$8:$BE$45,'Occupancy Raw Data'!I$3,FALSE)</f>
        <v>65.024121295658105</v>
      </c>
      <c r="E36" s="48">
        <f>VLOOKUP($A36,'Occupancy Raw Data'!$B$8:$BE$45,'Occupancy Raw Data'!J$3,FALSE)</f>
        <v>70.158511371467895</v>
      </c>
      <c r="F36" s="48">
        <f>VLOOKUP($A36,'Occupancy Raw Data'!$B$8:$BE$45,'Occupancy Raw Data'!K$3,FALSE)</f>
        <v>77.911784975878703</v>
      </c>
      <c r="G36" s="49">
        <f>VLOOKUP($A36,'Occupancy Raw Data'!$B$8:$BE$45,'Occupancy Raw Data'!L$3,FALSE)</f>
        <v>64.707098552722201</v>
      </c>
      <c r="H36" s="48">
        <f>VLOOKUP($A36,'Occupancy Raw Data'!$B$8:$BE$45,'Occupancy Raw Data'!N$3,FALSE)</f>
        <v>82.253618194348704</v>
      </c>
      <c r="I36" s="48">
        <f>VLOOKUP($A36,'Occupancy Raw Data'!$B$8:$BE$45,'Occupancy Raw Data'!O$3,FALSE)</f>
        <v>80.186078566505799</v>
      </c>
      <c r="J36" s="49">
        <f>VLOOKUP($A36,'Occupancy Raw Data'!$B$8:$BE$45,'Occupancy Raw Data'!P$3,FALSE)</f>
        <v>81.219848380427194</v>
      </c>
      <c r="K36" s="50">
        <f>VLOOKUP($A36,'Occupancy Raw Data'!$B$8:$BE$45,'Occupancy Raw Data'!R$3,FALSE)</f>
        <v>69.425027074923605</v>
      </c>
      <c r="M36" s="47">
        <f>VLOOKUP($A36,'Occupancy Raw Data'!$B$8:$BE$45,'Occupancy Raw Data'!T$3,FALSE)</f>
        <v>-2.6416694215184702</v>
      </c>
      <c r="N36" s="48">
        <f>VLOOKUP($A36,'Occupancy Raw Data'!$B$8:$BE$45,'Occupancy Raw Data'!U$3,FALSE)</f>
        <v>-3.2448099090848999</v>
      </c>
      <c r="O36" s="48">
        <f>VLOOKUP($A36,'Occupancy Raw Data'!$B$8:$BE$45,'Occupancy Raw Data'!V$3,FALSE)</f>
        <v>-2.4469985735081798</v>
      </c>
      <c r="P36" s="48">
        <f>VLOOKUP($A36,'Occupancy Raw Data'!$B$8:$BE$45,'Occupancy Raw Data'!W$3,FALSE)</f>
        <v>8.6857280861415909</v>
      </c>
      <c r="Q36" s="48">
        <f>VLOOKUP($A36,'Occupancy Raw Data'!$B$8:$BE$45,'Occupancy Raw Data'!X$3,FALSE)</f>
        <v>23.669499961712201</v>
      </c>
      <c r="R36" s="49">
        <f>VLOOKUP($A36,'Occupancy Raw Data'!$B$8:$BE$45,'Occupancy Raw Data'!Y$3,FALSE)</f>
        <v>5.0322320625179398</v>
      </c>
      <c r="S36" s="48">
        <f>VLOOKUP($A36,'Occupancy Raw Data'!$B$8:$BE$45,'Occupancy Raw Data'!AA$3,FALSE)</f>
        <v>22.137989126272998</v>
      </c>
      <c r="T36" s="48">
        <f>VLOOKUP($A36,'Occupancy Raw Data'!$B$8:$BE$45,'Occupancy Raw Data'!AB$3,FALSE)</f>
        <v>16.8540843431492</v>
      </c>
      <c r="U36" s="49">
        <f>VLOOKUP($A36,'Occupancy Raw Data'!$B$8:$BE$45,'Occupancy Raw Data'!AC$3,FALSE)</f>
        <v>19.471245398548799</v>
      </c>
      <c r="V36" s="50">
        <f>VLOOKUP($A36,'Occupancy Raw Data'!$B$8:$BE$45,'Occupancy Raw Data'!AE$3,FALSE)</f>
        <v>9.4538715145193404</v>
      </c>
      <c r="X36" s="51">
        <f>VLOOKUP($A36,'ADR Raw Data'!$B$6:$BE$43,'ADR Raw Data'!G$1,FALSE)</f>
        <v>86.317532475660599</v>
      </c>
      <c r="Y36" s="52">
        <f>VLOOKUP($A36,'ADR Raw Data'!$B$6:$BE$43,'ADR Raw Data'!H$1,FALSE)</f>
        <v>92.859008941709106</v>
      </c>
      <c r="Z36" s="52">
        <f>VLOOKUP($A36,'ADR Raw Data'!$B$6:$BE$43,'ADR Raw Data'!I$1,FALSE)</f>
        <v>96.801583253841997</v>
      </c>
      <c r="AA36" s="52">
        <f>VLOOKUP($A36,'ADR Raw Data'!$B$6:$BE$43,'ADR Raw Data'!J$1,FALSE)</f>
        <v>99.3863207269155</v>
      </c>
      <c r="AB36" s="52">
        <f>VLOOKUP($A36,'ADR Raw Data'!$B$6:$BE$43,'ADR Raw Data'!K$1,FALSE)</f>
        <v>105.092436576735</v>
      </c>
      <c r="AC36" s="53">
        <f>VLOOKUP($A36,'ADR Raw Data'!$B$6:$BE$43,'ADR Raw Data'!L$1,FALSE)</f>
        <v>97.010929406752496</v>
      </c>
      <c r="AD36" s="52">
        <f>VLOOKUP($A36,'ADR Raw Data'!$B$6:$BE$43,'ADR Raw Data'!N$1,FALSE)</f>
        <v>114.852357855048</v>
      </c>
      <c r="AE36" s="52">
        <f>VLOOKUP($A36,'ADR Raw Data'!$B$6:$BE$43,'ADR Raw Data'!O$1,FALSE)</f>
        <v>115.883325139664</v>
      </c>
      <c r="AF36" s="53">
        <f>VLOOKUP($A36,'ADR Raw Data'!$B$6:$BE$43,'ADR Raw Data'!P$1,FALSE)</f>
        <v>115.361280398812</v>
      </c>
      <c r="AG36" s="54">
        <f>VLOOKUP($A36,'ADR Raw Data'!$B$6:$BE$43,'ADR Raw Data'!R$1,FALSE)</f>
        <v>103.144628235127</v>
      </c>
      <c r="AI36" s="47">
        <f>VLOOKUP($A36,'ADR Raw Data'!$B$6:$BE$43,'ADR Raw Data'!T$1,FALSE)</f>
        <v>-2.1233484344405702</v>
      </c>
      <c r="AJ36" s="48">
        <f>VLOOKUP($A36,'ADR Raw Data'!$B$6:$BE$43,'ADR Raw Data'!U$1,FALSE)</f>
        <v>4.2280067699759503</v>
      </c>
      <c r="AK36" s="48">
        <f>VLOOKUP($A36,'ADR Raw Data'!$B$6:$BE$43,'ADR Raw Data'!V$1,FALSE)</f>
        <v>8.26197898514285</v>
      </c>
      <c r="AL36" s="48">
        <f>VLOOKUP($A36,'ADR Raw Data'!$B$6:$BE$43,'ADR Raw Data'!W$1,FALSE)</f>
        <v>11.4990729672817</v>
      </c>
      <c r="AM36" s="48">
        <f>VLOOKUP($A36,'ADR Raw Data'!$B$6:$BE$43,'ADR Raw Data'!X$1,FALSE)</f>
        <v>21.620916737042101</v>
      </c>
      <c r="AN36" s="49">
        <f>VLOOKUP($A36,'ADR Raw Data'!$B$6:$BE$43,'ADR Raw Data'!Y$1,FALSE)</f>
        <v>9.6497106166948008</v>
      </c>
      <c r="AO36" s="48">
        <f>VLOOKUP($A36,'ADR Raw Data'!$B$6:$BE$43,'ADR Raw Data'!AA$1,FALSE)</f>
        <v>13.8269410087042</v>
      </c>
      <c r="AP36" s="48">
        <f>VLOOKUP($A36,'ADR Raw Data'!$B$6:$BE$43,'ADR Raw Data'!AB$1,FALSE)</f>
        <v>15.889517541709401</v>
      </c>
      <c r="AQ36" s="49">
        <f>VLOOKUP($A36,'ADR Raw Data'!$B$6:$BE$43,'ADR Raw Data'!AC$1,FALSE)</f>
        <v>14.8519069484464</v>
      </c>
      <c r="AR36" s="50">
        <f>VLOOKUP($A36,'ADR Raw Data'!$B$6:$BE$43,'ADR Raw Data'!AE$1,FALSE)</f>
        <v>11.9445275197673</v>
      </c>
      <c r="AS36" s="40"/>
      <c r="AT36" s="51">
        <f>VLOOKUP($A36,'RevPAR Raw Data'!$B$6:$BE$43,'RevPAR Raw Data'!G$1,FALSE)</f>
        <v>42.772092246726302</v>
      </c>
      <c r="AU36" s="52">
        <f>VLOOKUP($A36,'RevPAR Raw Data'!$B$6:$BE$43,'RevPAR Raw Data'!H$1,FALSE)</f>
        <v>56.540960992419002</v>
      </c>
      <c r="AV36" s="52">
        <f>VLOOKUP($A36,'RevPAR Raw Data'!$B$6:$BE$43,'RevPAR Raw Data'!I$1,FALSE)</f>
        <v>62.944378911095697</v>
      </c>
      <c r="AW36" s="52">
        <f>VLOOKUP($A36,'RevPAR Raw Data'!$B$6:$BE$43,'RevPAR Raw Data'!J$1,FALSE)</f>
        <v>69.727963128876596</v>
      </c>
      <c r="AX36" s="52">
        <f>VLOOKUP($A36,'RevPAR Raw Data'!$B$6:$BE$43,'RevPAR Raw Data'!K$1,FALSE)</f>
        <v>81.879393211578204</v>
      </c>
      <c r="AY36" s="53">
        <f>VLOOKUP($A36,'RevPAR Raw Data'!$B$6:$BE$43,'RevPAR Raw Data'!L$1,FALSE)</f>
        <v>62.772957698139201</v>
      </c>
      <c r="AZ36" s="52">
        <f>VLOOKUP($A36,'RevPAR Raw Data'!$B$6:$BE$43,'RevPAR Raw Data'!N$1,FALSE)</f>
        <v>94.470219917298394</v>
      </c>
      <c r="BA36" s="52">
        <f>VLOOKUP($A36,'RevPAR Raw Data'!$B$6:$BE$43,'RevPAR Raw Data'!O$1,FALSE)</f>
        <v>92.922294141970994</v>
      </c>
      <c r="BB36" s="53">
        <f>VLOOKUP($A36,'RevPAR Raw Data'!$B$6:$BE$43,'RevPAR Raw Data'!P$1,FALSE)</f>
        <v>93.696257029634694</v>
      </c>
      <c r="BC36" s="54">
        <f>VLOOKUP($A36,'RevPAR Raw Data'!$B$6:$BE$43,'RevPAR Raw Data'!R$1,FALSE)</f>
        <v>71.608186078566504</v>
      </c>
      <c r="BE36" s="47">
        <f>VLOOKUP($A36,'RevPAR Raw Data'!$B$6:$BE$43,'RevPAR Raw Data'!T$1,FALSE)</f>
        <v>-4.7089260096541397</v>
      </c>
      <c r="BF36" s="48">
        <f>VLOOKUP($A36,'RevPAR Raw Data'!$B$6:$BE$43,'RevPAR Raw Data'!U$1,FALSE)</f>
        <v>0.84600607826209195</v>
      </c>
      <c r="BG36" s="48">
        <f>VLOOKUP($A36,'RevPAR Raw Data'!$B$6:$BE$43,'RevPAR Raw Data'!V$1,FALSE)</f>
        <v>5.6128099037246697</v>
      </c>
      <c r="BH36" s="48">
        <f>VLOOKUP($A36,'RevPAR Raw Data'!$B$6:$BE$43,'RevPAR Raw Data'!W$1,FALSE)</f>
        <v>21.183579263788399</v>
      </c>
      <c r="BI36" s="48">
        <f>VLOOKUP($A36,'RevPAR Raw Data'!$B$6:$BE$43,'RevPAR Raw Data'!X$1,FALSE)</f>
        <v>50.4079795775503</v>
      </c>
      <c r="BJ36" s="49">
        <f>VLOOKUP($A36,'RevPAR Raw Data'!$B$6:$BE$43,'RevPAR Raw Data'!Y$1,FALSE)</f>
        <v>15.1675385108062</v>
      </c>
      <c r="BK36" s="48">
        <f>VLOOKUP($A36,'RevPAR Raw Data'!$B$6:$BE$43,'RevPAR Raw Data'!AA$1,FALSE)</f>
        <v>39.025936831980403</v>
      </c>
      <c r="BL36" s="48">
        <f>VLOOKUP($A36,'RevPAR Raw Data'!$B$6:$BE$43,'RevPAR Raw Data'!AB$1,FALSE)</f>
        <v>35.421634573057801</v>
      </c>
      <c r="BM36" s="49">
        <f>VLOOKUP($A36,'RevPAR Raw Data'!$B$6:$BE$43,'RevPAR Raw Data'!AC$1,FALSE)</f>
        <v>37.2150035952914</v>
      </c>
      <c r="BN36" s="50">
        <f>VLOOKUP($A36,'RevPAR Raw Data'!$B$6:$BE$43,'RevPAR Raw Data'!AE$1,FALSE)</f>
        <v>22.527619319021799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49.1274529775242</v>
      </c>
      <c r="C39" s="48">
        <f>VLOOKUP($A39,'Occupancy Raw Data'!$B$8:$BE$45,'Occupancy Raw Data'!H$3,FALSE)</f>
        <v>63.611054525701</v>
      </c>
      <c r="D39" s="48">
        <f>VLOOKUP($A39,'Occupancy Raw Data'!$B$8:$BE$45,'Occupancy Raw Data'!I$3,FALSE)</f>
        <v>69.236775989678804</v>
      </c>
      <c r="E39" s="48">
        <f>VLOOKUP($A39,'Occupancy Raw Data'!$B$8:$BE$45,'Occupancy Raw Data'!J$3,FALSE)</f>
        <v>73.894886942350695</v>
      </c>
      <c r="F39" s="48">
        <f>VLOOKUP($A39,'Occupancy Raw Data'!$B$8:$BE$45,'Occupancy Raw Data'!K$3,FALSE)</f>
        <v>74.957560942486495</v>
      </c>
      <c r="G39" s="49">
        <f>VLOOKUP($A39,'Occupancy Raw Data'!$B$8:$BE$45,'Occupancy Raw Data'!L$3,FALSE)</f>
        <v>66.165546275548294</v>
      </c>
      <c r="H39" s="48">
        <f>VLOOKUP($A39,'Occupancy Raw Data'!$B$8:$BE$45,'Occupancy Raw Data'!N$3,FALSE)</f>
        <v>77.958851089834894</v>
      </c>
      <c r="I39" s="48">
        <f>VLOOKUP($A39,'Occupancy Raw Data'!$B$8:$BE$45,'Occupancy Raw Data'!O$3,FALSE)</f>
        <v>76.845250220682999</v>
      </c>
      <c r="J39" s="49">
        <f>VLOOKUP($A39,'Occupancy Raw Data'!$B$8:$BE$45,'Occupancy Raw Data'!P$3,FALSE)</f>
        <v>77.402050655259004</v>
      </c>
      <c r="K39" s="50">
        <f>VLOOKUP($A39,'Occupancy Raw Data'!$B$8:$BE$45,'Occupancy Raw Data'!R$3,FALSE)</f>
        <v>69.375976098322795</v>
      </c>
      <c r="M39" s="47">
        <f>VLOOKUP($A39,'Occupancy Raw Data'!$B$8:$BE$45,'Occupancy Raw Data'!T$3,FALSE)</f>
        <v>-10.048325534110401</v>
      </c>
      <c r="N39" s="48">
        <f>VLOOKUP($A39,'Occupancy Raw Data'!$B$8:$BE$45,'Occupancy Raw Data'!U$3,FALSE)</f>
        <v>-3.9955366290656098</v>
      </c>
      <c r="O39" s="48">
        <f>VLOOKUP($A39,'Occupancy Raw Data'!$B$8:$BE$45,'Occupancy Raw Data'!V$3,FALSE)</f>
        <v>0.84412974614644998</v>
      </c>
      <c r="P39" s="48">
        <f>VLOOKUP($A39,'Occupancy Raw Data'!$B$8:$BE$45,'Occupancy Raw Data'!W$3,FALSE)</f>
        <v>5.3305977191149898</v>
      </c>
      <c r="Q39" s="48">
        <f>VLOOKUP($A39,'Occupancy Raw Data'!$B$8:$BE$45,'Occupancy Raw Data'!X$3,FALSE)</f>
        <v>11.4940586307674</v>
      </c>
      <c r="R39" s="49">
        <f>VLOOKUP($A39,'Occupancy Raw Data'!$B$8:$BE$45,'Occupancy Raw Data'!Y$3,FALSE)</f>
        <v>1.19645357010732</v>
      </c>
      <c r="S39" s="48">
        <f>VLOOKUP($A39,'Occupancy Raw Data'!$B$8:$BE$45,'Occupancy Raw Data'!AA$3,FALSE)</f>
        <v>8.7132602353662296</v>
      </c>
      <c r="T39" s="48">
        <f>VLOOKUP($A39,'Occupancy Raw Data'!$B$8:$BE$45,'Occupancy Raw Data'!AB$3,FALSE)</f>
        <v>8.0448373673472293</v>
      </c>
      <c r="U39" s="49">
        <f>VLOOKUP($A39,'Occupancy Raw Data'!$B$8:$BE$45,'Occupancy Raw Data'!AC$3,FALSE)</f>
        <v>8.3804224027720196</v>
      </c>
      <c r="V39" s="50">
        <f>VLOOKUP($A39,'Occupancy Raw Data'!$B$8:$BE$45,'Occupancy Raw Data'!AE$3,FALSE)</f>
        <v>3.3808374454516499</v>
      </c>
      <c r="X39" s="51">
        <f>VLOOKUP($A39,'ADR Raw Data'!$B$6:$BE$43,'ADR Raw Data'!G$1,FALSE)</f>
        <v>102.76110642709</v>
      </c>
      <c r="Y39" s="52">
        <f>VLOOKUP($A39,'ADR Raw Data'!$B$6:$BE$43,'ADR Raw Data'!H$1,FALSE)</f>
        <v>110.407806895815</v>
      </c>
      <c r="Z39" s="52">
        <f>VLOOKUP($A39,'ADR Raw Data'!$B$6:$BE$43,'ADR Raw Data'!I$1,FALSE)</f>
        <v>114.079918599519</v>
      </c>
      <c r="AA39" s="52">
        <f>VLOOKUP($A39,'ADR Raw Data'!$B$6:$BE$43,'ADR Raw Data'!J$1,FALSE)</f>
        <v>118.045766597748</v>
      </c>
      <c r="AB39" s="52">
        <f>VLOOKUP($A39,'ADR Raw Data'!$B$6:$BE$43,'ADR Raw Data'!K$1,FALSE)</f>
        <v>118.397545973367</v>
      </c>
      <c r="AC39" s="53">
        <f>VLOOKUP($A39,'ADR Raw Data'!$B$6:$BE$43,'ADR Raw Data'!L$1,FALSE)</f>
        <v>113.557119004125</v>
      </c>
      <c r="AD39" s="52">
        <f>VLOOKUP($A39,'ADR Raw Data'!$B$6:$BE$43,'ADR Raw Data'!N$1,FALSE)</f>
        <v>132.16359463461299</v>
      </c>
      <c r="AE39" s="52">
        <f>VLOOKUP($A39,'ADR Raw Data'!$B$6:$BE$43,'ADR Raw Data'!O$1,FALSE)</f>
        <v>133.974768048069</v>
      </c>
      <c r="AF39" s="53">
        <f>VLOOKUP($A39,'ADR Raw Data'!$B$6:$BE$43,'ADR Raw Data'!P$1,FALSE)</f>
        <v>133.062666900605</v>
      </c>
      <c r="AG39" s="54">
        <f>VLOOKUP($A39,'ADR Raw Data'!$B$6:$BE$43,'ADR Raw Data'!R$1,FALSE)</f>
        <v>119.77487206196901</v>
      </c>
      <c r="AI39" s="47">
        <f>VLOOKUP($A39,'ADR Raw Data'!$B$6:$BE$43,'ADR Raw Data'!T$1,FALSE)</f>
        <v>-0.832443888254078</v>
      </c>
      <c r="AJ39" s="48">
        <f>VLOOKUP($A39,'ADR Raw Data'!$B$6:$BE$43,'ADR Raw Data'!U$1,FALSE)</f>
        <v>1.9582266562706201</v>
      </c>
      <c r="AK39" s="48">
        <f>VLOOKUP($A39,'ADR Raw Data'!$B$6:$BE$43,'ADR Raw Data'!V$1,FALSE)</f>
        <v>4.8981249014474004</v>
      </c>
      <c r="AL39" s="48">
        <f>VLOOKUP($A39,'ADR Raw Data'!$B$6:$BE$43,'ADR Raw Data'!W$1,FALSE)</f>
        <v>7.10635587259583</v>
      </c>
      <c r="AM39" s="48">
        <f>VLOOKUP($A39,'ADR Raw Data'!$B$6:$BE$43,'ADR Raw Data'!X$1,FALSE)</f>
        <v>8.6981263787593193</v>
      </c>
      <c r="AN39" s="49">
        <f>VLOOKUP($A39,'ADR Raw Data'!$B$6:$BE$43,'ADR Raw Data'!Y$1,FALSE)</f>
        <v>4.99948409697482</v>
      </c>
      <c r="AO39" s="48">
        <f>VLOOKUP($A39,'ADR Raw Data'!$B$6:$BE$43,'ADR Raw Data'!AA$1,FALSE)</f>
        <v>4.2051742905263003</v>
      </c>
      <c r="AP39" s="48">
        <f>VLOOKUP($A39,'ADR Raw Data'!$B$6:$BE$43,'ADR Raw Data'!AB$1,FALSE)</f>
        <v>4.1675891788305996</v>
      </c>
      <c r="AQ39" s="49">
        <f>VLOOKUP($A39,'ADR Raw Data'!$B$6:$BE$43,'ADR Raw Data'!AC$1,FALSE)</f>
        <v>4.1841412450210296</v>
      </c>
      <c r="AR39" s="50">
        <f>VLOOKUP($A39,'ADR Raw Data'!$B$6:$BE$43,'ADR Raw Data'!AE$1,FALSE)</f>
        <v>4.9733574024801896</v>
      </c>
      <c r="AS39" s="40"/>
      <c r="AT39" s="51">
        <f>VLOOKUP($A39,'RevPAR Raw Data'!$B$6:$BE$43,'RevPAR Raw Data'!G$1,FALSE)</f>
        <v>50.483914239152497</v>
      </c>
      <c r="AU39" s="52">
        <f>VLOOKUP($A39,'RevPAR Raw Data'!$B$6:$BE$43,'RevPAR Raw Data'!H$1,FALSE)</f>
        <v>70.231570245127898</v>
      </c>
      <c r="AV39" s="52">
        <f>VLOOKUP($A39,'RevPAR Raw Data'!$B$6:$BE$43,'RevPAR Raw Data'!I$1,FALSE)</f>
        <v>78.985257689957194</v>
      </c>
      <c r="AW39" s="52">
        <f>VLOOKUP($A39,'RevPAR Raw Data'!$B$6:$BE$43,'RevPAR Raw Data'!J$1,FALSE)</f>
        <v>87.229785767637594</v>
      </c>
      <c r="AX39" s="52">
        <f>VLOOKUP($A39,'RevPAR Raw Data'!$B$6:$BE$43,'RevPAR Raw Data'!K$1,FALSE)</f>
        <v>88.747912677395206</v>
      </c>
      <c r="AY39" s="53">
        <f>VLOOKUP($A39,'RevPAR Raw Data'!$B$6:$BE$43,'RevPAR Raw Data'!L$1,FALSE)</f>
        <v>75.135688123854095</v>
      </c>
      <c r="AZ39" s="52">
        <f>VLOOKUP($A39,'RevPAR Raw Data'!$B$6:$BE$43,'RevPAR Raw Data'!N$1,FALSE)</f>
        <v>103.03321993617099</v>
      </c>
      <c r="BA39" s="52">
        <f>VLOOKUP($A39,'RevPAR Raw Data'!$B$6:$BE$43,'RevPAR Raw Data'!O$1,FALSE)</f>
        <v>102.953245739118</v>
      </c>
      <c r="BB39" s="53">
        <f>VLOOKUP($A39,'RevPAR Raw Data'!$B$6:$BE$43,'RevPAR Raw Data'!P$1,FALSE)</f>
        <v>102.993232837645</v>
      </c>
      <c r="BC39" s="54">
        <f>VLOOKUP($A39,'RevPAR Raw Data'!$B$6:$BE$43,'RevPAR Raw Data'!R$1,FALSE)</f>
        <v>83.094986613508695</v>
      </c>
      <c r="BE39" s="47">
        <f>VLOOKUP($A39,'RevPAR Raw Data'!$B$6:$BE$43,'RevPAR Raw Data'!T$1,FALSE)</f>
        <v>-10.797122750583901</v>
      </c>
      <c r="BF39" s="48">
        <f>VLOOKUP($A39,'RevPAR Raw Data'!$B$6:$BE$43,'RevPAR Raw Data'!U$1,FALSE)</f>
        <v>-2.1155516361264102</v>
      </c>
      <c r="BG39" s="48">
        <f>VLOOKUP($A39,'RevPAR Raw Data'!$B$6:$BE$43,'RevPAR Raw Data'!V$1,FALSE)</f>
        <v>5.7836011768903699</v>
      </c>
      <c r="BH39" s="48">
        <f>VLOOKUP($A39,'RevPAR Raw Data'!$B$6:$BE$43,'RevPAR Raw Data'!W$1,FALSE)</f>
        <v>12.815764835767601</v>
      </c>
      <c r="BI39" s="48">
        <f>VLOOKUP($A39,'RevPAR Raw Data'!$B$6:$BE$43,'RevPAR Raw Data'!X$1,FALSE)</f>
        <v>21.191952755279502</v>
      </c>
      <c r="BJ39" s="49">
        <f>VLOOKUP($A39,'RevPAR Raw Data'!$B$6:$BE$43,'RevPAR Raw Data'!Y$1,FALSE)</f>
        <v>6.2557541730473503</v>
      </c>
      <c r="BK39" s="48">
        <f>VLOOKUP($A39,'RevPAR Raw Data'!$B$6:$BE$43,'RevPAR Raw Data'!AA$1,FALSE)</f>
        <v>13.284842305176801</v>
      </c>
      <c r="BL39" s="48">
        <f>VLOOKUP($A39,'RevPAR Raw Data'!$B$6:$BE$43,'RevPAR Raw Data'!AB$1,FALSE)</f>
        <v>12.547702317753901</v>
      </c>
      <c r="BM39" s="49">
        <f>VLOOKUP($A39,'RevPAR Raw Data'!$B$6:$BE$43,'RevPAR Raw Data'!AC$1,FALSE)</f>
        <v>12.915212358054401</v>
      </c>
      <c r="BN39" s="50">
        <f>VLOOKUP($A39,'RevPAR Raw Data'!$B$6:$BE$43,'RevPAR Raw Data'!AE$1,FALSE)</f>
        <v>8.5223359772910392</v>
      </c>
    </row>
    <row r="40" spans="1:66" x14ac:dyDescent="0.25">
      <c r="A40" s="63" t="s">
        <v>78</v>
      </c>
      <c r="B40" s="47">
        <f>VLOOKUP($A40,'Occupancy Raw Data'!$B$8:$BE$45,'Occupancy Raw Data'!G$3,FALSE)</f>
        <v>56.638811513463303</v>
      </c>
      <c r="C40" s="48">
        <f>VLOOKUP($A40,'Occupancy Raw Data'!$B$8:$BE$45,'Occupancy Raw Data'!H$3,FALSE)</f>
        <v>70.473537604456794</v>
      </c>
      <c r="D40" s="48">
        <f>VLOOKUP($A40,'Occupancy Raw Data'!$B$8:$BE$45,'Occupancy Raw Data'!I$3,FALSE)</f>
        <v>75.673166202414095</v>
      </c>
      <c r="E40" s="48">
        <f>VLOOKUP($A40,'Occupancy Raw Data'!$B$8:$BE$45,'Occupancy Raw Data'!J$3,FALSE)</f>
        <v>74.930362116991603</v>
      </c>
      <c r="F40" s="48">
        <f>VLOOKUP($A40,'Occupancy Raw Data'!$B$8:$BE$45,'Occupancy Raw Data'!K$3,FALSE)</f>
        <v>69.730733519034303</v>
      </c>
      <c r="G40" s="49">
        <f>VLOOKUP($A40,'Occupancy Raw Data'!$B$8:$BE$45,'Occupancy Raw Data'!L$3,FALSE)</f>
        <v>69.489322191271995</v>
      </c>
      <c r="H40" s="48">
        <f>VLOOKUP($A40,'Occupancy Raw Data'!$B$8:$BE$45,'Occupancy Raw Data'!N$3,FALSE)</f>
        <v>79.201485608170799</v>
      </c>
      <c r="I40" s="48">
        <f>VLOOKUP($A40,'Occupancy Raw Data'!$B$8:$BE$45,'Occupancy Raw Data'!O$3,FALSE)</f>
        <v>84.772516248839295</v>
      </c>
      <c r="J40" s="49">
        <f>VLOOKUP($A40,'Occupancy Raw Data'!$B$8:$BE$45,'Occupancy Raw Data'!P$3,FALSE)</f>
        <v>81.987000928505097</v>
      </c>
      <c r="K40" s="50">
        <f>VLOOKUP($A40,'Occupancy Raw Data'!$B$8:$BE$45,'Occupancy Raw Data'!R$3,FALSE)</f>
        <v>73.0600875447672</v>
      </c>
      <c r="M40" s="47">
        <f>VLOOKUP($A40,'Occupancy Raw Data'!$B$8:$BE$45,'Occupancy Raw Data'!T$3,FALSE)</f>
        <v>18.908382066276801</v>
      </c>
      <c r="N40" s="48">
        <f>VLOOKUP($A40,'Occupancy Raw Data'!$B$8:$BE$45,'Occupancy Raw Data'!U$3,FALSE)</f>
        <v>7.3550212164073496</v>
      </c>
      <c r="O40" s="48">
        <f>VLOOKUP($A40,'Occupancy Raw Data'!$B$8:$BE$45,'Occupancy Raw Data'!V$3,FALSE)</f>
        <v>8.8117489986648803</v>
      </c>
      <c r="P40" s="48">
        <f>VLOOKUP($A40,'Occupancy Raw Data'!$B$8:$BE$45,'Occupancy Raw Data'!W$3,FALSE)</f>
        <v>13.183730715287499</v>
      </c>
      <c r="Q40" s="48">
        <f>VLOOKUP($A40,'Occupancy Raw Data'!$B$8:$BE$45,'Occupancy Raw Data'!X$3,FALSE)</f>
        <v>8.2132564841498503</v>
      </c>
      <c r="R40" s="49">
        <f>VLOOKUP($A40,'Occupancy Raw Data'!$B$8:$BE$45,'Occupancy Raw Data'!Y$3,FALSE)</f>
        <v>10.841232227488099</v>
      </c>
      <c r="S40" s="48">
        <f>VLOOKUP($A40,'Occupancy Raw Data'!$B$8:$BE$45,'Occupancy Raw Data'!AA$3,FALSE)</f>
        <v>1.3064133016627</v>
      </c>
      <c r="T40" s="48">
        <f>VLOOKUP($A40,'Occupancy Raw Data'!$B$8:$BE$45,'Occupancy Raw Data'!AB$3,FALSE)</f>
        <v>6.6588785046728898</v>
      </c>
      <c r="U40" s="49">
        <f>VLOOKUP($A40,'Occupancy Raw Data'!$B$8:$BE$45,'Occupancy Raw Data'!AC$3,FALSE)</f>
        <v>4.0047114252061196</v>
      </c>
      <c r="V40" s="50">
        <f>VLOOKUP($A40,'Occupancy Raw Data'!$B$8:$BE$45,'Occupancy Raw Data'!AE$3,FALSE)</f>
        <v>8.5534095388253792</v>
      </c>
      <c r="X40" s="51">
        <f>VLOOKUP($A40,'ADR Raw Data'!$B$6:$BE$43,'ADR Raw Data'!G$1,FALSE)</f>
        <v>119.090524590163</v>
      </c>
      <c r="Y40" s="52">
        <f>VLOOKUP($A40,'ADR Raw Data'!$B$6:$BE$43,'ADR Raw Data'!H$1,FALSE)</f>
        <v>114.56389986824701</v>
      </c>
      <c r="Z40" s="52">
        <f>VLOOKUP($A40,'ADR Raw Data'!$B$6:$BE$43,'ADR Raw Data'!I$1,FALSE)</f>
        <v>119.51211042944701</v>
      </c>
      <c r="AA40" s="52">
        <f>VLOOKUP($A40,'ADR Raw Data'!$B$6:$BE$43,'ADR Raw Data'!J$1,FALSE)</f>
        <v>117.038190830235</v>
      </c>
      <c r="AB40" s="52">
        <f>VLOOKUP($A40,'ADR Raw Data'!$B$6:$BE$43,'ADR Raw Data'!K$1,FALSE)</f>
        <v>121.179201065246</v>
      </c>
      <c r="AC40" s="53">
        <f>VLOOKUP($A40,'ADR Raw Data'!$B$6:$BE$43,'ADR Raw Data'!L$1,FALSE)</f>
        <v>118.240777659005</v>
      </c>
      <c r="AD40" s="52">
        <f>VLOOKUP($A40,'ADR Raw Data'!$B$6:$BE$43,'ADR Raw Data'!N$1,FALSE)</f>
        <v>150.25391559202799</v>
      </c>
      <c r="AE40" s="52">
        <f>VLOOKUP($A40,'ADR Raw Data'!$B$6:$BE$43,'ADR Raw Data'!O$1,FALSE)</f>
        <v>145.78773274917799</v>
      </c>
      <c r="AF40" s="53">
        <f>VLOOKUP($A40,'ADR Raw Data'!$B$6:$BE$43,'ADR Raw Data'!P$1,FALSE)</f>
        <v>147.94495469988601</v>
      </c>
      <c r="AG40" s="54">
        <f>VLOOKUP($A40,'ADR Raw Data'!$B$6:$BE$43,'ADR Raw Data'!R$1,FALSE)</f>
        <v>127.76466594045</v>
      </c>
      <c r="AI40" s="47">
        <f>VLOOKUP($A40,'ADR Raw Data'!$B$6:$BE$43,'ADR Raw Data'!T$1,FALSE)</f>
        <v>2.61642733658275</v>
      </c>
      <c r="AJ40" s="48">
        <f>VLOOKUP($A40,'ADR Raw Data'!$B$6:$BE$43,'ADR Raw Data'!U$1,FALSE)</f>
        <v>2.0237135596351399</v>
      </c>
      <c r="AK40" s="48">
        <f>VLOOKUP($A40,'ADR Raw Data'!$B$6:$BE$43,'ADR Raw Data'!V$1,FALSE)</f>
        <v>6.1983532463247002</v>
      </c>
      <c r="AL40" s="48">
        <f>VLOOKUP($A40,'ADR Raw Data'!$B$6:$BE$43,'ADR Raw Data'!W$1,FALSE)</f>
        <v>-2.7408659125811501</v>
      </c>
      <c r="AM40" s="48">
        <f>VLOOKUP($A40,'ADR Raw Data'!$B$6:$BE$43,'ADR Raw Data'!X$1,FALSE)</f>
        <v>-0.40513097716312901</v>
      </c>
      <c r="AN40" s="49">
        <f>VLOOKUP($A40,'ADR Raw Data'!$B$6:$BE$43,'ADR Raw Data'!Y$1,FALSE)</f>
        <v>1.45499211508085</v>
      </c>
      <c r="AO40" s="48">
        <f>VLOOKUP($A40,'ADR Raw Data'!$B$6:$BE$43,'ADR Raw Data'!AA$1,FALSE)</f>
        <v>-1.58325018466671</v>
      </c>
      <c r="AP40" s="48">
        <f>VLOOKUP($A40,'ADR Raw Data'!$B$6:$BE$43,'ADR Raw Data'!AB$1,FALSE)</f>
        <v>-6.9972079008461296</v>
      </c>
      <c r="AQ40" s="49">
        <f>VLOOKUP($A40,'ADR Raw Data'!$B$6:$BE$43,'ADR Raw Data'!AC$1,FALSE)</f>
        <v>-4.3854146521047399</v>
      </c>
      <c r="AR40" s="50">
        <f>VLOOKUP($A40,'ADR Raw Data'!$B$6:$BE$43,'ADR Raw Data'!AE$1,FALSE)</f>
        <v>-1.20554298275326</v>
      </c>
      <c r="AS40" s="40"/>
      <c r="AT40" s="51">
        <f>VLOOKUP($A40,'RevPAR Raw Data'!$B$6:$BE$43,'RevPAR Raw Data'!G$1,FALSE)</f>
        <v>67.451457753017607</v>
      </c>
      <c r="AU40" s="52">
        <f>VLOOKUP($A40,'RevPAR Raw Data'!$B$6:$BE$43,'RevPAR Raw Data'!H$1,FALSE)</f>
        <v>80.737233054781797</v>
      </c>
      <c r="AV40" s="52">
        <f>VLOOKUP($A40,'RevPAR Raw Data'!$B$6:$BE$43,'RevPAR Raw Data'!I$1,FALSE)</f>
        <v>90.438597957288707</v>
      </c>
      <c r="AW40" s="52">
        <f>VLOOKUP($A40,'RevPAR Raw Data'!$B$6:$BE$43,'RevPAR Raw Data'!J$1,FALSE)</f>
        <v>87.697140204271093</v>
      </c>
      <c r="AX40" s="52">
        <f>VLOOKUP($A40,'RevPAR Raw Data'!$B$6:$BE$43,'RevPAR Raw Data'!K$1,FALSE)</f>
        <v>84.499145775301699</v>
      </c>
      <c r="AY40" s="53">
        <f>VLOOKUP($A40,'RevPAR Raw Data'!$B$6:$BE$43,'RevPAR Raw Data'!L$1,FALSE)</f>
        <v>82.1647149489322</v>
      </c>
      <c r="AZ40" s="52">
        <f>VLOOKUP($A40,'RevPAR Raw Data'!$B$6:$BE$43,'RevPAR Raw Data'!N$1,FALSE)</f>
        <v>119.003333333333</v>
      </c>
      <c r="BA40" s="52">
        <f>VLOOKUP($A40,'RevPAR Raw Data'!$B$6:$BE$43,'RevPAR Raw Data'!O$1,FALSE)</f>
        <v>123.587929433611</v>
      </c>
      <c r="BB40" s="53">
        <f>VLOOKUP($A40,'RevPAR Raw Data'!$B$6:$BE$43,'RevPAR Raw Data'!P$1,FALSE)</f>
        <v>121.295631383472</v>
      </c>
      <c r="BC40" s="54">
        <f>VLOOKUP($A40,'RevPAR Raw Data'!$B$6:$BE$43,'RevPAR Raw Data'!R$1,FALSE)</f>
        <v>93.344976787372303</v>
      </c>
      <c r="BE40" s="47">
        <f>VLOOKUP($A40,'RevPAR Raw Data'!$B$6:$BE$43,'RevPAR Raw Data'!T$1,FALSE)</f>
        <v>22.0195334801471</v>
      </c>
      <c r="BF40" s="48">
        <f>VLOOKUP($A40,'RevPAR Raw Data'!$B$6:$BE$43,'RevPAR Raw Data'!U$1,FALSE)</f>
        <v>9.5275793377129698</v>
      </c>
      <c r="BG40" s="48">
        <f>VLOOKUP($A40,'RevPAR Raw Data'!$B$6:$BE$43,'RevPAR Raw Data'!V$1,FALSE)</f>
        <v>15.556285575106299</v>
      </c>
      <c r="BH40" s="48">
        <f>VLOOKUP($A40,'RevPAR Raw Data'!$B$6:$BE$43,'RevPAR Raw Data'!W$1,FALSE)</f>
        <v>10.081516421524499</v>
      </c>
      <c r="BI40" s="48">
        <f>VLOOKUP($A40,'RevPAR Raw Data'!$B$6:$BE$43,'RevPAR Raw Data'!X$1,FALSE)</f>
        <v>7.7748510607355703</v>
      </c>
      <c r="BJ40" s="49">
        <f>VLOOKUP($A40,'RevPAR Raw Data'!$B$6:$BE$43,'RevPAR Raw Data'!Y$1,FALSE)</f>
        <v>12.453963416656499</v>
      </c>
      <c r="BK40" s="48">
        <f>VLOOKUP($A40,'RevPAR Raw Data'!$B$6:$BE$43,'RevPAR Raw Data'!AA$1,FALSE)</f>
        <v>-0.29752067401509302</v>
      </c>
      <c r="BL40" s="48">
        <f>VLOOKUP($A40,'RevPAR Raw Data'!$B$6:$BE$43,'RevPAR Raw Data'!AB$1,FALSE)</f>
        <v>-0.80426496900994904</v>
      </c>
      <c r="BM40" s="49">
        <f>VLOOKUP($A40,'RevPAR Raw Data'!$B$6:$BE$43,'RevPAR Raw Data'!AC$1,FALSE)</f>
        <v>-0.55632642851411795</v>
      </c>
      <c r="BN40" s="50">
        <f>VLOOKUP($A40,'RevPAR Raw Data'!$B$6:$BE$43,'RevPAR Raw Data'!AE$1,FALSE)</f>
        <v>7.2447515275906502</v>
      </c>
    </row>
    <row r="41" spans="1:66" x14ac:dyDescent="0.25">
      <c r="A41" s="63" t="s">
        <v>79</v>
      </c>
      <c r="B41" s="47">
        <f>VLOOKUP($A41,'Occupancy Raw Data'!$B$8:$BE$45,'Occupancy Raw Data'!G$3,FALSE)</f>
        <v>46.732255797610598</v>
      </c>
      <c r="C41" s="48">
        <f>VLOOKUP($A41,'Occupancy Raw Data'!$B$8:$BE$45,'Occupancy Raw Data'!H$3,FALSE)</f>
        <v>59.170765987350599</v>
      </c>
      <c r="D41" s="48">
        <f>VLOOKUP($A41,'Occupancy Raw Data'!$B$8:$BE$45,'Occupancy Raw Data'!I$3,FALSE)</f>
        <v>65.2846099789177</v>
      </c>
      <c r="E41" s="48">
        <f>VLOOKUP($A41,'Occupancy Raw Data'!$B$8:$BE$45,'Occupancy Raw Data'!J$3,FALSE)</f>
        <v>66.549543218552301</v>
      </c>
      <c r="F41" s="48">
        <f>VLOOKUP($A41,'Occupancy Raw Data'!$B$8:$BE$45,'Occupancy Raw Data'!K$3,FALSE)</f>
        <v>66.338721011946504</v>
      </c>
      <c r="G41" s="49">
        <f>VLOOKUP($A41,'Occupancy Raw Data'!$B$8:$BE$45,'Occupancy Raw Data'!L$3,FALSE)</f>
        <v>60.815179198875597</v>
      </c>
      <c r="H41" s="48">
        <f>VLOOKUP($A41,'Occupancy Raw Data'!$B$8:$BE$45,'Occupancy Raw Data'!N$3,FALSE)</f>
        <v>73.998594518622596</v>
      </c>
      <c r="I41" s="48">
        <f>VLOOKUP($A41,'Occupancy Raw Data'!$B$8:$BE$45,'Occupancy Raw Data'!O$3,FALSE)</f>
        <v>75.895994378074406</v>
      </c>
      <c r="J41" s="49">
        <f>VLOOKUP($A41,'Occupancy Raw Data'!$B$8:$BE$45,'Occupancy Raw Data'!P$3,FALSE)</f>
        <v>74.947294448348501</v>
      </c>
      <c r="K41" s="50">
        <f>VLOOKUP($A41,'Occupancy Raw Data'!$B$8:$BE$45,'Occupancy Raw Data'!R$3,FALSE)</f>
        <v>64.852926413010707</v>
      </c>
      <c r="M41" s="47">
        <f>VLOOKUP($A41,'Occupancy Raw Data'!$B$8:$BE$45,'Occupancy Raw Data'!T$3,FALSE)</f>
        <v>-9.4005449591280605</v>
      </c>
      <c r="N41" s="48">
        <f>VLOOKUP($A41,'Occupancy Raw Data'!$B$8:$BE$45,'Occupancy Raw Data'!U$3,FALSE)</f>
        <v>-13.8178096212896</v>
      </c>
      <c r="O41" s="48">
        <f>VLOOKUP($A41,'Occupancy Raw Data'!$B$8:$BE$45,'Occupancy Raw Data'!V$3,FALSE)</f>
        <v>-6.2563067608476199</v>
      </c>
      <c r="P41" s="48">
        <f>VLOOKUP($A41,'Occupancy Raw Data'!$B$8:$BE$45,'Occupancy Raw Data'!W$3,FALSE)</f>
        <v>-5.9582919563058496</v>
      </c>
      <c r="Q41" s="48">
        <f>VLOOKUP($A41,'Occupancy Raw Data'!$B$8:$BE$45,'Occupancy Raw Data'!X$3,FALSE)</f>
        <v>-4.1624365482233499</v>
      </c>
      <c r="R41" s="49">
        <f>VLOOKUP($A41,'Occupancy Raw Data'!$B$8:$BE$45,'Occupancy Raw Data'!Y$3,FALSE)</f>
        <v>-7.81849169152109</v>
      </c>
      <c r="S41" s="48">
        <f>VLOOKUP($A41,'Occupancy Raw Data'!$B$8:$BE$45,'Occupancy Raw Data'!AA$3,FALSE)</f>
        <v>-7.7933450087565603</v>
      </c>
      <c r="T41" s="48">
        <f>VLOOKUP($A41,'Occupancy Raw Data'!$B$8:$BE$45,'Occupancy Raw Data'!AB$3,FALSE)</f>
        <v>-5.92334494773519</v>
      </c>
      <c r="U41" s="49">
        <f>VLOOKUP($A41,'Occupancy Raw Data'!$B$8:$BE$45,'Occupancy Raw Data'!AC$3,FALSE)</f>
        <v>-6.85589519650655</v>
      </c>
      <c r="V41" s="50">
        <f>VLOOKUP($A41,'Occupancy Raw Data'!$B$8:$BE$45,'Occupancy Raw Data'!AE$3,FALSE)</f>
        <v>-7.5028636884306898</v>
      </c>
      <c r="X41" s="51">
        <f>VLOOKUP($A41,'ADR Raw Data'!$B$6:$BE$43,'ADR Raw Data'!G$1,FALSE)</f>
        <v>151.730631578947</v>
      </c>
      <c r="Y41" s="52">
        <f>VLOOKUP($A41,'ADR Raw Data'!$B$6:$BE$43,'ADR Raw Data'!H$1,FALSE)</f>
        <v>152.93872921615201</v>
      </c>
      <c r="Z41" s="52">
        <f>VLOOKUP($A41,'ADR Raw Data'!$B$6:$BE$43,'ADR Raw Data'!I$1,FALSE)</f>
        <v>153.95667384284101</v>
      </c>
      <c r="AA41" s="52">
        <f>VLOOKUP($A41,'ADR Raw Data'!$B$6:$BE$43,'ADR Raw Data'!J$1,FALSE)</f>
        <v>153.090918690601</v>
      </c>
      <c r="AB41" s="52">
        <f>VLOOKUP($A41,'ADR Raw Data'!$B$6:$BE$43,'ADR Raw Data'!K$1,FALSE)</f>
        <v>154.43590042372799</v>
      </c>
      <c r="AC41" s="53">
        <f>VLOOKUP($A41,'ADR Raw Data'!$B$6:$BE$43,'ADR Raw Data'!L$1,FALSE)</f>
        <v>153.33155072798701</v>
      </c>
      <c r="AD41" s="52">
        <f>VLOOKUP($A41,'ADR Raw Data'!$B$6:$BE$43,'ADR Raw Data'!N$1,FALSE)</f>
        <v>189.82772079771999</v>
      </c>
      <c r="AE41" s="52">
        <f>VLOOKUP($A41,'ADR Raw Data'!$B$6:$BE$43,'ADR Raw Data'!O$1,FALSE)</f>
        <v>192.19300925925899</v>
      </c>
      <c r="AF41" s="53">
        <f>VLOOKUP($A41,'ADR Raw Data'!$B$6:$BE$43,'ADR Raw Data'!P$1,FALSE)</f>
        <v>191.02533520862599</v>
      </c>
      <c r="AG41" s="54">
        <f>VLOOKUP($A41,'ADR Raw Data'!$B$6:$BE$43,'ADR Raw Data'!R$1,FALSE)</f>
        <v>165.77750154798699</v>
      </c>
      <c r="AI41" s="47">
        <f>VLOOKUP($A41,'ADR Raw Data'!$B$6:$BE$43,'ADR Raw Data'!T$1,FALSE)</f>
        <v>-2.6622394611648299</v>
      </c>
      <c r="AJ41" s="48">
        <f>VLOOKUP($A41,'ADR Raw Data'!$B$6:$BE$43,'ADR Raw Data'!U$1,FALSE)</f>
        <v>0.75958095081235699</v>
      </c>
      <c r="AK41" s="48">
        <f>VLOOKUP($A41,'ADR Raw Data'!$B$6:$BE$43,'ADR Raw Data'!V$1,FALSE)</f>
        <v>2.4480073630550101</v>
      </c>
      <c r="AL41" s="48">
        <f>VLOOKUP($A41,'ADR Raw Data'!$B$6:$BE$43,'ADR Raw Data'!W$1,FALSE)</f>
        <v>2.3181996287084998</v>
      </c>
      <c r="AM41" s="48">
        <f>VLOOKUP($A41,'ADR Raw Data'!$B$6:$BE$43,'ADR Raw Data'!X$1,FALSE)</f>
        <v>1.0756857653069301</v>
      </c>
      <c r="AN41" s="49">
        <f>VLOOKUP($A41,'ADR Raw Data'!$B$6:$BE$43,'ADR Raw Data'!Y$1,FALSE)</f>
        <v>0.97245442335440402</v>
      </c>
      <c r="AO41" s="48">
        <f>VLOOKUP($A41,'ADR Raw Data'!$B$6:$BE$43,'ADR Raw Data'!AA$1,FALSE)</f>
        <v>-0.70077906392851197</v>
      </c>
      <c r="AP41" s="48">
        <f>VLOOKUP($A41,'ADR Raw Data'!$B$6:$BE$43,'ADR Raw Data'!AB$1,FALSE)</f>
        <v>-1.86471342076192</v>
      </c>
      <c r="AQ41" s="49">
        <f>VLOOKUP($A41,'ADR Raw Data'!$B$6:$BE$43,'ADR Raw Data'!AC$1,FALSE)</f>
        <v>-1.28516986976526</v>
      </c>
      <c r="AR41" s="50">
        <f>VLOOKUP($A41,'ADR Raw Data'!$B$6:$BE$43,'ADR Raw Data'!AE$1,FALSE)</f>
        <v>0.159205088894739</v>
      </c>
      <c r="AS41" s="40"/>
      <c r="AT41" s="51">
        <f>VLOOKUP($A41,'RevPAR Raw Data'!$B$6:$BE$43,'RevPAR Raw Data'!G$1,FALSE)</f>
        <v>70.907146872803906</v>
      </c>
      <c r="AU41" s="52">
        <f>VLOOKUP($A41,'RevPAR Raw Data'!$B$6:$BE$43,'RevPAR Raw Data'!H$1,FALSE)</f>
        <v>90.495017568517198</v>
      </c>
      <c r="AV41" s="52">
        <f>VLOOKUP($A41,'RevPAR Raw Data'!$B$6:$BE$43,'RevPAR Raw Data'!I$1,FALSE)</f>
        <v>100.510014054813</v>
      </c>
      <c r="AW41" s="52">
        <f>VLOOKUP($A41,'RevPAR Raw Data'!$B$6:$BE$43,'RevPAR Raw Data'!J$1,FALSE)</f>
        <v>101.88130709767999</v>
      </c>
      <c r="AX41" s="52">
        <f>VLOOKUP($A41,'RevPAR Raw Data'!$B$6:$BE$43,'RevPAR Raw Data'!K$1,FALSE)</f>
        <v>102.45080112438499</v>
      </c>
      <c r="AY41" s="53">
        <f>VLOOKUP($A41,'RevPAR Raw Data'!$B$6:$BE$43,'RevPAR Raw Data'!L$1,FALSE)</f>
        <v>93.248857343640097</v>
      </c>
      <c r="AZ41" s="52">
        <f>VLOOKUP($A41,'RevPAR Raw Data'!$B$6:$BE$43,'RevPAR Raw Data'!N$1,FALSE)</f>
        <v>140.469845397048</v>
      </c>
      <c r="BA41" s="52">
        <f>VLOOKUP($A41,'RevPAR Raw Data'!$B$6:$BE$43,'RevPAR Raw Data'!O$1,FALSE)</f>
        <v>145.86679550245901</v>
      </c>
      <c r="BB41" s="53">
        <f>VLOOKUP($A41,'RevPAR Raw Data'!$B$6:$BE$43,'RevPAR Raw Data'!P$1,FALSE)</f>
        <v>143.16832044975399</v>
      </c>
      <c r="BC41" s="54">
        <f>VLOOKUP($A41,'RevPAR Raw Data'!$B$6:$BE$43,'RevPAR Raw Data'!R$1,FALSE)</f>
        <v>107.51156108824399</v>
      </c>
      <c r="BE41" s="47">
        <f>VLOOKUP($A41,'RevPAR Raw Data'!$B$6:$BE$43,'RevPAR Raw Data'!T$1,FALSE)</f>
        <v>-11.8125194028264</v>
      </c>
      <c r="BF41" s="48">
        <f>VLOOKUP($A41,'RevPAR Raw Data'!$B$6:$BE$43,'RevPAR Raw Data'!U$1,FALSE)</f>
        <v>-13.1631861201801</v>
      </c>
      <c r="BG41" s="48">
        <f>VLOOKUP($A41,'RevPAR Raw Data'!$B$6:$BE$43,'RevPAR Raw Data'!V$1,FALSE)</f>
        <v>-3.96145424795347</v>
      </c>
      <c r="BH41" s="48">
        <f>VLOOKUP($A41,'RevPAR Raw Data'!$B$6:$BE$43,'RevPAR Raw Data'!W$1,FALSE)</f>
        <v>-3.7782174296058</v>
      </c>
      <c r="BI41" s="48">
        <f>VLOOKUP($A41,'RevPAR Raw Data'!$B$6:$BE$43,'RevPAR Raw Data'!X$1,FALSE)</f>
        <v>-3.1315255203555799</v>
      </c>
      <c r="BJ41" s="49">
        <f>VLOOKUP($A41,'RevPAR Raw Data'!$B$6:$BE$43,'RevPAR Raw Data'!Y$1,FALSE)</f>
        <v>-6.9220685364604702</v>
      </c>
      <c r="BK41" s="48">
        <f>VLOOKUP($A41,'RevPAR Raw Data'!$B$6:$BE$43,'RevPAR Raw Data'!AA$1,FALSE)</f>
        <v>-8.4395099424839906</v>
      </c>
      <c r="BL41" s="48">
        <f>VLOOKUP($A41,'RevPAR Raw Data'!$B$6:$BE$43,'RevPAR Raw Data'!AB$1,FALSE)</f>
        <v>-7.6776049602986696</v>
      </c>
      <c r="BM41" s="49">
        <f>VLOOKUP($A41,'RevPAR Raw Data'!$B$6:$BE$43,'RevPAR Raw Data'!AC$1,FALSE)</f>
        <v>-8.0529551669036206</v>
      </c>
      <c r="BN41" s="50">
        <f>VLOOKUP($A41,'RevPAR Raw Data'!$B$6:$BE$43,'RevPAR Raw Data'!AE$1,FALSE)</f>
        <v>-7.3556035403407698</v>
      </c>
    </row>
    <row r="42" spans="1:66" x14ac:dyDescent="0.25">
      <c r="A42" s="63" t="s">
        <v>80</v>
      </c>
      <c r="B42" s="47">
        <f>VLOOKUP($A42,'Occupancy Raw Data'!$B$8:$BE$45,'Occupancy Raw Data'!G$3,FALSE)</f>
        <v>60.284087857794901</v>
      </c>
      <c r="C42" s="48">
        <f>VLOOKUP($A42,'Occupancy Raw Data'!$B$8:$BE$45,'Occupancy Raw Data'!H$3,FALSE)</f>
        <v>71.988615004564707</v>
      </c>
      <c r="D42" s="48">
        <f>VLOOKUP($A42,'Occupancy Raw Data'!$B$8:$BE$45,'Occupancy Raw Data'!I$3,FALSE)</f>
        <v>76.309005961011707</v>
      </c>
      <c r="E42" s="48">
        <f>VLOOKUP($A42,'Occupancy Raw Data'!$B$8:$BE$45,'Occupancy Raw Data'!J$3,FALSE)</f>
        <v>79.1633102411256</v>
      </c>
      <c r="F42" s="48">
        <f>VLOOKUP($A42,'Occupancy Raw Data'!$B$8:$BE$45,'Occupancy Raw Data'!K$3,FALSE)</f>
        <v>78.416841200794806</v>
      </c>
      <c r="G42" s="49">
        <f>VLOOKUP($A42,'Occupancy Raw Data'!$B$8:$BE$45,'Occupancy Raw Data'!L$3,FALSE)</f>
        <v>73.232372053058299</v>
      </c>
      <c r="H42" s="48">
        <f>VLOOKUP($A42,'Occupancy Raw Data'!$B$8:$BE$45,'Occupancy Raw Data'!N$3,FALSE)</f>
        <v>88.958702540142795</v>
      </c>
      <c r="I42" s="48">
        <f>VLOOKUP($A42,'Occupancy Raw Data'!$B$8:$BE$45,'Occupancy Raw Data'!O$3,FALSE)</f>
        <v>90.212663122281199</v>
      </c>
      <c r="J42" s="49">
        <f>VLOOKUP($A42,'Occupancy Raw Data'!$B$8:$BE$45,'Occupancy Raw Data'!P$3,FALSE)</f>
        <v>89.585682831211997</v>
      </c>
      <c r="K42" s="50">
        <f>VLOOKUP($A42,'Occupancy Raw Data'!$B$8:$BE$45,'Occupancy Raw Data'!R$3,FALSE)</f>
        <v>77.904746561102201</v>
      </c>
      <c r="M42" s="47">
        <f>VLOOKUP($A42,'Occupancy Raw Data'!$B$8:$BE$45,'Occupancy Raw Data'!T$3,FALSE)</f>
        <v>-11.4111882222383</v>
      </c>
      <c r="N42" s="48">
        <f>VLOOKUP($A42,'Occupancy Raw Data'!$B$8:$BE$45,'Occupancy Raw Data'!U$3,FALSE)</f>
        <v>-8.2851690346403295</v>
      </c>
      <c r="O42" s="48">
        <f>VLOOKUP($A42,'Occupancy Raw Data'!$B$8:$BE$45,'Occupancy Raw Data'!V$3,FALSE)</f>
        <v>-5.1919182614572499</v>
      </c>
      <c r="P42" s="48">
        <f>VLOOKUP($A42,'Occupancy Raw Data'!$B$8:$BE$45,'Occupancy Raw Data'!W$3,FALSE)</f>
        <v>-0.90143275246616406</v>
      </c>
      <c r="Q42" s="48">
        <f>VLOOKUP($A42,'Occupancy Raw Data'!$B$8:$BE$45,'Occupancy Raw Data'!X$3,FALSE)</f>
        <v>-2.2828134305117</v>
      </c>
      <c r="R42" s="49">
        <f>VLOOKUP($A42,'Occupancy Raw Data'!$B$8:$BE$45,'Occupancy Raw Data'!Y$3,FALSE)</f>
        <v>-5.4239178654600204</v>
      </c>
      <c r="S42" s="48">
        <f>VLOOKUP($A42,'Occupancy Raw Data'!$B$8:$BE$45,'Occupancy Raw Data'!AA$3,FALSE)</f>
        <v>2.2450992605365601</v>
      </c>
      <c r="T42" s="48">
        <f>VLOOKUP($A42,'Occupancy Raw Data'!$B$8:$BE$45,'Occupancy Raw Data'!AB$3,FALSE)</f>
        <v>1.02548089294734</v>
      </c>
      <c r="U42" s="49">
        <f>VLOOKUP($A42,'Occupancy Raw Data'!$B$8:$BE$45,'Occupancy Raw Data'!AC$3,FALSE)</f>
        <v>1.6273637188939201</v>
      </c>
      <c r="V42" s="50">
        <f>VLOOKUP($A42,'Occupancy Raw Data'!$B$8:$BE$45,'Occupancy Raw Data'!AE$3,FALSE)</f>
        <v>-3.2176397757803801</v>
      </c>
      <c r="X42" s="51">
        <f>VLOOKUP($A42,'ADR Raw Data'!$B$6:$BE$43,'ADR Raw Data'!G$1,FALSE)</f>
        <v>139.21593782014099</v>
      </c>
      <c r="Y42" s="52">
        <f>VLOOKUP($A42,'ADR Raw Data'!$B$6:$BE$43,'ADR Raw Data'!H$1,FALSE)</f>
        <v>149.58182693024901</v>
      </c>
      <c r="Z42" s="52">
        <f>VLOOKUP($A42,'ADR Raw Data'!$B$6:$BE$43,'ADR Raw Data'!I$1,FALSE)</f>
        <v>150.07227383088701</v>
      </c>
      <c r="AA42" s="52">
        <f>VLOOKUP($A42,'ADR Raw Data'!$B$6:$BE$43,'ADR Raw Data'!J$1,FALSE)</f>
        <v>153.93366596567299</v>
      </c>
      <c r="AB42" s="52">
        <f>VLOOKUP($A42,'ADR Raw Data'!$B$6:$BE$43,'ADR Raw Data'!K$1,FALSE)</f>
        <v>158.387719148061</v>
      </c>
      <c r="AC42" s="53">
        <f>VLOOKUP($A42,'ADR Raw Data'!$B$6:$BE$43,'ADR Raw Data'!L$1,FALSE)</f>
        <v>150.80413768828001</v>
      </c>
      <c r="AD42" s="52">
        <f>VLOOKUP($A42,'ADR Raw Data'!$B$6:$BE$43,'ADR Raw Data'!N$1,FALSE)</f>
        <v>196.734534560821</v>
      </c>
      <c r="AE42" s="52">
        <f>VLOOKUP($A42,'ADR Raw Data'!$B$6:$BE$43,'ADR Raw Data'!O$1,FALSE)</f>
        <v>199.68530731910499</v>
      </c>
      <c r="AF42" s="53">
        <f>VLOOKUP($A42,'ADR Raw Data'!$B$6:$BE$43,'ADR Raw Data'!P$1,FALSE)</f>
        <v>198.220246676757</v>
      </c>
      <c r="AG42" s="54">
        <f>VLOOKUP($A42,'ADR Raw Data'!$B$6:$BE$43,'ADR Raw Data'!R$1,FALSE)</f>
        <v>166.38288587002</v>
      </c>
      <c r="AI42" s="47">
        <f>VLOOKUP($A42,'ADR Raw Data'!$B$6:$BE$43,'ADR Raw Data'!T$1,FALSE)</f>
        <v>-3.0846930787640101</v>
      </c>
      <c r="AJ42" s="48">
        <f>VLOOKUP($A42,'ADR Raw Data'!$B$6:$BE$43,'ADR Raw Data'!U$1,FALSE)</f>
        <v>1.11134710908523</v>
      </c>
      <c r="AK42" s="48">
        <f>VLOOKUP($A42,'ADR Raw Data'!$B$6:$BE$43,'ADR Raw Data'!V$1,FALSE)</f>
        <v>0.83340078614189295</v>
      </c>
      <c r="AL42" s="48">
        <f>VLOOKUP($A42,'ADR Raw Data'!$B$6:$BE$43,'ADR Raw Data'!W$1,FALSE)</f>
        <v>2.8118709162540099</v>
      </c>
      <c r="AM42" s="48">
        <f>VLOOKUP($A42,'ADR Raw Data'!$B$6:$BE$43,'ADR Raw Data'!X$1,FALSE)</f>
        <v>3.66488325681975</v>
      </c>
      <c r="AN42" s="49">
        <f>VLOOKUP($A42,'ADR Raw Data'!$B$6:$BE$43,'ADR Raw Data'!Y$1,FALSE)</f>
        <v>1.3854771019132901</v>
      </c>
      <c r="AO42" s="48">
        <f>VLOOKUP($A42,'ADR Raw Data'!$B$6:$BE$43,'ADR Raw Data'!AA$1,FALSE)</f>
        <v>4.5931005393051798</v>
      </c>
      <c r="AP42" s="48">
        <f>VLOOKUP($A42,'ADR Raw Data'!$B$6:$BE$43,'ADR Raw Data'!AB$1,FALSE)</f>
        <v>1.06906175994645</v>
      </c>
      <c r="AQ42" s="49">
        <f>VLOOKUP($A42,'ADR Raw Data'!$B$6:$BE$43,'ADR Raw Data'!AC$1,FALSE)</f>
        <v>2.7603081414730002</v>
      </c>
      <c r="AR42" s="50">
        <f>VLOOKUP($A42,'ADR Raw Data'!$B$6:$BE$43,'ADR Raw Data'!AE$1,FALSE)</f>
        <v>2.3528147729718398</v>
      </c>
      <c r="AS42" s="40"/>
      <c r="AT42" s="51">
        <f>VLOOKUP($A42,'RevPAR Raw Data'!$B$6:$BE$43,'RevPAR Raw Data'!G$1,FALSE)</f>
        <v>83.9250582675473</v>
      </c>
      <c r="AU42" s="52">
        <f>VLOOKUP($A42,'RevPAR Raw Data'!$B$6:$BE$43,'RevPAR Raw Data'!H$1,FALSE)</f>
        <v>107.68188550561101</v>
      </c>
      <c r="AV42" s="52">
        <f>VLOOKUP($A42,'RevPAR Raw Data'!$B$6:$BE$43,'RevPAR Raw Data'!I$1,FALSE)</f>
        <v>114.518660383438</v>
      </c>
      <c r="AW42" s="52">
        <f>VLOOKUP($A42,'RevPAR Raw Data'!$B$6:$BE$43,'RevPAR Raw Data'!J$1,FALSE)</f>
        <v>121.858985553944</v>
      </c>
      <c r="AX42" s="52">
        <f>VLOOKUP($A42,'RevPAR Raw Data'!$B$6:$BE$43,'RevPAR Raw Data'!K$1,FALSE)</f>
        <v>124.202646205896</v>
      </c>
      <c r="AY42" s="53">
        <f>VLOOKUP($A42,'RevPAR Raw Data'!$B$6:$BE$43,'RevPAR Raw Data'!L$1,FALSE)</f>
        <v>110.43744718328701</v>
      </c>
      <c r="AZ42" s="52">
        <f>VLOOKUP($A42,'RevPAR Raw Data'!$B$6:$BE$43,'RevPAR Raw Data'!N$1,FALSE)</f>
        <v>175.01248939369501</v>
      </c>
      <c r="BA42" s="52">
        <f>VLOOKUP($A42,'RevPAR Raw Data'!$B$6:$BE$43,'RevPAR Raw Data'!O$1,FALSE)</f>
        <v>180.14143359647699</v>
      </c>
      <c r="BB42" s="53">
        <f>VLOOKUP($A42,'RevPAR Raw Data'!$B$6:$BE$43,'RevPAR Raw Data'!P$1,FALSE)</f>
        <v>177.57696149508601</v>
      </c>
      <c r="BC42" s="54">
        <f>VLOOKUP($A42,'RevPAR Raw Data'!$B$6:$BE$43,'RevPAR Raw Data'!R$1,FALSE)</f>
        <v>129.620165558087</v>
      </c>
      <c r="BE42" s="47">
        <f>VLOOKUP($A42,'RevPAR Raw Data'!$B$6:$BE$43,'RevPAR Raw Data'!T$1,FALSE)</f>
        <v>-14.1438811677062</v>
      </c>
      <c r="BF42" s="48">
        <f>VLOOKUP($A42,'RevPAR Raw Data'!$B$6:$BE$43,'RevPAR Raw Data'!U$1,FALSE)</f>
        <v>-7.2658989121044</v>
      </c>
      <c r="BG42" s="48">
        <f>VLOOKUP($A42,'RevPAR Raw Data'!$B$6:$BE$43,'RevPAR Raw Data'!V$1,FALSE)</f>
        <v>-4.4017869629221797</v>
      </c>
      <c r="BH42" s="48">
        <f>VLOOKUP($A42,'RevPAR Raw Data'!$B$6:$BE$43,'RevPAR Raw Data'!W$1,FALSE)</f>
        <v>1.8850910383916599</v>
      </c>
      <c r="BI42" s="48">
        <f>VLOOKUP($A42,'RevPAR Raw Data'!$B$6:$BE$43,'RevPAR Raw Data'!X$1,FALSE)</f>
        <v>1.29840737910879</v>
      </c>
      <c r="BJ42" s="49">
        <f>VLOOKUP($A42,'RevPAR Raw Data'!$B$6:$BE$43,'RevPAR Raw Data'!Y$1,FALSE)</f>
        <v>-4.1135879035992504</v>
      </c>
      <c r="BK42" s="48">
        <f>VLOOKUP($A42,'RevPAR Raw Data'!$B$6:$BE$43,'RevPAR Raw Data'!AA$1,FALSE)</f>
        <v>6.9413194660853899</v>
      </c>
      <c r="BL42" s="48">
        <f>VLOOKUP($A42,'RevPAR Raw Data'!$B$6:$BE$43,'RevPAR Raw Data'!AB$1,FALSE)</f>
        <v>2.1055056769758398</v>
      </c>
      <c r="BM42" s="49">
        <f>VLOOKUP($A42,'RevPAR Raw Data'!$B$6:$BE$43,'RevPAR Raw Data'!AC$1,FALSE)</f>
        <v>4.4325921135909399</v>
      </c>
      <c r="BN42" s="50">
        <f>VLOOKUP($A42,'RevPAR Raw Data'!$B$6:$BE$43,'RevPAR Raw Data'!AE$1,FALSE)</f>
        <v>-0.94053010679411697</v>
      </c>
    </row>
    <row r="43" spans="1:66" x14ac:dyDescent="0.25">
      <c r="A43" s="66" t="s">
        <v>81</v>
      </c>
      <c r="B43" s="47">
        <f>VLOOKUP($A43,'Occupancy Raw Data'!$B$8:$BE$45,'Occupancy Raw Data'!G$3,FALSE)</f>
        <v>59.464634778792799</v>
      </c>
      <c r="C43" s="48">
        <f>VLOOKUP($A43,'Occupancy Raw Data'!$B$8:$BE$45,'Occupancy Raw Data'!H$3,FALSE)</f>
        <v>72.733075358040395</v>
      </c>
      <c r="D43" s="48">
        <f>VLOOKUP($A43,'Occupancy Raw Data'!$B$8:$BE$45,'Occupancy Raw Data'!I$3,FALSE)</f>
        <v>78.810787090597103</v>
      </c>
      <c r="E43" s="48">
        <f>VLOOKUP($A43,'Occupancy Raw Data'!$B$8:$BE$45,'Occupancy Raw Data'!J$3,FALSE)</f>
        <v>78.964375473730399</v>
      </c>
      <c r="F43" s="48">
        <f>VLOOKUP($A43,'Occupancy Raw Data'!$B$8:$BE$45,'Occupancy Raw Data'!K$3,FALSE)</f>
        <v>73.957793114453196</v>
      </c>
      <c r="G43" s="49">
        <f>VLOOKUP($A43,'Occupancy Raw Data'!$B$8:$BE$45,'Occupancy Raw Data'!L$3,FALSE)</f>
        <v>72.786133163122798</v>
      </c>
      <c r="H43" s="48">
        <f>VLOOKUP($A43,'Occupancy Raw Data'!$B$8:$BE$45,'Occupancy Raw Data'!N$3,FALSE)</f>
        <v>78.403877608010504</v>
      </c>
      <c r="I43" s="48">
        <f>VLOOKUP($A43,'Occupancy Raw Data'!$B$8:$BE$45,'Occupancy Raw Data'!O$3,FALSE)</f>
        <v>78.910519806917407</v>
      </c>
      <c r="J43" s="49">
        <f>VLOOKUP($A43,'Occupancy Raw Data'!$B$8:$BE$45,'Occupancy Raw Data'!P$3,FALSE)</f>
        <v>78.657198707463905</v>
      </c>
      <c r="K43" s="50">
        <f>VLOOKUP($A43,'Occupancy Raw Data'!$B$8:$BE$45,'Occupancy Raw Data'!R$3,FALSE)</f>
        <v>74.463580461505998</v>
      </c>
      <c r="M43" s="47">
        <f>VLOOKUP($A43,'Occupancy Raw Data'!$B$8:$BE$45,'Occupancy Raw Data'!T$3,FALSE)</f>
        <v>1.16051193165545</v>
      </c>
      <c r="N43" s="48">
        <f>VLOOKUP($A43,'Occupancy Raw Data'!$B$8:$BE$45,'Occupancy Raw Data'!U$3,FALSE)</f>
        <v>2.27713548056624</v>
      </c>
      <c r="O43" s="48">
        <f>VLOOKUP($A43,'Occupancy Raw Data'!$B$8:$BE$45,'Occupancy Raw Data'!V$3,FALSE)</f>
        <v>-0.96338247880218097</v>
      </c>
      <c r="P43" s="48">
        <f>VLOOKUP($A43,'Occupancy Raw Data'!$B$8:$BE$45,'Occupancy Raw Data'!W$3,FALSE)</f>
        <v>-0.451376319526128</v>
      </c>
      <c r="Q43" s="48">
        <f>VLOOKUP($A43,'Occupancy Raw Data'!$B$8:$BE$45,'Occupancy Raw Data'!X$3,FALSE)</f>
        <v>-0.26668170687889797</v>
      </c>
      <c r="R43" s="49">
        <f>VLOOKUP($A43,'Occupancy Raw Data'!$B$8:$BE$45,'Occupancy Raw Data'!Y$3,FALSE)</f>
        <v>0.26975949667839999</v>
      </c>
      <c r="S43" s="48">
        <f>VLOOKUP($A43,'Occupancy Raw Data'!$B$8:$BE$45,'Occupancy Raw Data'!AA$3,FALSE)</f>
        <v>1.4405340793246499</v>
      </c>
      <c r="T43" s="48">
        <f>VLOOKUP($A43,'Occupancy Raw Data'!$B$8:$BE$45,'Occupancy Raw Data'!AB$3,FALSE)</f>
        <v>-0.54210917073696696</v>
      </c>
      <c r="U43" s="49">
        <f>VLOOKUP($A43,'Occupancy Raw Data'!$B$8:$BE$45,'Occupancy Raw Data'!AC$3,FALSE)</f>
        <v>0.43623700682241301</v>
      </c>
      <c r="V43" s="50">
        <f>VLOOKUP($A43,'Occupancy Raw Data'!$B$8:$BE$45,'Occupancy Raw Data'!AE$3,FALSE)</f>
        <v>0.31994507591338001</v>
      </c>
      <c r="X43" s="51">
        <f>VLOOKUP($A43,'ADR Raw Data'!$B$6:$BE$43,'ADR Raw Data'!G$1,FALSE)</f>
        <v>128.05762880719101</v>
      </c>
      <c r="Y43" s="52">
        <f>VLOOKUP($A43,'ADR Raw Data'!$B$6:$BE$43,'ADR Raw Data'!H$1,FALSE)</f>
        <v>142.90206532470299</v>
      </c>
      <c r="Z43" s="52">
        <f>VLOOKUP($A43,'ADR Raw Data'!$B$6:$BE$43,'ADR Raw Data'!I$1,FALSE)</f>
        <v>151.37016400496</v>
      </c>
      <c r="AA43" s="52">
        <f>VLOOKUP($A43,'ADR Raw Data'!$B$6:$BE$43,'ADR Raw Data'!J$1,FALSE)</f>
        <v>147.81289431140701</v>
      </c>
      <c r="AB43" s="52">
        <f>VLOOKUP($A43,'ADR Raw Data'!$B$6:$BE$43,'ADR Raw Data'!K$1,FALSE)</f>
        <v>138.616583418738</v>
      </c>
      <c r="AC43" s="53">
        <f>VLOOKUP($A43,'ADR Raw Data'!$B$6:$BE$43,'ADR Raw Data'!L$1,FALSE)</f>
        <v>142.50499597156499</v>
      </c>
      <c r="AD43" s="52">
        <f>VLOOKUP($A43,'ADR Raw Data'!$B$6:$BE$43,'ADR Raw Data'!N$1,FALSE)</f>
        <v>130.803436538021</v>
      </c>
      <c r="AE43" s="52">
        <f>VLOOKUP($A43,'ADR Raw Data'!$B$6:$BE$43,'ADR Raw Data'!O$1,FALSE)</f>
        <v>131.62793609868299</v>
      </c>
      <c r="AF43" s="53">
        <f>VLOOKUP($A43,'ADR Raw Data'!$B$6:$BE$43,'ADR Raw Data'!P$1,FALSE)</f>
        <v>131.21701399807199</v>
      </c>
      <c r="AG43" s="54">
        <f>VLOOKUP($A43,'ADR Raw Data'!$B$6:$BE$43,'ADR Raw Data'!R$1,FALSE)</f>
        <v>139.09822589841599</v>
      </c>
      <c r="AI43" s="47">
        <f>VLOOKUP($A43,'ADR Raw Data'!$B$6:$BE$43,'ADR Raw Data'!T$1,FALSE)</f>
        <v>6.3529952854570801</v>
      </c>
      <c r="AJ43" s="48">
        <f>VLOOKUP($A43,'ADR Raw Data'!$B$6:$BE$43,'ADR Raw Data'!U$1,FALSE)</f>
        <v>7.3188076505620403</v>
      </c>
      <c r="AK43" s="48">
        <f>VLOOKUP($A43,'ADR Raw Data'!$B$6:$BE$43,'ADR Raw Data'!V$1,FALSE)</f>
        <v>7.9494605741635898</v>
      </c>
      <c r="AL43" s="48">
        <f>VLOOKUP($A43,'ADR Raw Data'!$B$6:$BE$43,'ADR Raw Data'!W$1,FALSE)</f>
        <v>8.0139732429621393</v>
      </c>
      <c r="AM43" s="48">
        <f>VLOOKUP($A43,'ADR Raw Data'!$B$6:$BE$43,'ADR Raw Data'!X$1,FALSE)</f>
        <v>5.9582981395984902</v>
      </c>
      <c r="AN43" s="49">
        <f>VLOOKUP($A43,'ADR Raw Data'!$B$6:$BE$43,'ADR Raw Data'!Y$1,FALSE)</f>
        <v>7.1703408344376696</v>
      </c>
      <c r="AO43" s="48">
        <f>VLOOKUP($A43,'ADR Raw Data'!$B$6:$BE$43,'ADR Raw Data'!AA$1,FALSE)</f>
        <v>4.7852457504814998</v>
      </c>
      <c r="AP43" s="48">
        <f>VLOOKUP($A43,'ADR Raw Data'!$B$6:$BE$43,'ADR Raw Data'!AB$1,FALSE)</f>
        <v>3.9457751396062601</v>
      </c>
      <c r="AQ43" s="49">
        <f>VLOOKUP($A43,'ADR Raw Data'!$B$6:$BE$43,'ADR Raw Data'!AC$1,FALSE)</f>
        <v>4.3537751502373601</v>
      </c>
      <c r="AR43" s="50">
        <f>VLOOKUP($A43,'ADR Raw Data'!$B$6:$BE$43,'ADR Raw Data'!AE$1,FALSE)</f>
        <v>6.35103323498452</v>
      </c>
      <c r="AS43" s="40"/>
      <c r="AT43" s="51">
        <f>VLOOKUP($A43,'RevPAR Raw Data'!$B$6:$BE$43,'RevPAR Raw Data'!G$1,FALSE)</f>
        <v>76.149001276578701</v>
      </c>
      <c r="AU43" s="52">
        <f>VLOOKUP($A43,'RevPAR Raw Data'!$B$6:$BE$43,'RevPAR Raw Data'!H$1,FALSE)</f>
        <v>103.937066860813</v>
      </c>
      <c r="AV43" s="52">
        <f>VLOOKUP($A43,'RevPAR Raw Data'!$B$6:$BE$43,'RevPAR Raw Data'!I$1,FALSE)</f>
        <v>119.29601767263701</v>
      </c>
      <c r="AW43" s="52">
        <f>VLOOKUP($A43,'RevPAR Raw Data'!$B$6:$BE$43,'RevPAR Raw Data'!J$1,FALSE)</f>
        <v>116.719528862648</v>
      </c>
      <c r="AX43" s="52">
        <f>VLOOKUP($A43,'RevPAR Raw Data'!$B$6:$BE$43,'RevPAR Raw Data'!K$1,FALSE)</f>
        <v>102.51776598715399</v>
      </c>
      <c r="AY43" s="53">
        <f>VLOOKUP($A43,'RevPAR Raw Data'!$B$6:$BE$43,'RevPAR Raw Data'!L$1,FALSE)</f>
        <v>103.72387613196599</v>
      </c>
      <c r="AZ43" s="52">
        <f>VLOOKUP($A43,'RevPAR Raw Data'!$B$6:$BE$43,'RevPAR Raw Data'!N$1,FALSE)</f>
        <v>102.554966290341</v>
      </c>
      <c r="BA43" s="52">
        <f>VLOOKUP($A43,'RevPAR Raw Data'!$B$6:$BE$43,'RevPAR Raw Data'!O$1,FALSE)</f>
        <v>103.868288586587</v>
      </c>
      <c r="BB43" s="53">
        <f>VLOOKUP($A43,'RevPAR Raw Data'!$B$6:$BE$43,'RevPAR Raw Data'!P$1,FALSE)</f>
        <v>103.21162743846401</v>
      </c>
      <c r="BC43" s="54">
        <f>VLOOKUP($A43,'RevPAR Raw Data'!$B$6:$BE$43,'RevPAR Raw Data'!R$1,FALSE)</f>
        <v>103.577519362394</v>
      </c>
      <c r="BE43" s="47">
        <f>VLOOKUP($A43,'RevPAR Raw Data'!$B$6:$BE$43,'RevPAR Raw Data'!T$1,FALSE)</f>
        <v>7.5872344854177802</v>
      </c>
      <c r="BF43" s="48">
        <f>VLOOKUP($A43,'RevPAR Raw Data'!$B$6:$BE$43,'RevPAR Raw Data'!U$1,FALSE)</f>
        <v>9.7626022968936308</v>
      </c>
      <c r="BG43" s="48">
        <f>VLOOKUP($A43,'RevPAR Raw Data'!$B$6:$BE$43,'RevPAR Raw Data'!V$1,FALSE)</f>
        <v>6.9094943850306301</v>
      </c>
      <c r="BH43" s="48">
        <f>VLOOKUP($A43,'RevPAR Raw Data'!$B$6:$BE$43,'RevPAR Raw Data'!W$1,FALSE)</f>
        <v>7.5264237459641201</v>
      </c>
      <c r="BI43" s="48">
        <f>VLOOKUP($A43,'RevPAR Raw Data'!$B$6:$BE$43,'RevPAR Raw Data'!X$1,FALSE)</f>
        <v>5.6757267415399797</v>
      </c>
      <c r="BJ43" s="49">
        <f>VLOOKUP($A43,'RevPAR Raw Data'!$B$6:$BE$43,'RevPAR Raw Data'!Y$1,FALSE)</f>
        <v>7.4594430064611803</v>
      </c>
      <c r="BK43" s="48">
        <f>VLOOKUP($A43,'RevPAR Raw Data'!$B$6:$BE$43,'RevPAR Raw Data'!AA$1,FALSE)</f>
        <v>6.2947129256212699</v>
      </c>
      <c r="BL43" s="48">
        <f>VLOOKUP($A43,'RevPAR Raw Data'!$B$6:$BE$43,'RevPAR Raw Data'!AB$1,FALSE)</f>
        <v>3.3822755599808301</v>
      </c>
      <c r="BM43" s="49">
        <f>VLOOKUP($A43,'RevPAR Raw Data'!$B$6:$BE$43,'RevPAR Raw Data'!AC$1,FALSE)</f>
        <v>4.8090049354589501</v>
      </c>
      <c r="BN43" s="50">
        <f>VLOOKUP($A43,'RevPAR Raw Data'!$B$6:$BE$43,'RevPAR Raw Data'!AE$1,FALSE)</f>
        <v>6.6912981290028499</v>
      </c>
    </row>
    <row r="44" spans="1:66" x14ac:dyDescent="0.25">
      <c r="A44" s="63" t="s">
        <v>82</v>
      </c>
      <c r="B44" s="47">
        <f>VLOOKUP($A44,'Occupancy Raw Data'!$B$8:$BE$45,'Occupancy Raw Data'!G$3,FALSE)</f>
        <v>48.637107032527702</v>
      </c>
      <c r="C44" s="48">
        <f>VLOOKUP($A44,'Occupancy Raw Data'!$B$8:$BE$45,'Occupancy Raw Data'!H$3,FALSE)</f>
        <v>58.495366163910496</v>
      </c>
      <c r="D44" s="48">
        <f>VLOOKUP($A44,'Occupancy Raw Data'!$B$8:$BE$45,'Occupancy Raw Data'!I$3,FALSE)</f>
        <v>62.911139378520801</v>
      </c>
      <c r="E44" s="48">
        <f>VLOOKUP($A44,'Occupancy Raw Data'!$B$8:$BE$45,'Occupancy Raw Data'!J$3,FALSE)</f>
        <v>64.7646738142831</v>
      </c>
      <c r="F44" s="48">
        <f>VLOOKUP($A44,'Occupancy Raw Data'!$B$8:$BE$45,'Occupancy Raw Data'!K$3,FALSE)</f>
        <v>64.065055424313996</v>
      </c>
      <c r="G44" s="49">
        <f>VLOOKUP($A44,'Occupancy Raw Data'!$B$8:$BE$45,'Occupancy Raw Data'!L$3,FALSE)</f>
        <v>59.774668362711203</v>
      </c>
      <c r="H44" s="48">
        <f>VLOOKUP($A44,'Occupancy Raw Data'!$B$8:$BE$45,'Occupancy Raw Data'!N$3,FALSE)</f>
        <v>70.997637652189695</v>
      </c>
      <c r="I44" s="48">
        <f>VLOOKUP($A44,'Occupancy Raw Data'!$B$8:$BE$45,'Occupancy Raw Data'!O$3,FALSE)</f>
        <v>73.759767399600193</v>
      </c>
      <c r="J44" s="49">
        <f>VLOOKUP($A44,'Occupancy Raw Data'!$B$8:$BE$45,'Occupancy Raw Data'!P$3,FALSE)</f>
        <v>72.378702525894894</v>
      </c>
      <c r="K44" s="50">
        <f>VLOOKUP($A44,'Occupancy Raw Data'!$B$8:$BE$45,'Occupancy Raw Data'!R$3,FALSE)</f>
        <v>63.375820980763699</v>
      </c>
      <c r="M44" s="47">
        <f>VLOOKUP($A44,'Occupancy Raw Data'!$B$8:$BE$45,'Occupancy Raw Data'!T$3,FALSE)</f>
        <v>-1.24761680872714</v>
      </c>
      <c r="N44" s="48">
        <f>VLOOKUP($A44,'Occupancy Raw Data'!$B$8:$BE$45,'Occupancy Raw Data'!U$3,FALSE)</f>
        <v>-2.4490810890573602</v>
      </c>
      <c r="O44" s="48">
        <f>VLOOKUP($A44,'Occupancy Raw Data'!$B$8:$BE$45,'Occupancy Raw Data'!V$3,FALSE)</f>
        <v>2.2098645924107401</v>
      </c>
      <c r="P44" s="48">
        <f>VLOOKUP($A44,'Occupancy Raw Data'!$B$8:$BE$45,'Occupancy Raw Data'!W$3,FALSE)</f>
        <v>2.1388271616040599</v>
      </c>
      <c r="Q44" s="48">
        <f>VLOOKUP($A44,'Occupancy Raw Data'!$B$8:$BE$45,'Occupancy Raw Data'!X$3,FALSE)</f>
        <v>-0.31128600313703098</v>
      </c>
      <c r="R44" s="49">
        <f>VLOOKUP($A44,'Occupancy Raw Data'!$B$8:$BE$45,'Occupancy Raw Data'!Y$3,FALSE)</f>
        <v>0.14519022003017501</v>
      </c>
      <c r="S44" s="48">
        <f>VLOOKUP($A44,'Occupancy Raw Data'!$B$8:$BE$45,'Occupancy Raw Data'!AA$3,FALSE)</f>
        <v>0.62157208470082204</v>
      </c>
      <c r="T44" s="48">
        <f>VLOOKUP($A44,'Occupancy Raw Data'!$B$8:$BE$45,'Occupancy Raw Data'!AB$3,FALSE)</f>
        <v>5.1138294090935998</v>
      </c>
      <c r="U44" s="49">
        <f>VLOOKUP($A44,'Occupancy Raw Data'!$B$8:$BE$45,'Occupancy Raw Data'!AC$3,FALSE)</f>
        <v>2.86151227169541</v>
      </c>
      <c r="V44" s="50">
        <f>VLOOKUP($A44,'Occupancy Raw Data'!$B$8:$BE$45,'Occupancy Raw Data'!AE$3,FALSE)</f>
        <v>1.01562464554634</v>
      </c>
      <c r="X44" s="51">
        <f>VLOOKUP($A44,'ADR Raw Data'!$B$6:$BE$43,'ADR Raw Data'!G$1,FALSE)</f>
        <v>100.782964692695</v>
      </c>
      <c r="Y44" s="52">
        <f>VLOOKUP($A44,'ADR Raw Data'!$B$6:$BE$43,'ADR Raw Data'!H$1,FALSE)</f>
        <v>104.05228487107701</v>
      </c>
      <c r="Z44" s="52">
        <f>VLOOKUP($A44,'ADR Raw Data'!$B$6:$BE$43,'ADR Raw Data'!I$1,FALSE)</f>
        <v>104.884654823801</v>
      </c>
      <c r="AA44" s="52">
        <f>VLOOKUP($A44,'ADR Raw Data'!$B$6:$BE$43,'ADR Raw Data'!J$1,FALSE)</f>
        <v>106.27068462401699</v>
      </c>
      <c r="AB44" s="52">
        <f>VLOOKUP($A44,'ADR Raw Data'!$B$6:$BE$43,'ADR Raw Data'!K$1,FALSE)</f>
        <v>102.58526591972699</v>
      </c>
      <c r="AC44" s="53">
        <f>VLOOKUP($A44,'ADR Raw Data'!$B$6:$BE$43,'ADR Raw Data'!L$1,FALSE)</f>
        <v>103.86171703046099</v>
      </c>
      <c r="AD44" s="52">
        <f>VLOOKUP($A44,'ADR Raw Data'!$B$6:$BE$43,'ADR Raw Data'!N$1,FALSE)</f>
        <v>121.254641668799</v>
      </c>
      <c r="AE44" s="52">
        <f>VLOOKUP($A44,'ADR Raw Data'!$B$6:$BE$43,'ADR Raw Data'!O$1,FALSE)</f>
        <v>123.00500123182999</v>
      </c>
      <c r="AF44" s="53">
        <f>VLOOKUP($A44,'ADR Raw Data'!$B$6:$BE$43,'ADR Raw Data'!P$1,FALSE)</f>
        <v>122.14652083856301</v>
      </c>
      <c r="AG44" s="54">
        <f>VLOOKUP($A44,'ADR Raw Data'!$B$6:$BE$43,'ADR Raw Data'!R$1,FALSE)</f>
        <v>109.82807704911301</v>
      </c>
      <c r="AI44" s="47">
        <f>VLOOKUP($A44,'ADR Raw Data'!$B$6:$BE$43,'ADR Raw Data'!T$1,FALSE)</f>
        <v>5.5358111011231603</v>
      </c>
      <c r="AJ44" s="48">
        <f>VLOOKUP($A44,'ADR Raw Data'!$B$6:$BE$43,'ADR Raw Data'!U$1,FALSE)</f>
        <v>7.0784623033839402</v>
      </c>
      <c r="AK44" s="48">
        <f>VLOOKUP($A44,'ADR Raw Data'!$B$6:$BE$43,'ADR Raw Data'!V$1,FALSE)</f>
        <v>7.4605145278241203</v>
      </c>
      <c r="AL44" s="48">
        <f>VLOOKUP($A44,'ADR Raw Data'!$B$6:$BE$43,'ADR Raw Data'!W$1,FALSE)</f>
        <v>5.9510956195518796</v>
      </c>
      <c r="AM44" s="48">
        <f>VLOOKUP($A44,'ADR Raw Data'!$B$6:$BE$43,'ADR Raw Data'!X$1,FALSE)</f>
        <v>2.54424822043952</v>
      </c>
      <c r="AN44" s="49">
        <f>VLOOKUP($A44,'ADR Raw Data'!$B$6:$BE$43,'ADR Raw Data'!Y$1,FALSE)</f>
        <v>5.6930882541557999</v>
      </c>
      <c r="AO44" s="48">
        <f>VLOOKUP($A44,'ADR Raw Data'!$B$6:$BE$43,'ADR Raw Data'!AA$1,FALSE)</f>
        <v>4.7415344132444099</v>
      </c>
      <c r="AP44" s="48">
        <f>VLOOKUP($A44,'ADR Raw Data'!$B$6:$BE$43,'ADR Raw Data'!AB$1,FALSE)</f>
        <v>4.3537969507751901</v>
      </c>
      <c r="AQ44" s="49">
        <f>VLOOKUP($A44,'ADR Raw Data'!$B$6:$BE$43,'ADR Raw Data'!AC$1,FALSE)</f>
        <v>4.5628106246591598</v>
      </c>
      <c r="AR44" s="50">
        <f>VLOOKUP($A44,'ADR Raw Data'!$B$6:$BE$43,'ADR Raw Data'!AE$1,FALSE)</f>
        <v>5.3898271787572503</v>
      </c>
      <c r="AS44" s="40"/>
      <c r="AT44" s="51">
        <f>VLOOKUP($A44,'RevPAR Raw Data'!$B$6:$BE$43,'RevPAR Raw Data'!G$1,FALSE)</f>
        <v>49.017918408141</v>
      </c>
      <c r="AU44" s="52">
        <f>VLOOKUP($A44,'RevPAR Raw Data'!$B$6:$BE$43,'RevPAR Raw Data'!H$1,FALSE)</f>
        <v>60.865765037252402</v>
      </c>
      <c r="AV44" s="52">
        <f>VLOOKUP($A44,'RevPAR Raw Data'!$B$6:$BE$43,'RevPAR Raw Data'!I$1,FALSE)</f>
        <v>65.984131382881998</v>
      </c>
      <c r="AW44" s="52">
        <f>VLOOKUP($A44,'RevPAR Raw Data'!$B$6:$BE$43,'RevPAR Raw Data'!J$1,FALSE)</f>
        <v>68.8258622569507</v>
      </c>
      <c r="AX44" s="52">
        <f>VLOOKUP($A44,'RevPAR Raw Data'!$B$6:$BE$43,'RevPAR Raw Data'!K$1,FALSE)</f>
        <v>65.721307468653407</v>
      </c>
      <c r="AY44" s="53">
        <f>VLOOKUP($A44,'RevPAR Raw Data'!$B$6:$BE$43,'RevPAR Raw Data'!L$1,FALSE)</f>
        <v>62.082996910775897</v>
      </c>
      <c r="AZ44" s="52">
        <f>VLOOKUP($A44,'RevPAR Raw Data'!$B$6:$BE$43,'RevPAR Raw Data'!N$1,FALSE)</f>
        <v>86.087931128475304</v>
      </c>
      <c r="BA44" s="52">
        <f>VLOOKUP($A44,'RevPAR Raw Data'!$B$6:$BE$43,'RevPAR Raw Data'!O$1,FALSE)</f>
        <v>90.728202798473504</v>
      </c>
      <c r="BB44" s="53">
        <f>VLOOKUP($A44,'RevPAR Raw Data'!$B$6:$BE$43,'RevPAR Raw Data'!P$1,FALSE)</f>
        <v>88.408066963474397</v>
      </c>
      <c r="BC44" s="54">
        <f>VLOOKUP($A44,'RevPAR Raw Data'!$B$6:$BE$43,'RevPAR Raw Data'!R$1,FALSE)</f>
        <v>69.604445497261196</v>
      </c>
      <c r="BE44" s="47">
        <f>VLOOKUP($A44,'RevPAR Raw Data'!$B$6:$BE$43,'RevPAR Raw Data'!T$1,FALSE)</f>
        <v>4.2191285825990201</v>
      </c>
      <c r="BF44" s="48">
        <f>VLOOKUP($A44,'RevPAR Raw Data'!$B$6:$BE$43,'RevPAR Raw Data'!U$1,FALSE)</f>
        <v>4.45602393265834</v>
      </c>
      <c r="BG44" s="48">
        <f>VLOOKUP($A44,'RevPAR Raw Data'!$B$6:$BE$43,'RevPAR Raw Data'!V$1,FALSE)</f>
        <v>9.8352463891969109</v>
      </c>
      <c r="BH44" s="48">
        <f>VLOOKUP($A44,'RevPAR Raw Data'!$B$6:$BE$43,'RevPAR Raw Data'!W$1,FALSE)</f>
        <v>8.2172064306799495</v>
      </c>
      <c r="BI44" s="48">
        <f>VLOOKUP($A44,'RevPAR Raw Data'!$B$6:$BE$43,'RevPAR Raw Data'!X$1,FALSE)</f>
        <v>2.2250423287071901</v>
      </c>
      <c r="BJ44" s="49">
        <f>VLOOKUP($A44,'RevPAR Raw Data'!$B$6:$BE$43,'RevPAR Raw Data'!Y$1,FALSE)</f>
        <v>5.8465442815486899</v>
      </c>
      <c r="BK44" s="48">
        <f>VLOOKUP($A44,'RevPAR Raw Data'!$B$6:$BE$43,'RevPAR Raw Data'!AA$1,FALSE)</f>
        <v>5.3925785522444496</v>
      </c>
      <c r="BL44" s="48">
        <f>VLOOKUP($A44,'RevPAR Raw Data'!$B$6:$BE$43,'RevPAR Raw Data'!AB$1,FALSE)</f>
        <v>9.6902721087497596</v>
      </c>
      <c r="BM44" s="49">
        <f>VLOOKUP($A44,'RevPAR Raw Data'!$B$6:$BE$43,'RevPAR Raw Data'!AC$1,FALSE)</f>
        <v>7.5548882823134198</v>
      </c>
      <c r="BN44" s="50">
        <f>VLOOKUP($A44,'RevPAR Raw Data'!$B$6:$BE$43,'RevPAR Raw Data'!AE$1,FALSE)</f>
        <v>6.46019223748341</v>
      </c>
    </row>
    <row r="45" spans="1:66" x14ac:dyDescent="0.25">
      <c r="A45" s="63" t="s">
        <v>83</v>
      </c>
      <c r="B45" s="47">
        <f>VLOOKUP($A45,'Occupancy Raw Data'!$B$8:$BE$45,'Occupancy Raw Data'!G$3,FALSE)</f>
        <v>49.469429004547699</v>
      </c>
      <c r="C45" s="48">
        <f>VLOOKUP($A45,'Occupancy Raw Data'!$B$8:$BE$45,'Occupancy Raw Data'!H$3,FALSE)</f>
        <v>63.1632137443153</v>
      </c>
      <c r="D45" s="48">
        <f>VLOOKUP($A45,'Occupancy Raw Data'!$B$8:$BE$45,'Occupancy Raw Data'!I$3,FALSE)</f>
        <v>66.422435573521895</v>
      </c>
      <c r="E45" s="48">
        <f>VLOOKUP($A45,'Occupancy Raw Data'!$B$8:$BE$45,'Occupancy Raw Data'!J$3,FALSE)</f>
        <v>65.841334007074195</v>
      </c>
      <c r="F45" s="48">
        <f>VLOOKUP($A45,'Occupancy Raw Data'!$B$8:$BE$45,'Occupancy Raw Data'!K$3,FALSE)</f>
        <v>62.733703890853903</v>
      </c>
      <c r="G45" s="49">
        <f>VLOOKUP($A45,'Occupancy Raw Data'!$B$8:$BE$45,'Occupancy Raw Data'!L$3,FALSE)</f>
        <v>61.5260232440626</v>
      </c>
      <c r="H45" s="48">
        <f>VLOOKUP($A45,'Occupancy Raw Data'!$B$8:$BE$45,'Occupancy Raw Data'!N$3,FALSE)</f>
        <v>66.548762001010601</v>
      </c>
      <c r="I45" s="48">
        <f>VLOOKUP($A45,'Occupancy Raw Data'!$B$8:$BE$45,'Occupancy Raw Data'!O$3,FALSE)</f>
        <v>68.014148559878706</v>
      </c>
      <c r="J45" s="49">
        <f>VLOOKUP($A45,'Occupancy Raw Data'!$B$8:$BE$45,'Occupancy Raw Data'!P$3,FALSE)</f>
        <v>67.281455280444604</v>
      </c>
      <c r="K45" s="50">
        <f>VLOOKUP($A45,'Occupancy Raw Data'!$B$8:$BE$45,'Occupancy Raw Data'!R$3,FALSE)</f>
        <v>63.170432397314599</v>
      </c>
      <c r="M45" s="47">
        <f>VLOOKUP($A45,'Occupancy Raw Data'!$B$8:$BE$45,'Occupancy Raw Data'!T$3,FALSE)</f>
        <v>1.0841507485802699</v>
      </c>
      <c r="N45" s="48">
        <f>VLOOKUP($A45,'Occupancy Raw Data'!$B$8:$BE$45,'Occupancy Raw Data'!U$3,FALSE)</f>
        <v>0.72522159548750997</v>
      </c>
      <c r="O45" s="48">
        <f>VLOOKUP($A45,'Occupancy Raw Data'!$B$8:$BE$45,'Occupancy Raw Data'!V$3,FALSE)</f>
        <v>5.0339592489013096</v>
      </c>
      <c r="P45" s="48">
        <f>VLOOKUP($A45,'Occupancy Raw Data'!$B$8:$BE$45,'Occupancy Raw Data'!W$3,FALSE)</f>
        <v>3.2079207920792001</v>
      </c>
      <c r="Q45" s="48">
        <f>VLOOKUP($A45,'Occupancy Raw Data'!$B$8:$BE$45,'Occupancy Raw Data'!X$3,FALSE)</f>
        <v>3.1574574158703701</v>
      </c>
      <c r="R45" s="49">
        <f>VLOOKUP($A45,'Occupancy Raw Data'!$B$8:$BE$45,'Occupancy Raw Data'!Y$3,FALSE)</f>
        <v>2.7163826556436601</v>
      </c>
      <c r="S45" s="48">
        <f>VLOOKUP($A45,'Occupancy Raw Data'!$B$8:$BE$45,'Occupancy Raw Data'!AA$3,FALSE)</f>
        <v>-0.26505111700113498</v>
      </c>
      <c r="T45" s="48">
        <f>VLOOKUP($A45,'Occupancy Raw Data'!$B$8:$BE$45,'Occupancy Raw Data'!AB$3,FALSE)</f>
        <v>5.2384675527756004</v>
      </c>
      <c r="U45" s="49">
        <f>VLOOKUP($A45,'Occupancy Raw Data'!$B$8:$BE$45,'Occupancy Raw Data'!AC$3,FALSE)</f>
        <v>2.4427774572033001</v>
      </c>
      <c r="V45" s="50">
        <f>VLOOKUP($A45,'Occupancy Raw Data'!$B$8:$BE$45,'Occupancy Raw Data'!AE$3,FALSE)</f>
        <v>2.6329678062510902</v>
      </c>
      <c r="X45" s="51">
        <f>VLOOKUP($A45,'ADR Raw Data'!$B$6:$BE$43,'ADR Raw Data'!G$1,FALSE)</f>
        <v>93.566603677221593</v>
      </c>
      <c r="Y45" s="52">
        <f>VLOOKUP($A45,'ADR Raw Data'!$B$6:$BE$43,'ADR Raw Data'!H$1,FALSE)</f>
        <v>102.32498</v>
      </c>
      <c r="Z45" s="52">
        <f>VLOOKUP($A45,'ADR Raw Data'!$B$6:$BE$43,'ADR Raw Data'!I$1,FALSE)</f>
        <v>106.901308482312</v>
      </c>
      <c r="AA45" s="52">
        <f>VLOOKUP($A45,'ADR Raw Data'!$B$6:$BE$43,'ADR Raw Data'!J$1,FALSE)</f>
        <v>102.837382962394</v>
      </c>
      <c r="AB45" s="52">
        <f>VLOOKUP($A45,'ADR Raw Data'!$B$6:$BE$43,'ADR Raw Data'!K$1,FALSE)</f>
        <v>101.134240837696</v>
      </c>
      <c r="AC45" s="53">
        <f>VLOOKUP($A45,'ADR Raw Data'!$B$6:$BE$43,'ADR Raw Data'!L$1,FALSE)</f>
        <v>101.771512812089</v>
      </c>
      <c r="AD45" s="52">
        <f>VLOOKUP($A45,'ADR Raw Data'!$B$6:$BE$43,'ADR Raw Data'!N$1,FALSE)</f>
        <v>110.025311313591</v>
      </c>
      <c r="AE45" s="52">
        <f>VLOOKUP($A45,'ADR Raw Data'!$B$6:$BE$43,'ADR Raw Data'!O$1,FALSE)</f>
        <v>110.644138187221</v>
      </c>
      <c r="AF45" s="53">
        <f>VLOOKUP($A45,'ADR Raw Data'!$B$6:$BE$43,'ADR Raw Data'!P$1,FALSE)</f>
        <v>110.33809425459999</v>
      </c>
      <c r="AG45" s="54">
        <f>VLOOKUP($A45,'ADR Raw Data'!$B$6:$BE$43,'ADR Raw Data'!R$1,FALSE)</f>
        <v>104.378392755113</v>
      </c>
      <c r="AI45" s="47">
        <f>VLOOKUP($A45,'ADR Raw Data'!$B$6:$BE$43,'ADR Raw Data'!T$1,FALSE)</f>
        <v>9.9858234141243791</v>
      </c>
      <c r="AJ45" s="48">
        <f>VLOOKUP($A45,'ADR Raw Data'!$B$6:$BE$43,'ADR Raw Data'!U$1,FALSE)</f>
        <v>12.8819079713052</v>
      </c>
      <c r="AK45" s="48">
        <f>VLOOKUP($A45,'ADR Raw Data'!$B$6:$BE$43,'ADR Raw Data'!V$1,FALSE)</f>
        <v>16.661311233788702</v>
      </c>
      <c r="AL45" s="48">
        <f>VLOOKUP($A45,'ADR Raw Data'!$B$6:$BE$43,'ADR Raw Data'!W$1,FALSE)</f>
        <v>11.705744007014999</v>
      </c>
      <c r="AM45" s="48">
        <f>VLOOKUP($A45,'ADR Raw Data'!$B$6:$BE$43,'ADR Raw Data'!X$1,FALSE)</f>
        <v>9.9417140269106508</v>
      </c>
      <c r="AN45" s="49">
        <f>VLOOKUP($A45,'ADR Raw Data'!$B$6:$BE$43,'ADR Raw Data'!Y$1,FALSE)</f>
        <v>12.4321355548232</v>
      </c>
      <c r="AO45" s="48">
        <f>VLOOKUP($A45,'ADR Raw Data'!$B$6:$BE$43,'ADR Raw Data'!AA$1,FALSE)</f>
        <v>2.96327071250135</v>
      </c>
      <c r="AP45" s="48">
        <f>VLOOKUP($A45,'ADR Raw Data'!$B$6:$BE$43,'ADR Raw Data'!AB$1,FALSE)</f>
        <v>2.56215237204208</v>
      </c>
      <c r="AQ45" s="49">
        <f>VLOOKUP($A45,'ADR Raw Data'!$B$6:$BE$43,'ADR Raw Data'!AC$1,FALSE)</f>
        <v>2.7726991553643301</v>
      </c>
      <c r="AR45" s="50">
        <f>VLOOKUP($A45,'ADR Raw Data'!$B$6:$BE$43,'ADR Raw Data'!AE$1,FALSE)</f>
        <v>9.1217132794789801</v>
      </c>
      <c r="AS45" s="40"/>
      <c r="AT45" s="51">
        <f>VLOOKUP($A45,'RevPAR Raw Data'!$B$6:$BE$43,'RevPAR Raw Data'!G$1,FALSE)</f>
        <v>46.286864578069697</v>
      </c>
      <c r="AU45" s="52">
        <f>VLOOKUP($A45,'RevPAR Raw Data'!$B$6:$BE$43,'RevPAR Raw Data'!H$1,FALSE)</f>
        <v>64.631745831227803</v>
      </c>
      <c r="AV45" s="52">
        <f>VLOOKUP($A45,'RevPAR Raw Data'!$B$6:$BE$43,'RevPAR Raw Data'!I$1,FALSE)</f>
        <v>71.006452753916093</v>
      </c>
      <c r="AW45" s="52">
        <f>VLOOKUP($A45,'RevPAR Raw Data'!$B$6:$BE$43,'RevPAR Raw Data'!J$1,FALSE)</f>
        <v>67.709504800404204</v>
      </c>
      <c r="AX45" s="52">
        <f>VLOOKUP($A45,'RevPAR Raw Data'!$B$6:$BE$43,'RevPAR Raw Data'!K$1,FALSE)</f>
        <v>63.445255179383501</v>
      </c>
      <c r="AY45" s="53">
        <f>VLOOKUP($A45,'RevPAR Raw Data'!$B$6:$BE$43,'RevPAR Raw Data'!L$1,FALSE)</f>
        <v>62.615964628600302</v>
      </c>
      <c r="AZ45" s="52">
        <f>VLOOKUP($A45,'RevPAR Raw Data'!$B$6:$BE$43,'RevPAR Raw Data'!N$1,FALSE)</f>
        <v>73.220482566952995</v>
      </c>
      <c r="BA45" s="52">
        <f>VLOOKUP($A45,'RevPAR Raw Data'!$B$6:$BE$43,'RevPAR Raw Data'!O$1,FALSE)</f>
        <v>75.253668519454195</v>
      </c>
      <c r="BB45" s="53">
        <f>VLOOKUP($A45,'RevPAR Raw Data'!$B$6:$BE$43,'RevPAR Raw Data'!P$1,FALSE)</f>
        <v>74.237075543203602</v>
      </c>
      <c r="BC45" s="54">
        <f>VLOOKUP($A45,'RevPAR Raw Data'!$B$6:$BE$43,'RevPAR Raw Data'!R$1,FALSE)</f>
        <v>65.936282032772596</v>
      </c>
      <c r="BE45" s="47">
        <f>VLOOKUP($A45,'RevPAR Raw Data'!$B$6:$BE$43,'RevPAR Raw Data'!T$1,FALSE)</f>
        <v>11.178235542000801</v>
      </c>
      <c r="BF45" s="48">
        <f>VLOOKUP($A45,'RevPAR Raw Data'!$B$6:$BE$43,'RevPAR Raw Data'!U$1,FALSE)</f>
        <v>13.700551945311499</v>
      </c>
      <c r="BG45" s="48">
        <f>VLOOKUP($A45,'RevPAR Raw Data'!$B$6:$BE$43,'RevPAR Raw Data'!V$1,FALSE)</f>
        <v>22.533994100531601</v>
      </c>
      <c r="BH45" s="48">
        <f>VLOOKUP($A45,'RevPAR Raw Data'!$B$6:$BE$43,'RevPAR Raw Data'!W$1,FALSE)</f>
        <v>15.2891757949628</v>
      </c>
      <c r="BI45" s="48">
        <f>VLOOKUP($A45,'RevPAR Raw Data'!$B$6:$BE$43,'RevPAR Raw Data'!X$1,FALSE)</f>
        <v>13.4130768295883</v>
      </c>
      <c r="BJ45" s="49">
        <f>VLOOKUP($A45,'RevPAR Raw Data'!$B$6:$BE$43,'RevPAR Raw Data'!Y$1,FALSE)</f>
        <v>15.486222584404199</v>
      </c>
      <c r="BK45" s="48">
        <f>VLOOKUP($A45,'RevPAR Raw Data'!$B$6:$BE$43,'RevPAR Raw Data'!AA$1,FALSE)</f>
        <v>2.6903654133769601</v>
      </c>
      <c r="BL45" s="48">
        <f>VLOOKUP($A45,'RevPAR Raw Data'!$B$6:$BE$43,'RevPAR Raw Data'!AB$1,FALSE)</f>
        <v>7.9348374454797801</v>
      </c>
      <c r="BM45" s="49">
        <f>VLOOKUP($A45,'RevPAR Raw Data'!$B$6:$BE$43,'RevPAR Raw Data'!AC$1,FALSE)</f>
        <v>5.2832074824909396</v>
      </c>
      <c r="BN45" s="50">
        <f>VLOOKUP($A45,'RevPAR Raw Data'!$B$6:$BE$43,'RevPAR Raw Data'!AE$1,FALSE)</f>
        <v>11.9948528597572</v>
      </c>
    </row>
    <row r="46" spans="1:66" x14ac:dyDescent="0.25">
      <c r="A46" s="66" t="s">
        <v>84</v>
      </c>
      <c r="B46" s="47">
        <f>VLOOKUP($A46,'Occupancy Raw Data'!$B$8:$BE$45,'Occupancy Raw Data'!G$3,FALSE)</f>
        <v>47.354970610784498</v>
      </c>
      <c r="C46" s="48">
        <f>VLOOKUP($A46,'Occupancy Raw Data'!$B$8:$BE$45,'Occupancy Raw Data'!H$3,FALSE)</f>
        <v>54.357270636340402</v>
      </c>
      <c r="D46" s="48">
        <f>VLOOKUP($A46,'Occupancy Raw Data'!$B$8:$BE$45,'Occupancy Raw Data'!I$3,FALSE)</f>
        <v>57.015077945310502</v>
      </c>
      <c r="E46" s="48">
        <f>VLOOKUP($A46,'Occupancy Raw Data'!$B$8:$BE$45,'Occupancy Raw Data'!J$3,FALSE)</f>
        <v>58.3695374393048</v>
      </c>
      <c r="F46" s="48">
        <f>VLOOKUP($A46,'Occupancy Raw Data'!$B$8:$BE$45,'Occupancy Raw Data'!K$3,FALSE)</f>
        <v>59.468438538205902</v>
      </c>
      <c r="G46" s="49">
        <f>VLOOKUP($A46,'Occupancy Raw Data'!$B$8:$BE$45,'Occupancy Raw Data'!L$3,FALSE)</f>
        <v>55.313059033989198</v>
      </c>
      <c r="H46" s="48">
        <f>VLOOKUP($A46,'Occupancy Raw Data'!$B$8:$BE$45,'Occupancy Raw Data'!N$3,FALSE)</f>
        <v>73.140812675696296</v>
      </c>
      <c r="I46" s="48">
        <f>VLOOKUP($A46,'Occupancy Raw Data'!$B$8:$BE$45,'Occupancy Raw Data'!O$3,FALSE)</f>
        <v>71.313570150779398</v>
      </c>
      <c r="J46" s="49">
        <f>VLOOKUP($A46,'Occupancy Raw Data'!$B$8:$BE$45,'Occupancy Raw Data'!P$3,FALSE)</f>
        <v>72.227191413237904</v>
      </c>
      <c r="K46" s="50">
        <f>VLOOKUP($A46,'Occupancy Raw Data'!$B$8:$BE$45,'Occupancy Raw Data'!R$3,FALSE)</f>
        <v>60.145668285203101</v>
      </c>
      <c r="M46" s="47">
        <f>VLOOKUP($A46,'Occupancy Raw Data'!$B$8:$BE$45,'Occupancy Raw Data'!T$3,FALSE)</f>
        <v>-0.57100880840077695</v>
      </c>
      <c r="N46" s="48">
        <f>VLOOKUP($A46,'Occupancy Raw Data'!$B$8:$BE$45,'Occupancy Raw Data'!U$3,FALSE)</f>
        <v>-3.5897562782669201</v>
      </c>
      <c r="O46" s="48">
        <f>VLOOKUP($A46,'Occupancy Raw Data'!$B$8:$BE$45,'Occupancy Raw Data'!V$3,FALSE)</f>
        <v>0.71510397217245303</v>
      </c>
      <c r="P46" s="48">
        <f>VLOOKUP($A46,'Occupancy Raw Data'!$B$8:$BE$45,'Occupancy Raw Data'!W$3,FALSE)</f>
        <v>-10.352512265879</v>
      </c>
      <c r="Q46" s="48">
        <f>VLOOKUP($A46,'Occupancy Raw Data'!$B$8:$BE$45,'Occupancy Raw Data'!X$3,FALSE)</f>
        <v>-9.0911382081772398</v>
      </c>
      <c r="R46" s="49">
        <f>VLOOKUP($A46,'Occupancy Raw Data'!$B$8:$BE$45,'Occupancy Raw Data'!Y$3,FALSE)</f>
        <v>-5.0073574257852203</v>
      </c>
      <c r="S46" s="48">
        <f>VLOOKUP($A46,'Occupancy Raw Data'!$B$8:$BE$45,'Occupancy Raw Data'!AA$3,FALSE)</f>
        <v>-4.2615511628417702</v>
      </c>
      <c r="T46" s="48">
        <f>VLOOKUP($A46,'Occupancy Raw Data'!$B$8:$BE$45,'Occupancy Raw Data'!AB$3,FALSE)</f>
        <v>3.1003215259337198</v>
      </c>
      <c r="U46" s="49">
        <f>VLOOKUP($A46,'Occupancy Raw Data'!$B$8:$BE$45,'Occupancy Raw Data'!AC$3,FALSE)</f>
        <v>-0.76337459499355698</v>
      </c>
      <c r="V46" s="50">
        <f>VLOOKUP($A46,'Occupancy Raw Data'!$B$8:$BE$45,'Occupancy Raw Data'!AE$3,FALSE)</f>
        <v>-3.59273770071146</v>
      </c>
      <c r="X46" s="51">
        <f>VLOOKUP($A46,'ADR Raw Data'!$B$6:$BE$43,'ADR Raw Data'!G$1,FALSE)</f>
        <v>103.85083108472701</v>
      </c>
      <c r="Y46" s="52">
        <f>VLOOKUP($A46,'ADR Raw Data'!$B$6:$BE$43,'ADR Raw Data'!H$1,FALSE)</f>
        <v>102.34654442877201</v>
      </c>
      <c r="Z46" s="52">
        <f>VLOOKUP($A46,'ADR Raw Data'!$B$6:$BE$43,'ADR Raw Data'!I$1,FALSE)</f>
        <v>102.052449574181</v>
      </c>
      <c r="AA46" s="52">
        <f>VLOOKUP($A46,'ADR Raw Data'!$B$6:$BE$43,'ADR Raw Data'!J$1,FALSE)</f>
        <v>101.47279553414999</v>
      </c>
      <c r="AB46" s="52">
        <f>VLOOKUP($A46,'ADR Raw Data'!$B$6:$BE$43,'ADR Raw Data'!K$1,FALSE)</f>
        <v>105.053831113021</v>
      </c>
      <c r="AC46" s="53">
        <f>VLOOKUP($A46,'ADR Raw Data'!$B$6:$BE$43,'ADR Raw Data'!L$1,FALSE)</f>
        <v>102.941215579375</v>
      </c>
      <c r="AD46" s="52">
        <f>VLOOKUP($A46,'ADR Raw Data'!$B$6:$BE$43,'ADR Raw Data'!N$1,FALSE)</f>
        <v>126.88095038434599</v>
      </c>
      <c r="AE46" s="52">
        <f>VLOOKUP($A46,'ADR Raw Data'!$B$6:$BE$43,'ADR Raw Data'!O$1,FALSE)</f>
        <v>125.64158394552901</v>
      </c>
      <c r="AF46" s="53">
        <f>VLOOKUP($A46,'ADR Raw Data'!$B$6:$BE$43,'ADR Raw Data'!P$1,FALSE)</f>
        <v>126.26910570544</v>
      </c>
      <c r="AG46" s="54">
        <f>VLOOKUP($A46,'ADR Raw Data'!$B$6:$BE$43,'ADR Raw Data'!R$1,FALSE)</f>
        <v>110.945154936416</v>
      </c>
      <c r="AI46" s="47">
        <f>VLOOKUP($A46,'ADR Raw Data'!$B$6:$BE$43,'ADR Raw Data'!T$1,FALSE)</f>
        <v>-0.31091265546702401</v>
      </c>
      <c r="AJ46" s="48">
        <f>VLOOKUP($A46,'ADR Raw Data'!$B$6:$BE$43,'ADR Raw Data'!U$1,FALSE)</f>
        <v>-2.0978359955434001</v>
      </c>
      <c r="AK46" s="48">
        <f>VLOOKUP($A46,'ADR Raw Data'!$B$6:$BE$43,'ADR Raw Data'!V$1,FALSE)</f>
        <v>-1.8803212407661201</v>
      </c>
      <c r="AL46" s="48">
        <f>VLOOKUP($A46,'ADR Raw Data'!$B$6:$BE$43,'ADR Raw Data'!W$1,FALSE)</f>
        <v>-5.4626334317041803</v>
      </c>
      <c r="AM46" s="48">
        <f>VLOOKUP($A46,'ADR Raw Data'!$B$6:$BE$43,'ADR Raw Data'!X$1,FALSE)</f>
        <v>-2.8493034104516499</v>
      </c>
      <c r="AN46" s="49">
        <f>VLOOKUP($A46,'ADR Raw Data'!$B$6:$BE$43,'ADR Raw Data'!Y$1,FALSE)</f>
        <v>-2.7110781657527299</v>
      </c>
      <c r="AO46" s="48">
        <f>VLOOKUP($A46,'ADR Raw Data'!$B$6:$BE$43,'ADR Raw Data'!AA$1,FALSE)</f>
        <v>-1.62654349330671</v>
      </c>
      <c r="AP46" s="48">
        <f>VLOOKUP($A46,'ADR Raw Data'!$B$6:$BE$43,'ADR Raw Data'!AB$1,FALSE)</f>
        <v>-0.93979085184933697</v>
      </c>
      <c r="AQ46" s="49">
        <f>VLOOKUP($A46,'ADR Raw Data'!$B$6:$BE$43,'ADR Raw Data'!AC$1,FALSE)</f>
        <v>-1.3210061705354299</v>
      </c>
      <c r="AR46" s="50">
        <f>VLOOKUP($A46,'ADR Raw Data'!$B$6:$BE$43,'ADR Raw Data'!AE$1,FALSE)</f>
        <v>-1.98568329778508</v>
      </c>
      <c r="AS46" s="40"/>
      <c r="AT46" s="51">
        <f>VLOOKUP($A46,'RevPAR Raw Data'!$B$6:$BE$43,'RevPAR Raw Data'!G$1,FALSE)</f>
        <v>49.178530539228198</v>
      </c>
      <c r="AU46" s="52">
        <f>VLOOKUP($A46,'RevPAR Raw Data'!$B$6:$BE$43,'RevPAR Raw Data'!H$1,FALSE)</f>
        <v>55.632788142090398</v>
      </c>
      <c r="AV46" s="52">
        <f>VLOOKUP($A46,'RevPAR Raw Data'!$B$6:$BE$43,'RevPAR Raw Data'!I$1,FALSE)</f>
        <v>58.185283669818503</v>
      </c>
      <c r="AW46" s="52">
        <f>VLOOKUP($A46,'RevPAR Raw Data'!$B$6:$BE$43,'RevPAR Raw Data'!J$1,FALSE)</f>
        <v>59.229201380015297</v>
      </c>
      <c r="AX46" s="52">
        <f>VLOOKUP($A46,'RevPAR Raw Data'!$B$6:$BE$43,'RevPAR Raw Data'!K$1,FALSE)</f>
        <v>62.473872987477598</v>
      </c>
      <c r="AY46" s="53">
        <f>VLOOKUP($A46,'RevPAR Raw Data'!$B$6:$BE$43,'RevPAR Raw Data'!L$1,FALSE)</f>
        <v>56.939935343725999</v>
      </c>
      <c r="AZ46" s="52">
        <f>VLOOKUP($A46,'RevPAR Raw Data'!$B$6:$BE$43,'RevPAR Raw Data'!N$1,FALSE)</f>
        <v>92.801758241758193</v>
      </c>
      <c r="BA46" s="52">
        <f>VLOOKUP($A46,'RevPAR Raw Data'!$B$6:$BE$43,'RevPAR Raw Data'!O$1,FALSE)</f>
        <v>89.599499105545604</v>
      </c>
      <c r="BB46" s="53">
        <f>VLOOKUP($A46,'RevPAR Raw Data'!$B$6:$BE$43,'RevPAR Raw Data'!P$1,FALSE)</f>
        <v>91.200628673651906</v>
      </c>
      <c r="BC46" s="54">
        <f>VLOOKUP($A46,'RevPAR Raw Data'!$B$6:$BE$43,'RevPAR Raw Data'!R$1,FALSE)</f>
        <v>66.728704866561998</v>
      </c>
      <c r="BE46" s="47">
        <f>VLOOKUP($A46,'RevPAR Raw Data'!$B$6:$BE$43,'RevPAR Raw Data'!T$1,FALSE)</f>
        <v>-0.88014612521865199</v>
      </c>
      <c r="BF46" s="48">
        <f>VLOOKUP($A46,'RevPAR Raw Data'!$B$6:$BE$43,'RevPAR Raw Data'!U$1,FALSE)</f>
        <v>-5.6122850744525703</v>
      </c>
      <c r="BG46" s="48">
        <f>VLOOKUP($A46,'RevPAR Raw Data'!$B$6:$BE$43,'RevPAR Raw Data'!V$1,FALSE)</f>
        <v>-1.1786635204759801</v>
      </c>
      <c r="BH46" s="48">
        <f>VLOOKUP($A46,'RevPAR Raw Data'!$B$6:$BE$43,'RevPAR Raw Data'!W$1,FALSE)</f>
        <v>-15.249625901526001</v>
      </c>
      <c r="BI46" s="48">
        <f>VLOOKUP($A46,'RevPAR Raw Data'!$B$6:$BE$43,'RevPAR Raw Data'!X$1,FALSE)</f>
        <v>-11.6814075076144</v>
      </c>
      <c r="BJ46" s="49">
        <f>VLOOKUP($A46,'RevPAR Raw Data'!$B$6:$BE$43,'RevPAR Raw Data'!Y$1,FALSE)</f>
        <v>-7.5826822176863002</v>
      </c>
      <c r="BK46" s="48">
        <f>VLOOKUP($A46,'RevPAR Raw Data'!$B$6:$BE$43,'RevPAR Raw Data'!AA$1,FALSE)</f>
        <v>-5.8187786729953501</v>
      </c>
      <c r="BL46" s="48">
        <f>VLOOKUP($A46,'RevPAR Raw Data'!$B$6:$BE$43,'RevPAR Raw Data'!AB$1,FALSE)</f>
        <v>2.1313941360057398</v>
      </c>
      <c r="BM46" s="49">
        <f>VLOOKUP($A46,'RevPAR Raw Data'!$B$6:$BE$43,'RevPAR Raw Data'!AC$1,FALSE)</f>
        <v>-2.0742965400248301</v>
      </c>
      <c r="BN46" s="50">
        <f>VLOOKUP($A46,'RevPAR Raw Data'!$B$6:$BE$43,'RevPAR Raw Data'!AE$1,FALSE)</f>
        <v>-5.5070806060402804</v>
      </c>
    </row>
    <row r="47" spans="1:66" x14ac:dyDescent="0.25">
      <c r="A47" s="63" t="s">
        <v>85</v>
      </c>
      <c r="B47" s="47">
        <f>VLOOKUP($A47,'Occupancy Raw Data'!$B$8:$BE$45,'Occupancy Raw Data'!G$3,FALSE)</f>
        <v>49.045936395759703</v>
      </c>
      <c r="C47" s="48">
        <f>VLOOKUP($A47,'Occupancy Raw Data'!$B$8:$BE$45,'Occupancy Raw Data'!H$3,FALSE)</f>
        <v>56.395759717314398</v>
      </c>
      <c r="D47" s="48">
        <f>VLOOKUP($A47,'Occupancy Raw Data'!$B$8:$BE$45,'Occupancy Raw Data'!I$3,FALSE)</f>
        <v>59.363957597173098</v>
      </c>
      <c r="E47" s="48">
        <f>VLOOKUP($A47,'Occupancy Raw Data'!$B$8:$BE$45,'Occupancy Raw Data'!J$3,FALSE)</f>
        <v>60.918727915194303</v>
      </c>
      <c r="F47" s="48">
        <f>VLOOKUP($A47,'Occupancy Raw Data'!$B$8:$BE$45,'Occupancy Raw Data'!K$3,FALSE)</f>
        <v>64.381625441696102</v>
      </c>
      <c r="G47" s="49">
        <f>VLOOKUP($A47,'Occupancy Raw Data'!$B$8:$BE$45,'Occupancy Raw Data'!L$3,FALSE)</f>
        <v>58.021201413427498</v>
      </c>
      <c r="H47" s="48">
        <f>VLOOKUP($A47,'Occupancy Raw Data'!$B$8:$BE$45,'Occupancy Raw Data'!N$3,FALSE)</f>
        <v>71.519434628975205</v>
      </c>
      <c r="I47" s="48">
        <f>VLOOKUP($A47,'Occupancy Raw Data'!$B$8:$BE$45,'Occupancy Raw Data'!O$3,FALSE)</f>
        <v>68.904593639575907</v>
      </c>
      <c r="J47" s="49">
        <f>VLOOKUP($A47,'Occupancy Raw Data'!$B$8:$BE$45,'Occupancy Raw Data'!P$3,FALSE)</f>
        <v>70.212014134275606</v>
      </c>
      <c r="K47" s="50">
        <f>VLOOKUP($A47,'Occupancy Raw Data'!$B$8:$BE$45,'Occupancy Raw Data'!R$3,FALSE)</f>
        <v>61.504290762241197</v>
      </c>
      <c r="M47" s="47">
        <f>VLOOKUP($A47,'Occupancy Raw Data'!$B$8:$BE$45,'Occupancy Raw Data'!T$3,FALSE)</f>
        <v>5.3110773899848196</v>
      </c>
      <c r="N47" s="48">
        <f>VLOOKUP($A47,'Occupancy Raw Data'!$B$8:$BE$45,'Occupancy Raw Data'!U$3,FALSE)</f>
        <v>-9.7285067873303106</v>
      </c>
      <c r="O47" s="48">
        <f>VLOOKUP($A47,'Occupancy Raw Data'!$B$8:$BE$45,'Occupancy Raw Data'!V$3,FALSE)</f>
        <v>-5.4054054054053999</v>
      </c>
      <c r="P47" s="48">
        <f>VLOOKUP($A47,'Occupancy Raw Data'!$B$8:$BE$45,'Occupancy Raw Data'!W$3,FALSE)</f>
        <v>-10.9504132231404</v>
      </c>
      <c r="Q47" s="48">
        <f>VLOOKUP($A47,'Occupancy Raw Data'!$B$8:$BE$45,'Occupancy Raw Data'!X$3,FALSE)</f>
        <v>-11.3813229571984</v>
      </c>
      <c r="R47" s="49">
        <f>VLOOKUP($A47,'Occupancy Raw Data'!$B$8:$BE$45,'Occupancy Raw Data'!Y$3,FALSE)</f>
        <v>-7.2735486785633601</v>
      </c>
      <c r="S47" s="48">
        <f>VLOOKUP($A47,'Occupancy Raw Data'!$B$8:$BE$45,'Occupancy Raw Data'!AA$3,FALSE)</f>
        <v>-7.7484047402005398</v>
      </c>
      <c r="T47" s="48">
        <f>VLOOKUP($A47,'Occupancy Raw Data'!$B$8:$BE$45,'Occupancy Raw Data'!AB$3,FALSE)</f>
        <v>-6.1597690086621704</v>
      </c>
      <c r="U47" s="49">
        <f>VLOOKUP($A47,'Occupancy Raw Data'!$B$8:$BE$45,'Occupancy Raw Data'!AC$3,FALSE)</f>
        <v>-6.9756554307116101</v>
      </c>
      <c r="V47" s="50">
        <f>VLOOKUP($A47,'Occupancy Raw Data'!$B$8:$BE$45,'Occupancy Raw Data'!AE$3,FALSE)</f>
        <v>-7.17659606887094</v>
      </c>
      <c r="X47" s="51">
        <f>VLOOKUP($A47,'ADR Raw Data'!$B$6:$BE$43,'ADR Raw Data'!G$1,FALSE)</f>
        <v>90.445951008645494</v>
      </c>
      <c r="Y47" s="52">
        <f>VLOOKUP($A47,'ADR Raw Data'!$B$6:$BE$43,'ADR Raw Data'!H$1,FALSE)</f>
        <v>89.740238095237999</v>
      </c>
      <c r="Z47" s="52">
        <f>VLOOKUP($A47,'ADR Raw Data'!$B$6:$BE$43,'ADR Raw Data'!I$1,FALSE)</f>
        <v>86.513773809523798</v>
      </c>
      <c r="AA47" s="52">
        <f>VLOOKUP($A47,'ADR Raw Data'!$B$6:$BE$43,'ADR Raw Data'!J$1,FALSE)</f>
        <v>88.827412993039403</v>
      </c>
      <c r="AB47" s="52">
        <f>VLOOKUP($A47,'ADR Raw Data'!$B$6:$BE$43,'ADR Raw Data'!K$1,FALSE)</f>
        <v>91.752919868276607</v>
      </c>
      <c r="AC47" s="53">
        <f>VLOOKUP($A47,'ADR Raw Data'!$B$6:$BE$43,'ADR Raw Data'!L$1,FALSE)</f>
        <v>89.454302070645497</v>
      </c>
      <c r="AD47" s="52">
        <f>VLOOKUP($A47,'ADR Raw Data'!$B$6:$BE$43,'ADR Raw Data'!N$1,FALSE)</f>
        <v>99.147776679841797</v>
      </c>
      <c r="AE47" s="52">
        <f>VLOOKUP($A47,'ADR Raw Data'!$B$6:$BE$43,'ADR Raw Data'!O$1,FALSE)</f>
        <v>100.487528205128</v>
      </c>
      <c r="AF47" s="53">
        <f>VLOOKUP($A47,'ADR Raw Data'!$B$6:$BE$43,'ADR Raw Data'!P$1,FALSE)</f>
        <v>99.805178661298399</v>
      </c>
      <c r="AG47" s="54">
        <f>VLOOKUP($A47,'ADR Raw Data'!$B$6:$BE$43,'ADR Raw Data'!R$1,FALSE)</f>
        <v>92.830400525279003</v>
      </c>
      <c r="AI47" s="47">
        <f>VLOOKUP($A47,'ADR Raw Data'!$B$6:$BE$43,'ADR Raw Data'!T$1,FALSE)</f>
        <v>10.9119282935904</v>
      </c>
      <c r="AJ47" s="48">
        <f>VLOOKUP($A47,'ADR Raw Data'!$B$6:$BE$43,'ADR Raw Data'!U$1,FALSE)</f>
        <v>5.4750656622634102</v>
      </c>
      <c r="AK47" s="48">
        <f>VLOOKUP($A47,'ADR Raw Data'!$B$6:$BE$43,'ADR Raw Data'!V$1,FALSE)</f>
        <v>1.5608484039381301</v>
      </c>
      <c r="AL47" s="48">
        <f>VLOOKUP($A47,'ADR Raw Data'!$B$6:$BE$43,'ADR Raw Data'!W$1,FALSE)</f>
        <v>2.3365696523698198</v>
      </c>
      <c r="AM47" s="48">
        <f>VLOOKUP($A47,'ADR Raw Data'!$B$6:$BE$43,'ADR Raw Data'!X$1,FALSE)</f>
        <v>2.6510682412566302</v>
      </c>
      <c r="AN47" s="49">
        <f>VLOOKUP($A47,'ADR Raw Data'!$B$6:$BE$43,'ADR Raw Data'!Y$1,FALSE)</f>
        <v>4.0763415877406501</v>
      </c>
      <c r="AO47" s="48">
        <f>VLOOKUP($A47,'ADR Raw Data'!$B$6:$BE$43,'ADR Raw Data'!AA$1,FALSE)</f>
        <v>5.8481065580180704</v>
      </c>
      <c r="AP47" s="48">
        <f>VLOOKUP($A47,'ADR Raw Data'!$B$6:$BE$43,'ADR Raw Data'!AB$1,FALSE)</f>
        <v>2.7042597809626598</v>
      </c>
      <c r="AQ47" s="49">
        <f>VLOOKUP($A47,'ADR Raw Data'!$B$6:$BE$43,'ADR Raw Data'!AC$1,FALSE)</f>
        <v>4.2906022360254701</v>
      </c>
      <c r="AR47" s="50">
        <f>VLOOKUP($A47,'ADR Raw Data'!$B$6:$BE$43,'ADR Raw Data'!AE$1,FALSE)</f>
        <v>4.1594027964018903</v>
      </c>
      <c r="AS47" s="40"/>
      <c r="AT47" s="51">
        <f>VLOOKUP($A47,'RevPAR Raw Data'!$B$6:$BE$43,'RevPAR Raw Data'!G$1,FALSE)</f>
        <v>44.360063604240203</v>
      </c>
      <c r="AU47" s="52">
        <f>VLOOKUP($A47,'RevPAR Raw Data'!$B$6:$BE$43,'RevPAR Raw Data'!H$1,FALSE)</f>
        <v>50.6096890459363</v>
      </c>
      <c r="AV47" s="52">
        <f>VLOOKUP($A47,'RevPAR Raw Data'!$B$6:$BE$43,'RevPAR Raw Data'!I$1,FALSE)</f>
        <v>51.357999999999997</v>
      </c>
      <c r="AW47" s="52">
        <f>VLOOKUP($A47,'RevPAR Raw Data'!$B$6:$BE$43,'RevPAR Raw Data'!J$1,FALSE)</f>
        <v>54.112530035335602</v>
      </c>
      <c r="AX47" s="52">
        <f>VLOOKUP($A47,'RevPAR Raw Data'!$B$6:$BE$43,'RevPAR Raw Data'!K$1,FALSE)</f>
        <v>59.072021201413399</v>
      </c>
      <c r="AY47" s="53">
        <f>VLOOKUP($A47,'RevPAR Raw Data'!$B$6:$BE$43,'RevPAR Raw Data'!L$1,FALSE)</f>
        <v>51.902460777385102</v>
      </c>
      <c r="AZ47" s="52">
        <f>VLOOKUP($A47,'RevPAR Raw Data'!$B$6:$BE$43,'RevPAR Raw Data'!N$1,FALSE)</f>
        <v>70.909929328621899</v>
      </c>
      <c r="BA47" s="52">
        <f>VLOOKUP($A47,'RevPAR Raw Data'!$B$6:$BE$43,'RevPAR Raw Data'!O$1,FALSE)</f>
        <v>69.240522968197794</v>
      </c>
      <c r="BB47" s="53">
        <f>VLOOKUP($A47,'RevPAR Raw Data'!$B$6:$BE$43,'RevPAR Raw Data'!P$1,FALSE)</f>
        <v>70.075226148409797</v>
      </c>
      <c r="BC47" s="54">
        <f>VLOOKUP($A47,'RevPAR Raw Data'!$B$6:$BE$43,'RevPAR Raw Data'!R$1,FALSE)</f>
        <v>57.0946794548207</v>
      </c>
      <c r="BE47" s="47">
        <f>VLOOKUP($A47,'RevPAR Raw Data'!$B$6:$BE$43,'RevPAR Raw Data'!T$1,FALSE)</f>
        <v>16.802546639987501</v>
      </c>
      <c r="BF47" s="48">
        <f>VLOOKUP($A47,'RevPAR Raw Data'!$B$6:$BE$43,'RevPAR Raw Data'!U$1,FALSE)</f>
        <v>-4.7860832596309804</v>
      </c>
      <c r="BG47" s="48">
        <f>VLOOKUP($A47,'RevPAR Raw Data'!$B$6:$BE$43,'RevPAR Raw Data'!V$1,FALSE)</f>
        <v>-3.9289271854639201</v>
      </c>
      <c r="BH47" s="48">
        <f>VLOOKUP($A47,'RevPAR Raw Data'!$B$6:$BE$43,'RevPAR Raw Data'!W$1,FALSE)</f>
        <v>-8.8697076029516602</v>
      </c>
      <c r="BI47" s="48">
        <f>VLOOKUP($A47,'RevPAR Raw Data'!$B$6:$BE$43,'RevPAR Raw Data'!X$1,FALSE)</f>
        <v>-9.0319813542949507</v>
      </c>
      <c r="BJ47" s="49">
        <f>VLOOKUP($A47,'RevPAR Raw Data'!$B$6:$BE$43,'RevPAR Raw Data'!Y$1,FALSE)</f>
        <v>-3.49370178051154</v>
      </c>
      <c r="BK47" s="48">
        <f>VLOOKUP($A47,'RevPAR Raw Data'!$B$6:$BE$43,'RevPAR Raw Data'!AA$1,FALSE)</f>
        <v>-2.3534331479359198</v>
      </c>
      <c r="BL47" s="48">
        <f>VLOOKUP($A47,'RevPAR Raw Data'!$B$6:$BE$43,'RevPAR Raw Data'!AB$1,FALSE)</f>
        <v>-3.6220853836009601</v>
      </c>
      <c r="BM47" s="49">
        <f>VLOOKUP($A47,'RevPAR Raw Data'!$B$6:$BE$43,'RevPAR Raw Data'!AC$1,FALSE)</f>
        <v>-2.9843508225736701</v>
      </c>
      <c r="BN47" s="50">
        <f>VLOOKUP($A47,'RevPAR Raw Data'!$B$6:$BE$43,'RevPAR Raw Data'!AE$1,FALSE)</f>
        <v>-3.31569681004413</v>
      </c>
    </row>
    <row r="48" spans="1:66" ht="15" thickBot="1" x14ac:dyDescent="0.3">
      <c r="A48" s="63" t="s">
        <v>86</v>
      </c>
      <c r="B48" s="67">
        <f>VLOOKUP($A48,'Occupancy Raw Data'!$B$8:$BE$45,'Occupancy Raw Data'!G$3,FALSE)</f>
        <v>49.611037722002003</v>
      </c>
      <c r="C48" s="68">
        <f>VLOOKUP($A48,'Occupancy Raw Data'!$B$8:$BE$45,'Occupancy Raw Data'!H$3,FALSE)</f>
        <v>63.378834580948102</v>
      </c>
      <c r="D48" s="68">
        <f>VLOOKUP($A48,'Occupancy Raw Data'!$B$8:$BE$45,'Occupancy Raw Data'!I$3,FALSE)</f>
        <v>65.609863496257105</v>
      </c>
      <c r="E48" s="68">
        <f>VLOOKUP($A48,'Occupancy Raw Data'!$B$8:$BE$45,'Occupancy Raw Data'!J$3,FALSE)</f>
        <v>66.417143695875495</v>
      </c>
      <c r="F48" s="68">
        <f>VLOOKUP($A48,'Occupancy Raw Data'!$B$8:$BE$45,'Occupancy Raw Data'!K$3,FALSE)</f>
        <v>64.274181711433997</v>
      </c>
      <c r="G48" s="69">
        <f>VLOOKUP($A48,'Occupancy Raw Data'!$B$8:$BE$45,'Occupancy Raw Data'!L$3,FALSE)</f>
        <v>61.858212241303299</v>
      </c>
      <c r="H48" s="68">
        <f>VLOOKUP($A48,'Occupancy Raw Data'!$B$8:$BE$45,'Occupancy Raw Data'!N$3,FALSE)</f>
        <v>68.046381916923494</v>
      </c>
      <c r="I48" s="68">
        <f>VLOOKUP($A48,'Occupancy Raw Data'!$B$8:$BE$45,'Occupancy Raw Data'!O$3,FALSE)</f>
        <v>70.394833406722398</v>
      </c>
      <c r="J48" s="69">
        <f>VLOOKUP($A48,'Occupancy Raw Data'!$B$8:$BE$45,'Occupancy Raw Data'!P$3,FALSE)</f>
        <v>69.220607661822896</v>
      </c>
      <c r="K48" s="70">
        <f>VLOOKUP($A48,'Occupancy Raw Data'!$B$8:$BE$45,'Occupancy Raw Data'!R$3,FALSE)</f>
        <v>63.961753790023202</v>
      </c>
      <c r="M48" s="67">
        <f>VLOOKUP($A48,'Occupancy Raw Data'!$B$8:$BE$45,'Occupancy Raw Data'!T$3,FALSE)</f>
        <v>0.85622280140113605</v>
      </c>
      <c r="N48" s="68">
        <f>VLOOKUP($A48,'Occupancy Raw Data'!$B$8:$BE$45,'Occupancy Raw Data'!U$3,FALSE)</f>
        <v>5.1363575715660099</v>
      </c>
      <c r="O48" s="68">
        <f>VLOOKUP($A48,'Occupancy Raw Data'!$B$8:$BE$45,'Occupancy Raw Data'!V$3,FALSE)</f>
        <v>-2.3157063285622801</v>
      </c>
      <c r="P48" s="68">
        <f>VLOOKUP($A48,'Occupancy Raw Data'!$B$8:$BE$45,'Occupancy Raw Data'!W$3,FALSE)</f>
        <v>5.1058940670429998</v>
      </c>
      <c r="Q48" s="68">
        <f>VLOOKUP($A48,'Occupancy Raw Data'!$B$8:$BE$45,'Occupancy Raw Data'!X$3,FALSE)</f>
        <v>1.82621021023806</v>
      </c>
      <c r="R48" s="69">
        <f>VLOOKUP($A48,'Occupancy Raw Data'!$B$8:$BE$45,'Occupancy Raw Data'!Y$3,FALSE)</f>
        <v>2.0931958754918099</v>
      </c>
      <c r="S48" s="68">
        <f>VLOOKUP($A48,'Occupancy Raw Data'!$B$8:$BE$45,'Occupancy Raw Data'!AA$3,FALSE)</f>
        <v>1.81577368879088</v>
      </c>
      <c r="T48" s="68">
        <f>VLOOKUP($A48,'Occupancy Raw Data'!$B$8:$BE$45,'Occupancy Raw Data'!AB$3,FALSE)</f>
        <v>3.4855643383433899</v>
      </c>
      <c r="U48" s="69">
        <f>VLOOKUP($A48,'Occupancy Raw Data'!$B$8:$BE$45,'Occupancy Raw Data'!AC$3,FALSE)</f>
        <v>2.6580422932889198</v>
      </c>
      <c r="V48" s="70">
        <f>VLOOKUP($A48,'Occupancy Raw Data'!$B$8:$BE$45,'Occupancy Raw Data'!AE$3,FALSE)</f>
        <v>2.2671844380434698</v>
      </c>
      <c r="X48" s="71">
        <f>VLOOKUP($A48,'ADR Raw Data'!$B$6:$BE$43,'ADR Raw Data'!G$1,FALSE)</f>
        <v>106.564133136094</v>
      </c>
      <c r="Y48" s="72">
        <f>VLOOKUP($A48,'ADR Raw Data'!$B$6:$BE$43,'ADR Raw Data'!H$1,FALSE)</f>
        <v>111.993309402501</v>
      </c>
      <c r="Z48" s="72">
        <f>VLOOKUP($A48,'ADR Raw Data'!$B$6:$BE$43,'ADR Raw Data'!I$1,FALSE)</f>
        <v>112.296429530201</v>
      </c>
      <c r="AA48" s="72">
        <f>VLOOKUP($A48,'ADR Raw Data'!$B$6:$BE$43,'ADR Raw Data'!J$1,FALSE)</f>
        <v>116.485781215469</v>
      </c>
      <c r="AB48" s="72">
        <f>VLOOKUP($A48,'ADR Raw Data'!$B$6:$BE$43,'ADR Raw Data'!K$1,FALSE)</f>
        <v>114.318885590317</v>
      </c>
      <c r="AC48" s="73">
        <f>VLOOKUP($A48,'ADR Raw Data'!$B$6:$BE$43,'ADR Raw Data'!L$1,FALSE)</f>
        <v>112.634751328777</v>
      </c>
      <c r="AD48" s="72">
        <f>VLOOKUP($A48,'ADR Raw Data'!$B$6:$BE$43,'ADR Raw Data'!N$1,FALSE)</f>
        <v>144.671544434857</v>
      </c>
      <c r="AE48" s="72">
        <f>VLOOKUP($A48,'ADR Raw Data'!$B$6:$BE$43,'ADR Raw Data'!O$1,FALSE)</f>
        <v>143.71195371142599</v>
      </c>
      <c r="AF48" s="73">
        <f>VLOOKUP($A48,'ADR Raw Data'!$B$6:$BE$43,'ADR Raw Data'!P$1,FALSE)</f>
        <v>144.18361005089</v>
      </c>
      <c r="AG48" s="74">
        <f>VLOOKUP($A48,'ADR Raw Data'!$B$6:$BE$43,'ADR Raw Data'!R$1,FALSE)</f>
        <v>122.389827235772</v>
      </c>
      <c r="AI48" s="67">
        <f>VLOOKUP($A48,'ADR Raw Data'!$B$6:$BE$43,'ADR Raw Data'!T$1,FALSE)</f>
        <v>5.7964062641067402</v>
      </c>
      <c r="AJ48" s="68">
        <f>VLOOKUP($A48,'ADR Raw Data'!$B$6:$BE$43,'ADR Raw Data'!U$1,FALSE)</f>
        <v>3.68985532525241</v>
      </c>
      <c r="AK48" s="68">
        <f>VLOOKUP($A48,'ADR Raw Data'!$B$6:$BE$43,'ADR Raw Data'!V$1,FALSE)</f>
        <v>-1.5438214252365201</v>
      </c>
      <c r="AL48" s="68">
        <f>VLOOKUP($A48,'ADR Raw Data'!$B$6:$BE$43,'ADR Raw Data'!W$1,FALSE)</f>
        <v>4.9033418576796599</v>
      </c>
      <c r="AM48" s="68">
        <f>VLOOKUP($A48,'ADR Raw Data'!$B$6:$BE$43,'ADR Raw Data'!X$1,FALSE)</f>
        <v>4.0648557171642601</v>
      </c>
      <c r="AN48" s="69">
        <f>VLOOKUP($A48,'ADR Raw Data'!$B$6:$BE$43,'ADR Raw Data'!Y$1,FALSE)</f>
        <v>3.1606025051894999</v>
      </c>
      <c r="AO48" s="68">
        <f>VLOOKUP($A48,'ADR Raw Data'!$B$6:$BE$43,'ADR Raw Data'!AA$1,FALSE)</f>
        <v>9.1541552312688399</v>
      </c>
      <c r="AP48" s="68">
        <f>VLOOKUP($A48,'ADR Raw Data'!$B$6:$BE$43,'ADR Raw Data'!AB$1,FALSE)</f>
        <v>10.129696428744699</v>
      </c>
      <c r="AQ48" s="69">
        <f>VLOOKUP($A48,'ADR Raw Data'!$B$6:$BE$43,'ADR Raw Data'!AC$1,FALSE)</f>
        <v>9.6394736242922807</v>
      </c>
      <c r="AR48" s="70">
        <f>VLOOKUP($A48,'ADR Raw Data'!$B$6:$BE$43,'ADR Raw Data'!AE$1,FALSE)</f>
        <v>5.4538924188277003</v>
      </c>
      <c r="AS48" s="40"/>
      <c r="AT48" s="71">
        <f>VLOOKUP($A48,'RevPAR Raw Data'!$B$6:$BE$43,'RevPAR Raw Data'!G$1,FALSE)</f>
        <v>52.867572288272399</v>
      </c>
      <c r="AU48" s="72">
        <f>VLOOKUP($A48,'RevPAR Raw Data'!$B$6:$BE$43,'RevPAR Raw Data'!H$1,FALSE)</f>
        <v>70.980054307940705</v>
      </c>
      <c r="AV48" s="72">
        <f>VLOOKUP($A48,'RevPAR Raw Data'!$B$6:$BE$43,'RevPAR Raw Data'!I$1,FALSE)</f>
        <v>73.677534125935694</v>
      </c>
      <c r="AW48" s="72">
        <f>VLOOKUP($A48,'RevPAR Raw Data'!$B$6:$BE$43,'RevPAR Raw Data'!J$1,FALSE)</f>
        <v>77.366528695141596</v>
      </c>
      <c r="AX48" s="72">
        <f>VLOOKUP($A48,'RevPAR Raw Data'!$B$6:$BE$43,'RevPAR Raw Data'!K$1,FALSE)</f>
        <v>73.477528254806899</v>
      </c>
      <c r="AY48" s="73">
        <f>VLOOKUP($A48,'RevPAR Raw Data'!$B$6:$BE$43,'RevPAR Raw Data'!L$1,FALSE)</f>
        <v>69.673843534419404</v>
      </c>
      <c r="AZ48" s="72">
        <f>VLOOKUP($A48,'RevPAR Raw Data'!$B$6:$BE$43,'RevPAR Raw Data'!N$1,FALSE)</f>
        <v>98.4437516512549</v>
      </c>
      <c r="BA48" s="72">
        <f>VLOOKUP($A48,'RevPAR Raw Data'!$B$6:$BE$43,'RevPAR Raw Data'!O$1,FALSE)</f>
        <v>101.165790400704</v>
      </c>
      <c r="BB48" s="73">
        <f>VLOOKUP($A48,'RevPAR Raw Data'!$B$6:$BE$43,'RevPAR Raw Data'!P$1,FALSE)</f>
        <v>99.804771025979704</v>
      </c>
      <c r="BC48" s="74">
        <f>VLOOKUP($A48,'RevPAR Raw Data'!$B$6:$BE$43,'RevPAR Raw Data'!R$1,FALSE)</f>
        <v>78.2826799605795</v>
      </c>
      <c r="BE48" s="67">
        <f>VLOOKUP($A48,'RevPAR Raw Data'!$B$6:$BE$43,'RevPAR Raw Data'!T$1,FALSE)</f>
        <v>6.70225921760301</v>
      </c>
      <c r="BF48" s="68">
        <f>VLOOKUP($A48,'RevPAR Raw Data'!$B$6:$BE$43,'RevPAR Raw Data'!U$1,FALSE)</f>
        <v>9.0157370601968605</v>
      </c>
      <c r="BG48" s="68">
        <f>VLOOKUP($A48,'RevPAR Raw Data'!$B$6:$BE$43,'RevPAR Raw Data'!V$1,FALSE)</f>
        <v>-3.8237773833528999</v>
      </c>
      <c r="BH48" s="68">
        <f>VLOOKUP($A48,'RevPAR Raw Data'!$B$6:$BE$43,'RevPAR Raw Data'!W$1,FALSE)</f>
        <v>10.259595365720701</v>
      </c>
      <c r="BI48" s="68">
        <f>VLOOKUP($A48,'RevPAR Raw Data'!$B$6:$BE$43,'RevPAR Raw Data'!X$1,FALSE)</f>
        <v>5.9652987375406203</v>
      </c>
      <c r="BJ48" s="69">
        <f>VLOOKUP($A48,'RevPAR Raw Data'!$B$6:$BE$43,'RevPAR Raw Data'!Y$1,FALSE)</f>
        <v>5.3199559819606304</v>
      </c>
      <c r="BK48" s="68">
        <f>VLOOKUP($A48,'RevPAR Raw Data'!$B$6:$BE$43,'RevPAR Raw Data'!AA$1,FALSE)</f>
        <v>11.1361476621801</v>
      </c>
      <c r="BL48" s="68">
        <f>VLOOKUP($A48,'RevPAR Raw Data'!$B$6:$BE$43,'RevPAR Raw Data'!AB$1,FALSE)</f>
        <v>13.968337853390899</v>
      </c>
      <c r="BM48" s="69">
        <f>VLOOKUP($A48,'RevPAR Raw Data'!$B$6:$BE$43,'RevPAR Raw Data'!AC$1,FALSE)</f>
        <v>12.5537372033653</v>
      </c>
      <c r="BN48" s="70">
        <f>VLOOKUP($A48,'RevPAR Raw Data'!$B$6:$BE$43,'RevPAR Raw Data'!AE$1,FALSE)</f>
        <v>7.8447266570584704</v>
      </c>
    </row>
    <row r="49" spans="1:45" ht="14.25" customHeight="1" x14ac:dyDescent="0.25">
      <c r="A49" s="170" t="s">
        <v>106</v>
      </c>
      <c r="B49" s="170"/>
      <c r="C49" s="170"/>
      <c r="D49" s="170"/>
      <c r="E49" s="170"/>
      <c r="F49" s="170"/>
      <c r="G49" s="170"/>
      <c r="H49" s="170"/>
      <c r="I49" s="170"/>
      <c r="J49" s="170"/>
      <c r="K49" s="170"/>
      <c r="AS49" s="40"/>
    </row>
    <row r="50" spans="1:45" x14ac:dyDescent="0.25">
      <c r="A50" s="170"/>
      <c r="B50" s="170"/>
      <c r="C50" s="170"/>
      <c r="D50" s="170"/>
      <c r="E50" s="170"/>
      <c r="F50" s="170"/>
      <c r="G50" s="170"/>
      <c r="H50" s="170"/>
      <c r="I50" s="170"/>
      <c r="J50" s="170"/>
      <c r="K50" s="170"/>
      <c r="AS50" s="40"/>
    </row>
    <row r="51" spans="1:45" x14ac:dyDescent="0.25">
      <c r="A51" s="170"/>
      <c r="B51" s="170"/>
      <c r="C51" s="170"/>
      <c r="D51" s="170"/>
      <c r="E51" s="170"/>
      <c r="F51" s="170"/>
      <c r="G51" s="170"/>
      <c r="H51" s="170"/>
      <c r="I51" s="170"/>
      <c r="J51" s="170"/>
      <c r="K51" s="170"/>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DId08YCoESGt63bMUXDpavnckusFcxfE7FaDeglchnUwttZBoKsyto7X+aObJ6C5RH7n/19HMTpiRRaAqmX08Q==" saltValue="Xltkb0I+er9EJ37p1jyZu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31" sqref="A3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June 17, 2023 - July 15, 2023
Rolling-28 Day Period</v>
      </c>
      <c r="B1" s="167" t="s">
        <v>66</v>
      </c>
      <c r="C1" s="168"/>
      <c r="D1" s="168"/>
      <c r="E1" s="168"/>
      <c r="F1" s="168"/>
      <c r="G1" s="168"/>
      <c r="H1" s="168"/>
      <c r="I1" s="168"/>
      <c r="J1" s="168"/>
      <c r="K1" s="169"/>
      <c r="L1" s="40"/>
      <c r="M1" s="167" t="s">
        <v>73</v>
      </c>
      <c r="N1" s="168"/>
      <c r="O1" s="168"/>
      <c r="P1" s="168"/>
      <c r="Q1" s="168"/>
      <c r="R1" s="168"/>
      <c r="S1" s="168"/>
      <c r="T1" s="168"/>
      <c r="U1" s="168"/>
      <c r="V1" s="169"/>
      <c r="X1" s="167" t="s">
        <v>67</v>
      </c>
      <c r="Y1" s="168"/>
      <c r="Z1" s="168"/>
      <c r="AA1" s="168"/>
      <c r="AB1" s="168"/>
      <c r="AC1" s="168"/>
      <c r="AD1" s="168"/>
      <c r="AE1" s="168"/>
      <c r="AF1" s="168"/>
      <c r="AG1" s="169"/>
      <c r="AI1" s="167" t="s">
        <v>74</v>
      </c>
      <c r="AJ1" s="168"/>
      <c r="AK1" s="168"/>
      <c r="AL1" s="168"/>
      <c r="AM1" s="168"/>
      <c r="AN1" s="168"/>
      <c r="AO1" s="168"/>
      <c r="AP1" s="168"/>
      <c r="AQ1" s="168"/>
      <c r="AR1" s="169"/>
      <c r="AS1" s="40"/>
      <c r="AT1" s="167" t="s">
        <v>68</v>
      </c>
      <c r="AU1" s="168"/>
      <c r="AV1" s="168"/>
      <c r="AW1" s="168"/>
      <c r="AX1" s="168"/>
      <c r="AY1" s="168"/>
      <c r="AZ1" s="168"/>
      <c r="BA1" s="168"/>
      <c r="BB1" s="168"/>
      <c r="BC1" s="169"/>
      <c r="BE1" s="167" t="s">
        <v>75</v>
      </c>
      <c r="BF1" s="168"/>
      <c r="BG1" s="168"/>
      <c r="BH1" s="168"/>
      <c r="BI1" s="168"/>
      <c r="BJ1" s="168"/>
      <c r="BK1" s="168"/>
      <c r="BL1" s="168"/>
      <c r="BM1" s="168"/>
      <c r="BN1" s="169"/>
    </row>
    <row r="2" spans="1:66" x14ac:dyDescent="0.25">
      <c r="A2" s="172"/>
      <c r="B2" s="42"/>
      <c r="C2" s="43"/>
      <c r="D2" s="43"/>
      <c r="E2" s="43"/>
      <c r="F2" s="43"/>
      <c r="G2" s="165" t="s">
        <v>64</v>
      </c>
      <c r="H2" s="43"/>
      <c r="I2" s="43"/>
      <c r="J2" s="165" t="s">
        <v>65</v>
      </c>
      <c r="K2" s="166" t="s">
        <v>56</v>
      </c>
      <c r="L2" s="44"/>
      <c r="M2" s="42"/>
      <c r="N2" s="43"/>
      <c r="O2" s="43"/>
      <c r="P2" s="43"/>
      <c r="Q2" s="43"/>
      <c r="R2" s="165" t="s">
        <v>64</v>
      </c>
      <c r="S2" s="43"/>
      <c r="T2" s="43"/>
      <c r="U2" s="165" t="s">
        <v>65</v>
      </c>
      <c r="V2" s="166" t="s">
        <v>56</v>
      </c>
      <c r="X2" s="42"/>
      <c r="Y2" s="43"/>
      <c r="Z2" s="43"/>
      <c r="AA2" s="43"/>
      <c r="AB2" s="43"/>
      <c r="AC2" s="165" t="s">
        <v>64</v>
      </c>
      <c r="AD2" s="43"/>
      <c r="AE2" s="43"/>
      <c r="AF2" s="165" t="s">
        <v>65</v>
      </c>
      <c r="AG2" s="166" t="s">
        <v>56</v>
      </c>
      <c r="AI2" s="42"/>
      <c r="AJ2" s="43"/>
      <c r="AK2" s="43"/>
      <c r="AL2" s="43"/>
      <c r="AM2" s="43"/>
      <c r="AN2" s="165" t="s">
        <v>64</v>
      </c>
      <c r="AO2" s="43"/>
      <c r="AP2" s="43"/>
      <c r="AQ2" s="165" t="s">
        <v>65</v>
      </c>
      <c r="AR2" s="166" t="s">
        <v>56</v>
      </c>
      <c r="AS2" s="44"/>
      <c r="AT2" s="42"/>
      <c r="AU2" s="43"/>
      <c r="AV2" s="43"/>
      <c r="AW2" s="43"/>
      <c r="AX2" s="43"/>
      <c r="AY2" s="165" t="s">
        <v>64</v>
      </c>
      <c r="AZ2" s="43"/>
      <c r="BA2" s="43"/>
      <c r="BB2" s="165" t="s">
        <v>65</v>
      </c>
      <c r="BC2" s="166" t="s">
        <v>56</v>
      </c>
      <c r="BE2" s="42"/>
      <c r="BF2" s="43"/>
      <c r="BG2" s="43"/>
      <c r="BH2" s="43"/>
      <c r="BI2" s="43"/>
      <c r="BJ2" s="165" t="s">
        <v>64</v>
      </c>
      <c r="BK2" s="43"/>
      <c r="BL2" s="43"/>
      <c r="BM2" s="165" t="s">
        <v>65</v>
      </c>
      <c r="BN2" s="166" t="s">
        <v>56</v>
      </c>
    </row>
    <row r="3" spans="1:66" x14ac:dyDescent="0.25">
      <c r="A3" s="172"/>
      <c r="B3" s="45" t="s">
        <v>57</v>
      </c>
      <c r="C3" s="44" t="s">
        <v>58</v>
      </c>
      <c r="D3" s="44" t="s">
        <v>59</v>
      </c>
      <c r="E3" s="44" t="s">
        <v>60</v>
      </c>
      <c r="F3" s="44" t="s">
        <v>61</v>
      </c>
      <c r="G3" s="165"/>
      <c r="H3" s="44" t="s">
        <v>62</v>
      </c>
      <c r="I3" s="44" t="s">
        <v>63</v>
      </c>
      <c r="J3" s="165"/>
      <c r="K3" s="166"/>
      <c r="L3" s="44"/>
      <c r="M3" s="45" t="s">
        <v>57</v>
      </c>
      <c r="N3" s="44" t="s">
        <v>58</v>
      </c>
      <c r="O3" s="44" t="s">
        <v>59</v>
      </c>
      <c r="P3" s="44" t="s">
        <v>60</v>
      </c>
      <c r="Q3" s="44" t="s">
        <v>61</v>
      </c>
      <c r="R3" s="165"/>
      <c r="S3" s="44" t="s">
        <v>62</v>
      </c>
      <c r="T3" s="44" t="s">
        <v>63</v>
      </c>
      <c r="U3" s="165"/>
      <c r="V3" s="166"/>
      <c r="X3" s="45" t="s">
        <v>57</v>
      </c>
      <c r="Y3" s="44" t="s">
        <v>58</v>
      </c>
      <c r="Z3" s="44" t="s">
        <v>59</v>
      </c>
      <c r="AA3" s="44" t="s">
        <v>60</v>
      </c>
      <c r="AB3" s="44" t="s">
        <v>61</v>
      </c>
      <c r="AC3" s="165"/>
      <c r="AD3" s="44" t="s">
        <v>62</v>
      </c>
      <c r="AE3" s="44" t="s">
        <v>63</v>
      </c>
      <c r="AF3" s="165"/>
      <c r="AG3" s="166"/>
      <c r="AI3" s="45" t="s">
        <v>57</v>
      </c>
      <c r="AJ3" s="44" t="s">
        <v>58</v>
      </c>
      <c r="AK3" s="44" t="s">
        <v>59</v>
      </c>
      <c r="AL3" s="44" t="s">
        <v>60</v>
      </c>
      <c r="AM3" s="44" t="s">
        <v>61</v>
      </c>
      <c r="AN3" s="165"/>
      <c r="AO3" s="44" t="s">
        <v>62</v>
      </c>
      <c r="AP3" s="44" t="s">
        <v>63</v>
      </c>
      <c r="AQ3" s="165"/>
      <c r="AR3" s="166"/>
      <c r="AS3" s="44"/>
      <c r="AT3" s="45" t="s">
        <v>57</v>
      </c>
      <c r="AU3" s="44" t="s">
        <v>58</v>
      </c>
      <c r="AV3" s="44" t="s">
        <v>59</v>
      </c>
      <c r="AW3" s="44" t="s">
        <v>60</v>
      </c>
      <c r="AX3" s="44" t="s">
        <v>61</v>
      </c>
      <c r="AY3" s="165"/>
      <c r="AZ3" s="44" t="s">
        <v>62</v>
      </c>
      <c r="BA3" s="44" t="s">
        <v>63</v>
      </c>
      <c r="BB3" s="165"/>
      <c r="BC3" s="166"/>
      <c r="BE3" s="45" t="s">
        <v>57</v>
      </c>
      <c r="BF3" s="44" t="s">
        <v>58</v>
      </c>
      <c r="BG3" s="44" t="s">
        <v>59</v>
      </c>
      <c r="BH3" s="44" t="s">
        <v>60</v>
      </c>
      <c r="BI3" s="44" t="s">
        <v>61</v>
      </c>
      <c r="BJ3" s="165"/>
      <c r="BK3" s="44" t="s">
        <v>62</v>
      </c>
      <c r="BL3" s="44" t="s">
        <v>63</v>
      </c>
      <c r="BM3" s="165"/>
      <c r="BN3" s="166"/>
    </row>
    <row r="4" spans="1:66" x14ac:dyDescent="0.25">
      <c r="A4" s="46" t="s">
        <v>15</v>
      </c>
      <c r="B4" s="47">
        <f>VLOOKUP($A4,'Occupancy Raw Data'!$B$8:$BE$45,'Occupancy Raw Data'!AG$3,FALSE)</f>
        <v>58.955419021640601</v>
      </c>
      <c r="C4" s="48">
        <f>VLOOKUP($A4,'Occupancy Raw Data'!$B$8:$BE$45,'Occupancy Raw Data'!AH$3,FALSE)</f>
        <v>64.388336379062395</v>
      </c>
      <c r="D4" s="48">
        <f>VLOOKUP($A4,'Occupancy Raw Data'!$B$8:$BE$45,'Occupancy Raw Data'!AI$3,FALSE)</f>
        <v>66.874885775150503</v>
      </c>
      <c r="E4" s="48">
        <f>VLOOKUP($A4,'Occupancy Raw Data'!$B$8:$BE$45,'Occupancy Raw Data'!AJ$3,FALSE)</f>
        <v>68.919607627910594</v>
      </c>
      <c r="F4" s="48">
        <f>VLOOKUP($A4,'Occupancy Raw Data'!$B$8:$BE$45,'Occupancy Raw Data'!AK$3,FALSE)</f>
        <v>68.988924066958404</v>
      </c>
      <c r="G4" s="49">
        <f>VLOOKUP($A4,'Occupancy Raw Data'!$B$8:$BE$45,'Occupancy Raw Data'!AL$3,FALSE)</f>
        <v>65.625442765694302</v>
      </c>
      <c r="H4" s="48">
        <f>VLOOKUP($A4,'Occupancy Raw Data'!$B$8:$BE$45,'Occupancy Raw Data'!AN$3,FALSE)</f>
        <v>74.831809640140307</v>
      </c>
      <c r="I4" s="48">
        <f>VLOOKUP($A4,'Occupancy Raw Data'!$B$8:$BE$45,'Occupancy Raw Data'!AO$3,FALSE)</f>
        <v>78.142680743544005</v>
      </c>
      <c r="J4" s="49">
        <f>VLOOKUP($A4,'Occupancy Raw Data'!$B$8:$BE$45,'Occupancy Raw Data'!AP$3,FALSE)</f>
        <v>76.487292038330395</v>
      </c>
      <c r="K4" s="50">
        <f>VLOOKUP($A4,'Occupancy Raw Data'!$B$8:$BE$45,'Occupancy Raw Data'!AR$3,FALSE)</f>
        <v>68.728904229552001</v>
      </c>
      <c r="M4" s="47">
        <f>VLOOKUP($A4,'Occupancy Raw Data'!$B$8:$BE$45,'Occupancy Raw Data'!AT$3,FALSE)</f>
        <v>-1.0517076500165301</v>
      </c>
      <c r="N4" s="48">
        <f>VLOOKUP($A4,'Occupancy Raw Data'!$B$8:$BE$45,'Occupancy Raw Data'!AU$3,FALSE)</f>
        <v>2.7370961867347599</v>
      </c>
      <c r="O4" s="48">
        <f>VLOOKUP($A4,'Occupancy Raw Data'!$B$8:$BE$45,'Occupancy Raw Data'!AV$3,FALSE)</f>
        <v>-1.28389080051899</v>
      </c>
      <c r="P4" s="48">
        <f>VLOOKUP($A4,'Occupancy Raw Data'!$B$8:$BE$45,'Occupancy Raw Data'!AW$3,FALSE)</f>
        <v>-0.43093020229332002</v>
      </c>
      <c r="Q4" s="48">
        <f>VLOOKUP($A4,'Occupancy Raw Data'!$B$8:$BE$45,'Occupancy Raw Data'!AX$3,FALSE)</f>
        <v>0.40024481140164803</v>
      </c>
      <c r="R4" s="49">
        <f>VLOOKUP($A4,'Occupancy Raw Data'!$B$8:$BE$45,'Occupancy Raw Data'!AY$3,FALSE)</f>
        <v>5.9704900421342202E-2</v>
      </c>
      <c r="S4" s="48">
        <f>VLOOKUP($A4,'Occupancy Raw Data'!$B$8:$BE$45,'Occupancy Raw Data'!BA$3,FALSE)</f>
        <v>0.48540779628457897</v>
      </c>
      <c r="T4" s="48">
        <f>VLOOKUP($A4,'Occupancy Raw Data'!$B$8:$BE$45,'Occupancy Raw Data'!BB$3,FALSE)</f>
        <v>0.22673723646651101</v>
      </c>
      <c r="U4" s="49">
        <f>VLOOKUP($A4,'Occupancy Raw Data'!$B$8:$BE$45,'Occupancy Raw Data'!BC$3,FALSE)</f>
        <v>0.353166549438379</v>
      </c>
      <c r="V4" s="50">
        <f>VLOOKUP($A4,'Occupancy Raw Data'!$B$8:$BE$45,'Occupancy Raw Data'!BE$3,FALSE)</f>
        <v>0.15260202412372201</v>
      </c>
      <c r="X4" s="51">
        <f>VLOOKUP($A4,'ADR Raw Data'!$B$6:$BE$43,'ADR Raw Data'!AG$1,FALSE)</f>
        <v>150.19321985881299</v>
      </c>
      <c r="Y4" s="52">
        <f>VLOOKUP($A4,'ADR Raw Data'!$B$6:$BE$43,'ADR Raw Data'!AH$1,FALSE)</f>
        <v>152.03678979872399</v>
      </c>
      <c r="Z4" s="52">
        <f>VLOOKUP($A4,'ADR Raw Data'!$B$6:$BE$43,'ADR Raw Data'!AI$1,FALSE)</f>
        <v>155.12848343062899</v>
      </c>
      <c r="AA4" s="52">
        <f>VLOOKUP($A4,'ADR Raw Data'!$B$6:$BE$43,'ADR Raw Data'!AJ$1,FALSE)</f>
        <v>151.84824772807599</v>
      </c>
      <c r="AB4" s="52">
        <f>VLOOKUP($A4,'ADR Raw Data'!$B$6:$BE$43,'ADR Raw Data'!AK$1,FALSE)</f>
        <v>150.17316665937901</v>
      </c>
      <c r="AC4" s="53">
        <f>VLOOKUP($A4,'ADR Raw Data'!$B$6:$BE$43,'ADR Raw Data'!AL$1,FALSE)</f>
        <v>151.904231876159</v>
      </c>
      <c r="AD4" s="52">
        <f>VLOOKUP($A4,'ADR Raw Data'!$B$6:$BE$43,'ADR Raw Data'!AN$1,FALSE)</f>
        <v>168.01213363632701</v>
      </c>
      <c r="AE4" s="52">
        <f>VLOOKUP($A4,'ADR Raw Data'!$B$6:$BE$43,'ADR Raw Data'!AO$1,FALSE)</f>
        <v>174.061183358959</v>
      </c>
      <c r="AF4" s="53">
        <f>VLOOKUP($A4,'ADR Raw Data'!$B$6:$BE$43,'ADR Raw Data'!AP$1,FALSE)</f>
        <v>171.10220471290901</v>
      </c>
      <c r="AG4" s="54">
        <f>VLOOKUP($A4,'ADR Raw Data'!$B$6:$BE$43,'ADR Raw Data'!AR$1,FALSE)</f>
        <v>158.00869990557899</v>
      </c>
      <c r="AI4" s="47">
        <f>VLOOKUP($A4,'ADR Raw Data'!$B$6:$BE$43,'ADR Raw Data'!AT$1,FALSE)</f>
        <v>-0.24136824052002601</v>
      </c>
      <c r="AJ4" s="48">
        <f>VLOOKUP($A4,'ADR Raw Data'!$B$6:$BE$43,'ADR Raw Data'!AU$1,FALSE)</f>
        <v>2.09808981059988</v>
      </c>
      <c r="AK4" s="48">
        <f>VLOOKUP($A4,'ADR Raw Data'!$B$6:$BE$43,'ADR Raw Data'!AV$1,FALSE)</f>
        <v>3.97460276127048</v>
      </c>
      <c r="AL4" s="48">
        <f>VLOOKUP($A4,'ADR Raw Data'!$B$6:$BE$43,'ADR Raw Data'!AW$1,FALSE)</f>
        <v>2.1083156581826001</v>
      </c>
      <c r="AM4" s="48">
        <f>VLOOKUP($A4,'ADR Raw Data'!$B$6:$BE$43,'ADR Raw Data'!AX$1,FALSE)</f>
        <v>1.3285710531638799</v>
      </c>
      <c r="AN4" s="49">
        <f>VLOOKUP($A4,'ADR Raw Data'!$B$6:$BE$43,'ADR Raw Data'!AY$1,FALSE)</f>
        <v>1.8946225010255699</v>
      </c>
      <c r="AO4" s="48">
        <f>VLOOKUP($A4,'ADR Raw Data'!$B$6:$BE$43,'ADR Raw Data'!BA$1,FALSE)</f>
        <v>0.415427876970757</v>
      </c>
      <c r="AP4" s="48">
        <f>VLOOKUP($A4,'ADR Raw Data'!$B$6:$BE$43,'ADR Raw Data'!BB$1,FALSE)</f>
        <v>0.21157311222175901</v>
      </c>
      <c r="AQ4" s="49">
        <f>VLOOKUP($A4,'ADR Raw Data'!$B$6:$BE$43,'ADR Raw Data'!BC$1,FALSE)</f>
        <v>0.30702389633452698</v>
      </c>
      <c r="AR4" s="50">
        <f>VLOOKUP($A4,'ADR Raw Data'!$B$6:$BE$43,'ADR Raw Data'!BE$1,FALSE)</f>
        <v>1.350983403244</v>
      </c>
      <c r="AT4" s="51">
        <f>VLOOKUP($A4,'RevPAR Raw Data'!$B$6:$BE$43,'RevPAR Raw Data'!AG$1,FALSE)</f>
        <v>88.547042109857301</v>
      </c>
      <c r="AU4" s="52">
        <f>VLOOKUP($A4,'RevPAR Raw Data'!$B$6:$BE$43,'RevPAR Raw Data'!AH$1,FALSE)</f>
        <v>97.893959635530805</v>
      </c>
      <c r="AV4" s="52">
        <f>VLOOKUP($A4,'RevPAR Raw Data'!$B$6:$BE$43,'RevPAR Raw Data'!AI$1,FALSE)</f>
        <v>103.74199609895599</v>
      </c>
      <c r="AW4" s="52">
        <f>VLOOKUP($A4,'RevPAR Raw Data'!$B$6:$BE$43,'RevPAR Raw Data'!AJ$1,FALSE)</f>
        <v>104.653216524047</v>
      </c>
      <c r="AX4" s="52">
        <f>VLOOKUP($A4,'RevPAR Raw Data'!$B$6:$BE$43,'RevPAR Raw Data'!AK$1,FALSE)</f>
        <v>103.602851915586</v>
      </c>
      <c r="AY4" s="53">
        <f>VLOOKUP($A4,'RevPAR Raw Data'!$B$6:$BE$43,'RevPAR Raw Data'!AL$1,FALSE)</f>
        <v>99.687824748556693</v>
      </c>
      <c r="AZ4" s="52">
        <f>VLOOKUP($A4,'RevPAR Raw Data'!$B$6:$BE$43,'RevPAR Raw Data'!AN$1,FALSE)</f>
        <v>125.726520015075</v>
      </c>
      <c r="BA4" s="52">
        <f>VLOOKUP($A4,'RevPAR Raw Data'!$B$6:$BE$43,'RevPAR Raw Data'!AO$1,FALSE)</f>
        <v>136.01607481062601</v>
      </c>
      <c r="BB4" s="53">
        <f>VLOOKUP($A4,'RevPAR Raw Data'!$B$6:$BE$43,'RevPAR Raw Data'!AP$1,FALSE)</f>
        <v>130.87144300278501</v>
      </c>
      <c r="BC4" s="54">
        <f>VLOOKUP($A4,'RevPAR Raw Data'!$B$6:$BE$43,'RevPAR Raw Data'!AR$1,FALSE)</f>
        <v>108.597648032466</v>
      </c>
      <c r="BE4" s="47">
        <f>VLOOKUP($A4,'RevPAR Raw Data'!$B$6:$BE$43,'RevPAR Raw Data'!AT$1,FALSE)</f>
        <v>-1.2905374022862901</v>
      </c>
      <c r="BF4" s="48">
        <f>VLOOKUP($A4,'RevPAR Raw Data'!$B$6:$BE$43,'RevPAR Raw Data'!AU$1,FALSE)</f>
        <v>4.8926127335348504</v>
      </c>
      <c r="BG4" s="48">
        <f>VLOOKUP($A4,'RevPAR Raw Data'!$B$6:$BE$43,'RevPAR Raw Data'!AV$1,FALSE)</f>
        <v>2.6396824015423599</v>
      </c>
      <c r="BH4" s="48">
        <f>VLOOKUP($A4,'RevPAR Raw Data'!$B$6:$BE$43,'RevPAR Raw Data'!AW$1,FALSE)</f>
        <v>1.6683000869585001</v>
      </c>
      <c r="BI4" s="48">
        <f>VLOOKUP($A4,'RevPAR Raw Data'!$B$6:$BE$43,'RevPAR Raw Data'!AX$1,FALSE)</f>
        <v>1.7341334012716001</v>
      </c>
      <c r="BJ4" s="49">
        <f>VLOOKUP($A4,'RevPAR Raw Data'!$B$6:$BE$43,'RevPAR Raw Data'!AY$1,FALSE)</f>
        <v>1.95545858392451</v>
      </c>
      <c r="BK4" s="48">
        <f>VLOOKUP($A4,'RevPAR Raw Data'!$B$6:$BE$43,'RevPAR Raw Data'!BA$1,FALSE)</f>
        <v>0.90285219255809201</v>
      </c>
      <c r="BL4" s="48">
        <f>VLOOKUP($A4,'RevPAR Raw Data'!$B$6:$BE$43,'RevPAR Raw Data'!BB$1,FALSE)</f>
        <v>0.43879006371602802</v>
      </c>
      <c r="BM4" s="49">
        <f>VLOOKUP($A4,'RevPAR Raw Data'!$B$6:$BE$43,'RevPAR Raw Data'!BC$1,FALSE)</f>
        <v>0.66127475147354198</v>
      </c>
      <c r="BN4" s="50">
        <f>VLOOKUP($A4,'RevPAR Raw Data'!$B$6:$BE$43,'RevPAR Raw Data'!BE$1,FALSE)</f>
        <v>1.5056470553866499</v>
      </c>
    </row>
    <row r="5" spans="1:66" x14ac:dyDescent="0.25">
      <c r="A5" s="46" t="s">
        <v>69</v>
      </c>
      <c r="B5" s="47">
        <f>VLOOKUP($A5,'Occupancy Raw Data'!$B$8:$BE$45,'Occupancy Raw Data'!AG$3,FALSE)</f>
        <v>57.170977656525103</v>
      </c>
      <c r="C5" s="48">
        <f>VLOOKUP($A5,'Occupancy Raw Data'!$B$8:$BE$45,'Occupancy Raw Data'!AH$3,FALSE)</f>
        <v>63.407183692434202</v>
      </c>
      <c r="D5" s="48">
        <f>VLOOKUP($A5,'Occupancy Raw Data'!$B$8:$BE$45,'Occupancy Raw Data'!AI$3,FALSE)</f>
        <v>66.015336195461899</v>
      </c>
      <c r="E5" s="48">
        <f>VLOOKUP($A5,'Occupancy Raw Data'!$B$8:$BE$45,'Occupancy Raw Data'!AJ$3,FALSE)</f>
        <v>68.585286984640206</v>
      </c>
      <c r="F5" s="48">
        <f>VLOOKUP($A5,'Occupancy Raw Data'!$B$8:$BE$45,'Occupancy Raw Data'!AK$3,FALSE)</f>
        <v>68.090981155473202</v>
      </c>
      <c r="G5" s="49">
        <f>VLOOKUP($A5,'Occupancy Raw Data'!$B$8:$BE$45,'Occupancy Raw Data'!AL$3,FALSE)</f>
        <v>64.653955877565195</v>
      </c>
      <c r="H5" s="48">
        <f>VLOOKUP($A5,'Occupancy Raw Data'!$B$8:$BE$45,'Occupancy Raw Data'!AN$3,FALSE)</f>
        <v>74.3705017620142</v>
      </c>
      <c r="I5" s="48">
        <f>VLOOKUP($A5,'Occupancy Raw Data'!$B$8:$BE$45,'Occupancy Raw Data'!AO$3,FALSE)</f>
        <v>76.351725772700604</v>
      </c>
      <c r="J5" s="49">
        <f>VLOOKUP($A5,'Occupancy Raw Data'!$B$8:$BE$45,'Occupancy Raw Data'!AP$3,FALSE)</f>
        <v>75.3610857768073</v>
      </c>
      <c r="K5" s="50">
        <f>VLOOKUP($A5,'Occupancy Raw Data'!$B$8:$BE$45,'Occupancy Raw Data'!AR$3,FALSE)</f>
        <v>67.713075479436696</v>
      </c>
      <c r="M5" s="47">
        <f>VLOOKUP($A5,'Occupancy Raw Data'!$B$8:$BE$45,'Occupancy Raw Data'!AT$3,FALSE)</f>
        <v>-1.74391487791299</v>
      </c>
      <c r="N5" s="48">
        <f>VLOOKUP($A5,'Occupancy Raw Data'!$B$8:$BE$45,'Occupancy Raw Data'!AU$3,FALSE)</f>
        <v>2.3198295390402</v>
      </c>
      <c r="O5" s="48">
        <f>VLOOKUP($A5,'Occupancy Raw Data'!$B$8:$BE$45,'Occupancy Raw Data'!AV$3,FALSE)</f>
        <v>-1.44144502394903</v>
      </c>
      <c r="P5" s="48">
        <f>VLOOKUP($A5,'Occupancy Raw Data'!$B$8:$BE$45,'Occupancy Raw Data'!AW$3,FALSE)</f>
        <v>-0.85557930409793304</v>
      </c>
      <c r="Q5" s="48">
        <f>VLOOKUP($A5,'Occupancy Raw Data'!$B$8:$BE$45,'Occupancy Raw Data'!AX$3,FALSE)</f>
        <v>-1.28180890446958E-2</v>
      </c>
      <c r="R5" s="49">
        <f>VLOOKUP($A5,'Occupancy Raw Data'!$B$8:$BE$45,'Occupancy Raw Data'!AY$3,FALSE)</f>
        <v>-0.35238802656094598</v>
      </c>
      <c r="S5" s="48">
        <f>VLOOKUP($A5,'Occupancy Raw Data'!$B$8:$BE$45,'Occupancy Raw Data'!BA$3,FALSE)</f>
        <v>-1.07000368377225</v>
      </c>
      <c r="T5" s="48">
        <f>VLOOKUP($A5,'Occupancy Raw Data'!$B$8:$BE$45,'Occupancy Raw Data'!BB$3,FALSE)</f>
        <v>-0.91212698506690904</v>
      </c>
      <c r="U5" s="49">
        <f>VLOOKUP($A5,'Occupancy Raw Data'!$B$8:$BE$45,'Occupancy Raw Data'!BC$3,FALSE)</f>
        <v>-0.99012740043707903</v>
      </c>
      <c r="V5" s="50">
        <f>VLOOKUP($A5,'Occupancy Raw Data'!$B$8:$BE$45,'Occupancy Raw Data'!BE$3,FALSE)</f>
        <v>-0.55566803093744899</v>
      </c>
      <c r="X5" s="51">
        <f>VLOOKUP($A5,'ADR Raw Data'!$B$6:$BE$43,'ADR Raw Data'!AG$1,FALSE)</f>
        <v>130.61141640729201</v>
      </c>
      <c r="Y5" s="52">
        <f>VLOOKUP($A5,'ADR Raw Data'!$B$6:$BE$43,'ADR Raw Data'!AH$1,FALSE)</f>
        <v>135.36991225905899</v>
      </c>
      <c r="Z5" s="52">
        <f>VLOOKUP($A5,'ADR Raw Data'!$B$6:$BE$43,'ADR Raw Data'!AI$1,FALSE)</f>
        <v>139.18513772737799</v>
      </c>
      <c r="AA5" s="52">
        <f>VLOOKUP($A5,'ADR Raw Data'!$B$6:$BE$43,'ADR Raw Data'!AJ$1,FALSE)</f>
        <v>135.867455290598</v>
      </c>
      <c r="AB5" s="52">
        <f>VLOOKUP($A5,'ADR Raw Data'!$B$6:$BE$43,'ADR Raw Data'!AK$1,FALSE)</f>
        <v>131.933309579346</v>
      </c>
      <c r="AC5" s="53">
        <f>VLOOKUP($A5,'ADR Raw Data'!$B$6:$BE$43,'ADR Raw Data'!AL$1,FALSE)</f>
        <v>134.68917527115801</v>
      </c>
      <c r="AD5" s="52">
        <f>VLOOKUP($A5,'ADR Raw Data'!$B$6:$BE$43,'ADR Raw Data'!AN$1,FALSE)</f>
        <v>146.831625311061</v>
      </c>
      <c r="AE5" s="52">
        <f>VLOOKUP($A5,'ADR Raw Data'!$B$6:$BE$43,'ADR Raw Data'!AO$1,FALSE)</f>
        <v>150.662941643382</v>
      </c>
      <c r="AF5" s="53">
        <f>VLOOKUP($A5,'ADR Raw Data'!$B$6:$BE$43,'ADR Raw Data'!AP$1,FALSE)</f>
        <v>148.77241043465801</v>
      </c>
      <c r="AG5" s="54">
        <f>VLOOKUP($A5,'ADR Raw Data'!$B$6:$BE$43,'ADR Raw Data'!AR$1,FALSE)</f>
        <v>139.16734370082199</v>
      </c>
      <c r="AI5" s="47">
        <f>VLOOKUP($A5,'ADR Raw Data'!$B$6:$BE$43,'ADR Raw Data'!AT$1,FALSE)</f>
        <v>2.1035792449759501</v>
      </c>
      <c r="AJ5" s="48">
        <f>VLOOKUP($A5,'ADR Raw Data'!$B$6:$BE$43,'ADR Raw Data'!AU$1,FALSE)</f>
        <v>6.04707178176825</v>
      </c>
      <c r="AK5" s="48">
        <f>VLOOKUP($A5,'ADR Raw Data'!$B$6:$BE$43,'ADR Raw Data'!AV$1,FALSE)</f>
        <v>8.9845768684240994</v>
      </c>
      <c r="AL5" s="48">
        <f>VLOOKUP($A5,'ADR Raw Data'!$B$6:$BE$43,'ADR Raw Data'!AW$1,FALSE)</f>
        <v>6.6293639756207803</v>
      </c>
      <c r="AM5" s="48">
        <f>VLOOKUP($A5,'ADR Raw Data'!$B$6:$BE$43,'ADR Raw Data'!AX$1,FALSE)</f>
        <v>5.0588224833121798</v>
      </c>
      <c r="AN5" s="49">
        <f>VLOOKUP($A5,'ADR Raw Data'!$B$6:$BE$43,'ADR Raw Data'!AY$1,FALSE)</f>
        <v>5.8645704985368896</v>
      </c>
      <c r="AO5" s="48">
        <f>VLOOKUP($A5,'ADR Raw Data'!$B$6:$BE$43,'ADR Raw Data'!BA$1,FALSE)</f>
        <v>2.4509176746747401</v>
      </c>
      <c r="AP5" s="48">
        <f>VLOOKUP($A5,'ADR Raw Data'!$B$6:$BE$43,'ADR Raw Data'!BB$1,FALSE)</f>
        <v>1.2457608012280399</v>
      </c>
      <c r="AQ5" s="49">
        <f>VLOOKUP($A5,'ADR Raw Data'!$B$6:$BE$43,'ADR Raw Data'!BC$1,FALSE)</f>
        <v>1.8305867030020799</v>
      </c>
      <c r="AR5" s="50">
        <f>VLOOKUP($A5,'ADR Raw Data'!$B$6:$BE$43,'ADR Raw Data'!BE$1,FALSE)</f>
        <v>4.4376986924303496</v>
      </c>
      <c r="AT5" s="51">
        <f>VLOOKUP($A5,'RevPAR Raw Data'!$B$6:$BE$43,'RevPAR Raw Data'!AG$1,FALSE)</f>
        <v>74.671823691084199</v>
      </c>
      <c r="AU5" s="52">
        <f>VLOOKUP($A5,'RevPAR Raw Data'!$B$6:$BE$43,'RevPAR Raw Data'!AH$1,FALSE)</f>
        <v>85.834248930388895</v>
      </c>
      <c r="AV5" s="52">
        <f>VLOOKUP($A5,'RevPAR Raw Data'!$B$6:$BE$43,'RevPAR Raw Data'!AI$1,FALSE)</f>
        <v>91.883536604845702</v>
      </c>
      <c r="AW5" s="52">
        <f>VLOOKUP($A5,'RevPAR Raw Data'!$B$6:$BE$43,'RevPAR Raw Data'!AJ$1,FALSE)</f>
        <v>93.185084129784698</v>
      </c>
      <c r="AX5" s="52">
        <f>VLOOKUP($A5,'RevPAR Raw Data'!$B$6:$BE$43,'RevPAR Raw Data'!AK$1,FALSE)</f>
        <v>89.834684963464596</v>
      </c>
      <c r="AY5" s="53">
        <f>VLOOKUP($A5,'RevPAR Raw Data'!$B$6:$BE$43,'RevPAR Raw Data'!AL$1,FALSE)</f>
        <v>87.081879951671297</v>
      </c>
      <c r="AZ5" s="52">
        <f>VLOOKUP($A5,'RevPAR Raw Data'!$B$6:$BE$43,'RevPAR Raw Data'!AN$1,FALSE)</f>
        <v>109.199416489157</v>
      </c>
      <c r="BA5" s="52">
        <f>VLOOKUP($A5,'RevPAR Raw Data'!$B$6:$BE$43,'RevPAR Raw Data'!AO$1,FALSE)</f>
        <v>115.03375604463901</v>
      </c>
      <c r="BB5" s="53">
        <f>VLOOKUP($A5,'RevPAR Raw Data'!$B$6:$BE$43,'RevPAR Raw Data'!AP$1,FALSE)</f>
        <v>112.11650383988599</v>
      </c>
      <c r="BC5" s="54">
        <f>VLOOKUP($A5,'RevPAR Raw Data'!$B$6:$BE$43,'RevPAR Raw Data'!AR$1,FALSE)</f>
        <v>94.234488482865302</v>
      </c>
      <c r="BE5" s="47">
        <f>VLOOKUP($A5,'RevPAR Raw Data'!$B$6:$BE$43,'RevPAR Raw Data'!AT$1,FALSE)</f>
        <v>0.32297973564112697</v>
      </c>
      <c r="BF5" s="48">
        <f>VLOOKUP($A5,'RevPAR Raw Data'!$B$6:$BE$43,'RevPAR Raw Data'!AU$1,FALSE)</f>
        <v>8.5071830782488895</v>
      </c>
      <c r="BG5" s="48">
        <f>VLOOKUP($A5,'RevPAR Raw Data'!$B$6:$BE$43,'RevPAR Raw Data'!AV$1,FALSE)</f>
        <v>7.4136241082822902</v>
      </c>
      <c r="BH5" s="48">
        <f>VLOOKUP($A5,'RevPAR Raw Data'!$B$6:$BE$43,'RevPAR Raw Data'!AW$1,FALSE)</f>
        <v>5.7170652053541096</v>
      </c>
      <c r="BI5" s="48">
        <f>VLOOKUP($A5,'RevPAR Raw Data'!$B$6:$BE$43,'RevPAR Raw Data'!AX$1,FALSE)</f>
        <v>5.04535594989696</v>
      </c>
      <c r="BJ5" s="49">
        <f>VLOOKUP($A5,'RevPAR Raw Data'!$B$6:$BE$43,'RevPAR Raw Data'!AY$1,FALSE)</f>
        <v>5.4915164277298798</v>
      </c>
      <c r="BK5" s="48">
        <f>VLOOKUP($A5,'RevPAR Raw Data'!$B$6:$BE$43,'RevPAR Raw Data'!BA$1,FALSE)</f>
        <v>1.3546890814972401</v>
      </c>
      <c r="BL5" s="48">
        <f>VLOOKUP($A5,'RevPAR Raw Data'!$B$6:$BE$43,'RevPAR Raw Data'!BB$1,FALSE)</f>
        <v>0.32227089572374701</v>
      </c>
      <c r="BM5" s="49">
        <f>VLOOKUP($A5,'RevPAR Raw Data'!$B$6:$BE$43,'RevPAR Raw Data'!BC$1,FALSE)</f>
        <v>0.82233416202982101</v>
      </c>
      <c r="BN5" s="50">
        <f>VLOOKUP($A5,'RevPAR Raw Data'!$B$6:$BE$43,'RevPAR Raw Data'!BE$1,FALSE)</f>
        <v>3.8573717885497301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59.085121058309603</v>
      </c>
      <c r="C7" s="48">
        <f>VLOOKUP($A7,'Occupancy Raw Data'!$B$8:$BE$45,'Occupancy Raw Data'!AH$3,FALSE)</f>
        <v>67.637019613391502</v>
      </c>
      <c r="D7" s="48">
        <f>VLOOKUP($A7,'Occupancy Raw Data'!$B$8:$BE$45,'Occupancy Raw Data'!AI$3,FALSE)</f>
        <v>73.217728100737403</v>
      </c>
      <c r="E7" s="48">
        <f>VLOOKUP($A7,'Occupancy Raw Data'!$B$8:$BE$45,'Occupancy Raw Data'!AJ$3,FALSE)</f>
        <v>71.817466353040999</v>
      </c>
      <c r="F7" s="48">
        <f>VLOOKUP($A7,'Occupancy Raw Data'!$B$8:$BE$45,'Occupancy Raw Data'!AK$3,FALSE)</f>
        <v>67.649620642696703</v>
      </c>
      <c r="G7" s="49">
        <f>VLOOKUP($A7,'Occupancy Raw Data'!$B$8:$BE$45,'Occupancy Raw Data'!AL$3,FALSE)</f>
        <v>67.881391153635207</v>
      </c>
      <c r="H7" s="48">
        <f>VLOOKUP($A7,'Occupancy Raw Data'!$B$8:$BE$45,'Occupancy Raw Data'!AN$3,FALSE)</f>
        <v>72.198371151159193</v>
      </c>
      <c r="I7" s="48">
        <f>VLOOKUP($A7,'Occupancy Raw Data'!$B$8:$BE$45,'Occupancy Raw Data'!AO$3,FALSE)</f>
        <v>75.607060113541905</v>
      </c>
      <c r="J7" s="49">
        <f>VLOOKUP($A7,'Occupancy Raw Data'!$B$8:$BE$45,'Occupancy Raw Data'!AP$3,FALSE)</f>
        <v>73.902715632350606</v>
      </c>
      <c r="K7" s="50">
        <f>VLOOKUP($A7,'Occupancy Raw Data'!$B$8:$BE$45,'Occupancy Raw Data'!AR$3,FALSE)</f>
        <v>69.601769576125307</v>
      </c>
      <c r="M7" s="47">
        <f>VLOOKUP($A7,'Occupancy Raw Data'!$B$8:$BE$45,'Occupancy Raw Data'!AT$3,FALSE)</f>
        <v>-3.5434537145909499</v>
      </c>
      <c r="N7" s="48">
        <f>VLOOKUP($A7,'Occupancy Raw Data'!$B$8:$BE$45,'Occupancy Raw Data'!AU$3,FALSE)</f>
        <v>5.2665221701830198</v>
      </c>
      <c r="O7" s="48">
        <f>VLOOKUP($A7,'Occupancy Raw Data'!$B$8:$BE$45,'Occupancy Raw Data'!AV$3,FALSE)</f>
        <v>6.8179091139309298</v>
      </c>
      <c r="P7" s="48">
        <f>VLOOKUP($A7,'Occupancy Raw Data'!$B$8:$BE$45,'Occupancy Raw Data'!AW$3,FALSE)</f>
        <v>2.6697135421171398</v>
      </c>
      <c r="Q7" s="48">
        <f>VLOOKUP($A7,'Occupancy Raw Data'!$B$8:$BE$45,'Occupancy Raw Data'!AX$3,FALSE)</f>
        <v>2.49485375782514</v>
      </c>
      <c r="R7" s="49">
        <f>VLOOKUP($A7,'Occupancy Raw Data'!$B$8:$BE$45,'Occupancy Raw Data'!AY$3,FALSE)</f>
        <v>2.8486667169477902</v>
      </c>
      <c r="S7" s="48">
        <f>VLOOKUP($A7,'Occupancy Raw Data'!$B$8:$BE$45,'Occupancy Raw Data'!BA$3,FALSE)</f>
        <v>-6.0383898266654801E-2</v>
      </c>
      <c r="T7" s="48">
        <f>VLOOKUP($A7,'Occupancy Raw Data'!$B$8:$BE$45,'Occupancy Raw Data'!BB$3,FALSE)</f>
        <v>-0.86205056454275497</v>
      </c>
      <c r="U7" s="49">
        <f>VLOOKUP($A7,'Occupancy Raw Data'!$B$8:$BE$45,'Occupancy Raw Data'!BC$3,FALSE)</f>
        <v>-0.47207435993795799</v>
      </c>
      <c r="V7" s="50">
        <f>VLOOKUP($A7,'Occupancy Raw Data'!$B$8:$BE$45,'Occupancy Raw Data'!BE$3,FALSE)</f>
        <v>1.82084266335714</v>
      </c>
      <c r="X7" s="51">
        <f>VLOOKUP($A7,'ADR Raw Data'!$B$6:$BE$43,'ADR Raw Data'!AG$1,FALSE)</f>
        <v>156.80485041232001</v>
      </c>
      <c r="Y7" s="52">
        <f>VLOOKUP($A7,'ADR Raw Data'!$B$6:$BE$43,'ADR Raw Data'!AH$1,FALSE)</f>
        <v>175.24001232219399</v>
      </c>
      <c r="Z7" s="52">
        <f>VLOOKUP($A7,'ADR Raw Data'!$B$6:$BE$43,'ADR Raw Data'!AI$1,FALSE)</f>
        <v>188.772387921351</v>
      </c>
      <c r="AA7" s="52">
        <f>VLOOKUP($A7,'ADR Raw Data'!$B$6:$BE$43,'ADR Raw Data'!AJ$1,FALSE)</f>
        <v>186.309379182545</v>
      </c>
      <c r="AB7" s="52">
        <f>VLOOKUP($A7,'ADR Raw Data'!$B$6:$BE$43,'ADR Raw Data'!AK$1,FALSE)</f>
        <v>168.33369446650201</v>
      </c>
      <c r="AC7" s="53">
        <f>VLOOKUP($A7,'ADR Raw Data'!$B$6:$BE$43,'ADR Raw Data'!AL$1,FALSE)</f>
        <v>175.91569123558</v>
      </c>
      <c r="AD7" s="52">
        <f>VLOOKUP($A7,'ADR Raw Data'!$B$6:$BE$43,'ADR Raw Data'!AN$1,FALSE)</f>
        <v>158.15832408102</v>
      </c>
      <c r="AE7" s="52">
        <f>VLOOKUP($A7,'ADR Raw Data'!$B$6:$BE$43,'ADR Raw Data'!AO$1,FALSE)</f>
        <v>157.18090314733101</v>
      </c>
      <c r="AF7" s="53">
        <f>VLOOKUP($A7,'ADR Raw Data'!$B$6:$BE$43,'ADR Raw Data'!AP$1,FALSE)</f>
        <v>157.65834297303701</v>
      </c>
      <c r="AG7" s="54">
        <f>VLOOKUP($A7,'ADR Raw Data'!$B$6:$BE$43,'ADR Raw Data'!AR$1,FALSE)</f>
        <v>170.376966635146</v>
      </c>
      <c r="AI7" s="47">
        <f>VLOOKUP($A7,'ADR Raw Data'!$B$6:$BE$43,'ADR Raw Data'!AT$1,FALSE)</f>
        <v>0.89281297866783105</v>
      </c>
      <c r="AJ7" s="48">
        <f>VLOOKUP($A7,'ADR Raw Data'!$B$6:$BE$43,'ADR Raw Data'!AU$1,FALSE)</f>
        <v>5.9212523913274104</v>
      </c>
      <c r="AK7" s="48">
        <f>VLOOKUP($A7,'ADR Raw Data'!$B$6:$BE$43,'ADR Raw Data'!AV$1,FALSE)</f>
        <v>11.2083917603606</v>
      </c>
      <c r="AL7" s="48">
        <f>VLOOKUP($A7,'ADR Raw Data'!$B$6:$BE$43,'ADR Raw Data'!AW$1,FALSE)</f>
        <v>10.660521762933</v>
      </c>
      <c r="AM7" s="48">
        <f>VLOOKUP($A7,'ADR Raw Data'!$B$6:$BE$43,'ADR Raw Data'!AX$1,FALSE)</f>
        <v>6.9359822729493903</v>
      </c>
      <c r="AN7" s="49">
        <f>VLOOKUP($A7,'ADR Raw Data'!$B$6:$BE$43,'ADR Raw Data'!AY$1,FALSE)</f>
        <v>7.6009195567408003</v>
      </c>
      <c r="AO7" s="48">
        <f>VLOOKUP($A7,'ADR Raw Data'!$B$6:$BE$43,'ADR Raw Data'!BA$1,FALSE)</f>
        <v>2.7365405034515899</v>
      </c>
      <c r="AP7" s="48">
        <f>VLOOKUP($A7,'ADR Raw Data'!$B$6:$BE$43,'ADR Raw Data'!BB$1,FALSE)</f>
        <v>0.71061505844629702</v>
      </c>
      <c r="AQ7" s="49">
        <f>VLOOKUP($A7,'ADR Raw Data'!$B$6:$BE$43,'ADR Raw Data'!BC$1,FALSE)</f>
        <v>1.69046770880521</v>
      </c>
      <c r="AR7" s="50">
        <f>VLOOKUP($A7,'ADR Raw Data'!$B$6:$BE$43,'ADR Raw Data'!BE$1,FALSE)</f>
        <v>5.9109825006223602</v>
      </c>
      <c r="AT7" s="51">
        <f>VLOOKUP($A7,'RevPAR Raw Data'!$B$6:$BE$43,'RevPAR Raw Data'!AG$1,FALSE)</f>
        <v>92.648335691420598</v>
      </c>
      <c r="AU7" s="52">
        <f>VLOOKUP($A7,'RevPAR Raw Data'!$B$6:$BE$43,'RevPAR Raw Data'!AH$1,FALSE)</f>
        <v>118.527121504872</v>
      </c>
      <c r="AV7" s="52">
        <f>VLOOKUP($A7,'RevPAR Raw Data'!$B$6:$BE$43,'RevPAR Raw Data'!AI$1,FALSE)</f>
        <v>138.21485371752399</v>
      </c>
      <c r="AW7" s="52">
        <f>VLOOKUP($A7,'RevPAR Raw Data'!$B$6:$BE$43,'RevPAR Raw Data'!AJ$1,FALSE)</f>
        <v>133.80267570698399</v>
      </c>
      <c r="AX7" s="52">
        <f>VLOOKUP($A7,'RevPAR Raw Data'!$B$6:$BE$43,'RevPAR Raw Data'!AK$1,FALSE)</f>
        <v>113.87710572042501</v>
      </c>
      <c r="AY7" s="53">
        <f>VLOOKUP($A7,'RevPAR Raw Data'!$B$6:$BE$43,'RevPAR Raw Data'!AL$1,FALSE)</f>
        <v>119.414018468245</v>
      </c>
      <c r="AZ7" s="52">
        <f>VLOOKUP($A7,'RevPAR Raw Data'!$B$6:$BE$43,'RevPAR Raw Data'!AN$1,FALSE)</f>
        <v>114.187733826468</v>
      </c>
      <c r="BA7" s="52">
        <f>VLOOKUP($A7,'RevPAR Raw Data'!$B$6:$BE$43,'RevPAR Raw Data'!AO$1,FALSE)</f>
        <v>118.83985992961099</v>
      </c>
      <c r="BB7" s="53">
        <f>VLOOKUP($A7,'RevPAR Raw Data'!$B$6:$BE$43,'RevPAR Raw Data'!AP$1,FALSE)</f>
        <v>116.513796878039</v>
      </c>
      <c r="BC7" s="54">
        <f>VLOOKUP($A7,'RevPAR Raw Data'!$B$6:$BE$43,'RevPAR Raw Data'!AR$1,FALSE)</f>
        <v>118.585383728186</v>
      </c>
      <c r="BE7" s="47">
        <f>VLOOKUP($A7,'RevPAR Raw Data'!$B$6:$BE$43,'RevPAR Raw Data'!AT$1,FALSE)</f>
        <v>-2.68227715058008</v>
      </c>
      <c r="BF7" s="48">
        <f>VLOOKUP($A7,'RevPAR Raw Data'!$B$6:$BE$43,'RevPAR Raw Data'!AU$1,FALSE)</f>
        <v>11.499618631452099</v>
      </c>
      <c r="BG7" s="48">
        <f>VLOOKUP($A7,'RevPAR Raw Data'!$B$6:$BE$43,'RevPAR Raw Data'!AV$1,FALSE)</f>
        <v>18.790478837646202</v>
      </c>
      <c r="BH7" s="48">
        <f>VLOOKUP($A7,'RevPAR Raw Data'!$B$6:$BE$43,'RevPAR Raw Data'!AW$1,FALSE)</f>
        <v>13.614840698215501</v>
      </c>
      <c r="BI7" s="48">
        <f>VLOOKUP($A7,'RevPAR Raw Data'!$B$6:$BE$43,'RevPAR Raw Data'!AX$1,FALSE)</f>
        <v>9.6038786451532996</v>
      </c>
      <c r="BJ7" s="49">
        <f>VLOOKUP($A7,'RevPAR Raw Data'!$B$6:$BE$43,'RevPAR Raw Data'!AY$1,FALSE)</f>
        <v>10.6661111392834</v>
      </c>
      <c r="BK7" s="48">
        <f>VLOOKUP($A7,'RevPAR Raw Data'!$B$6:$BE$43,'RevPAR Raw Data'!BA$1,FALSE)</f>
        <v>2.6745041753513101</v>
      </c>
      <c r="BL7" s="48">
        <f>VLOOKUP($A7,'RevPAR Raw Data'!$B$6:$BE$43,'RevPAR Raw Data'!BB$1,FALSE)</f>
        <v>-0.15756136721951999</v>
      </c>
      <c r="BM7" s="49">
        <f>VLOOKUP($A7,'RevPAR Raw Data'!$B$6:$BE$43,'RevPAR Raw Data'!BC$1,FALSE)</f>
        <v>1.21041308425095</v>
      </c>
      <c r="BN7" s="50">
        <f>VLOOKUP($A7,'RevPAR Raw Data'!$B$6:$BE$43,'RevPAR Raw Data'!BE$1,FALSE)</f>
        <v>7.8394548551744201</v>
      </c>
    </row>
    <row r="8" spans="1:66" x14ac:dyDescent="0.25">
      <c r="A8" s="63" t="s">
        <v>88</v>
      </c>
      <c r="B8" s="47">
        <f>VLOOKUP($A8,'Occupancy Raw Data'!$B$8:$BE$45,'Occupancy Raw Data'!AG$3,FALSE)</f>
        <v>66.202414113277598</v>
      </c>
      <c r="C8" s="48">
        <f>VLOOKUP($A8,'Occupancy Raw Data'!$B$8:$BE$45,'Occupancy Raw Data'!AH$3,FALSE)</f>
        <v>74.311358712472895</v>
      </c>
      <c r="D8" s="48">
        <f>VLOOKUP($A8,'Occupancy Raw Data'!$B$8:$BE$45,'Occupancy Raw Data'!AI$3,FALSE)</f>
        <v>81.073970906839904</v>
      </c>
      <c r="E8" s="48">
        <f>VLOOKUP($A8,'Occupancy Raw Data'!$B$8:$BE$45,'Occupancy Raw Data'!AJ$3,FALSE)</f>
        <v>77.8190446714123</v>
      </c>
      <c r="F8" s="48">
        <f>VLOOKUP($A8,'Occupancy Raw Data'!$B$8:$BE$45,'Occupancy Raw Data'!AK$3,FALSE)</f>
        <v>74.068915712369702</v>
      </c>
      <c r="G8" s="49">
        <f>VLOOKUP($A8,'Occupancy Raw Data'!$B$8:$BE$45,'Occupancy Raw Data'!AL$3,FALSE)</f>
        <v>74.6951408232745</v>
      </c>
      <c r="H8" s="48">
        <f>VLOOKUP($A8,'Occupancy Raw Data'!$B$8:$BE$45,'Occupancy Raw Data'!AN$3,FALSE)</f>
        <v>78.115650469410895</v>
      </c>
      <c r="I8" s="48">
        <f>VLOOKUP($A8,'Occupancy Raw Data'!$B$8:$BE$45,'Occupancy Raw Data'!AO$3,FALSE)</f>
        <v>79.363974001857002</v>
      </c>
      <c r="J8" s="49">
        <f>VLOOKUP($A8,'Occupancy Raw Data'!$B$8:$BE$45,'Occupancy Raw Data'!AP$3,FALSE)</f>
        <v>78.739812235633906</v>
      </c>
      <c r="K8" s="50">
        <f>VLOOKUP($A8,'Occupancy Raw Data'!$B$8:$BE$45,'Occupancy Raw Data'!AR$3,FALSE)</f>
        <v>75.850761226805702</v>
      </c>
      <c r="M8" s="47">
        <f>VLOOKUP($A8,'Occupancy Raw Data'!$B$8:$BE$45,'Occupancy Raw Data'!AT$3,FALSE)</f>
        <v>0.92537646014284403</v>
      </c>
      <c r="N8" s="48">
        <f>VLOOKUP($A8,'Occupancy Raw Data'!$B$8:$BE$45,'Occupancy Raw Data'!AU$3,FALSE)</f>
        <v>4.5443129412324801</v>
      </c>
      <c r="O8" s="48">
        <f>VLOOKUP($A8,'Occupancy Raw Data'!$B$8:$BE$45,'Occupancy Raw Data'!AV$3,FALSE)</f>
        <v>9.0488961488000701</v>
      </c>
      <c r="P8" s="48">
        <f>VLOOKUP($A8,'Occupancy Raw Data'!$B$8:$BE$45,'Occupancy Raw Data'!AW$3,FALSE)</f>
        <v>5.8393474054162704</v>
      </c>
      <c r="Q8" s="48">
        <f>VLOOKUP($A8,'Occupancy Raw Data'!$B$8:$BE$45,'Occupancy Raw Data'!AX$3,FALSE)</f>
        <v>8.3489287957519505</v>
      </c>
      <c r="R8" s="49">
        <f>VLOOKUP($A8,'Occupancy Raw Data'!$B$8:$BE$45,'Occupancy Raw Data'!AY$3,FALSE)</f>
        <v>5.8274198153819103</v>
      </c>
      <c r="S8" s="48">
        <f>VLOOKUP($A8,'Occupancy Raw Data'!$B$8:$BE$45,'Occupancy Raw Data'!BA$3,FALSE)</f>
        <v>5.7579126260428399</v>
      </c>
      <c r="T8" s="48">
        <f>VLOOKUP($A8,'Occupancy Raw Data'!$B$8:$BE$45,'Occupancy Raw Data'!BB$3,FALSE)</f>
        <v>2.1832527947050102</v>
      </c>
      <c r="U8" s="49">
        <f>VLOOKUP($A8,'Occupancy Raw Data'!$B$8:$BE$45,'Occupancy Raw Data'!BC$3,FALSE)</f>
        <v>3.92569536009503</v>
      </c>
      <c r="V8" s="50">
        <f>VLOOKUP($A8,'Occupancy Raw Data'!$B$8:$BE$45,'Occupancy Raw Data'!BE$3,FALSE)</f>
        <v>5.2561536079800799</v>
      </c>
      <c r="X8" s="51">
        <f>VLOOKUP($A8,'ADR Raw Data'!$B$6:$BE$43,'ADR Raw Data'!AG$1,FALSE)</f>
        <v>164.68498013090201</v>
      </c>
      <c r="Y8" s="52">
        <f>VLOOKUP($A8,'ADR Raw Data'!$B$6:$BE$43,'ADR Raw Data'!AH$1,FALSE)</f>
        <v>192.979228099403</v>
      </c>
      <c r="Z8" s="52">
        <f>VLOOKUP($A8,'ADR Raw Data'!$B$6:$BE$43,'ADR Raw Data'!AI$1,FALSE)</f>
        <v>203.87563561748399</v>
      </c>
      <c r="AA8" s="52">
        <f>VLOOKUP($A8,'ADR Raw Data'!$B$6:$BE$43,'ADR Raw Data'!AJ$1,FALSE)</f>
        <v>204.242465530955</v>
      </c>
      <c r="AB8" s="52">
        <f>VLOOKUP($A8,'ADR Raw Data'!$B$6:$BE$43,'ADR Raw Data'!AK$1,FALSE)</f>
        <v>181.36167386308199</v>
      </c>
      <c r="AC8" s="53">
        <f>VLOOKUP($A8,'ADR Raw Data'!$B$6:$BE$43,'ADR Raw Data'!AL$1,FALSE)</f>
        <v>190.371996215574</v>
      </c>
      <c r="AD8" s="52">
        <f>VLOOKUP($A8,'ADR Raw Data'!$B$6:$BE$43,'ADR Raw Data'!AN$1,FALSE)</f>
        <v>148.022563145904</v>
      </c>
      <c r="AE8" s="52">
        <f>VLOOKUP($A8,'ADR Raw Data'!$B$6:$BE$43,'ADR Raw Data'!AO$1,FALSE)</f>
        <v>145.031991160508</v>
      </c>
      <c r="AF8" s="53">
        <f>VLOOKUP($A8,'ADR Raw Data'!$B$6:$BE$43,'ADR Raw Data'!AP$1,FALSE)</f>
        <v>146.515424186838</v>
      </c>
      <c r="AG8" s="54">
        <f>VLOOKUP($A8,'ADR Raw Data'!$B$6:$BE$43,'ADR Raw Data'!AR$1,FALSE)</f>
        <v>177.36427951734601</v>
      </c>
      <c r="AI8" s="47">
        <f>VLOOKUP($A8,'ADR Raw Data'!$B$6:$BE$43,'ADR Raw Data'!AT$1,FALSE)</f>
        <v>7.2837497595231699</v>
      </c>
      <c r="AJ8" s="48">
        <f>VLOOKUP($A8,'ADR Raw Data'!$B$6:$BE$43,'ADR Raw Data'!AU$1,FALSE)</f>
        <v>10.950632527854699</v>
      </c>
      <c r="AK8" s="48">
        <f>VLOOKUP($A8,'ADR Raw Data'!$B$6:$BE$43,'ADR Raw Data'!AV$1,FALSE)</f>
        <v>11.0520628479537</v>
      </c>
      <c r="AL8" s="48">
        <f>VLOOKUP($A8,'ADR Raw Data'!$B$6:$BE$43,'ADR Raw Data'!AW$1,FALSE)</f>
        <v>11.740267482921601</v>
      </c>
      <c r="AM8" s="48">
        <f>VLOOKUP($A8,'ADR Raw Data'!$B$6:$BE$43,'ADR Raw Data'!AX$1,FALSE)</f>
        <v>7.4704306455836003</v>
      </c>
      <c r="AN8" s="49">
        <f>VLOOKUP($A8,'ADR Raw Data'!$B$6:$BE$43,'ADR Raw Data'!AY$1,FALSE)</f>
        <v>10.0351841074829</v>
      </c>
      <c r="AO8" s="48">
        <f>VLOOKUP($A8,'ADR Raw Data'!$B$6:$BE$43,'ADR Raw Data'!BA$1,FALSE)</f>
        <v>1.22142529404344</v>
      </c>
      <c r="AP8" s="48">
        <f>VLOOKUP($A8,'ADR Raw Data'!$B$6:$BE$43,'ADR Raw Data'!BB$1,FALSE)</f>
        <v>2.28283383006606</v>
      </c>
      <c r="AQ8" s="49">
        <f>VLOOKUP($A8,'ADR Raw Data'!$B$6:$BE$43,'ADR Raw Data'!BC$1,FALSE)</f>
        <v>1.77512862502756</v>
      </c>
      <c r="AR8" s="50">
        <f>VLOOKUP($A8,'ADR Raw Data'!$B$6:$BE$43,'ADR Raw Data'!BE$1,FALSE)</f>
        <v>7.9622391490431399</v>
      </c>
      <c r="AT8" s="51">
        <f>VLOOKUP($A8,'RevPAR Raw Data'!$B$6:$BE$43,'RevPAR Raw Data'!AG$1,FALSE)</f>
        <v>109.025432528628</v>
      </c>
      <c r="AU8" s="52">
        <f>VLOOKUP($A8,'RevPAR Raw Data'!$B$6:$BE$43,'RevPAR Raw Data'!AH$1,FALSE)</f>
        <v>143.405486433508</v>
      </c>
      <c r="AV8" s="52">
        <f>VLOOKUP($A8,'RevPAR Raw Data'!$B$6:$BE$43,'RevPAR Raw Data'!AI$1,FALSE)</f>
        <v>165.29007350665401</v>
      </c>
      <c r="AW8" s="52">
        <f>VLOOKUP($A8,'RevPAR Raw Data'!$B$6:$BE$43,'RevPAR Raw Data'!AJ$1,FALSE)</f>
        <v>158.939535489528</v>
      </c>
      <c r="AX8" s="52">
        <f>VLOOKUP($A8,'RevPAR Raw Data'!$B$6:$BE$43,'RevPAR Raw Data'!AK$1,FALSE)</f>
        <v>134.332625348189</v>
      </c>
      <c r="AY8" s="53">
        <f>VLOOKUP($A8,'RevPAR Raw Data'!$B$6:$BE$43,'RevPAR Raw Data'!AL$1,FALSE)</f>
        <v>142.198630661301</v>
      </c>
      <c r="AZ8" s="52">
        <f>VLOOKUP($A8,'RevPAR Raw Data'!$B$6:$BE$43,'RevPAR Raw Data'!AN$1,FALSE)</f>
        <v>115.62878804291699</v>
      </c>
      <c r="BA8" s="52">
        <f>VLOOKUP($A8,'RevPAR Raw Data'!$B$6:$BE$43,'RevPAR Raw Data'!AO$1,FALSE)</f>
        <v>115.10315175900099</v>
      </c>
      <c r="BB8" s="53">
        <f>VLOOKUP($A8,'RevPAR Raw Data'!$B$6:$BE$43,'RevPAR Raw Data'!AP$1,FALSE)</f>
        <v>115.365969900959</v>
      </c>
      <c r="BC8" s="54">
        <f>VLOOKUP($A8,'RevPAR Raw Data'!$B$6:$BE$43,'RevPAR Raw Data'!AR$1,FALSE)</f>
        <v>134.532156158346</v>
      </c>
      <c r="BE8" s="47">
        <f>VLOOKUP($A8,'RevPAR Raw Data'!$B$6:$BE$43,'RevPAR Raw Data'!AT$1,FALSE)</f>
        <v>8.2765283253563595</v>
      </c>
      <c r="BF8" s="48">
        <f>VLOOKUP($A8,'RevPAR Raw Data'!$B$6:$BE$43,'RevPAR Raw Data'!AU$1,FALSE)</f>
        <v>15.9925764801973</v>
      </c>
      <c r="BG8" s="48">
        <f>VLOOKUP($A8,'RevPAR Raw Data'!$B$6:$BE$43,'RevPAR Raw Data'!AV$1,FALSE)</f>
        <v>21.101048686165299</v>
      </c>
      <c r="BH8" s="48">
        <f>VLOOKUP($A8,'RevPAR Raw Data'!$B$6:$BE$43,'RevPAR Raw Data'!AW$1,FALSE)</f>
        <v>18.265169892990802</v>
      </c>
      <c r="BI8" s="48">
        <f>VLOOKUP($A8,'RevPAR Raw Data'!$B$6:$BE$43,'RevPAR Raw Data'!AX$1,FALSE)</f>
        <v>16.443060376671301</v>
      </c>
      <c r="BJ8" s="49">
        <f>VLOOKUP($A8,'RevPAR Raw Data'!$B$6:$BE$43,'RevPAR Raw Data'!AY$1,FALSE)</f>
        <v>16.447396230054299</v>
      </c>
      <c r="BK8" s="48">
        <f>VLOOKUP($A8,'RevPAR Raw Data'!$B$6:$BE$43,'RevPAR Raw Data'!BA$1,FALSE)</f>
        <v>7.0496665213096898</v>
      </c>
      <c r="BL8" s="48">
        <f>VLOOKUP($A8,'RevPAR Raw Data'!$B$6:$BE$43,'RevPAR Raw Data'!BB$1,FALSE)</f>
        <v>4.5159266581644602</v>
      </c>
      <c r="BM8" s="49">
        <f>VLOOKUP($A8,'RevPAR Raw Data'!$B$6:$BE$43,'RevPAR Raw Data'!BC$1,FALSE)</f>
        <v>5.7705101271910202</v>
      </c>
      <c r="BN8" s="50">
        <f>VLOOKUP($A8,'RevPAR Raw Data'!$B$6:$BE$43,'RevPAR Raw Data'!BE$1,FALSE)</f>
        <v>13.6369002773316</v>
      </c>
    </row>
    <row r="9" spans="1:66" x14ac:dyDescent="0.25">
      <c r="A9" s="63" t="s">
        <v>89</v>
      </c>
      <c r="B9" s="47">
        <f>VLOOKUP($A9,'Occupancy Raw Data'!$B$8:$BE$45,'Occupancy Raw Data'!AG$3,FALSE)</f>
        <v>56.437420400602001</v>
      </c>
      <c r="C9" s="48">
        <f>VLOOKUP($A9,'Occupancy Raw Data'!$B$8:$BE$45,'Occupancy Raw Data'!AH$3,FALSE)</f>
        <v>62.434873219868003</v>
      </c>
      <c r="D9" s="48">
        <f>VLOOKUP($A9,'Occupancy Raw Data'!$B$8:$BE$45,'Occupancy Raw Data'!AI$3,FALSE)</f>
        <v>68.180502489290205</v>
      </c>
      <c r="E9" s="48">
        <f>VLOOKUP($A9,'Occupancy Raw Data'!$B$8:$BE$45,'Occupancy Raw Data'!AJ$3,FALSE)</f>
        <v>67.303461850179403</v>
      </c>
      <c r="F9" s="48">
        <f>VLOOKUP($A9,'Occupancy Raw Data'!$B$8:$BE$45,'Occupancy Raw Data'!AK$3,FALSE)</f>
        <v>64.530508278337294</v>
      </c>
      <c r="G9" s="49">
        <f>VLOOKUP($A9,'Occupancy Raw Data'!$B$8:$BE$45,'Occupancy Raw Data'!AL$3,FALSE)</f>
        <v>63.777353247655398</v>
      </c>
      <c r="H9" s="48">
        <f>VLOOKUP($A9,'Occupancy Raw Data'!$B$8:$BE$45,'Occupancy Raw Data'!AN$3,FALSE)</f>
        <v>69.089382887576704</v>
      </c>
      <c r="I9" s="48">
        <f>VLOOKUP($A9,'Occupancy Raw Data'!$B$8:$BE$45,'Occupancy Raw Data'!AO$3,FALSE)</f>
        <v>73.897186523098199</v>
      </c>
      <c r="J9" s="49">
        <f>VLOOKUP($A9,'Occupancy Raw Data'!$B$8:$BE$45,'Occupancy Raw Data'!AP$3,FALSE)</f>
        <v>71.493284705337501</v>
      </c>
      <c r="K9" s="50">
        <f>VLOOKUP($A9,'Occupancy Raw Data'!$B$8:$BE$45,'Occupancy Raw Data'!AR$3,FALSE)</f>
        <v>65.981905092707393</v>
      </c>
      <c r="M9" s="47">
        <f>VLOOKUP($A9,'Occupancy Raw Data'!$B$8:$BE$45,'Occupancy Raw Data'!AT$3,FALSE)</f>
        <v>-7.9691936192966999</v>
      </c>
      <c r="N9" s="48">
        <f>VLOOKUP($A9,'Occupancy Raw Data'!$B$8:$BE$45,'Occupancy Raw Data'!AU$3,FALSE)</f>
        <v>-0.22708978133386801</v>
      </c>
      <c r="O9" s="48">
        <f>VLOOKUP($A9,'Occupancy Raw Data'!$B$8:$BE$45,'Occupancy Raw Data'!AV$3,FALSE)</f>
        <v>1.9235592694024199</v>
      </c>
      <c r="P9" s="48">
        <f>VLOOKUP($A9,'Occupancy Raw Data'!$B$8:$BE$45,'Occupancy Raw Data'!AW$3,FALSE)</f>
        <v>-3.1188701481700001</v>
      </c>
      <c r="Q9" s="48">
        <f>VLOOKUP($A9,'Occupancy Raw Data'!$B$8:$BE$45,'Occupancy Raw Data'!AX$3,FALSE)</f>
        <v>-2.9805441356284499</v>
      </c>
      <c r="R9" s="49">
        <f>VLOOKUP($A9,'Occupancy Raw Data'!$B$8:$BE$45,'Occupancy Raw Data'!AY$3,FALSE)</f>
        <v>-2.4149592719663899</v>
      </c>
      <c r="S9" s="48">
        <f>VLOOKUP($A9,'Occupancy Raw Data'!$B$8:$BE$45,'Occupancy Raw Data'!BA$3,FALSE)</f>
        <v>-5.2701844992814202</v>
      </c>
      <c r="T9" s="48">
        <f>VLOOKUP($A9,'Occupancy Raw Data'!$B$8:$BE$45,'Occupancy Raw Data'!BB$3,FALSE)</f>
        <v>-3.4964011577410501</v>
      </c>
      <c r="U9" s="49">
        <f>VLOOKUP($A9,'Occupancy Raw Data'!$B$8:$BE$45,'Occupancy Raw Data'!BC$3,FALSE)</f>
        <v>-4.3616914553862598</v>
      </c>
      <c r="V9" s="50">
        <f>VLOOKUP($A9,'Occupancy Raw Data'!$B$8:$BE$45,'Occupancy Raw Data'!BE$3,FALSE)</f>
        <v>-3.0260445040524302</v>
      </c>
      <c r="X9" s="51">
        <f>VLOOKUP($A9,'ADR Raw Data'!$B$6:$BE$43,'ADR Raw Data'!AG$1,FALSE)</f>
        <v>141.63002974663999</v>
      </c>
      <c r="Y9" s="52">
        <f>VLOOKUP($A9,'ADR Raw Data'!$B$6:$BE$43,'ADR Raw Data'!AH$1,FALSE)</f>
        <v>152.07153082985599</v>
      </c>
      <c r="Z9" s="52">
        <f>VLOOKUP($A9,'ADR Raw Data'!$B$6:$BE$43,'ADR Raw Data'!AI$1,FALSE)</f>
        <v>160.19095181490101</v>
      </c>
      <c r="AA9" s="52">
        <f>VLOOKUP($A9,'ADR Raw Data'!$B$6:$BE$43,'ADR Raw Data'!AJ$1,FALSE)</f>
        <v>157.25587734388401</v>
      </c>
      <c r="AB9" s="52">
        <f>VLOOKUP($A9,'ADR Raw Data'!$B$6:$BE$43,'ADR Raw Data'!AK$1,FALSE)</f>
        <v>149.88012783708601</v>
      </c>
      <c r="AC9" s="53">
        <f>VLOOKUP($A9,'ADR Raw Data'!$B$6:$BE$43,'ADR Raw Data'!AL$1,FALSE)</f>
        <v>152.61030180903799</v>
      </c>
      <c r="AD9" s="52">
        <f>VLOOKUP($A9,'ADR Raw Data'!$B$6:$BE$43,'ADR Raw Data'!AN$1,FALSE)</f>
        <v>143.33172106078999</v>
      </c>
      <c r="AE9" s="52">
        <f>VLOOKUP($A9,'ADR Raw Data'!$B$6:$BE$43,'ADR Raw Data'!AO$1,FALSE)</f>
        <v>142.41737211124101</v>
      </c>
      <c r="AF9" s="53">
        <f>VLOOKUP($A9,'ADR Raw Data'!$B$6:$BE$43,'ADR Raw Data'!AP$1,FALSE)</f>
        <v>142.85917447721599</v>
      </c>
      <c r="AG9" s="54">
        <f>VLOOKUP($A9,'ADR Raw Data'!$B$6:$BE$43,'ADR Raw Data'!AR$1,FALSE)</f>
        <v>149.59155156422301</v>
      </c>
      <c r="AI9" s="47">
        <f>VLOOKUP($A9,'ADR Raw Data'!$B$6:$BE$43,'ADR Raw Data'!AT$1,FALSE)</f>
        <v>9.1487562234213797</v>
      </c>
      <c r="AJ9" s="48">
        <f>VLOOKUP($A9,'ADR Raw Data'!$B$6:$BE$43,'ADR Raw Data'!AU$1,FALSE)</f>
        <v>10.459443099621099</v>
      </c>
      <c r="AK9" s="48">
        <f>VLOOKUP($A9,'ADR Raw Data'!$B$6:$BE$43,'ADR Raw Data'!AV$1,FALSE)</f>
        <v>12.404422103113999</v>
      </c>
      <c r="AL9" s="48">
        <f>VLOOKUP($A9,'ADR Raw Data'!$B$6:$BE$43,'ADR Raw Data'!AW$1,FALSE)</f>
        <v>11.2768628184569</v>
      </c>
      <c r="AM9" s="48">
        <f>VLOOKUP($A9,'ADR Raw Data'!$B$6:$BE$43,'ADR Raw Data'!AX$1,FALSE)</f>
        <v>10.8804153188124</v>
      </c>
      <c r="AN9" s="49">
        <f>VLOOKUP($A9,'ADR Raw Data'!$B$6:$BE$43,'ADR Raw Data'!AY$1,FALSE)</f>
        <v>11.034010215653501</v>
      </c>
      <c r="AO9" s="48">
        <f>VLOOKUP($A9,'ADR Raw Data'!$B$6:$BE$43,'ADR Raw Data'!BA$1,FALSE)</f>
        <v>10.983781471255901</v>
      </c>
      <c r="AP9" s="48">
        <f>VLOOKUP($A9,'ADR Raw Data'!$B$6:$BE$43,'ADR Raw Data'!BB$1,FALSE)</f>
        <v>7.6421051887470002</v>
      </c>
      <c r="AQ9" s="49">
        <f>VLOOKUP($A9,'ADR Raw Data'!$B$6:$BE$43,'ADR Raw Data'!BC$1,FALSE)</f>
        <v>9.2488324720901502</v>
      </c>
      <c r="AR9" s="50">
        <f>VLOOKUP($A9,'ADR Raw Data'!$B$6:$BE$43,'ADR Raw Data'!BE$1,FALSE)</f>
        <v>10.523760211883101</v>
      </c>
      <c r="AT9" s="51">
        <f>VLOOKUP($A9,'RevPAR Raw Data'!$B$6:$BE$43,'RevPAR Raw Data'!AG$1,FALSE)</f>
        <v>79.932335301609299</v>
      </c>
      <c r="AU9" s="52">
        <f>VLOOKUP($A9,'RevPAR Raw Data'!$B$6:$BE$43,'RevPAR Raw Data'!AH$1,FALSE)</f>
        <v>94.945667477133199</v>
      </c>
      <c r="AV9" s="52">
        <f>VLOOKUP($A9,'RevPAR Raw Data'!$B$6:$BE$43,'RevPAR Raw Data'!AI$1,FALSE)</f>
        <v>109.218995889776</v>
      </c>
      <c r="AW9" s="52">
        <f>VLOOKUP($A9,'RevPAR Raw Data'!$B$6:$BE$43,'RevPAR Raw Data'!AJ$1,FALSE)</f>
        <v>105.83864941530599</v>
      </c>
      <c r="AX9" s="52">
        <f>VLOOKUP($A9,'RevPAR Raw Data'!$B$6:$BE$43,'RevPAR Raw Data'!AK$1,FALSE)</f>
        <v>96.718408301493497</v>
      </c>
      <c r="AY9" s="53">
        <f>VLOOKUP($A9,'RevPAR Raw Data'!$B$6:$BE$43,'RevPAR Raw Data'!AL$1,FALSE)</f>
        <v>97.330811277063702</v>
      </c>
      <c r="AZ9" s="52">
        <f>VLOOKUP($A9,'RevPAR Raw Data'!$B$6:$BE$43,'RevPAR Raw Data'!AN$1,FALSE)</f>
        <v>99.027001563042703</v>
      </c>
      <c r="BA9" s="52">
        <f>VLOOKUP($A9,'RevPAR Raw Data'!$B$6:$BE$43,'RevPAR Raw Data'!AO$1,FALSE)</f>
        <v>105.242431110339</v>
      </c>
      <c r="BB9" s="53">
        <f>VLOOKUP($A9,'RevPAR Raw Data'!$B$6:$BE$43,'RevPAR Raw Data'!AP$1,FALSE)</f>
        <v>102.13471633669</v>
      </c>
      <c r="BC9" s="54">
        <f>VLOOKUP($A9,'RevPAR Raw Data'!$B$6:$BE$43,'RevPAR Raw Data'!AR$1,FALSE)</f>
        <v>98.703355579814399</v>
      </c>
      <c r="BE9" s="47">
        <f>VLOOKUP($A9,'RevPAR Raw Data'!$B$6:$BE$43,'RevPAR Raw Data'!AT$1,FALSE)</f>
        <v>0.45048050692277802</v>
      </c>
      <c r="BF9" s="48">
        <f>VLOOKUP($A9,'RevPAR Raw Data'!$B$6:$BE$43,'RevPAR Raw Data'!AU$1,FALSE)</f>
        <v>10.2086009918236</v>
      </c>
      <c r="BG9" s="48">
        <f>VLOOKUP($A9,'RevPAR Raw Data'!$B$6:$BE$43,'RevPAR Raw Data'!AV$1,FALSE)</f>
        <v>14.566587783696701</v>
      </c>
      <c r="BH9" s="48">
        <f>VLOOKUP($A9,'RevPAR Raw Data'!$B$6:$BE$43,'RevPAR Raw Data'!AW$1,FALSE)</f>
        <v>7.8062819621920401</v>
      </c>
      <c r="BI9" s="48">
        <f>VLOOKUP($A9,'RevPAR Raw Data'!$B$6:$BE$43,'RevPAR Raw Data'!AX$1,FALSE)</f>
        <v>7.5755756024671204</v>
      </c>
      <c r="BJ9" s="49">
        <f>VLOOKUP($A9,'RevPAR Raw Data'!$B$6:$BE$43,'RevPAR Raw Data'!AY$1,FALSE)</f>
        <v>8.3525840909144708</v>
      </c>
      <c r="BK9" s="48">
        <f>VLOOKUP($A9,'RevPAR Raw Data'!$B$6:$BE$43,'RevPAR Raw Data'!BA$1,FALSE)</f>
        <v>5.1347314234414103</v>
      </c>
      <c r="BL9" s="48">
        <f>VLOOKUP($A9,'RevPAR Raw Data'!$B$6:$BE$43,'RevPAR Raw Data'!BB$1,FALSE)</f>
        <v>3.8785053767108102</v>
      </c>
      <c r="BM9" s="49">
        <f>VLOOKUP($A9,'RevPAR Raw Data'!$B$6:$BE$43,'RevPAR Raw Data'!BC$1,FALSE)</f>
        <v>4.4837354810457501</v>
      </c>
      <c r="BN9" s="50">
        <f>VLOOKUP($A9,'RevPAR Raw Data'!$B$6:$BE$43,'RevPAR Raw Data'!BE$1,FALSE)</f>
        <v>7.1792620403193501</v>
      </c>
    </row>
    <row r="10" spans="1:66" x14ac:dyDescent="0.25">
      <c r="A10" s="63" t="s">
        <v>26</v>
      </c>
      <c r="B10" s="47">
        <f>VLOOKUP($A10,'Occupancy Raw Data'!$B$8:$BE$45,'Occupancy Raw Data'!AG$3,FALSE)</f>
        <v>56.230502599653299</v>
      </c>
      <c r="C10" s="48">
        <f>VLOOKUP($A10,'Occupancy Raw Data'!$B$8:$BE$45,'Occupancy Raw Data'!AH$3,FALSE)</f>
        <v>65.693240901213102</v>
      </c>
      <c r="D10" s="48">
        <f>VLOOKUP($A10,'Occupancy Raw Data'!$B$8:$BE$45,'Occupancy Raw Data'!AI$3,FALSE)</f>
        <v>72.391681109185399</v>
      </c>
      <c r="E10" s="48">
        <f>VLOOKUP($A10,'Occupancy Raw Data'!$B$8:$BE$45,'Occupancy Raw Data'!AJ$3,FALSE)</f>
        <v>72.738301559792006</v>
      </c>
      <c r="F10" s="48">
        <f>VLOOKUP($A10,'Occupancy Raw Data'!$B$8:$BE$45,'Occupancy Raw Data'!AK$3,FALSE)</f>
        <v>66.819757365684495</v>
      </c>
      <c r="G10" s="49">
        <f>VLOOKUP($A10,'Occupancy Raw Data'!$B$8:$BE$45,'Occupancy Raw Data'!AL$3,FALSE)</f>
        <v>66.774696707105704</v>
      </c>
      <c r="H10" s="48">
        <f>VLOOKUP($A10,'Occupancy Raw Data'!$B$8:$BE$45,'Occupancy Raw Data'!AN$3,FALSE)</f>
        <v>68.890814558058906</v>
      </c>
      <c r="I10" s="48">
        <f>VLOOKUP($A10,'Occupancy Raw Data'!$B$8:$BE$45,'Occupancy Raw Data'!AO$3,FALSE)</f>
        <v>71.874638937030596</v>
      </c>
      <c r="J10" s="49">
        <f>VLOOKUP($A10,'Occupancy Raw Data'!$B$8:$BE$45,'Occupancy Raw Data'!AP$3,FALSE)</f>
        <v>70.382726747544694</v>
      </c>
      <c r="K10" s="50">
        <f>VLOOKUP($A10,'Occupancy Raw Data'!$B$8:$BE$45,'Occupancy Raw Data'!AR$3,FALSE)</f>
        <v>67.805562432945393</v>
      </c>
      <c r="M10" s="47">
        <f>VLOOKUP($A10,'Occupancy Raw Data'!$B$8:$BE$45,'Occupancy Raw Data'!AT$3,FALSE)</f>
        <v>4.6373682542032197</v>
      </c>
      <c r="N10" s="48">
        <f>VLOOKUP($A10,'Occupancy Raw Data'!$B$8:$BE$45,'Occupancy Raw Data'!AU$3,FALSE)</f>
        <v>10.5203431188938</v>
      </c>
      <c r="O10" s="48">
        <f>VLOOKUP($A10,'Occupancy Raw Data'!$B$8:$BE$45,'Occupancy Raw Data'!AV$3,FALSE)</f>
        <v>11.883631536259401</v>
      </c>
      <c r="P10" s="48">
        <f>VLOOKUP($A10,'Occupancy Raw Data'!$B$8:$BE$45,'Occupancy Raw Data'!AW$3,FALSE)</f>
        <v>9.2272744074560293</v>
      </c>
      <c r="Q10" s="48">
        <f>VLOOKUP($A10,'Occupancy Raw Data'!$B$8:$BE$45,'Occupancy Raw Data'!AX$3,FALSE)</f>
        <v>11.527242707300401</v>
      </c>
      <c r="R10" s="49">
        <f>VLOOKUP($A10,'Occupancy Raw Data'!$B$8:$BE$45,'Occupancy Raw Data'!AY$3,FALSE)</f>
        <v>9.6868121175143198</v>
      </c>
      <c r="S10" s="48">
        <f>VLOOKUP($A10,'Occupancy Raw Data'!$B$8:$BE$45,'Occupancy Raw Data'!BA$3,FALSE)</f>
        <v>6.4978181480564396</v>
      </c>
      <c r="T10" s="48">
        <f>VLOOKUP($A10,'Occupancy Raw Data'!$B$8:$BE$45,'Occupancy Raw Data'!BB$3,FALSE)</f>
        <v>7.4040908432872801</v>
      </c>
      <c r="U10" s="49">
        <f>VLOOKUP($A10,'Occupancy Raw Data'!$B$8:$BE$45,'Occupancy Raw Data'!BC$3,FALSE)</f>
        <v>6.9586405026651903</v>
      </c>
      <c r="V10" s="50">
        <f>VLOOKUP($A10,'Occupancy Raw Data'!$B$8:$BE$45,'Occupancy Raw Data'!BE$3,FALSE)</f>
        <v>8.8639087048281997</v>
      </c>
      <c r="X10" s="51">
        <f>VLOOKUP($A10,'ADR Raw Data'!$B$6:$BE$43,'ADR Raw Data'!AG$1,FALSE)</f>
        <v>138.72851389530999</v>
      </c>
      <c r="Y10" s="52">
        <f>VLOOKUP($A10,'ADR Raw Data'!$B$6:$BE$43,'ADR Raw Data'!AH$1,FALSE)</f>
        <v>157.04394407070299</v>
      </c>
      <c r="Z10" s="52">
        <f>VLOOKUP($A10,'ADR Raw Data'!$B$6:$BE$43,'ADR Raw Data'!AI$1,FALSE)</f>
        <v>169.36911260074999</v>
      </c>
      <c r="AA10" s="52">
        <f>VLOOKUP($A10,'ADR Raw Data'!$B$6:$BE$43,'ADR Raw Data'!AJ$1,FALSE)</f>
        <v>166.82134421412101</v>
      </c>
      <c r="AB10" s="52">
        <f>VLOOKUP($A10,'ADR Raw Data'!$B$6:$BE$43,'ADR Raw Data'!AK$1,FALSE)</f>
        <v>147.09045692301001</v>
      </c>
      <c r="AC10" s="53">
        <f>VLOOKUP($A10,'ADR Raw Data'!$B$6:$BE$43,'ADR Raw Data'!AL$1,FALSE)</f>
        <v>156.76975550883699</v>
      </c>
      <c r="AD10" s="52">
        <f>VLOOKUP($A10,'ADR Raw Data'!$B$6:$BE$43,'ADR Raw Data'!AN$1,FALSE)</f>
        <v>134.877034800838</v>
      </c>
      <c r="AE10" s="52">
        <f>VLOOKUP($A10,'ADR Raw Data'!$B$6:$BE$43,'ADR Raw Data'!AO$1,FALSE)</f>
        <v>135.19772013020901</v>
      </c>
      <c r="AF10" s="53">
        <f>VLOOKUP($A10,'ADR Raw Data'!$B$6:$BE$43,'ADR Raw Data'!AP$1,FALSE)</f>
        <v>135.04077627069901</v>
      </c>
      <c r="AG10" s="54">
        <f>VLOOKUP($A10,'ADR Raw Data'!$B$6:$BE$43,'ADR Raw Data'!AR$1,FALSE)</f>
        <v>150.32551046738001</v>
      </c>
      <c r="AI10" s="47">
        <f>VLOOKUP($A10,'ADR Raw Data'!$B$6:$BE$43,'ADR Raw Data'!AT$1,FALSE)</f>
        <v>4.2198409129552203</v>
      </c>
      <c r="AJ10" s="48">
        <f>VLOOKUP($A10,'ADR Raw Data'!$B$6:$BE$43,'ADR Raw Data'!AU$1,FALSE)</f>
        <v>3.5239101533475998</v>
      </c>
      <c r="AK10" s="48">
        <f>VLOOKUP($A10,'ADR Raw Data'!$B$6:$BE$43,'ADR Raw Data'!AV$1,FALSE)</f>
        <v>4.2107076418718199</v>
      </c>
      <c r="AL10" s="48">
        <f>VLOOKUP($A10,'ADR Raw Data'!$B$6:$BE$43,'ADR Raw Data'!AW$1,FALSE)</f>
        <v>5.3484963222079802</v>
      </c>
      <c r="AM10" s="48">
        <f>VLOOKUP($A10,'ADR Raw Data'!$B$6:$BE$43,'ADR Raw Data'!AX$1,FALSE)</f>
        <v>4.0574087425563103</v>
      </c>
      <c r="AN10" s="49">
        <f>VLOOKUP($A10,'ADR Raw Data'!$B$6:$BE$43,'ADR Raw Data'!AY$1,FALSE)</f>
        <v>4.4169911726126596</v>
      </c>
      <c r="AO10" s="48">
        <f>VLOOKUP($A10,'ADR Raw Data'!$B$6:$BE$43,'ADR Raw Data'!BA$1,FALSE)</f>
        <v>8.4891274627753397</v>
      </c>
      <c r="AP10" s="48">
        <f>VLOOKUP($A10,'ADR Raw Data'!$B$6:$BE$43,'ADR Raw Data'!BB$1,FALSE)</f>
        <v>8.3256676967716103</v>
      </c>
      <c r="AQ10" s="49">
        <f>VLOOKUP($A10,'ADR Raw Data'!$B$6:$BE$43,'ADR Raw Data'!BC$1,FALSE)</f>
        <v>8.4063978460720996</v>
      </c>
      <c r="AR10" s="50">
        <f>VLOOKUP($A10,'ADR Raw Data'!$B$6:$BE$43,'ADR Raw Data'!BE$1,FALSE)</f>
        <v>5.5494675956564796</v>
      </c>
      <c r="AT10" s="51">
        <f>VLOOKUP($A10,'RevPAR Raw Data'!$B$6:$BE$43,'RevPAR Raw Data'!AG$1,FALSE)</f>
        <v>78.007740612362696</v>
      </c>
      <c r="AU10" s="52">
        <f>VLOOKUP($A10,'RevPAR Raw Data'!$B$6:$BE$43,'RevPAR Raw Data'!AH$1,FALSE)</f>
        <v>103.167256499133</v>
      </c>
      <c r="AV10" s="52">
        <f>VLOOKUP($A10,'RevPAR Raw Data'!$B$6:$BE$43,'RevPAR Raw Data'!AI$1,FALSE)</f>
        <v>122.609147891392</v>
      </c>
      <c r="AW10" s="52">
        <f>VLOOKUP($A10,'RevPAR Raw Data'!$B$6:$BE$43,'RevPAR Raw Data'!AJ$1,FALSE)</f>
        <v>121.343012420566</v>
      </c>
      <c r="AX10" s="52">
        <f>VLOOKUP($A10,'RevPAR Raw Data'!$B$6:$BE$43,'RevPAR Raw Data'!AK$1,FALSE)</f>
        <v>98.2854864240323</v>
      </c>
      <c r="AY10" s="53">
        <f>VLOOKUP($A10,'RevPAR Raw Data'!$B$6:$BE$43,'RevPAR Raw Data'!AL$1,FALSE)</f>
        <v>104.682528769497</v>
      </c>
      <c r="AZ10" s="52">
        <f>VLOOKUP($A10,'RevPAR Raw Data'!$B$6:$BE$43,'RevPAR Raw Data'!AN$1,FALSE)</f>
        <v>92.917887926054306</v>
      </c>
      <c r="BA10" s="52">
        <f>VLOOKUP($A10,'RevPAR Raw Data'!$B$6:$BE$43,'RevPAR Raw Data'!AO$1,FALSE)</f>
        <v>97.172873194685096</v>
      </c>
      <c r="BB10" s="53">
        <f>VLOOKUP($A10,'RevPAR Raw Data'!$B$6:$BE$43,'RevPAR Raw Data'!AP$1,FALSE)</f>
        <v>95.045380560369694</v>
      </c>
      <c r="BC10" s="54">
        <f>VLOOKUP($A10,'RevPAR Raw Data'!$B$6:$BE$43,'RevPAR Raw Data'!AR$1,FALSE)</f>
        <v>101.92905785260299</v>
      </c>
      <c r="BE10" s="47">
        <f>VLOOKUP($A10,'RevPAR Raw Data'!$B$6:$BE$43,'RevPAR Raw Data'!AT$1,FALSE)</f>
        <v>9.0528987300337107</v>
      </c>
      <c r="BF10" s="48">
        <f>VLOOKUP($A10,'RevPAR Raw Data'!$B$6:$BE$43,'RevPAR Raw Data'!AU$1,FALSE)</f>
        <v>14.414980711575099</v>
      </c>
      <c r="BG10" s="48">
        <f>VLOOKUP($A10,'RevPAR Raw Data'!$B$6:$BE$43,'RevPAR Raw Data'!AV$1,FALSE)</f>
        <v>16.5947241593604</v>
      </c>
      <c r="BH10" s="48">
        <f>VLOOKUP($A10,'RevPAR Raw Data'!$B$6:$BE$43,'RevPAR Raw Data'!AW$1,FALSE)</f>
        <v>15.069291161986801</v>
      </c>
      <c r="BI10" s="48">
        <f>VLOOKUP($A10,'RevPAR Raw Data'!$B$6:$BE$43,'RevPAR Raw Data'!AX$1,FALSE)</f>
        <v>16.052358803238398</v>
      </c>
      <c r="BJ10" s="49">
        <f>VLOOKUP($A10,'RevPAR Raw Data'!$B$6:$BE$43,'RevPAR Raw Data'!AY$1,FALSE)</f>
        <v>14.5316689262651</v>
      </c>
      <c r="BK10" s="48">
        <f>VLOOKUP($A10,'RevPAR Raw Data'!$B$6:$BE$43,'RevPAR Raw Data'!BA$1,FALSE)</f>
        <v>15.5385536757196</v>
      </c>
      <c r="BL10" s="48">
        <f>VLOOKUP($A10,'RevPAR Raw Data'!$B$6:$BE$43,'RevPAR Raw Data'!BB$1,FALSE)</f>
        <v>16.346198539637999</v>
      </c>
      <c r="BM10" s="49">
        <f>VLOOKUP($A10,'RevPAR Raw Data'!$B$6:$BE$43,'RevPAR Raw Data'!BC$1,FALSE)</f>
        <v>15.9500093540692</v>
      </c>
      <c r="BN10" s="50">
        <f>VLOOKUP($A10,'RevPAR Raw Data'!$B$6:$BE$43,'RevPAR Raw Data'!BE$1,FALSE)</f>
        <v>14.905276041767699</v>
      </c>
    </row>
    <row r="11" spans="1:66" x14ac:dyDescent="0.25">
      <c r="A11" s="63" t="s">
        <v>24</v>
      </c>
      <c r="B11" s="47">
        <f>VLOOKUP($A11,'Occupancy Raw Data'!$B$8:$BE$45,'Occupancy Raw Data'!AG$3,FALSE)</f>
        <v>55.134627426424501</v>
      </c>
      <c r="C11" s="48">
        <f>VLOOKUP($A11,'Occupancy Raw Data'!$B$8:$BE$45,'Occupancy Raw Data'!AH$3,FALSE)</f>
        <v>63.030682529743203</v>
      </c>
      <c r="D11" s="48">
        <f>VLOOKUP($A11,'Occupancy Raw Data'!$B$8:$BE$45,'Occupancy Raw Data'!AI$3,FALSE)</f>
        <v>64.649342517219694</v>
      </c>
      <c r="E11" s="48">
        <f>VLOOKUP($A11,'Occupancy Raw Data'!$B$8:$BE$45,'Occupancy Raw Data'!AJ$3,FALSE)</f>
        <v>66.759549154664896</v>
      </c>
      <c r="F11" s="48">
        <f>VLOOKUP($A11,'Occupancy Raw Data'!$B$8:$BE$45,'Occupancy Raw Data'!AK$3,FALSE)</f>
        <v>66.336881653099496</v>
      </c>
      <c r="G11" s="49">
        <f>VLOOKUP($A11,'Occupancy Raw Data'!$B$8:$BE$45,'Occupancy Raw Data'!AL$3,FALSE)</f>
        <v>63.182216656230402</v>
      </c>
      <c r="H11" s="48">
        <f>VLOOKUP($A11,'Occupancy Raw Data'!$B$8:$BE$45,'Occupancy Raw Data'!AN$3,FALSE)</f>
        <v>70.056355666875305</v>
      </c>
      <c r="I11" s="48">
        <f>VLOOKUP($A11,'Occupancy Raw Data'!$B$8:$BE$45,'Occupancy Raw Data'!AO$3,FALSE)</f>
        <v>75.012523481527793</v>
      </c>
      <c r="J11" s="49">
        <f>VLOOKUP($A11,'Occupancy Raw Data'!$B$8:$BE$45,'Occupancy Raw Data'!AP$3,FALSE)</f>
        <v>72.534439574201599</v>
      </c>
      <c r="K11" s="50">
        <f>VLOOKUP($A11,'Occupancy Raw Data'!$B$8:$BE$45,'Occupancy Raw Data'!AR$3,FALSE)</f>
        <v>65.854280347079296</v>
      </c>
      <c r="M11" s="47">
        <f>VLOOKUP($A11,'Occupancy Raw Data'!$B$8:$BE$45,'Occupancy Raw Data'!AT$3,FALSE)</f>
        <v>-5.5513956278860297</v>
      </c>
      <c r="N11" s="48">
        <f>VLOOKUP($A11,'Occupancy Raw Data'!$B$8:$BE$45,'Occupancy Raw Data'!AU$3,FALSE)</f>
        <v>0.76506079631408597</v>
      </c>
      <c r="O11" s="48">
        <f>VLOOKUP($A11,'Occupancy Raw Data'!$B$8:$BE$45,'Occupancy Raw Data'!AV$3,FALSE)</f>
        <v>-6.69028747968588</v>
      </c>
      <c r="P11" s="48">
        <f>VLOOKUP($A11,'Occupancy Raw Data'!$B$8:$BE$45,'Occupancy Raw Data'!AW$3,FALSE)</f>
        <v>-6.3082955414023996</v>
      </c>
      <c r="Q11" s="48">
        <f>VLOOKUP($A11,'Occupancy Raw Data'!$B$8:$BE$45,'Occupancy Raw Data'!AX$3,FALSE)</f>
        <v>-4.4331185547496297</v>
      </c>
      <c r="R11" s="49">
        <f>VLOOKUP($A11,'Occupancy Raw Data'!$B$8:$BE$45,'Occupancy Raw Data'!AY$3,FALSE)</f>
        <v>-4.5241622917550801</v>
      </c>
      <c r="S11" s="48">
        <f>VLOOKUP($A11,'Occupancy Raw Data'!$B$8:$BE$45,'Occupancy Raw Data'!BA$3,FALSE)</f>
        <v>-9.2574813924726005</v>
      </c>
      <c r="T11" s="48">
        <f>VLOOKUP($A11,'Occupancy Raw Data'!$B$8:$BE$45,'Occupancy Raw Data'!BB$3,FALSE)</f>
        <v>-7.8287883372596001</v>
      </c>
      <c r="U11" s="49">
        <f>VLOOKUP($A11,'Occupancy Raw Data'!$B$8:$BE$45,'Occupancy Raw Data'!BC$3,FALSE)</f>
        <v>-8.5243043154065408</v>
      </c>
      <c r="V11" s="50">
        <f>VLOOKUP($A11,'Occupancy Raw Data'!$B$8:$BE$45,'Occupancy Raw Data'!BE$3,FALSE)</f>
        <v>-5.8202059573310398</v>
      </c>
      <c r="X11" s="51">
        <f>VLOOKUP($A11,'ADR Raw Data'!$B$6:$BE$43,'ADR Raw Data'!AG$1,FALSE)</f>
        <v>133.02489437819401</v>
      </c>
      <c r="Y11" s="52">
        <f>VLOOKUP($A11,'ADR Raw Data'!$B$6:$BE$43,'ADR Raw Data'!AH$1,FALSE)</f>
        <v>136.873585833498</v>
      </c>
      <c r="Z11" s="52">
        <f>VLOOKUP($A11,'ADR Raw Data'!$B$6:$BE$43,'ADR Raw Data'!AI$1,FALSE)</f>
        <v>137.72683616640001</v>
      </c>
      <c r="AA11" s="52">
        <f>VLOOKUP($A11,'ADR Raw Data'!$B$6:$BE$43,'ADR Raw Data'!AJ$1,FALSE)</f>
        <v>132.720524785442</v>
      </c>
      <c r="AB11" s="52">
        <f>VLOOKUP($A11,'ADR Raw Data'!$B$6:$BE$43,'ADR Raw Data'!AK$1,FALSE)</f>
        <v>131.59300783462299</v>
      </c>
      <c r="AC11" s="53">
        <f>VLOOKUP($A11,'ADR Raw Data'!$B$6:$BE$43,'ADR Raw Data'!AL$1,FALSE)</f>
        <v>134.39001466769699</v>
      </c>
      <c r="AD11" s="52">
        <f>VLOOKUP($A11,'ADR Raw Data'!$B$6:$BE$43,'ADR Raw Data'!AN$1,FALSE)</f>
        <v>146.33181042187999</v>
      </c>
      <c r="AE11" s="52">
        <f>VLOOKUP($A11,'ADR Raw Data'!$B$6:$BE$43,'ADR Raw Data'!AO$1,FALSE)</f>
        <v>153.79733377853799</v>
      </c>
      <c r="AF11" s="53">
        <f>VLOOKUP($A11,'ADR Raw Data'!$B$6:$BE$43,'ADR Raw Data'!AP$1,FALSE)</f>
        <v>150.192099061184</v>
      </c>
      <c r="AG11" s="54">
        <f>VLOOKUP($A11,'ADR Raw Data'!$B$6:$BE$43,'ADR Raw Data'!AR$1,FALSE)</f>
        <v>139.362878692176</v>
      </c>
      <c r="AI11" s="47">
        <f>VLOOKUP($A11,'ADR Raw Data'!$B$6:$BE$43,'ADR Raw Data'!AT$1,FALSE)</f>
        <v>6.3514204726833503</v>
      </c>
      <c r="AJ11" s="48">
        <f>VLOOKUP($A11,'ADR Raw Data'!$B$6:$BE$43,'ADR Raw Data'!AU$1,FALSE)</f>
        <v>16.142957000998202</v>
      </c>
      <c r="AK11" s="48">
        <f>VLOOKUP($A11,'ADR Raw Data'!$B$6:$BE$43,'ADR Raw Data'!AV$1,FALSE)</f>
        <v>16.3211720833126</v>
      </c>
      <c r="AL11" s="48">
        <f>VLOOKUP($A11,'ADR Raw Data'!$B$6:$BE$43,'ADR Raw Data'!AW$1,FALSE)</f>
        <v>12.881826507973001</v>
      </c>
      <c r="AM11" s="48">
        <f>VLOOKUP($A11,'ADR Raw Data'!$B$6:$BE$43,'ADR Raw Data'!AX$1,FALSE)</f>
        <v>12.3137165822972</v>
      </c>
      <c r="AN11" s="49">
        <f>VLOOKUP($A11,'ADR Raw Data'!$B$6:$BE$43,'ADR Raw Data'!AY$1,FALSE)</f>
        <v>12.8964868768582</v>
      </c>
      <c r="AO11" s="48">
        <f>VLOOKUP($A11,'ADR Raw Data'!$B$6:$BE$43,'ADR Raw Data'!BA$1,FALSE)</f>
        <v>9.0521621103347799E-2</v>
      </c>
      <c r="AP11" s="48">
        <f>VLOOKUP($A11,'ADR Raw Data'!$B$6:$BE$43,'ADR Raw Data'!BB$1,FALSE)</f>
        <v>1.7901950960655599</v>
      </c>
      <c r="AQ11" s="49">
        <f>VLOOKUP($A11,'ADR Raw Data'!$B$6:$BE$43,'ADR Raw Data'!BC$1,FALSE)</f>
        <v>0.99631985827821301</v>
      </c>
      <c r="AR11" s="50">
        <f>VLOOKUP($A11,'ADR Raw Data'!$B$6:$BE$43,'ADR Raw Data'!BE$1,FALSE)</f>
        <v>8.32543385740885</v>
      </c>
      <c r="AT11" s="51">
        <f>VLOOKUP($A11,'RevPAR Raw Data'!$B$6:$BE$43,'RevPAR Raw Data'!AG$1,FALSE)</f>
        <v>73.342779899812101</v>
      </c>
      <c r="AU11" s="52">
        <f>VLOOKUP($A11,'RevPAR Raw Data'!$B$6:$BE$43,'RevPAR Raw Data'!AH$1,FALSE)</f>
        <v>86.272355353788299</v>
      </c>
      <c r="AV11" s="52">
        <f>VLOOKUP($A11,'RevPAR Raw Data'!$B$6:$BE$43,'RevPAR Raw Data'!AI$1,FALSE)</f>
        <v>89.039494051346196</v>
      </c>
      <c r="AW11" s="52">
        <f>VLOOKUP($A11,'RevPAR Raw Data'!$B$6:$BE$43,'RevPAR Raw Data'!AJ$1,FALSE)</f>
        <v>88.603623982467099</v>
      </c>
      <c r="AX11" s="52">
        <f>VLOOKUP($A11,'RevPAR Raw Data'!$B$6:$BE$43,'RevPAR Raw Data'!AK$1,FALSE)</f>
        <v>87.294697871008097</v>
      </c>
      <c r="AY11" s="53">
        <f>VLOOKUP($A11,'RevPAR Raw Data'!$B$6:$BE$43,'RevPAR Raw Data'!AL$1,FALSE)</f>
        <v>84.910590231684395</v>
      </c>
      <c r="AZ11" s="52">
        <f>VLOOKUP($A11,'RevPAR Raw Data'!$B$6:$BE$43,'RevPAR Raw Data'!AN$1,FALSE)</f>
        <v>102.51473356293</v>
      </c>
      <c r="BA11" s="52">
        <f>VLOOKUP($A11,'RevPAR Raw Data'!$B$6:$BE$43,'RevPAR Raw Data'!AO$1,FALSE)</f>
        <v>115.367261114589</v>
      </c>
      <c r="BB11" s="53">
        <f>VLOOKUP($A11,'RevPAR Raw Data'!$B$6:$BE$43,'RevPAR Raw Data'!AP$1,FALSE)</f>
        <v>108.94099733876</v>
      </c>
      <c r="BC11" s="54">
        <f>VLOOKUP($A11,'RevPAR Raw Data'!$B$6:$BE$43,'RevPAR Raw Data'!AR$1,FALSE)</f>
        <v>91.776420833705998</v>
      </c>
      <c r="BE11" s="47">
        <f>VLOOKUP($A11,'RevPAR Raw Data'!$B$6:$BE$43,'RevPAR Raw Data'!AT$1,FALSE)</f>
        <v>0.44743236636811901</v>
      </c>
      <c r="BF11" s="48">
        <f>VLOOKUP($A11,'RevPAR Raw Data'!$B$6:$BE$43,'RevPAR Raw Data'!AU$1,FALSE)</f>
        <v>17.0315212326927</v>
      </c>
      <c r="BG11" s="48">
        <f>VLOOKUP($A11,'RevPAR Raw Data'!$B$6:$BE$43,'RevPAR Raw Data'!AV$1,FALSE)</f>
        <v>8.5389512711988704</v>
      </c>
      <c r="BH11" s="48">
        <f>VLOOKUP($A11,'RevPAR Raw Data'!$B$6:$BE$43,'RevPAR Raw Data'!AW$1,FALSE)</f>
        <v>5.7609072793169904</v>
      </c>
      <c r="BI11" s="48">
        <f>VLOOKUP($A11,'RevPAR Raw Data'!$B$6:$BE$43,'RevPAR Raw Data'!AX$1,FALSE)</f>
        <v>7.3347163729584901</v>
      </c>
      <c r="BJ11" s="49">
        <f>VLOOKUP($A11,'RevPAR Raw Data'!$B$6:$BE$43,'RevPAR Raw Data'!AY$1,FALSE)</f>
        <v>7.7888665888592401</v>
      </c>
      <c r="BK11" s="48">
        <f>VLOOKUP($A11,'RevPAR Raw Data'!$B$6:$BE$43,'RevPAR Raw Data'!BA$1,FALSE)</f>
        <v>-9.1753397935990595</v>
      </c>
      <c r="BL11" s="48">
        <f>VLOOKUP($A11,'RevPAR Raw Data'!$B$6:$BE$43,'RevPAR Raw Data'!BB$1,FALSE)</f>
        <v>-6.1787438260890104</v>
      </c>
      <c r="BM11" s="49">
        <f>VLOOKUP($A11,'RevPAR Raw Data'!$B$6:$BE$43,'RevPAR Raw Data'!BC$1,FALSE)</f>
        <v>-7.6129137938027904</v>
      </c>
      <c r="BN11" s="50">
        <f>VLOOKUP($A11,'RevPAR Raw Data'!$B$6:$BE$43,'RevPAR Raw Data'!BE$1,FALSE)</f>
        <v>2.0206705027352401</v>
      </c>
    </row>
    <row r="12" spans="1:66" x14ac:dyDescent="0.25">
      <c r="A12" s="63" t="s">
        <v>27</v>
      </c>
      <c r="B12" s="47">
        <f>VLOOKUP($A12,'Occupancy Raw Data'!$B$8:$BE$45,'Occupancy Raw Data'!AG$3,FALSE)</f>
        <v>56.780361147173302</v>
      </c>
      <c r="C12" s="48">
        <f>VLOOKUP($A12,'Occupancy Raw Data'!$B$8:$BE$45,'Occupancy Raw Data'!AH$3,FALSE)</f>
        <v>61.176678862268297</v>
      </c>
      <c r="D12" s="48">
        <f>VLOOKUP($A12,'Occupancy Raw Data'!$B$8:$BE$45,'Occupancy Raw Data'!AI$3,FALSE)</f>
        <v>62.908651009087599</v>
      </c>
      <c r="E12" s="48">
        <f>VLOOKUP($A12,'Occupancy Raw Data'!$B$8:$BE$45,'Occupancy Raw Data'!AJ$3,FALSE)</f>
        <v>65.614304260592405</v>
      </c>
      <c r="F12" s="48">
        <f>VLOOKUP($A12,'Occupancy Raw Data'!$B$8:$BE$45,'Occupancy Raw Data'!AK$3,FALSE)</f>
        <v>66.416853534757394</v>
      </c>
      <c r="G12" s="49">
        <f>VLOOKUP($A12,'Occupancy Raw Data'!$B$8:$BE$45,'Occupancy Raw Data'!AL$3,FALSE)</f>
        <v>62.579369762775798</v>
      </c>
      <c r="H12" s="48">
        <f>VLOOKUP($A12,'Occupancy Raw Data'!$B$8:$BE$45,'Occupancy Raw Data'!AN$3,FALSE)</f>
        <v>76.6198512923403</v>
      </c>
      <c r="I12" s="48">
        <f>VLOOKUP($A12,'Occupancy Raw Data'!$B$8:$BE$45,'Occupancy Raw Data'!AO$3,FALSE)</f>
        <v>79.534993508792596</v>
      </c>
      <c r="J12" s="49">
        <f>VLOOKUP($A12,'Occupancy Raw Data'!$B$8:$BE$45,'Occupancy Raw Data'!AP$3,FALSE)</f>
        <v>78.077422400566505</v>
      </c>
      <c r="K12" s="50">
        <f>VLOOKUP($A12,'Occupancy Raw Data'!$B$8:$BE$45,'Occupancy Raw Data'!AR$3,FALSE)</f>
        <v>67.0073848021446</v>
      </c>
      <c r="M12" s="47">
        <f>VLOOKUP($A12,'Occupancy Raw Data'!$B$8:$BE$45,'Occupancy Raw Data'!AT$3,FALSE)</f>
        <v>-2.27332575837386</v>
      </c>
      <c r="N12" s="48">
        <f>VLOOKUP($A12,'Occupancy Raw Data'!$B$8:$BE$45,'Occupancy Raw Data'!AU$3,FALSE)</f>
        <v>3.2103037644214498</v>
      </c>
      <c r="O12" s="48">
        <f>VLOOKUP($A12,'Occupancy Raw Data'!$B$8:$BE$45,'Occupancy Raw Data'!AV$3,FALSE)</f>
        <v>-2.7185809137819201</v>
      </c>
      <c r="P12" s="48">
        <f>VLOOKUP($A12,'Occupancy Raw Data'!$B$8:$BE$45,'Occupancy Raw Data'!AW$3,FALSE)</f>
        <v>-3.4026804909123598</v>
      </c>
      <c r="Q12" s="48">
        <f>VLOOKUP($A12,'Occupancy Raw Data'!$B$8:$BE$45,'Occupancy Raw Data'!AX$3,FALSE)</f>
        <v>-4.02931756040722</v>
      </c>
      <c r="R12" s="49">
        <f>VLOOKUP($A12,'Occupancy Raw Data'!$B$8:$BE$45,'Occupancy Raw Data'!AY$3,FALSE)</f>
        <v>-1.9662620974399201</v>
      </c>
      <c r="S12" s="48">
        <f>VLOOKUP($A12,'Occupancy Raw Data'!$B$8:$BE$45,'Occupancy Raw Data'!BA$3,FALSE)</f>
        <v>-3.1569144051485898</v>
      </c>
      <c r="T12" s="48">
        <f>VLOOKUP($A12,'Occupancy Raw Data'!$B$8:$BE$45,'Occupancy Raw Data'!BB$3,FALSE)</f>
        <v>-1.24712904089474</v>
      </c>
      <c r="U12" s="49">
        <f>VLOOKUP($A12,'Occupancy Raw Data'!$B$8:$BE$45,'Occupancy Raw Data'!BC$3,FALSE)</f>
        <v>-2.1935174758292</v>
      </c>
      <c r="V12" s="50">
        <f>VLOOKUP($A12,'Occupancy Raw Data'!$B$8:$BE$45,'Occupancy Raw Data'!BE$3,FALSE)</f>
        <v>-2.01499567085457</v>
      </c>
      <c r="X12" s="51">
        <f>VLOOKUP($A12,'ADR Raw Data'!$B$6:$BE$43,'ADR Raw Data'!AG$1,FALSE)</f>
        <v>95.042885055082095</v>
      </c>
      <c r="Y12" s="52">
        <f>VLOOKUP($A12,'ADR Raw Data'!$B$6:$BE$43,'ADR Raw Data'!AH$1,FALSE)</f>
        <v>97.028939905469201</v>
      </c>
      <c r="Z12" s="52">
        <f>VLOOKUP($A12,'ADR Raw Data'!$B$6:$BE$43,'ADR Raw Data'!AI$1,FALSE)</f>
        <v>98.7349209699357</v>
      </c>
      <c r="AA12" s="52">
        <f>VLOOKUP($A12,'ADR Raw Data'!$B$6:$BE$43,'ADR Raw Data'!AJ$1,FALSE)</f>
        <v>98.530066103066801</v>
      </c>
      <c r="AB12" s="52">
        <f>VLOOKUP($A12,'ADR Raw Data'!$B$6:$BE$43,'ADR Raw Data'!AK$1,FALSE)</f>
        <v>98.190072856508195</v>
      </c>
      <c r="AC12" s="53">
        <f>VLOOKUP($A12,'ADR Raw Data'!$B$6:$BE$43,'ADR Raw Data'!AL$1,FALSE)</f>
        <v>97.572781125350005</v>
      </c>
      <c r="AD12" s="52">
        <f>VLOOKUP($A12,'ADR Raw Data'!$B$6:$BE$43,'ADR Raw Data'!AN$1,FALSE)</f>
        <v>111.777544285274</v>
      </c>
      <c r="AE12" s="52">
        <f>VLOOKUP($A12,'ADR Raw Data'!$B$6:$BE$43,'ADR Raw Data'!AO$1,FALSE)</f>
        <v>113.826970247811</v>
      </c>
      <c r="AF12" s="53">
        <f>VLOOKUP($A12,'ADR Raw Data'!$B$6:$BE$43,'ADR Raw Data'!AP$1,FALSE)</f>
        <v>112.821386894414</v>
      </c>
      <c r="AG12" s="54">
        <f>VLOOKUP($A12,'ADR Raw Data'!$B$6:$BE$43,'ADR Raw Data'!AR$1,FALSE)</f>
        <v>102.64928697686901</v>
      </c>
      <c r="AI12" s="47">
        <f>VLOOKUP($A12,'ADR Raw Data'!$B$6:$BE$43,'ADR Raw Data'!AT$1,FALSE)</f>
        <v>3.0339037127530601</v>
      </c>
      <c r="AJ12" s="48">
        <f>VLOOKUP($A12,'ADR Raw Data'!$B$6:$BE$43,'ADR Raw Data'!AU$1,FALSE)</f>
        <v>5.1347733940289002</v>
      </c>
      <c r="AK12" s="48">
        <f>VLOOKUP($A12,'ADR Raw Data'!$B$6:$BE$43,'ADR Raw Data'!AV$1,FALSE)</f>
        <v>4.8403351365866598</v>
      </c>
      <c r="AL12" s="48">
        <f>VLOOKUP($A12,'ADR Raw Data'!$B$6:$BE$43,'ADR Raw Data'!AW$1,FALSE)</f>
        <v>3.5504851793152099</v>
      </c>
      <c r="AM12" s="48">
        <f>VLOOKUP($A12,'ADR Raw Data'!$B$6:$BE$43,'ADR Raw Data'!AX$1,FALSE)</f>
        <v>1.7320550632294001</v>
      </c>
      <c r="AN12" s="49">
        <f>VLOOKUP($A12,'ADR Raw Data'!$B$6:$BE$43,'ADR Raw Data'!AY$1,FALSE)</f>
        <v>3.5917304582485698</v>
      </c>
      <c r="AO12" s="48">
        <f>VLOOKUP($A12,'ADR Raw Data'!$B$6:$BE$43,'ADR Raw Data'!BA$1,FALSE)</f>
        <v>2.1329352870897398</v>
      </c>
      <c r="AP12" s="48">
        <f>VLOOKUP($A12,'ADR Raw Data'!$B$6:$BE$43,'ADR Raw Data'!BB$1,FALSE)</f>
        <v>2.9117496065551101</v>
      </c>
      <c r="AQ12" s="49">
        <f>VLOOKUP($A12,'ADR Raw Data'!$B$6:$BE$43,'ADR Raw Data'!BC$1,FALSE)</f>
        <v>2.53696034017148</v>
      </c>
      <c r="AR12" s="50">
        <f>VLOOKUP($A12,'ADR Raw Data'!$B$6:$BE$43,'ADR Raw Data'!BE$1,FALSE)</f>
        <v>3.2159342087888501</v>
      </c>
      <c r="AT12" s="51">
        <f>VLOOKUP($A12,'RevPAR Raw Data'!$B$6:$BE$43,'RevPAR Raw Data'!AG$1,FALSE)</f>
        <v>53.965693378968403</v>
      </c>
      <c r="AU12" s="52">
        <f>VLOOKUP($A12,'RevPAR Raw Data'!$B$6:$BE$43,'RevPAR Raw Data'!AH$1,FALSE)</f>
        <v>59.359082969432301</v>
      </c>
      <c r="AV12" s="52">
        <f>VLOOKUP($A12,'RevPAR Raw Data'!$B$6:$BE$43,'RevPAR Raw Data'!AI$1,FALSE)</f>
        <v>62.112806857075398</v>
      </c>
      <c r="AW12" s="52">
        <f>VLOOKUP($A12,'RevPAR Raw Data'!$B$6:$BE$43,'RevPAR Raw Data'!AJ$1,FALSE)</f>
        <v>64.649817361029093</v>
      </c>
      <c r="AX12" s="52">
        <f>VLOOKUP($A12,'RevPAR Raw Data'!$B$6:$BE$43,'RevPAR Raw Data'!AK$1,FALSE)</f>
        <v>65.214756874778701</v>
      </c>
      <c r="AY12" s="53">
        <f>VLOOKUP($A12,'RevPAR Raw Data'!$B$6:$BE$43,'RevPAR Raw Data'!AL$1,FALSE)</f>
        <v>61.060431488256803</v>
      </c>
      <c r="AZ12" s="52">
        <f>VLOOKUP($A12,'RevPAR Raw Data'!$B$6:$BE$43,'RevPAR Raw Data'!AN$1,FALSE)</f>
        <v>85.643788209606896</v>
      </c>
      <c r="BA12" s="52">
        <f>VLOOKUP($A12,'RevPAR Raw Data'!$B$6:$BE$43,'RevPAR Raw Data'!AO$1,FALSE)</f>
        <v>90.532273397851995</v>
      </c>
      <c r="BB12" s="53">
        <f>VLOOKUP($A12,'RevPAR Raw Data'!$B$6:$BE$43,'RevPAR Raw Data'!AP$1,FALSE)</f>
        <v>88.088030803729396</v>
      </c>
      <c r="BC12" s="54">
        <f>VLOOKUP($A12,'RevPAR Raw Data'!$B$6:$BE$43,'RevPAR Raw Data'!AR$1,FALSE)</f>
        <v>68.782602721249006</v>
      </c>
      <c r="BE12" s="47">
        <f>VLOOKUP($A12,'RevPAR Raw Data'!$B$6:$BE$43,'RevPAR Raw Data'!AT$1,FALSE)</f>
        <v>0.69160743979292005</v>
      </c>
      <c r="BF12" s="48">
        <f>VLOOKUP($A12,'RevPAR Raw Data'!$B$6:$BE$43,'RevPAR Raw Data'!AU$1,FALSE)</f>
        <v>8.5099189820133692</v>
      </c>
      <c r="BG12" s="48">
        <f>VLOOKUP($A12,'RevPAR Raw Data'!$B$6:$BE$43,'RevPAR Raw Data'!AV$1,FALSE)</f>
        <v>1.99016579561842</v>
      </c>
      <c r="BH12" s="48">
        <f>VLOOKUP($A12,'RevPAR Raw Data'!$B$6:$BE$43,'RevPAR Raw Data'!AW$1,FALSE)</f>
        <v>2.6993021873547601E-2</v>
      </c>
      <c r="BI12" s="48">
        <f>VLOOKUP($A12,'RevPAR Raw Data'!$B$6:$BE$43,'RevPAR Raw Data'!AX$1,FALSE)</f>
        <v>-2.3670524959964401</v>
      </c>
      <c r="BJ12" s="49">
        <f>VLOOKUP($A12,'RevPAR Raw Data'!$B$6:$BE$43,'RevPAR Raw Data'!AY$1,FALSE)</f>
        <v>1.55484552616589</v>
      </c>
      <c r="BK12" s="48">
        <f>VLOOKUP($A12,'RevPAR Raw Data'!$B$6:$BE$43,'RevPAR Raw Data'!BA$1,FALSE)</f>
        <v>-1.0913140593894799</v>
      </c>
      <c r="BL12" s="48">
        <f>VLOOKUP($A12,'RevPAR Raw Data'!$B$6:$BE$43,'RevPAR Raw Data'!BB$1,FALSE)</f>
        <v>1.62830729071887</v>
      </c>
      <c r="BM12" s="49">
        <f>VLOOKUP($A12,'RevPAR Raw Data'!$B$6:$BE$43,'RevPAR Raw Data'!BC$1,FALSE)</f>
        <v>0.287794195925764</v>
      </c>
      <c r="BN12" s="50">
        <f>VLOOKUP($A12,'RevPAR Raw Data'!$B$6:$BE$43,'RevPAR Raw Data'!BE$1,FALSE)</f>
        <v>1.1361376028496499</v>
      </c>
    </row>
    <row r="13" spans="1:66" x14ac:dyDescent="0.25">
      <c r="A13" s="63" t="s">
        <v>90</v>
      </c>
      <c r="B13" s="47">
        <f>VLOOKUP($A13,'Occupancy Raw Data'!$B$8:$BE$45,'Occupancy Raw Data'!AG$3,FALSE)</f>
        <v>63.2446404856763</v>
      </c>
      <c r="C13" s="48">
        <f>VLOOKUP($A13,'Occupancy Raw Data'!$B$8:$BE$45,'Occupancy Raw Data'!AH$3,FALSE)</f>
        <v>71.461771959779895</v>
      </c>
      <c r="D13" s="48">
        <f>VLOOKUP($A13,'Occupancy Raw Data'!$B$8:$BE$45,'Occupancy Raw Data'!AI$3,FALSE)</f>
        <v>74.485391766268194</v>
      </c>
      <c r="E13" s="48">
        <f>VLOOKUP($A13,'Occupancy Raw Data'!$B$8:$BE$45,'Occupancy Raw Data'!AJ$3,FALSE)</f>
        <v>77.153291595522603</v>
      </c>
      <c r="F13" s="48">
        <f>VLOOKUP($A13,'Occupancy Raw Data'!$B$8:$BE$45,'Occupancy Raw Data'!AK$3,FALSE)</f>
        <v>75.410263707076396</v>
      </c>
      <c r="G13" s="49">
        <f>VLOOKUP($A13,'Occupancy Raw Data'!$B$8:$BE$45,'Occupancy Raw Data'!AL$3,FALSE)</f>
        <v>72.351071902864703</v>
      </c>
      <c r="H13" s="48">
        <f>VLOOKUP($A13,'Occupancy Raw Data'!$B$8:$BE$45,'Occupancy Raw Data'!AN$3,FALSE)</f>
        <v>76.695598558148305</v>
      </c>
      <c r="I13" s="48">
        <f>VLOOKUP($A13,'Occupancy Raw Data'!$B$8:$BE$45,'Occupancy Raw Data'!AO$3,FALSE)</f>
        <v>75.301176247391297</v>
      </c>
      <c r="J13" s="49">
        <f>VLOOKUP($A13,'Occupancy Raw Data'!$B$8:$BE$45,'Occupancy Raw Data'!AP$3,FALSE)</f>
        <v>75.998387402769794</v>
      </c>
      <c r="K13" s="50">
        <f>VLOOKUP($A13,'Occupancy Raw Data'!$B$8:$BE$45,'Occupancy Raw Data'!AR$3,FALSE)</f>
        <v>73.393162045694694</v>
      </c>
      <c r="M13" s="47">
        <f>VLOOKUP($A13,'Occupancy Raw Data'!$B$8:$BE$45,'Occupancy Raw Data'!AT$3,FALSE)</f>
        <v>2.4541651883673401</v>
      </c>
      <c r="N13" s="48">
        <f>VLOOKUP($A13,'Occupancy Raw Data'!$B$8:$BE$45,'Occupancy Raw Data'!AU$3,FALSE)</f>
        <v>3.5839049486371799</v>
      </c>
      <c r="O13" s="48">
        <f>VLOOKUP($A13,'Occupancy Raw Data'!$B$8:$BE$45,'Occupancy Raw Data'!AV$3,FALSE)</f>
        <v>-3.4886675961971898</v>
      </c>
      <c r="P13" s="48">
        <f>VLOOKUP($A13,'Occupancy Raw Data'!$B$8:$BE$45,'Occupancy Raw Data'!AW$3,FALSE)</f>
        <v>-3.00366792017281</v>
      </c>
      <c r="Q13" s="48">
        <f>VLOOKUP($A13,'Occupancy Raw Data'!$B$8:$BE$45,'Occupancy Raw Data'!AX$3,FALSE)</f>
        <v>1.90126162228039</v>
      </c>
      <c r="R13" s="49">
        <f>VLOOKUP($A13,'Occupancy Raw Data'!$B$8:$BE$45,'Occupancy Raw Data'!AY$3,FALSE)</f>
        <v>8.6537254708835401E-2</v>
      </c>
      <c r="S13" s="48">
        <f>VLOOKUP($A13,'Occupancy Raw Data'!$B$8:$BE$45,'Occupancy Raw Data'!BA$3,FALSE)</f>
        <v>2.5832664844695601</v>
      </c>
      <c r="T13" s="48">
        <f>VLOOKUP($A13,'Occupancy Raw Data'!$B$8:$BE$45,'Occupancy Raw Data'!BB$3,FALSE)</f>
        <v>1.87274649271291</v>
      </c>
      <c r="U13" s="49">
        <f>VLOOKUP($A13,'Occupancy Raw Data'!$B$8:$BE$45,'Occupancy Raw Data'!BC$3,FALSE)</f>
        <v>2.2300311275503901</v>
      </c>
      <c r="V13" s="50">
        <f>VLOOKUP($A13,'Occupancy Raw Data'!$B$8:$BE$45,'Occupancy Raw Data'!BE$3,FALSE)</f>
        <v>0.71128199921728597</v>
      </c>
      <c r="X13" s="51">
        <f>VLOOKUP($A13,'ADR Raw Data'!$B$6:$BE$43,'ADR Raw Data'!AG$1,FALSE)</f>
        <v>120.292072818628</v>
      </c>
      <c r="Y13" s="52">
        <f>VLOOKUP($A13,'ADR Raw Data'!$B$6:$BE$43,'ADR Raw Data'!AH$1,FALSE)</f>
        <v>134.42278356673501</v>
      </c>
      <c r="Z13" s="52">
        <f>VLOOKUP($A13,'ADR Raw Data'!$B$6:$BE$43,'ADR Raw Data'!AI$1,FALSE)</f>
        <v>144.14018370530701</v>
      </c>
      <c r="AA13" s="52">
        <f>VLOOKUP($A13,'ADR Raw Data'!$B$6:$BE$43,'ADR Raw Data'!AJ$1,FALSE)</f>
        <v>140.56933177598799</v>
      </c>
      <c r="AB13" s="52">
        <f>VLOOKUP($A13,'ADR Raw Data'!$B$6:$BE$43,'ADR Raw Data'!AK$1,FALSE)</f>
        <v>129.84361300669801</v>
      </c>
      <c r="AC13" s="53">
        <f>VLOOKUP($A13,'ADR Raw Data'!$B$6:$BE$43,'ADR Raw Data'!AL$1,FALSE)</f>
        <v>134.30950978399801</v>
      </c>
      <c r="AD13" s="52">
        <f>VLOOKUP($A13,'ADR Raw Data'!$B$6:$BE$43,'ADR Raw Data'!AN$1,FALSE)</f>
        <v>119.100585325129</v>
      </c>
      <c r="AE13" s="52">
        <f>VLOOKUP($A13,'ADR Raw Data'!$B$6:$BE$43,'ADR Raw Data'!AO$1,FALSE)</f>
        <v>117.715944950083</v>
      </c>
      <c r="AF13" s="53">
        <f>VLOOKUP($A13,'ADR Raw Data'!$B$6:$BE$43,'ADR Raw Data'!AP$1,FALSE)</f>
        <v>118.414616500764</v>
      </c>
      <c r="AG13" s="54">
        <f>VLOOKUP($A13,'ADR Raw Data'!$B$6:$BE$43,'ADR Raw Data'!AR$1,FALSE)</f>
        <v>129.606906420358</v>
      </c>
      <c r="AI13" s="47">
        <f>VLOOKUP($A13,'ADR Raw Data'!$B$6:$BE$43,'ADR Raw Data'!AT$1,FALSE)</f>
        <v>9.6689154614634401</v>
      </c>
      <c r="AJ13" s="48">
        <f>VLOOKUP($A13,'ADR Raw Data'!$B$6:$BE$43,'ADR Raw Data'!AU$1,FALSE)</f>
        <v>8.8996034380948092</v>
      </c>
      <c r="AK13" s="48">
        <f>VLOOKUP($A13,'ADR Raw Data'!$B$6:$BE$43,'ADR Raw Data'!AV$1,FALSE)</f>
        <v>11.0345122720655</v>
      </c>
      <c r="AL13" s="48">
        <f>VLOOKUP($A13,'ADR Raw Data'!$B$6:$BE$43,'ADR Raw Data'!AW$1,FALSE)</f>
        <v>8.7552705155942103</v>
      </c>
      <c r="AM13" s="48">
        <f>VLOOKUP($A13,'ADR Raw Data'!$B$6:$BE$43,'ADR Raw Data'!AX$1,FALSE)</f>
        <v>7.2607128623548398</v>
      </c>
      <c r="AN13" s="49">
        <f>VLOOKUP($A13,'ADR Raw Data'!$B$6:$BE$43,'ADR Raw Data'!AY$1,FALSE)</f>
        <v>8.9796623062857606</v>
      </c>
      <c r="AO13" s="48">
        <f>VLOOKUP($A13,'ADR Raw Data'!$B$6:$BE$43,'ADR Raw Data'!BA$1,FALSE)</f>
        <v>6.37067503892614</v>
      </c>
      <c r="AP13" s="48">
        <f>VLOOKUP($A13,'ADR Raw Data'!$B$6:$BE$43,'ADR Raw Data'!BB$1,FALSE)</f>
        <v>5.3167459619846698</v>
      </c>
      <c r="AQ13" s="49">
        <f>VLOOKUP($A13,'ADR Raw Data'!$B$6:$BE$43,'ADR Raw Data'!BC$1,FALSE)</f>
        <v>5.84932170908594</v>
      </c>
      <c r="AR13" s="50">
        <f>VLOOKUP($A13,'ADR Raw Data'!$B$6:$BE$43,'ADR Raw Data'!BE$1,FALSE)</f>
        <v>8.0703340801543799</v>
      </c>
      <c r="AT13" s="51">
        <f>VLOOKUP($A13,'RevPAR Raw Data'!$B$6:$BE$43,'RevPAR Raw Data'!AG$1,FALSE)</f>
        <v>76.078288986909499</v>
      </c>
      <c r="AU13" s="52">
        <f>VLOOKUP($A13,'RevPAR Raw Data'!$B$6:$BE$43,'RevPAR Raw Data'!AH$1,FALSE)</f>
        <v>96.060903054448801</v>
      </c>
      <c r="AV13" s="52">
        <f>VLOOKUP($A13,'RevPAR Raw Data'!$B$6:$BE$43,'RevPAR Raw Data'!AI$1,FALSE)</f>
        <v>107.36338052551601</v>
      </c>
      <c r="AW13" s="52">
        <f>VLOOKUP($A13,'RevPAR Raw Data'!$B$6:$BE$43,'RevPAR Raw Data'!AJ$1,FALSE)</f>
        <v>108.453866439005</v>
      </c>
      <c r="AX13" s="52">
        <f>VLOOKUP($A13,'RevPAR Raw Data'!$B$6:$BE$43,'RevPAR Raw Data'!AK$1,FALSE)</f>
        <v>97.915410975146997</v>
      </c>
      <c r="AY13" s="53">
        <f>VLOOKUP($A13,'RevPAR Raw Data'!$B$6:$BE$43,'RevPAR Raw Data'!AL$1,FALSE)</f>
        <v>97.174369996205598</v>
      </c>
      <c r="AZ13" s="52">
        <f>VLOOKUP($A13,'RevPAR Raw Data'!$B$6:$BE$43,'RevPAR Raw Data'!AN$1,FALSE)</f>
        <v>91.344906801365894</v>
      </c>
      <c r="BA13" s="52">
        <f>VLOOKUP($A13,'RevPAR Raw Data'!$B$6:$BE$43,'RevPAR Raw Data'!AO$1,FALSE)</f>
        <v>88.641491178144506</v>
      </c>
      <c r="BB13" s="53">
        <f>VLOOKUP($A13,'RevPAR Raw Data'!$B$6:$BE$43,'RevPAR Raw Data'!AP$1,FALSE)</f>
        <v>89.9931989897552</v>
      </c>
      <c r="BC13" s="54">
        <f>VLOOKUP($A13,'RevPAR Raw Data'!$B$6:$BE$43,'RevPAR Raw Data'!AR$1,FALSE)</f>
        <v>95.122606851505495</v>
      </c>
      <c r="BE13" s="47">
        <f>VLOOKUP($A13,'RevPAR Raw Data'!$B$6:$BE$43,'RevPAR Raw Data'!AT$1,FALSE)</f>
        <v>12.3603718071786</v>
      </c>
      <c r="BF13" s="48">
        <f>VLOOKUP($A13,'RevPAR Raw Data'!$B$6:$BE$43,'RevPAR Raw Data'!AU$1,FALSE)</f>
        <v>12.8024617147589</v>
      </c>
      <c r="BG13" s="48">
        <f>VLOOKUP($A13,'RevPAR Raw Data'!$B$6:$BE$43,'RevPAR Raw Data'!AV$1,FALSE)</f>
        <v>7.1608872218344102</v>
      </c>
      <c r="BH13" s="48">
        <f>VLOOKUP($A13,'RevPAR Raw Data'!$B$6:$BE$43,'RevPAR Raw Data'!AW$1,FALSE)</f>
        <v>5.4886233436201497</v>
      </c>
      <c r="BI13" s="48">
        <f>VLOOKUP($A13,'RevPAR Raw Data'!$B$6:$BE$43,'RevPAR Raw Data'!AX$1,FALSE)</f>
        <v>9.3000196317911694</v>
      </c>
      <c r="BJ13" s="49">
        <f>VLOOKUP($A13,'RevPAR Raw Data'!$B$6:$BE$43,'RevPAR Raw Data'!AY$1,FALSE)</f>
        <v>9.0739703142365808</v>
      </c>
      <c r="BK13" s="48">
        <f>VLOOKUP($A13,'RevPAR Raw Data'!$B$6:$BE$43,'RevPAR Raw Data'!BA$1,FALSE)</f>
        <v>9.1185130365107501</v>
      </c>
      <c r="BL13" s="48">
        <f>VLOOKUP($A13,'RevPAR Raw Data'!$B$6:$BE$43,'RevPAR Raw Data'!BB$1,FALSE)</f>
        <v>7.2890616282271097</v>
      </c>
      <c r="BM13" s="49">
        <f>VLOOKUP($A13,'RevPAR Raw Data'!$B$6:$BE$43,'RevPAR Raw Data'!BC$1,FALSE)</f>
        <v>8.2097945314995204</v>
      </c>
      <c r="BN13" s="50">
        <f>VLOOKUP($A13,'RevPAR Raw Data'!$B$6:$BE$43,'RevPAR Raw Data'!BE$1,FALSE)</f>
        <v>8.8390189129604995</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68.239250977183801</v>
      </c>
      <c r="C15" s="48">
        <f>VLOOKUP($A15,'Occupancy Raw Data'!$B$8:$BE$45,'Occupancy Raw Data'!AH$3,FALSE)</f>
        <v>72.007739556144202</v>
      </c>
      <c r="D15" s="48">
        <f>VLOOKUP($A15,'Occupancy Raw Data'!$B$8:$BE$45,'Occupancy Raw Data'!AI$3,FALSE)</f>
        <v>72.228679024770301</v>
      </c>
      <c r="E15" s="48">
        <f>VLOOKUP($A15,'Occupancy Raw Data'!$B$8:$BE$45,'Occupancy Raw Data'!AJ$3,FALSE)</f>
        <v>73.276628899782395</v>
      </c>
      <c r="F15" s="48">
        <f>VLOOKUP($A15,'Occupancy Raw Data'!$B$8:$BE$45,'Occupancy Raw Data'!AK$3,FALSE)</f>
        <v>73.8856604876148</v>
      </c>
      <c r="G15" s="49">
        <f>VLOOKUP($A15,'Occupancy Raw Data'!$B$8:$BE$45,'Occupancy Raw Data'!AL$3,FALSE)</f>
        <v>71.927596474619904</v>
      </c>
      <c r="H15" s="48">
        <f>VLOOKUP($A15,'Occupancy Raw Data'!$B$8:$BE$45,'Occupancy Raw Data'!AN$3,FALSE)</f>
        <v>82.646495471220305</v>
      </c>
      <c r="I15" s="48">
        <f>VLOOKUP($A15,'Occupancy Raw Data'!$B$8:$BE$45,'Occupancy Raw Data'!AO$3,FALSE)</f>
        <v>86.693503879492198</v>
      </c>
      <c r="J15" s="49">
        <f>VLOOKUP($A15,'Occupancy Raw Data'!$B$8:$BE$45,'Occupancy Raw Data'!AP$3,FALSE)</f>
        <v>84.669999675356195</v>
      </c>
      <c r="K15" s="50">
        <f>VLOOKUP($A15,'Occupancy Raw Data'!$B$8:$BE$45,'Occupancy Raw Data'!AR$3,FALSE)</f>
        <v>75.568289857276994</v>
      </c>
      <c r="M15" s="47">
        <f>VLOOKUP($A15,'Occupancy Raw Data'!$B$8:$BE$45,'Occupancy Raw Data'!AT$3,FALSE)</f>
        <v>-2.1519361844626101</v>
      </c>
      <c r="N15" s="48">
        <f>VLOOKUP($A15,'Occupancy Raw Data'!$B$8:$BE$45,'Occupancy Raw Data'!AU$3,FALSE)</f>
        <v>2.61507568003482</v>
      </c>
      <c r="O15" s="48">
        <f>VLOOKUP($A15,'Occupancy Raw Data'!$B$8:$BE$45,'Occupancy Raw Data'!AV$3,FALSE)</f>
        <v>0.30094136986383502</v>
      </c>
      <c r="P15" s="48">
        <f>VLOOKUP($A15,'Occupancy Raw Data'!$B$8:$BE$45,'Occupancy Raw Data'!AW$3,FALSE)</f>
        <v>-0.96242595970195999</v>
      </c>
      <c r="Q15" s="48">
        <f>VLOOKUP($A15,'Occupancy Raw Data'!$B$8:$BE$45,'Occupancy Raw Data'!AX$3,FALSE)</f>
        <v>-1.1536584441286</v>
      </c>
      <c r="R15" s="49">
        <f>VLOOKUP($A15,'Occupancy Raw Data'!$B$8:$BE$45,'Occupancy Raw Data'!AY$3,FALSE)</f>
        <v>-0.28375039921184098</v>
      </c>
      <c r="S15" s="48">
        <f>VLOOKUP($A15,'Occupancy Raw Data'!$B$8:$BE$45,'Occupancy Raw Data'!BA$3,FALSE)</f>
        <v>-0.66946472004753099</v>
      </c>
      <c r="T15" s="48">
        <f>VLOOKUP($A15,'Occupancy Raw Data'!$B$8:$BE$45,'Occupancy Raw Data'!BB$3,FALSE)</f>
        <v>-1.9834174614006801</v>
      </c>
      <c r="U15" s="49">
        <f>VLOOKUP($A15,'Occupancy Raw Data'!$B$8:$BE$45,'Occupancy Raw Data'!BC$3,FALSE)</f>
        <v>-1.3465129887490599</v>
      </c>
      <c r="V15" s="50">
        <f>VLOOKUP($A15,'Occupancy Raw Data'!$B$8:$BE$45,'Occupancy Raw Data'!BE$3,FALSE)</f>
        <v>-0.626443464034805</v>
      </c>
      <c r="X15" s="51">
        <f>VLOOKUP($A15,'ADR Raw Data'!$B$6:$BE$43,'ADR Raw Data'!AG$1,FALSE)</f>
        <v>156.742073046109</v>
      </c>
      <c r="Y15" s="52">
        <f>VLOOKUP($A15,'ADR Raw Data'!$B$6:$BE$43,'ADR Raw Data'!AH$1,FALSE)</f>
        <v>155.63638985230199</v>
      </c>
      <c r="Z15" s="52">
        <f>VLOOKUP($A15,'ADR Raw Data'!$B$6:$BE$43,'ADR Raw Data'!AI$1,FALSE)</f>
        <v>155.98558719200301</v>
      </c>
      <c r="AA15" s="52">
        <f>VLOOKUP($A15,'ADR Raw Data'!$B$6:$BE$43,'ADR Raw Data'!AJ$1,FALSE)</f>
        <v>150.59154842322499</v>
      </c>
      <c r="AB15" s="52">
        <f>VLOOKUP($A15,'ADR Raw Data'!$B$6:$BE$43,'ADR Raw Data'!AK$1,FALSE)</f>
        <v>151.30915827496801</v>
      </c>
      <c r="AC15" s="53">
        <f>VLOOKUP($A15,'ADR Raw Data'!$B$6:$BE$43,'ADR Raw Data'!AL$1,FALSE)</f>
        <v>153.99941509257101</v>
      </c>
      <c r="AD15" s="52">
        <f>VLOOKUP($A15,'ADR Raw Data'!$B$6:$BE$43,'ADR Raw Data'!AN$1,FALSE)</f>
        <v>190.673142041669</v>
      </c>
      <c r="AE15" s="52">
        <f>VLOOKUP($A15,'ADR Raw Data'!$B$6:$BE$43,'ADR Raw Data'!AO$1,FALSE)</f>
        <v>199.74001073464001</v>
      </c>
      <c r="AF15" s="53">
        <f>VLOOKUP($A15,'ADR Raw Data'!$B$6:$BE$43,'ADR Raw Data'!AP$1,FALSE)</f>
        <v>195.31491964425999</v>
      </c>
      <c r="AG15" s="54">
        <f>VLOOKUP($A15,'ADR Raw Data'!$B$6:$BE$43,'ADR Raw Data'!AR$1,FALSE)</f>
        <v>167.225636427708</v>
      </c>
      <c r="AI15" s="47">
        <f>VLOOKUP($A15,'ADR Raw Data'!$B$6:$BE$43,'ADR Raw Data'!AT$1,FALSE)</f>
        <v>-2.5056798835984102</v>
      </c>
      <c r="AJ15" s="48">
        <f>VLOOKUP($A15,'ADR Raw Data'!$B$6:$BE$43,'ADR Raw Data'!AU$1,FALSE)</f>
        <v>3.2810319992236998</v>
      </c>
      <c r="AK15" s="48">
        <f>VLOOKUP($A15,'ADR Raw Data'!$B$6:$BE$43,'ADR Raw Data'!AV$1,FALSE)</f>
        <v>7.8712140689664496</v>
      </c>
      <c r="AL15" s="48">
        <f>VLOOKUP($A15,'ADR Raw Data'!$B$6:$BE$43,'ADR Raw Data'!AW$1,FALSE)</f>
        <v>3.7921337614743802</v>
      </c>
      <c r="AM15" s="48">
        <f>VLOOKUP($A15,'ADR Raw Data'!$B$6:$BE$43,'ADR Raw Data'!AX$1,FALSE)</f>
        <v>2.6063336062063902</v>
      </c>
      <c r="AN15" s="49">
        <f>VLOOKUP($A15,'ADR Raw Data'!$B$6:$BE$43,'ADR Raw Data'!AY$1,FALSE)</f>
        <v>2.9358151608364</v>
      </c>
      <c r="AO15" s="48">
        <f>VLOOKUP($A15,'ADR Raw Data'!$B$6:$BE$43,'ADR Raw Data'!BA$1,FALSE)</f>
        <v>1.5215671740108501</v>
      </c>
      <c r="AP15" s="48">
        <f>VLOOKUP($A15,'ADR Raw Data'!$B$6:$BE$43,'ADR Raw Data'!BB$1,FALSE)</f>
        <v>-0.79099385941004496</v>
      </c>
      <c r="AQ15" s="49">
        <f>VLOOKUP($A15,'ADR Raw Data'!$B$6:$BE$43,'ADR Raw Data'!BC$1,FALSE)</f>
        <v>0.27439134881654798</v>
      </c>
      <c r="AR15" s="50">
        <f>VLOOKUP($A15,'ADR Raw Data'!$B$6:$BE$43,'ADR Raw Data'!BE$1,FALSE)</f>
        <v>1.8588223048677199</v>
      </c>
      <c r="AT15" s="51">
        <f>VLOOKUP($A15,'RevPAR Raw Data'!$B$6:$BE$43,'RevPAR Raw Data'!AG$1,FALSE)</f>
        <v>106.95961661277499</v>
      </c>
      <c r="AU15" s="52">
        <f>VLOOKUP($A15,'RevPAR Raw Data'!$B$6:$BE$43,'RevPAR Raw Data'!AH$1,FALSE)</f>
        <v>112.07024625942999</v>
      </c>
      <c r="AV15" s="52">
        <f>VLOOKUP($A15,'RevPAR Raw Data'!$B$6:$BE$43,'RevPAR Raw Data'!AI$1,FALSE)</f>
        <v>112.66632909781499</v>
      </c>
      <c r="AW15" s="52">
        <f>VLOOKUP($A15,'RevPAR Raw Data'!$B$6:$BE$43,'RevPAR Raw Data'!AJ$1,FALSE)</f>
        <v>110.348410092523</v>
      </c>
      <c r="AX15" s="52">
        <f>VLOOKUP($A15,'RevPAR Raw Data'!$B$6:$BE$43,'RevPAR Raw Data'!AK$1,FALSE)</f>
        <v>111.79577096971001</v>
      </c>
      <c r="AY15" s="53">
        <f>VLOOKUP($A15,'RevPAR Raw Data'!$B$6:$BE$43,'RevPAR Raw Data'!AL$1,FALSE)</f>
        <v>110.768077861059</v>
      </c>
      <c r="AZ15" s="52">
        <f>VLOOKUP($A15,'RevPAR Raw Data'!$B$6:$BE$43,'RevPAR Raw Data'!AN$1,FALSE)</f>
        <v>157.584669702301</v>
      </c>
      <c r="BA15" s="52">
        <f>VLOOKUP($A15,'RevPAR Raw Data'!$B$6:$BE$43,'RevPAR Raw Data'!AO$1,FALSE)</f>
        <v>173.16161395513399</v>
      </c>
      <c r="BB15" s="53">
        <f>VLOOKUP($A15,'RevPAR Raw Data'!$B$6:$BE$43,'RevPAR Raw Data'!AP$1,FALSE)</f>
        <v>165.373141828717</v>
      </c>
      <c r="BC15" s="54">
        <f>VLOOKUP($A15,'RevPAR Raw Data'!$B$6:$BE$43,'RevPAR Raw Data'!AR$1,FALSE)</f>
        <v>126.369553651367</v>
      </c>
      <c r="BE15" s="47">
        <f>VLOOKUP($A15,'RevPAR Raw Data'!$B$6:$BE$43,'RevPAR Raw Data'!AT$1,FALSE)</f>
        <v>-4.6036954359790698</v>
      </c>
      <c r="BF15" s="48">
        <f>VLOOKUP($A15,'RevPAR Raw Data'!$B$6:$BE$43,'RevPAR Raw Data'!AU$1,FALSE)</f>
        <v>5.9819091491243803</v>
      </c>
      <c r="BG15" s="48">
        <f>VLOOKUP($A15,'RevPAR Raw Data'!$B$6:$BE$43,'RevPAR Raw Data'!AV$1,FALSE)</f>
        <v>8.1958431782743499</v>
      </c>
      <c r="BH15" s="48">
        <f>VLOOKUP($A15,'RevPAR Raw Data'!$B$6:$BE$43,'RevPAR Raw Data'!AW$1,FALSE)</f>
        <v>2.7932113220253698</v>
      </c>
      <c r="BI15" s="48">
        <f>VLOOKUP($A15,'RevPAR Raw Data'!$B$6:$BE$43,'RevPAR Raw Data'!AX$1,FALSE)</f>
        <v>1.42260697434762</v>
      </c>
      <c r="BJ15" s="49">
        <f>VLOOKUP($A15,'RevPAR Raw Data'!$B$6:$BE$43,'RevPAR Raw Data'!AY$1,FALSE)</f>
        <v>2.6437343743855699</v>
      </c>
      <c r="BK15" s="48">
        <f>VLOOKUP($A15,'RevPAR Raw Data'!$B$6:$BE$43,'RevPAR Raw Data'!BA$1,FALSE)</f>
        <v>0.84191609854149796</v>
      </c>
      <c r="BL15" s="48">
        <f>VLOOKUP($A15,'RevPAR Raw Data'!$B$6:$BE$43,'RevPAR Raw Data'!BB$1,FALSE)</f>
        <v>-2.7587226104845799</v>
      </c>
      <c r="BM15" s="49">
        <f>VLOOKUP($A15,'RevPAR Raw Data'!$B$6:$BE$43,'RevPAR Raw Data'!BC$1,FALSE)</f>
        <v>-1.07581635508433</v>
      </c>
      <c r="BN15" s="50">
        <f>VLOOKUP($A15,'RevPAR Raw Data'!$B$6:$BE$43,'RevPAR Raw Data'!BE$1,FALSE)</f>
        <v>1.22073436999605</v>
      </c>
    </row>
    <row r="16" spans="1:66" x14ac:dyDescent="0.25">
      <c r="A16" s="63" t="s">
        <v>91</v>
      </c>
      <c r="B16" s="47">
        <f>VLOOKUP($A16,'Occupancy Raw Data'!$B$8:$BE$45,'Occupancy Raw Data'!AG$3,FALSE)</f>
        <v>68.450458315146193</v>
      </c>
      <c r="C16" s="48">
        <f>VLOOKUP($A16,'Occupancy Raw Data'!$B$8:$BE$45,'Occupancy Raw Data'!AH$3,FALSE)</f>
        <v>76.289829768659899</v>
      </c>
      <c r="D16" s="48">
        <f>VLOOKUP($A16,'Occupancy Raw Data'!$B$8:$BE$45,'Occupancy Raw Data'!AI$3,FALSE)</f>
        <v>77.242372659421207</v>
      </c>
      <c r="E16" s="48">
        <f>VLOOKUP($A16,'Occupancy Raw Data'!$B$8:$BE$45,'Occupancy Raw Data'!AJ$3,FALSE)</f>
        <v>80.476626947754298</v>
      </c>
      <c r="F16" s="48">
        <f>VLOOKUP($A16,'Occupancy Raw Data'!$B$8:$BE$45,'Occupancy Raw Data'!AK$3,FALSE)</f>
        <v>79.389812753699005</v>
      </c>
      <c r="G16" s="49">
        <f>VLOOKUP($A16,'Occupancy Raw Data'!$B$8:$BE$45,'Occupancy Raw Data'!AL$3,FALSE)</f>
        <v>76.369889919949699</v>
      </c>
      <c r="H16" s="48">
        <f>VLOOKUP($A16,'Occupancy Raw Data'!$B$8:$BE$45,'Occupancy Raw Data'!AN$3,FALSE)</f>
        <v>86.417004932128606</v>
      </c>
      <c r="I16" s="48">
        <f>VLOOKUP($A16,'Occupancy Raw Data'!$B$8:$BE$45,'Occupancy Raw Data'!AO$3,FALSE)</f>
        <v>87.988302562087995</v>
      </c>
      <c r="J16" s="49">
        <f>VLOOKUP($A16,'Occupancy Raw Data'!$B$8:$BE$45,'Occupancy Raw Data'!AP$3,FALSE)</f>
        <v>87.2026537471083</v>
      </c>
      <c r="K16" s="50">
        <f>VLOOKUP($A16,'Occupancy Raw Data'!$B$8:$BE$45,'Occupancy Raw Data'!AR$3,FALSE)</f>
        <v>79.465003897116105</v>
      </c>
      <c r="M16" s="47">
        <f>VLOOKUP($A16,'Occupancy Raw Data'!$B$8:$BE$45,'Occupancy Raw Data'!AT$3,FALSE)</f>
        <v>-3.4196206954900998</v>
      </c>
      <c r="N16" s="48">
        <f>VLOOKUP($A16,'Occupancy Raw Data'!$B$8:$BE$45,'Occupancy Raw Data'!AU$3,FALSE)</f>
        <v>1.98098873709513</v>
      </c>
      <c r="O16" s="48">
        <f>VLOOKUP($A16,'Occupancy Raw Data'!$B$8:$BE$45,'Occupancy Raw Data'!AV$3,FALSE)</f>
        <v>-2.2347865057811598</v>
      </c>
      <c r="P16" s="48">
        <f>VLOOKUP($A16,'Occupancy Raw Data'!$B$8:$BE$45,'Occupancy Raw Data'!AW$3,FALSE)</f>
        <v>-0.354813298120568</v>
      </c>
      <c r="Q16" s="48">
        <f>VLOOKUP($A16,'Occupancy Raw Data'!$B$8:$BE$45,'Occupancy Raw Data'!AX$3,FALSE)</f>
        <v>-1.9559503451690399E-2</v>
      </c>
      <c r="R16" s="49">
        <f>VLOOKUP($A16,'Occupancy Raw Data'!$B$8:$BE$45,'Occupancy Raw Data'!AY$3,FALSE)</f>
        <v>-0.78186920142667204</v>
      </c>
      <c r="S16" s="48">
        <f>VLOOKUP($A16,'Occupancy Raw Data'!$B$8:$BE$45,'Occupancy Raw Data'!BA$3,FALSE)</f>
        <v>0.74286562658294297</v>
      </c>
      <c r="T16" s="48">
        <f>VLOOKUP($A16,'Occupancy Raw Data'!$B$8:$BE$45,'Occupancy Raw Data'!BB$3,FALSE)</f>
        <v>-1.2067218058696301</v>
      </c>
      <c r="U16" s="49">
        <f>VLOOKUP($A16,'Occupancy Raw Data'!$B$8:$BE$45,'Occupancy Raw Data'!BC$3,FALSE)</f>
        <v>-0.25023316067670898</v>
      </c>
      <c r="V16" s="50">
        <f>VLOOKUP($A16,'Occupancy Raw Data'!$B$8:$BE$45,'Occupancy Raw Data'!BE$3,FALSE)</f>
        <v>-0.61574531712220804</v>
      </c>
      <c r="X16" s="51">
        <f>VLOOKUP($A16,'ADR Raw Data'!$B$6:$BE$43,'ADR Raw Data'!AG$1,FALSE)</f>
        <v>108.204935001913</v>
      </c>
      <c r="Y16" s="52">
        <f>VLOOKUP($A16,'ADR Raw Data'!$B$6:$BE$43,'ADR Raw Data'!AH$1,FALSE)</f>
        <v>109.895167433344</v>
      </c>
      <c r="Z16" s="52">
        <f>VLOOKUP($A16,'ADR Raw Data'!$B$6:$BE$43,'ADR Raw Data'!AI$1,FALSE)</f>
        <v>111.4847518845</v>
      </c>
      <c r="AA16" s="52">
        <f>VLOOKUP($A16,'ADR Raw Data'!$B$6:$BE$43,'ADR Raw Data'!AJ$1,FALSE)</f>
        <v>112.37032347868499</v>
      </c>
      <c r="AB16" s="52">
        <f>VLOOKUP($A16,'ADR Raw Data'!$B$6:$BE$43,'ADR Raw Data'!AK$1,FALSE)</f>
        <v>111.46392532849499</v>
      </c>
      <c r="AC16" s="53">
        <f>VLOOKUP($A16,'ADR Raw Data'!$B$6:$BE$43,'ADR Raw Data'!AL$1,FALSE)</f>
        <v>110.761562609162</v>
      </c>
      <c r="AD16" s="52">
        <f>VLOOKUP($A16,'ADR Raw Data'!$B$6:$BE$43,'ADR Raw Data'!AN$1,FALSE)</f>
        <v>142.630096727107</v>
      </c>
      <c r="AE16" s="52">
        <f>VLOOKUP($A16,'ADR Raw Data'!$B$6:$BE$43,'ADR Raw Data'!AO$1,FALSE)</f>
        <v>146.59999290639399</v>
      </c>
      <c r="AF16" s="53">
        <f>VLOOKUP($A16,'ADR Raw Data'!$B$6:$BE$43,'ADR Raw Data'!AP$1,FALSE)</f>
        <v>144.63292812703301</v>
      </c>
      <c r="AG16" s="54">
        <f>VLOOKUP($A16,'ADR Raw Data'!$B$6:$BE$43,'ADR Raw Data'!AR$1,FALSE)</f>
        <v>121.38154678520399</v>
      </c>
      <c r="AI16" s="47">
        <f>VLOOKUP($A16,'ADR Raw Data'!$B$6:$BE$43,'ADR Raw Data'!AT$1,FALSE)</f>
        <v>0.28636587152944798</v>
      </c>
      <c r="AJ16" s="48">
        <f>VLOOKUP($A16,'ADR Raw Data'!$B$6:$BE$43,'ADR Raw Data'!AU$1,FALSE)</f>
        <v>4.6045890860691703</v>
      </c>
      <c r="AK16" s="48">
        <f>VLOOKUP($A16,'ADR Raw Data'!$B$6:$BE$43,'ADR Raw Data'!AV$1,FALSE)</f>
        <v>5.4984748825191501</v>
      </c>
      <c r="AL16" s="48">
        <f>VLOOKUP($A16,'ADR Raw Data'!$B$6:$BE$43,'ADR Raw Data'!AW$1,FALSE)</f>
        <v>5.1076938072407696</v>
      </c>
      <c r="AM16" s="48">
        <f>VLOOKUP($A16,'ADR Raw Data'!$B$6:$BE$43,'ADR Raw Data'!AX$1,FALSE)</f>
        <v>5.2389134974422999</v>
      </c>
      <c r="AN16" s="49">
        <f>VLOOKUP($A16,'ADR Raw Data'!$B$6:$BE$43,'ADR Raw Data'!AY$1,FALSE)</f>
        <v>4.2240940553917996</v>
      </c>
      <c r="AO16" s="48">
        <f>VLOOKUP($A16,'ADR Raw Data'!$B$6:$BE$43,'ADR Raw Data'!BA$1,FALSE)</f>
        <v>3.4542234777779699</v>
      </c>
      <c r="AP16" s="48">
        <f>VLOOKUP($A16,'ADR Raw Data'!$B$6:$BE$43,'ADR Raw Data'!BB$1,FALSE)</f>
        <v>2.0250855403303798</v>
      </c>
      <c r="AQ16" s="49">
        <f>VLOOKUP($A16,'ADR Raw Data'!$B$6:$BE$43,'ADR Raw Data'!BC$1,FALSE)</f>
        <v>2.6977018653022098</v>
      </c>
      <c r="AR16" s="50">
        <f>VLOOKUP($A16,'ADR Raw Data'!$B$6:$BE$43,'ADR Raw Data'!BE$1,FALSE)</f>
        <v>3.6838301163281701</v>
      </c>
      <c r="AT16" s="51">
        <f>VLOOKUP($A16,'RevPAR Raw Data'!$B$6:$BE$43,'RevPAR Raw Data'!AG$1,FALSE)</f>
        <v>74.0667739284155</v>
      </c>
      <c r="AU16" s="52">
        <f>VLOOKUP($A16,'RevPAR Raw Data'!$B$6:$BE$43,'RevPAR Raw Data'!AH$1,FALSE)</f>
        <v>83.838836158882501</v>
      </c>
      <c r="AV16" s="52">
        <f>VLOOKUP($A16,'RevPAR Raw Data'!$B$6:$BE$43,'RevPAR Raw Data'!AI$1,FALSE)</f>
        <v>86.113467509056704</v>
      </c>
      <c r="AW16" s="52">
        <f>VLOOKUP($A16,'RevPAR Raw Data'!$B$6:$BE$43,'RevPAR Raw Data'!AJ$1,FALSE)</f>
        <v>90.431846025926404</v>
      </c>
      <c r="AX16" s="52">
        <f>VLOOKUP($A16,'RevPAR Raw Data'!$B$6:$BE$43,'RevPAR Raw Data'!AK$1,FALSE)</f>
        <v>88.491001606215306</v>
      </c>
      <c r="AY16" s="53">
        <f>VLOOKUP($A16,'RevPAR Raw Data'!$B$6:$BE$43,'RevPAR Raw Data'!AL$1,FALSE)</f>
        <v>84.588483438233794</v>
      </c>
      <c r="AZ16" s="52">
        <f>VLOOKUP($A16,'RevPAR Raw Data'!$B$6:$BE$43,'RevPAR Raw Data'!AN$1,FALSE)</f>
        <v>123.256657723364</v>
      </c>
      <c r="BA16" s="52">
        <f>VLOOKUP($A16,'RevPAR Raw Data'!$B$6:$BE$43,'RevPAR Raw Data'!AO$1,FALSE)</f>
        <v>128.99084531447701</v>
      </c>
      <c r="BB16" s="53">
        <f>VLOOKUP($A16,'RevPAR Raw Data'!$B$6:$BE$43,'RevPAR Raw Data'!AP$1,FALSE)</f>
        <v>126.123751518921</v>
      </c>
      <c r="BC16" s="54">
        <f>VLOOKUP($A16,'RevPAR Raw Data'!$B$6:$BE$43,'RevPAR Raw Data'!AR$1,FALSE)</f>
        <v>96.455850883242405</v>
      </c>
      <c r="BE16" s="47">
        <f>VLOOKUP($A16,'RevPAR Raw Data'!$B$6:$BE$43,'RevPAR Raw Data'!AT$1,FALSE)</f>
        <v>-3.1430474505682899</v>
      </c>
      <c r="BF16" s="48">
        <f>VLOOKUP($A16,'RevPAR Raw Data'!$B$6:$BE$43,'RevPAR Raw Data'!AU$1,FALSE)</f>
        <v>6.6767942143488499</v>
      </c>
      <c r="BG16" s="48">
        <f>VLOOKUP($A16,'RevPAR Raw Data'!$B$6:$BE$43,'RevPAR Raw Data'!AV$1,FALSE)</f>
        <v>3.1408092020396801</v>
      </c>
      <c r="BH16" s="48">
        <f>VLOOKUP($A16,'RevPAR Raw Data'!$B$6:$BE$43,'RevPAR Raw Data'!AW$1,FALSE)</f>
        <v>4.7347577322648302</v>
      </c>
      <c r="BI16" s="48">
        <f>VLOOKUP($A16,'RevPAR Raw Data'!$B$6:$BE$43,'RevPAR Raw Data'!AX$1,FALSE)</f>
        <v>5.2183292885242398</v>
      </c>
      <c r="BJ16" s="49">
        <f>VLOOKUP($A16,'RevPAR Raw Data'!$B$6:$BE$43,'RevPAR Raw Data'!AY$1,FALSE)</f>
        <v>3.4091979635067302</v>
      </c>
      <c r="BK16" s="48">
        <f>VLOOKUP($A16,'RevPAR Raw Data'!$B$6:$BE$43,'RevPAR Raw Data'!BA$1,FALSE)</f>
        <v>4.2227493432426799</v>
      </c>
      <c r="BL16" s="48">
        <f>VLOOKUP($A16,'RevPAR Raw Data'!$B$6:$BE$43,'RevPAR Raw Data'!BB$1,FALSE)</f>
        <v>0.79392658565807395</v>
      </c>
      <c r="BM16" s="49">
        <f>VLOOKUP($A16,'RevPAR Raw Data'!$B$6:$BE$43,'RevPAR Raw Data'!BC$1,FALSE)</f>
        <v>2.4407181599823198</v>
      </c>
      <c r="BN16" s="50">
        <f>VLOOKUP($A16,'RevPAR Raw Data'!$B$6:$BE$43,'RevPAR Raw Data'!BE$1,FALSE)</f>
        <v>3.0454017877739301</v>
      </c>
    </row>
    <row r="17" spans="1:66" x14ac:dyDescent="0.25">
      <c r="A17" s="63" t="s">
        <v>32</v>
      </c>
      <c r="B17" s="47">
        <f>VLOOKUP($A17,'Occupancy Raw Data'!$B$8:$BE$45,'Occupancy Raw Data'!AG$3,FALSE)</f>
        <v>67.661906822443299</v>
      </c>
      <c r="C17" s="48">
        <f>VLOOKUP($A17,'Occupancy Raw Data'!$B$8:$BE$45,'Occupancy Raw Data'!AH$3,FALSE)</f>
        <v>70.247367661906793</v>
      </c>
      <c r="D17" s="48">
        <f>VLOOKUP($A17,'Occupancy Raw Data'!$B$8:$BE$45,'Occupancy Raw Data'!AI$3,FALSE)</f>
        <v>69.785807009952407</v>
      </c>
      <c r="E17" s="48">
        <f>VLOOKUP($A17,'Occupancy Raw Data'!$B$8:$BE$45,'Occupancy Raw Data'!AJ$3,FALSE)</f>
        <v>72.475840184624204</v>
      </c>
      <c r="F17" s="48">
        <f>VLOOKUP($A17,'Occupancy Raw Data'!$B$8:$BE$45,'Occupancy Raw Data'!AK$3,FALSE)</f>
        <v>72.544353093898707</v>
      </c>
      <c r="G17" s="49">
        <f>VLOOKUP($A17,'Occupancy Raw Data'!$B$8:$BE$45,'Occupancy Raw Data'!AL$3,FALSE)</f>
        <v>70.543054954565093</v>
      </c>
      <c r="H17" s="48">
        <f>VLOOKUP($A17,'Occupancy Raw Data'!$B$8:$BE$45,'Occupancy Raw Data'!AN$3,FALSE)</f>
        <v>83.802105870474506</v>
      </c>
      <c r="I17" s="48">
        <f>VLOOKUP($A17,'Occupancy Raw Data'!$B$8:$BE$45,'Occupancy Raw Data'!AO$3,FALSE)</f>
        <v>87.317899899033605</v>
      </c>
      <c r="J17" s="49">
        <f>VLOOKUP($A17,'Occupancy Raw Data'!$B$8:$BE$45,'Occupancy Raw Data'!AP$3,FALSE)</f>
        <v>85.560002884753999</v>
      </c>
      <c r="K17" s="50">
        <f>VLOOKUP($A17,'Occupancy Raw Data'!$B$8:$BE$45,'Occupancy Raw Data'!AR$3,FALSE)</f>
        <v>74.833611506047603</v>
      </c>
      <c r="M17" s="47">
        <f>VLOOKUP($A17,'Occupancy Raw Data'!$B$8:$BE$45,'Occupancy Raw Data'!AT$3,FALSE)</f>
        <v>3.1839428100082401</v>
      </c>
      <c r="N17" s="48">
        <f>VLOOKUP($A17,'Occupancy Raw Data'!$B$8:$BE$45,'Occupancy Raw Data'!AU$3,FALSE)</f>
        <v>4.6296793597937498</v>
      </c>
      <c r="O17" s="48">
        <f>VLOOKUP($A17,'Occupancy Raw Data'!$B$8:$BE$45,'Occupancy Raw Data'!AV$3,FALSE)</f>
        <v>1.92763469742455</v>
      </c>
      <c r="P17" s="48">
        <f>VLOOKUP($A17,'Occupancy Raw Data'!$B$8:$BE$45,'Occupancy Raw Data'!AW$3,FALSE)</f>
        <v>1.4332576331062299</v>
      </c>
      <c r="Q17" s="48">
        <f>VLOOKUP($A17,'Occupancy Raw Data'!$B$8:$BE$45,'Occupancy Raw Data'!AX$3,FALSE)</f>
        <v>-1.3533392174168799</v>
      </c>
      <c r="R17" s="49">
        <f>VLOOKUP($A17,'Occupancy Raw Data'!$B$8:$BE$45,'Occupancy Raw Data'!AY$3,FALSE)</f>
        <v>1.890625</v>
      </c>
      <c r="S17" s="48">
        <f>VLOOKUP($A17,'Occupancy Raw Data'!$B$8:$BE$45,'Occupancy Raw Data'!BA$3,FALSE)</f>
        <v>-2.5085997147411598</v>
      </c>
      <c r="T17" s="48">
        <f>VLOOKUP($A17,'Occupancy Raw Data'!$B$8:$BE$45,'Occupancy Raw Data'!BB$3,FALSE)</f>
        <v>-3.1671132083016702</v>
      </c>
      <c r="U17" s="49">
        <f>VLOOKUP($A17,'Occupancy Raw Data'!$B$8:$BE$45,'Occupancy Raw Data'!BC$3,FALSE)</f>
        <v>-2.84573651346094</v>
      </c>
      <c r="V17" s="50">
        <f>VLOOKUP($A17,'Occupancy Raw Data'!$B$8:$BE$45,'Occupancy Raw Data'!BE$3,FALSE)</f>
        <v>0.29341710103904101</v>
      </c>
      <c r="X17" s="51">
        <f>VLOOKUP($A17,'ADR Raw Data'!$B$6:$BE$43,'ADR Raw Data'!AG$1,FALSE)</f>
        <v>100.804670827115</v>
      </c>
      <c r="Y17" s="52">
        <f>VLOOKUP($A17,'ADR Raw Data'!$B$6:$BE$43,'ADR Raw Data'!AH$1,FALSE)</f>
        <v>98.689204850880301</v>
      </c>
      <c r="Z17" s="52">
        <f>VLOOKUP($A17,'ADR Raw Data'!$B$6:$BE$43,'ADR Raw Data'!AI$1,FALSE)</f>
        <v>98.172836511135202</v>
      </c>
      <c r="AA17" s="52">
        <f>VLOOKUP($A17,'ADR Raw Data'!$B$6:$BE$43,'ADR Raw Data'!AJ$1,FALSE)</f>
        <v>98.137311090103907</v>
      </c>
      <c r="AB17" s="52">
        <f>VLOOKUP($A17,'ADR Raw Data'!$B$6:$BE$43,'ADR Raw Data'!AK$1,FALSE)</f>
        <v>97.109775091957403</v>
      </c>
      <c r="AC17" s="53">
        <f>VLOOKUP($A17,'ADR Raw Data'!$B$6:$BE$43,'ADR Raw Data'!AL$1,FALSE)</f>
        <v>98.554602249143699</v>
      </c>
      <c r="AD17" s="52">
        <f>VLOOKUP($A17,'ADR Raw Data'!$B$6:$BE$43,'ADR Raw Data'!AN$1,FALSE)</f>
        <v>133.03774787435401</v>
      </c>
      <c r="AE17" s="52">
        <f>VLOOKUP($A17,'ADR Raw Data'!$B$6:$BE$43,'ADR Raw Data'!AO$1,FALSE)</f>
        <v>136.264148465826</v>
      </c>
      <c r="AF17" s="53">
        <f>VLOOKUP($A17,'ADR Raw Data'!$B$6:$BE$43,'ADR Raw Data'!AP$1,FALSE)</f>
        <v>134.68409262880601</v>
      </c>
      <c r="AG17" s="54">
        <f>VLOOKUP($A17,'ADR Raw Data'!$B$6:$BE$43,'ADR Raw Data'!AR$1,FALSE)</f>
        <v>110.356935600605</v>
      </c>
      <c r="AI17" s="47">
        <f>VLOOKUP($A17,'ADR Raw Data'!$B$6:$BE$43,'ADR Raw Data'!AT$1,FALSE)</f>
        <v>6.7947305885702001</v>
      </c>
      <c r="AJ17" s="48">
        <f>VLOOKUP($A17,'ADR Raw Data'!$B$6:$BE$43,'ADR Raw Data'!AU$1,FALSE)</f>
        <v>8.6590649309635097</v>
      </c>
      <c r="AK17" s="48">
        <f>VLOOKUP($A17,'ADR Raw Data'!$B$6:$BE$43,'ADR Raw Data'!AV$1,FALSE)</f>
        <v>9.6475774638954999</v>
      </c>
      <c r="AL17" s="48">
        <f>VLOOKUP($A17,'ADR Raw Data'!$B$6:$BE$43,'ADR Raw Data'!AW$1,FALSE)</f>
        <v>7.6769775190767398</v>
      </c>
      <c r="AM17" s="48">
        <f>VLOOKUP($A17,'ADR Raw Data'!$B$6:$BE$43,'ADR Raw Data'!AX$1,FALSE)</f>
        <v>2.9942108358480901</v>
      </c>
      <c r="AN17" s="49">
        <f>VLOOKUP($A17,'ADR Raw Data'!$B$6:$BE$43,'ADR Raw Data'!AY$1,FALSE)</f>
        <v>7.0712940160881104</v>
      </c>
      <c r="AO17" s="48">
        <f>VLOOKUP($A17,'ADR Raw Data'!$B$6:$BE$43,'ADR Raw Data'!BA$1,FALSE)</f>
        <v>3.4276871746094302</v>
      </c>
      <c r="AP17" s="48">
        <f>VLOOKUP($A17,'ADR Raw Data'!$B$6:$BE$43,'ADR Raw Data'!BB$1,FALSE)</f>
        <v>0.88468138598867996</v>
      </c>
      <c r="AQ17" s="49">
        <f>VLOOKUP($A17,'ADR Raw Data'!$B$6:$BE$43,'ADR Raw Data'!BC$1,FALSE)</f>
        <v>2.0905930765492098</v>
      </c>
      <c r="AR17" s="50">
        <f>VLOOKUP($A17,'ADR Raw Data'!$B$6:$BE$43,'ADR Raw Data'!BE$1,FALSE)</f>
        <v>4.6093775661959802</v>
      </c>
      <c r="AT17" s="51">
        <f>VLOOKUP($A17,'RevPAR Raw Data'!$B$6:$BE$43,'RevPAR Raw Data'!AG$1,FALSE)</f>
        <v>68.206362447713801</v>
      </c>
      <c r="AU17" s="52">
        <f>VLOOKUP($A17,'RevPAR Raw Data'!$B$6:$BE$43,'RevPAR Raw Data'!AH$1,FALSE)</f>
        <v>69.326568574210199</v>
      </c>
      <c r="AV17" s="52">
        <f>VLOOKUP($A17,'RevPAR Raw Data'!$B$6:$BE$43,'RevPAR Raw Data'!AI$1,FALSE)</f>
        <v>68.5107062238569</v>
      </c>
      <c r="AW17" s="52">
        <f>VLOOKUP($A17,'RevPAR Raw Data'!$B$6:$BE$43,'RevPAR Raw Data'!AJ$1,FALSE)</f>
        <v>71.125840747151301</v>
      </c>
      <c r="AX17" s="52">
        <f>VLOOKUP($A17,'RevPAR Raw Data'!$B$6:$BE$43,'RevPAR Raw Data'!AK$1,FALSE)</f>
        <v>70.447658131400502</v>
      </c>
      <c r="AY17" s="53">
        <f>VLOOKUP($A17,'RevPAR Raw Data'!$B$6:$BE$43,'RevPAR Raw Data'!AL$1,FALSE)</f>
        <v>69.523427224866495</v>
      </c>
      <c r="AZ17" s="52">
        <f>VLOOKUP($A17,'RevPAR Raw Data'!$B$6:$BE$43,'RevPAR Raw Data'!AN$1,FALSE)</f>
        <v>111.488434321361</v>
      </c>
      <c r="BA17" s="52">
        <f>VLOOKUP($A17,'RevPAR Raw Data'!$B$6:$BE$43,'RevPAR Raw Data'!AO$1,FALSE)</f>
        <v>118.982992755661</v>
      </c>
      <c r="BB17" s="53">
        <f>VLOOKUP($A17,'RevPAR Raw Data'!$B$6:$BE$43,'RevPAR Raw Data'!AP$1,FALSE)</f>
        <v>115.23571353851101</v>
      </c>
      <c r="BC17" s="54">
        <f>VLOOKUP($A17,'RevPAR Raw Data'!$B$6:$BE$43,'RevPAR Raw Data'!AR$1,FALSE)</f>
        <v>82.584080457336498</v>
      </c>
      <c r="BE17" s="47">
        <f>VLOOKUP($A17,'RevPAR Raw Data'!$B$6:$BE$43,'RevPAR Raw Data'!AT$1,FALSE)</f>
        <v>10.1950137346126</v>
      </c>
      <c r="BF17" s="48">
        <f>VLOOKUP($A17,'RevPAR Raw Data'!$B$6:$BE$43,'RevPAR Raw Data'!AU$1,FALSE)</f>
        <v>13.6896312326172</v>
      </c>
      <c r="BG17" s="48">
        <f>VLOOKUP($A17,'RevPAR Raw Data'!$B$6:$BE$43,'RevPAR Raw Data'!AV$1,FALSE)</f>
        <v>11.761182211974999</v>
      </c>
      <c r="BH17" s="48">
        <f>VLOOKUP($A17,'RevPAR Raw Data'!$B$6:$BE$43,'RevPAR Raw Data'!AW$1,FALSE)</f>
        <v>9.2202660184669902</v>
      </c>
      <c r="BI17" s="48">
        <f>VLOOKUP($A17,'RevPAR Raw Data'!$B$6:$BE$43,'RevPAR Raw Data'!AX$1,FALSE)</f>
        <v>1.60034978893752</v>
      </c>
      <c r="BJ17" s="49">
        <f>VLOOKUP($A17,'RevPAR Raw Data'!$B$6:$BE$43,'RevPAR Raw Data'!AY$1,FALSE)</f>
        <v>9.0956106685797806</v>
      </c>
      <c r="BK17" s="48">
        <f>VLOOKUP($A17,'RevPAR Raw Data'!$B$6:$BE$43,'RevPAR Raw Data'!BA$1,FALSE)</f>
        <v>0.83310050918379697</v>
      </c>
      <c r="BL17" s="48">
        <f>VLOOKUP($A17,'RevPAR Raw Data'!$B$6:$BE$43,'RevPAR Raw Data'!BB$1,FALSE)</f>
        <v>-2.31045068334002</v>
      </c>
      <c r="BM17" s="49">
        <f>VLOOKUP($A17,'RevPAR Raw Data'!$B$6:$BE$43,'RevPAR Raw Data'!BC$1,FALSE)</f>
        <v>-0.81463620743898002</v>
      </c>
      <c r="BN17" s="50">
        <f>VLOOKUP($A17,'RevPAR Raw Data'!$B$6:$BE$43,'RevPAR Raw Data'!BE$1,FALSE)</f>
        <v>4.9163193692656897</v>
      </c>
    </row>
    <row r="18" spans="1:66" x14ac:dyDescent="0.25">
      <c r="A18" s="63" t="s">
        <v>92</v>
      </c>
      <c r="B18" s="47">
        <f>VLOOKUP($A18,'Occupancy Raw Data'!$B$8:$BE$45,'Occupancy Raw Data'!AG$3,FALSE)</f>
        <v>65.413665905497894</v>
      </c>
      <c r="C18" s="48">
        <f>VLOOKUP($A18,'Occupancy Raw Data'!$B$8:$BE$45,'Occupancy Raw Data'!AH$3,FALSE)</f>
        <v>71.355173019497599</v>
      </c>
      <c r="D18" s="48">
        <f>VLOOKUP($A18,'Occupancy Raw Data'!$B$8:$BE$45,'Occupancy Raw Data'!AI$3,FALSE)</f>
        <v>72.9931494818197</v>
      </c>
      <c r="E18" s="48">
        <f>VLOOKUP($A18,'Occupancy Raw Data'!$B$8:$BE$45,'Occupancy Raw Data'!AJ$3,FALSE)</f>
        <v>74.415949411558003</v>
      </c>
      <c r="F18" s="48">
        <f>VLOOKUP($A18,'Occupancy Raw Data'!$B$8:$BE$45,'Occupancy Raw Data'!AK$3,FALSE)</f>
        <v>74.789214825223894</v>
      </c>
      <c r="G18" s="49">
        <f>VLOOKUP($A18,'Occupancy Raw Data'!$B$8:$BE$45,'Occupancy Raw Data'!AL$3,FALSE)</f>
        <v>71.793430528719398</v>
      </c>
      <c r="H18" s="48">
        <f>VLOOKUP($A18,'Occupancy Raw Data'!$B$8:$BE$45,'Occupancy Raw Data'!AN$3,FALSE)</f>
        <v>83.018619357105194</v>
      </c>
      <c r="I18" s="48">
        <f>VLOOKUP($A18,'Occupancy Raw Data'!$B$8:$BE$45,'Occupancy Raw Data'!AO$3,FALSE)</f>
        <v>86.1891796943614</v>
      </c>
      <c r="J18" s="49">
        <f>VLOOKUP($A18,'Occupancy Raw Data'!$B$8:$BE$45,'Occupancy Raw Data'!AP$3,FALSE)</f>
        <v>84.603899525733297</v>
      </c>
      <c r="K18" s="50">
        <f>VLOOKUP($A18,'Occupancy Raw Data'!$B$8:$BE$45,'Occupancy Raw Data'!AR$3,FALSE)</f>
        <v>75.453564527866305</v>
      </c>
      <c r="M18" s="47">
        <f>VLOOKUP($A18,'Occupancy Raw Data'!$B$8:$BE$45,'Occupancy Raw Data'!AT$3,FALSE)</f>
        <v>-7.5461949632889604</v>
      </c>
      <c r="N18" s="48">
        <f>VLOOKUP($A18,'Occupancy Raw Data'!$B$8:$BE$45,'Occupancy Raw Data'!AU$3,FALSE)</f>
        <v>-0.66557142721357299</v>
      </c>
      <c r="O18" s="48">
        <f>VLOOKUP($A18,'Occupancy Raw Data'!$B$8:$BE$45,'Occupancy Raw Data'!AV$3,FALSE)</f>
        <v>-3.54007618538088</v>
      </c>
      <c r="P18" s="48">
        <f>VLOOKUP($A18,'Occupancy Raw Data'!$B$8:$BE$45,'Occupancy Raw Data'!AW$3,FALSE)</f>
        <v>-3.6507059310574999</v>
      </c>
      <c r="Q18" s="48">
        <f>VLOOKUP($A18,'Occupancy Raw Data'!$B$8:$BE$45,'Occupancy Raw Data'!AX$3,FALSE)</f>
        <v>-4.2186498402126702</v>
      </c>
      <c r="R18" s="49">
        <f>VLOOKUP($A18,'Occupancy Raw Data'!$B$8:$BE$45,'Occupancy Raw Data'!AY$3,FALSE)</f>
        <v>-3.9107866418662298</v>
      </c>
      <c r="S18" s="48">
        <f>VLOOKUP($A18,'Occupancy Raw Data'!$B$8:$BE$45,'Occupancy Raw Data'!BA$3,FALSE)</f>
        <v>5.1234677248124999E-2</v>
      </c>
      <c r="T18" s="48">
        <f>VLOOKUP($A18,'Occupancy Raw Data'!$B$8:$BE$45,'Occupancy Raw Data'!BB$3,FALSE)</f>
        <v>-1.77418944432763</v>
      </c>
      <c r="U18" s="49">
        <f>VLOOKUP($A18,'Occupancy Raw Data'!$B$8:$BE$45,'Occupancy Raw Data'!BC$3,FALSE)</f>
        <v>-0.88697790574236801</v>
      </c>
      <c r="V18" s="50">
        <f>VLOOKUP($A18,'Occupancy Raw Data'!$B$8:$BE$45,'Occupancy Raw Data'!BE$3,FALSE)</f>
        <v>-2.9623541452704001</v>
      </c>
      <c r="X18" s="51">
        <f>VLOOKUP($A18,'ADR Raw Data'!$B$6:$BE$43,'ADR Raw Data'!AG$1,FALSE)</f>
        <v>118.986891058002</v>
      </c>
      <c r="Y18" s="52">
        <f>VLOOKUP($A18,'ADR Raw Data'!$B$6:$BE$43,'ADR Raw Data'!AH$1,FALSE)</f>
        <v>125.71201113914699</v>
      </c>
      <c r="Z18" s="52">
        <f>VLOOKUP($A18,'ADR Raw Data'!$B$6:$BE$43,'ADR Raw Data'!AI$1,FALSE)</f>
        <v>128.11369169173301</v>
      </c>
      <c r="AA18" s="52">
        <f>VLOOKUP($A18,'ADR Raw Data'!$B$6:$BE$43,'ADR Raw Data'!AJ$1,FALSE)</f>
        <v>127.15134950430701</v>
      </c>
      <c r="AB18" s="52">
        <f>VLOOKUP($A18,'ADR Raw Data'!$B$6:$BE$43,'ADR Raw Data'!AK$1,FALSE)</f>
        <v>126.54442520697501</v>
      </c>
      <c r="AC18" s="53">
        <f>VLOOKUP($A18,'ADR Raw Data'!$B$6:$BE$43,'ADR Raw Data'!AL$1,FALSE)</f>
        <v>125.446685455813</v>
      </c>
      <c r="AD18" s="52">
        <f>VLOOKUP($A18,'ADR Raw Data'!$B$6:$BE$43,'ADR Raw Data'!AN$1,FALSE)</f>
        <v>156.072854287225</v>
      </c>
      <c r="AE18" s="52">
        <f>VLOOKUP($A18,'ADR Raw Data'!$B$6:$BE$43,'ADR Raw Data'!AO$1,FALSE)</f>
        <v>163.18389068629901</v>
      </c>
      <c r="AF18" s="53">
        <f>VLOOKUP($A18,'ADR Raw Data'!$B$6:$BE$43,'ADR Raw Data'!AP$1,FALSE)</f>
        <v>159.694994622651</v>
      </c>
      <c r="AG18" s="54">
        <f>VLOOKUP($A18,'ADR Raw Data'!$B$6:$BE$43,'ADR Raw Data'!AR$1,FALSE)</f>
        <v>136.41858216684901</v>
      </c>
      <c r="AI18" s="47">
        <f>VLOOKUP($A18,'ADR Raw Data'!$B$6:$BE$43,'ADR Raw Data'!AT$1,FALSE)</f>
        <v>-2.6981601953029699</v>
      </c>
      <c r="AJ18" s="48">
        <f>VLOOKUP($A18,'ADR Raw Data'!$B$6:$BE$43,'ADR Raw Data'!AU$1,FALSE)</f>
        <v>6.7335513686603603</v>
      </c>
      <c r="AK18" s="48">
        <f>VLOOKUP($A18,'ADR Raw Data'!$B$6:$BE$43,'ADR Raw Data'!AV$1,FALSE)</f>
        <v>8.1983774857442206</v>
      </c>
      <c r="AL18" s="48">
        <f>VLOOKUP($A18,'ADR Raw Data'!$B$6:$BE$43,'ADR Raw Data'!AW$1,FALSE)</f>
        <v>6.0079626718739103</v>
      </c>
      <c r="AM18" s="48">
        <f>VLOOKUP($A18,'ADR Raw Data'!$B$6:$BE$43,'ADR Raw Data'!AX$1,FALSE)</f>
        <v>6.4545904272066501</v>
      </c>
      <c r="AN18" s="49">
        <f>VLOOKUP($A18,'ADR Raw Data'!$B$6:$BE$43,'ADR Raw Data'!AY$1,FALSE)</f>
        <v>5.0322272827371801</v>
      </c>
      <c r="AO18" s="48">
        <f>VLOOKUP($A18,'ADR Raw Data'!$B$6:$BE$43,'ADR Raw Data'!BA$1,FALSE)</f>
        <v>2.9108697230825</v>
      </c>
      <c r="AP18" s="48">
        <f>VLOOKUP($A18,'ADR Raw Data'!$B$6:$BE$43,'ADR Raw Data'!BB$1,FALSE)</f>
        <v>0.83953873273077695</v>
      </c>
      <c r="AQ18" s="49">
        <f>VLOOKUP($A18,'ADR Raw Data'!$B$6:$BE$43,'ADR Raw Data'!BC$1,FALSE)</f>
        <v>1.79188199462806</v>
      </c>
      <c r="AR18" s="50">
        <f>VLOOKUP($A18,'ADR Raw Data'!$B$6:$BE$43,'ADR Raw Data'!BE$1,FALSE)</f>
        <v>3.9918835696645401</v>
      </c>
      <c r="AT18" s="51">
        <f>VLOOKUP($A18,'RevPAR Raw Data'!$B$6:$BE$43,'RevPAR Raw Data'!AG$1,FALSE)</f>
        <v>77.833687388020294</v>
      </c>
      <c r="AU18" s="52">
        <f>VLOOKUP($A18,'RevPAR Raw Data'!$B$6:$BE$43,'RevPAR Raw Data'!AH$1,FALSE)</f>
        <v>89.702023054628398</v>
      </c>
      <c r="AV18" s="52">
        <f>VLOOKUP($A18,'RevPAR Raw Data'!$B$6:$BE$43,'RevPAR Raw Data'!AI$1,FALSE)</f>
        <v>93.514218483224994</v>
      </c>
      <c r="AW18" s="52">
        <f>VLOOKUP($A18,'RevPAR Raw Data'!$B$6:$BE$43,'RevPAR Raw Data'!AJ$1,FALSE)</f>
        <v>94.620883923239006</v>
      </c>
      <c r="AX18" s="52">
        <f>VLOOKUP($A18,'RevPAR Raw Data'!$B$6:$BE$43,'RevPAR Raw Data'!AK$1,FALSE)</f>
        <v>94.641582017389695</v>
      </c>
      <c r="AY18" s="53">
        <f>VLOOKUP($A18,'RevPAR Raw Data'!$B$6:$BE$43,'RevPAR Raw Data'!AL$1,FALSE)</f>
        <v>90.0624789733005</v>
      </c>
      <c r="AZ18" s="52">
        <f>VLOOKUP($A18,'RevPAR Raw Data'!$B$6:$BE$43,'RevPAR Raw Data'!AN$1,FALSE)</f>
        <v>129.569528820481</v>
      </c>
      <c r="BA18" s="52">
        <f>VLOOKUP($A18,'RevPAR Raw Data'!$B$6:$BE$43,'RevPAR Raw Data'!AO$1,FALSE)</f>
        <v>140.64685677586499</v>
      </c>
      <c r="BB18" s="53">
        <f>VLOOKUP($A18,'RevPAR Raw Data'!$B$6:$BE$43,'RevPAR Raw Data'!AP$1,FALSE)</f>
        <v>135.10819279817301</v>
      </c>
      <c r="BC18" s="54">
        <f>VLOOKUP($A18,'RevPAR Raw Data'!$B$6:$BE$43,'RevPAR Raw Data'!AR$1,FALSE)</f>
        <v>102.932682923264</v>
      </c>
      <c r="BE18" s="47">
        <f>VLOOKUP($A18,'RevPAR Raw Data'!$B$6:$BE$43,'RevPAR Raw Data'!AT$1,FALSE)</f>
        <v>-10.040746729832501</v>
      </c>
      <c r="BF18" s="48">
        <f>VLOOKUP($A18,'RevPAR Raw Data'!$B$6:$BE$43,'RevPAR Raw Data'!AU$1,FALSE)</f>
        <v>6.0231633475002297</v>
      </c>
      <c r="BG18" s="48">
        <f>VLOOKUP($A18,'RevPAR Raw Data'!$B$6:$BE$43,'RevPAR Raw Data'!AV$1,FALSE)</f>
        <v>4.3680724914028799</v>
      </c>
      <c r="BH18" s="48">
        <f>VLOOKUP($A18,'RevPAR Raw Data'!$B$6:$BE$43,'RevPAR Raw Data'!AW$1,FALSE)</f>
        <v>2.1379236912185799</v>
      </c>
      <c r="BI18" s="48">
        <f>VLOOKUP($A18,'RevPAR Raw Data'!$B$6:$BE$43,'RevPAR Raw Data'!AX$1,FALSE)</f>
        <v>1.9636440182502399</v>
      </c>
      <c r="BJ18" s="49">
        <f>VLOOKUP($A18,'RevPAR Raw Data'!$B$6:$BE$43,'RevPAR Raw Data'!AY$1,FALSE)</f>
        <v>0.92464096850931699</v>
      </c>
      <c r="BK18" s="48">
        <f>VLOOKUP($A18,'RevPAR Raw Data'!$B$6:$BE$43,'RevPAR Raw Data'!BA$1,FALSE)</f>
        <v>2.9635957750383599</v>
      </c>
      <c r="BL18" s="48">
        <f>VLOOKUP($A18,'RevPAR Raw Data'!$B$6:$BE$43,'RevPAR Raw Data'!BB$1,FALSE)</f>
        <v>-0.94954571917400599</v>
      </c>
      <c r="BM18" s="49">
        <f>VLOOKUP($A18,'RevPAR Raw Data'!$B$6:$BE$43,'RevPAR Raw Data'!BC$1,FALSE)</f>
        <v>0.88901049149636502</v>
      </c>
      <c r="BN18" s="50">
        <f>VLOOKUP($A18,'RevPAR Raw Data'!$B$6:$BE$43,'RevPAR Raw Data'!BE$1,FALSE)</f>
        <v>0.91127569599381797</v>
      </c>
    </row>
    <row r="19" spans="1:66" x14ac:dyDescent="0.25">
      <c r="A19" s="63" t="s">
        <v>93</v>
      </c>
      <c r="B19" s="47">
        <f>VLOOKUP($A19,'Occupancy Raw Data'!$B$8:$BE$45,'Occupancy Raw Data'!AG$3,FALSE)</f>
        <v>73.220626528840796</v>
      </c>
      <c r="C19" s="48">
        <f>VLOOKUP($A19,'Occupancy Raw Data'!$B$8:$BE$45,'Occupancy Raw Data'!AH$3,FALSE)</f>
        <v>76.013966700859996</v>
      </c>
      <c r="D19" s="48">
        <f>VLOOKUP($A19,'Occupancy Raw Data'!$B$8:$BE$45,'Occupancy Raw Data'!AI$3,FALSE)</f>
        <v>76.797127751913493</v>
      </c>
      <c r="E19" s="48">
        <f>VLOOKUP($A19,'Occupancy Raw Data'!$B$8:$BE$45,'Occupancy Raw Data'!AJ$3,FALSE)</f>
        <v>75.714116625897503</v>
      </c>
      <c r="F19" s="48">
        <f>VLOOKUP($A19,'Occupancy Raw Data'!$B$8:$BE$45,'Occupancy Raw Data'!AK$3,FALSE)</f>
        <v>76.061311449538294</v>
      </c>
      <c r="G19" s="49">
        <f>VLOOKUP($A19,'Occupancy Raw Data'!$B$8:$BE$45,'Occupancy Raw Data'!AL$3,FALSE)</f>
        <v>75.561429811409994</v>
      </c>
      <c r="H19" s="48">
        <f>VLOOKUP($A19,'Occupancy Raw Data'!$B$8:$BE$45,'Occupancy Raw Data'!AN$3,FALSE)</f>
        <v>83.155132959835797</v>
      </c>
      <c r="I19" s="48">
        <f>VLOOKUP($A19,'Occupancy Raw Data'!$B$8:$BE$45,'Occupancy Raw Data'!AO$3,FALSE)</f>
        <v>88.872011362739599</v>
      </c>
      <c r="J19" s="49">
        <f>VLOOKUP($A19,'Occupancy Raw Data'!$B$8:$BE$45,'Occupancy Raw Data'!AP$3,FALSE)</f>
        <v>86.013572161287698</v>
      </c>
      <c r="K19" s="50">
        <f>VLOOKUP($A19,'Occupancy Raw Data'!$B$8:$BE$45,'Occupancy Raw Data'!AR$3,FALSE)</f>
        <v>78.547756197089399</v>
      </c>
      <c r="M19" s="47">
        <f>VLOOKUP($A19,'Occupancy Raw Data'!$B$8:$BE$45,'Occupancy Raw Data'!AT$3,FALSE)</f>
        <v>-4.1297826612688997</v>
      </c>
      <c r="N19" s="48">
        <f>VLOOKUP($A19,'Occupancy Raw Data'!$B$8:$BE$45,'Occupancy Raw Data'!AU$3,FALSE)</f>
        <v>0.88692610189014398</v>
      </c>
      <c r="O19" s="48">
        <f>VLOOKUP($A19,'Occupancy Raw Data'!$B$8:$BE$45,'Occupancy Raw Data'!AV$3,FALSE)</f>
        <v>0.881506496365693</v>
      </c>
      <c r="P19" s="48">
        <f>VLOOKUP($A19,'Occupancy Raw Data'!$B$8:$BE$45,'Occupancy Raw Data'!AW$3,FALSE)</f>
        <v>-3.1266667153802898</v>
      </c>
      <c r="Q19" s="48">
        <f>VLOOKUP($A19,'Occupancy Raw Data'!$B$8:$BE$45,'Occupancy Raw Data'!AX$3,FALSE)</f>
        <v>-3.1658633943333299</v>
      </c>
      <c r="R19" s="49">
        <f>VLOOKUP($A19,'Occupancy Raw Data'!$B$8:$BE$45,'Occupancy Raw Data'!AY$3,FALSE)</f>
        <v>-1.7540529350580001</v>
      </c>
      <c r="S19" s="48">
        <f>VLOOKUP($A19,'Occupancy Raw Data'!$B$8:$BE$45,'Occupancy Raw Data'!BA$3,FALSE)</f>
        <v>-2.7707664351994699</v>
      </c>
      <c r="T19" s="48">
        <f>VLOOKUP($A19,'Occupancy Raw Data'!$B$8:$BE$45,'Occupancy Raw Data'!BB$3,FALSE)</f>
        <v>-3.4490408511628399</v>
      </c>
      <c r="U19" s="49">
        <f>VLOOKUP($A19,'Occupancy Raw Data'!$B$8:$BE$45,'Occupancy Raw Data'!BC$3,FALSE)</f>
        <v>-3.1223596013858201</v>
      </c>
      <c r="V19" s="50">
        <f>VLOOKUP($A19,'Occupancy Raw Data'!$B$8:$BE$45,'Occupancy Raw Data'!BE$3,FALSE)</f>
        <v>-2.1862927479335599</v>
      </c>
      <c r="X19" s="51">
        <f>VLOOKUP($A19,'ADR Raw Data'!$B$6:$BE$43,'ADR Raw Data'!AG$1,FALSE)</f>
        <v>225.14673356413499</v>
      </c>
      <c r="Y19" s="52">
        <f>VLOOKUP($A19,'ADR Raw Data'!$B$6:$BE$43,'ADR Raw Data'!AH$1,FALSE)</f>
        <v>221.65870714192999</v>
      </c>
      <c r="Z19" s="52">
        <f>VLOOKUP($A19,'ADR Raw Data'!$B$6:$BE$43,'ADR Raw Data'!AI$1,FALSE)</f>
        <v>221.21395924993499</v>
      </c>
      <c r="AA19" s="52">
        <f>VLOOKUP($A19,'ADR Raw Data'!$B$6:$BE$43,'ADR Raw Data'!AJ$1,FALSE)</f>
        <v>211.000571683906</v>
      </c>
      <c r="AB19" s="52">
        <f>VLOOKUP($A19,'ADR Raw Data'!$B$6:$BE$43,'ADR Raw Data'!AK$1,FALSE)</f>
        <v>213.78319986254101</v>
      </c>
      <c r="AC19" s="53">
        <f>VLOOKUP($A19,'ADR Raw Data'!$B$6:$BE$43,'ADR Raw Data'!AL$1,FALSE)</f>
        <v>218.52284111415099</v>
      </c>
      <c r="AD19" s="52">
        <f>VLOOKUP($A19,'ADR Raw Data'!$B$6:$BE$43,'ADR Raw Data'!AN$1,FALSE)</f>
        <v>265.56976604749298</v>
      </c>
      <c r="AE19" s="52">
        <f>VLOOKUP($A19,'ADR Raw Data'!$B$6:$BE$43,'ADR Raw Data'!AO$1,FALSE)</f>
        <v>278.94293264744402</v>
      </c>
      <c r="AF19" s="53">
        <f>VLOOKUP($A19,'ADR Raw Data'!$B$6:$BE$43,'ADR Raw Data'!AP$1,FALSE)</f>
        <v>272.47856069560999</v>
      </c>
      <c r="AG19" s="54">
        <f>VLOOKUP($A19,'ADR Raw Data'!$B$6:$BE$43,'ADR Raw Data'!AR$1,FALSE)</f>
        <v>235.404015080976</v>
      </c>
      <c r="AI19" s="47">
        <f>VLOOKUP($A19,'ADR Raw Data'!$B$6:$BE$43,'ADR Raw Data'!AT$1,FALSE)</f>
        <v>-3.5256575844168299</v>
      </c>
      <c r="AJ19" s="48">
        <f>VLOOKUP($A19,'ADR Raw Data'!$B$6:$BE$43,'ADR Raw Data'!AU$1,FALSE)</f>
        <v>2.0940794150641699</v>
      </c>
      <c r="AK19" s="48">
        <f>VLOOKUP($A19,'ADR Raw Data'!$B$6:$BE$43,'ADR Raw Data'!AV$1,FALSE)</f>
        <v>8.7193798910581108</v>
      </c>
      <c r="AL19" s="48">
        <f>VLOOKUP($A19,'ADR Raw Data'!$B$6:$BE$43,'ADR Raw Data'!AW$1,FALSE)</f>
        <v>4.0270097050069502</v>
      </c>
      <c r="AM19" s="48">
        <f>VLOOKUP($A19,'ADR Raw Data'!$B$6:$BE$43,'ADR Raw Data'!AX$1,FALSE)</f>
        <v>2.3663183104333001</v>
      </c>
      <c r="AN19" s="49">
        <f>VLOOKUP($A19,'ADR Raw Data'!$B$6:$BE$43,'ADR Raw Data'!AY$1,FALSE)</f>
        <v>2.56867801482483</v>
      </c>
      <c r="AO19" s="48">
        <f>VLOOKUP($A19,'ADR Raw Data'!$B$6:$BE$43,'ADR Raw Data'!BA$1,FALSE)</f>
        <v>1.57610678102146</v>
      </c>
      <c r="AP19" s="48">
        <f>VLOOKUP($A19,'ADR Raw Data'!$B$6:$BE$43,'ADR Raw Data'!BB$1,FALSE)</f>
        <v>-1.2398836068349299</v>
      </c>
      <c r="AQ19" s="49">
        <f>VLOOKUP($A19,'ADR Raw Data'!$B$6:$BE$43,'ADR Raw Data'!BC$1,FALSE)</f>
        <v>5.36121029324199E-2</v>
      </c>
      <c r="AR19" s="50">
        <f>VLOOKUP($A19,'ADR Raw Data'!$B$6:$BE$43,'ADR Raw Data'!BE$1,FALSE)</f>
        <v>1.5647922255036</v>
      </c>
      <c r="AT19" s="51">
        <f>VLOOKUP($A19,'RevPAR Raw Data'!$B$6:$BE$43,'RevPAR Raw Data'!AG$1,FALSE)</f>
        <v>164.853848924879</v>
      </c>
      <c r="AU19" s="52">
        <f>VLOOKUP($A19,'RevPAR Raw Data'!$B$6:$BE$43,'RevPAR Raw Data'!AH$1,FALSE)</f>
        <v>168.49157583642301</v>
      </c>
      <c r="AV19" s="52">
        <f>VLOOKUP($A19,'RevPAR Raw Data'!$B$6:$BE$43,'RevPAR Raw Data'!AI$1,FALSE)</f>
        <v>169.88596689023899</v>
      </c>
      <c r="AW19" s="52">
        <f>VLOOKUP($A19,'RevPAR Raw Data'!$B$6:$BE$43,'RevPAR Raw Data'!AJ$1,FALSE)</f>
        <v>159.75721892606299</v>
      </c>
      <c r="AX19" s="52">
        <f>VLOOKUP($A19,'RevPAR Raw Data'!$B$6:$BE$43,'RevPAR Raw Data'!AK$1,FALSE)</f>
        <v>162.606305474236</v>
      </c>
      <c r="AY19" s="53">
        <f>VLOOKUP($A19,'RevPAR Raw Data'!$B$6:$BE$43,'RevPAR Raw Data'!AL$1,FALSE)</f>
        <v>165.11898321036799</v>
      </c>
      <c r="AZ19" s="52">
        <f>VLOOKUP($A19,'RevPAR Raw Data'!$B$6:$BE$43,'RevPAR Raw Data'!AN$1,FALSE)</f>
        <v>220.83489205791801</v>
      </c>
      <c r="BA19" s="52">
        <f>VLOOKUP($A19,'RevPAR Raw Data'!$B$6:$BE$43,'RevPAR Raw Data'!AO$1,FALSE)</f>
        <v>247.90219479799501</v>
      </c>
      <c r="BB19" s="53">
        <f>VLOOKUP($A19,'RevPAR Raw Data'!$B$6:$BE$43,'RevPAR Raw Data'!AP$1,FALSE)</f>
        <v>234.36854342795701</v>
      </c>
      <c r="BC19" s="54">
        <f>VLOOKUP($A19,'RevPAR Raw Data'!$B$6:$BE$43,'RevPAR Raw Data'!AR$1,FALSE)</f>
        <v>184.90457184396499</v>
      </c>
      <c r="BE19" s="47">
        <f>VLOOKUP($A19,'RevPAR Raw Data'!$B$6:$BE$43,'RevPAR Raw Data'!AT$1,FALSE)</f>
        <v>-7.5098382500687801</v>
      </c>
      <c r="BF19" s="48">
        <f>VLOOKUP($A19,'RevPAR Raw Data'!$B$6:$BE$43,'RevPAR Raw Data'!AU$1,FALSE)</f>
        <v>2.9995784538808299</v>
      </c>
      <c r="BG19" s="48">
        <f>VLOOKUP($A19,'RevPAR Raw Data'!$B$6:$BE$43,'RevPAR Raw Data'!AV$1,FALSE)</f>
        <v>9.6777482876062901</v>
      </c>
      <c r="BH19" s="48">
        <f>VLOOKUP($A19,'RevPAR Raw Data'!$B$6:$BE$43,'RevPAR Raw Data'!AW$1,FALSE)</f>
        <v>0.77443181755506796</v>
      </c>
      <c r="BI19" s="48">
        <f>VLOOKUP($A19,'RevPAR Raw Data'!$B$6:$BE$43,'RevPAR Raw Data'!AX$1,FALSE)</f>
        <v>-0.87445948908344995</v>
      </c>
      <c r="BJ19" s="49">
        <f>VLOOKUP($A19,'RevPAR Raw Data'!$B$6:$BE$43,'RevPAR Raw Data'!AY$1,FALSE)</f>
        <v>0.76956910765561204</v>
      </c>
      <c r="BK19" s="48">
        <f>VLOOKUP($A19,'RevPAR Raw Data'!$B$6:$BE$43,'RevPAR Raw Data'!BA$1,FALSE)</f>
        <v>-1.2383298918494401</v>
      </c>
      <c r="BL19" s="48">
        <f>VLOOKUP($A19,'RevPAR Raw Data'!$B$6:$BE$43,'RevPAR Raw Data'!BB$1,FALSE)</f>
        <v>-4.6461603658911601</v>
      </c>
      <c r="BM19" s="49">
        <f>VLOOKUP($A19,'RevPAR Raw Data'!$B$6:$BE$43,'RevPAR Raw Data'!BC$1,FALSE)</f>
        <v>-3.0704214610968199</v>
      </c>
      <c r="BN19" s="50">
        <f>VLOOKUP($A19,'RevPAR Raw Data'!$B$6:$BE$43,'RevPAR Raw Data'!BE$1,FALSE)</f>
        <v>-0.65571146137637504</v>
      </c>
    </row>
    <row r="20" spans="1:66" x14ac:dyDescent="0.25">
      <c r="A20" s="63" t="s">
        <v>29</v>
      </c>
      <c r="B20" s="47">
        <f>VLOOKUP($A20,'Occupancy Raw Data'!$B$8:$BE$45,'Occupancy Raw Data'!AG$3,FALSE)</f>
        <v>62.3211180954928</v>
      </c>
      <c r="C20" s="48">
        <f>VLOOKUP($A20,'Occupancy Raw Data'!$B$8:$BE$45,'Occupancy Raw Data'!AH$3,FALSE)</f>
        <v>64.066470509562606</v>
      </c>
      <c r="D20" s="48">
        <f>VLOOKUP($A20,'Occupancy Raw Data'!$B$8:$BE$45,'Occupancy Raw Data'!AI$3,FALSE)</f>
        <v>62.327805269493098</v>
      </c>
      <c r="E20" s="48">
        <f>VLOOKUP($A20,'Occupancy Raw Data'!$B$8:$BE$45,'Occupancy Raw Data'!AJ$3,FALSE)</f>
        <v>63.504747893540099</v>
      </c>
      <c r="F20" s="48">
        <f>VLOOKUP($A20,'Occupancy Raw Data'!$B$8:$BE$45,'Occupancy Raw Data'!AK$3,FALSE)</f>
        <v>66.537381302661402</v>
      </c>
      <c r="G20" s="49">
        <f>VLOOKUP($A20,'Occupancy Raw Data'!$B$8:$BE$45,'Occupancy Raw Data'!AL$3,FALSE)</f>
        <v>63.751504614150001</v>
      </c>
      <c r="H20" s="48">
        <f>VLOOKUP($A20,'Occupancy Raw Data'!$B$8:$BE$45,'Occupancy Raw Data'!AN$3,FALSE)</f>
        <v>77.541126120101595</v>
      </c>
      <c r="I20" s="48">
        <f>VLOOKUP($A20,'Occupancy Raw Data'!$B$8:$BE$45,'Occupancy Raw Data'!AO$3,FALSE)</f>
        <v>81.814230306272506</v>
      </c>
      <c r="J20" s="49">
        <f>VLOOKUP($A20,'Occupancy Raw Data'!$B$8:$BE$45,'Occupancy Raw Data'!AP$3,FALSE)</f>
        <v>79.677678213187093</v>
      </c>
      <c r="K20" s="50">
        <f>VLOOKUP($A20,'Occupancy Raw Data'!$B$8:$BE$45,'Occupancy Raw Data'!AR$3,FALSE)</f>
        <v>68.301839928160604</v>
      </c>
      <c r="M20" s="47">
        <f>VLOOKUP($A20,'Occupancy Raw Data'!$B$8:$BE$45,'Occupancy Raw Data'!AT$3,FALSE)</f>
        <v>2.1818979222630301</v>
      </c>
      <c r="N20" s="48">
        <f>VLOOKUP($A20,'Occupancy Raw Data'!$B$8:$BE$45,'Occupancy Raw Data'!AU$3,FALSE)</f>
        <v>7.4649467190128904</v>
      </c>
      <c r="O20" s="48">
        <f>VLOOKUP($A20,'Occupancy Raw Data'!$B$8:$BE$45,'Occupancy Raw Data'!AV$3,FALSE)</f>
        <v>3.2742382271468098</v>
      </c>
      <c r="P20" s="48">
        <f>VLOOKUP($A20,'Occupancy Raw Data'!$B$8:$BE$45,'Occupancy Raw Data'!AW$3,FALSE)</f>
        <v>2.7815357973916299</v>
      </c>
      <c r="Q20" s="48">
        <f>VLOOKUP($A20,'Occupancy Raw Data'!$B$8:$BE$45,'Occupancy Raw Data'!AX$3,FALSE)</f>
        <v>4.8195944166447102</v>
      </c>
      <c r="R20" s="49">
        <f>VLOOKUP($A20,'Occupancy Raw Data'!$B$8:$BE$45,'Occupancy Raw Data'!AY$3,FALSE)</f>
        <v>4.0934650870775702</v>
      </c>
      <c r="S20" s="48">
        <f>VLOOKUP($A20,'Occupancy Raw Data'!$B$8:$BE$45,'Occupancy Raw Data'!BA$3,FALSE)</f>
        <v>3.37434251582419</v>
      </c>
      <c r="T20" s="48">
        <f>VLOOKUP($A20,'Occupancy Raw Data'!$B$8:$BE$45,'Occupancy Raw Data'!BB$3,FALSE)</f>
        <v>1.05728327757816</v>
      </c>
      <c r="U20" s="49">
        <f>VLOOKUP($A20,'Occupancy Raw Data'!$B$8:$BE$45,'Occupancy Raw Data'!BC$3,FALSE)</f>
        <v>2.1716294724205198</v>
      </c>
      <c r="V20" s="50">
        <f>VLOOKUP($A20,'Occupancy Raw Data'!$B$8:$BE$45,'Occupancy Raw Data'!BE$3,FALSE)</f>
        <v>3.4449331558539198</v>
      </c>
      <c r="X20" s="51">
        <f>VLOOKUP($A20,'ADR Raw Data'!$B$6:$BE$43,'ADR Raw Data'!AG$1,FALSE)</f>
        <v>147.846435967594</v>
      </c>
      <c r="Y20" s="52">
        <f>VLOOKUP($A20,'ADR Raw Data'!$B$6:$BE$43,'ADR Raw Data'!AH$1,FALSE)</f>
        <v>147.863125097855</v>
      </c>
      <c r="Z20" s="52">
        <f>VLOOKUP($A20,'ADR Raw Data'!$B$6:$BE$43,'ADR Raw Data'!AI$1,FALSE)</f>
        <v>146.88347728126101</v>
      </c>
      <c r="AA20" s="52">
        <f>VLOOKUP($A20,'ADR Raw Data'!$B$6:$BE$43,'ADR Raw Data'!AJ$1,FALSE)</f>
        <v>142.04416521876399</v>
      </c>
      <c r="AB20" s="52">
        <f>VLOOKUP($A20,'ADR Raw Data'!$B$6:$BE$43,'ADR Raw Data'!AK$1,FALSE)</f>
        <v>142.67019748743701</v>
      </c>
      <c r="AC20" s="53">
        <f>VLOOKUP($A20,'ADR Raw Data'!$B$6:$BE$43,'ADR Raw Data'!AL$1,FALSE)</f>
        <v>145.425050034615</v>
      </c>
      <c r="AD20" s="52">
        <f>VLOOKUP($A20,'ADR Raw Data'!$B$6:$BE$43,'ADR Raw Data'!AN$1,FALSE)</f>
        <v>181.51665301194399</v>
      </c>
      <c r="AE20" s="52">
        <f>VLOOKUP($A20,'ADR Raw Data'!$B$6:$BE$43,'ADR Raw Data'!AO$1,FALSE)</f>
        <v>189.83497813560001</v>
      </c>
      <c r="AF20" s="53">
        <f>VLOOKUP($A20,'ADR Raw Data'!$B$6:$BE$43,'ADR Raw Data'!AP$1,FALSE)</f>
        <v>185.78734326479201</v>
      </c>
      <c r="AG20" s="54">
        <f>VLOOKUP($A20,'ADR Raw Data'!$B$6:$BE$43,'ADR Raw Data'!AR$1,FALSE)</f>
        <v>158.877830538344</v>
      </c>
      <c r="AI20" s="47">
        <f>VLOOKUP($A20,'ADR Raw Data'!$B$6:$BE$43,'ADR Raw Data'!AT$1,FALSE)</f>
        <v>-6.2002452949953701</v>
      </c>
      <c r="AJ20" s="48">
        <f>VLOOKUP($A20,'ADR Raw Data'!$B$6:$BE$43,'ADR Raw Data'!AU$1,FALSE)</f>
        <v>-0.37274783258424798</v>
      </c>
      <c r="AK20" s="48">
        <f>VLOOKUP($A20,'ADR Raw Data'!$B$6:$BE$43,'ADR Raw Data'!AV$1,FALSE)</f>
        <v>2.1757735581375299</v>
      </c>
      <c r="AL20" s="48">
        <f>VLOOKUP($A20,'ADR Raw Data'!$B$6:$BE$43,'ADR Raw Data'!AW$1,FALSE)</f>
        <v>-1.55096438377312</v>
      </c>
      <c r="AM20" s="48">
        <f>VLOOKUP($A20,'ADR Raw Data'!$B$6:$BE$43,'ADR Raw Data'!AX$1,FALSE)</f>
        <v>-1.98921399396832</v>
      </c>
      <c r="AN20" s="49">
        <f>VLOOKUP($A20,'ADR Raw Data'!$B$6:$BE$43,'ADR Raw Data'!AY$1,FALSE)</f>
        <v>-1.67714461383856</v>
      </c>
      <c r="AO20" s="48">
        <f>VLOOKUP($A20,'ADR Raw Data'!$B$6:$BE$43,'ADR Raw Data'!BA$1,FALSE)</f>
        <v>-2.4342673937397699</v>
      </c>
      <c r="AP20" s="48">
        <f>VLOOKUP($A20,'ADR Raw Data'!$B$6:$BE$43,'ADR Raw Data'!BB$1,FALSE)</f>
        <v>-4.3196053026205101</v>
      </c>
      <c r="AQ20" s="49">
        <f>VLOOKUP($A20,'ADR Raw Data'!$B$6:$BE$43,'ADR Raw Data'!BC$1,FALSE)</f>
        <v>-3.4675808688009102</v>
      </c>
      <c r="AR20" s="50">
        <f>VLOOKUP($A20,'ADR Raw Data'!$B$6:$BE$43,'ADR Raw Data'!BE$1,FALSE)</f>
        <v>-2.4936887563429102</v>
      </c>
      <c r="AT20" s="51">
        <f>VLOOKUP($A20,'RevPAR Raw Data'!$B$6:$BE$43,'RevPAR Raw Data'!AG$1,FALSE)</f>
        <v>92.139551959341901</v>
      </c>
      <c r="AU20" s="52">
        <f>VLOOKUP($A20,'RevPAR Raw Data'!$B$6:$BE$43,'RevPAR Raw Data'!AH$1,FALSE)</f>
        <v>94.730685435335005</v>
      </c>
      <c r="AV20" s="52">
        <f>VLOOKUP($A20,'RevPAR Raw Data'!$B$6:$BE$43,'RevPAR Raw Data'!AI$1,FALSE)</f>
        <v>91.549247692924894</v>
      </c>
      <c r="AW20" s="52">
        <f>VLOOKUP($A20,'RevPAR Raw Data'!$B$6:$BE$43,'RevPAR Raw Data'!AJ$1,FALSE)</f>
        <v>90.204789019660197</v>
      </c>
      <c r="AX20" s="52">
        <f>VLOOKUP($A20,'RevPAR Raw Data'!$B$6:$BE$43,'RevPAR Raw Data'!AK$1,FALSE)</f>
        <v>94.929013307476197</v>
      </c>
      <c r="AY20" s="53">
        <f>VLOOKUP($A20,'RevPAR Raw Data'!$B$6:$BE$43,'RevPAR Raw Data'!AL$1,FALSE)</f>
        <v>92.710657482947695</v>
      </c>
      <c r="AZ20" s="52">
        <f>VLOOKUP($A20,'RevPAR Raw Data'!$B$6:$BE$43,'RevPAR Raw Data'!AN$1,FALSE)</f>
        <v>140.750056840979</v>
      </c>
      <c r="BA20" s="52">
        <f>VLOOKUP($A20,'RevPAR Raw Data'!$B$6:$BE$43,'RevPAR Raw Data'!AO$1,FALSE)</f>
        <v>155.31202621372199</v>
      </c>
      <c r="BB20" s="53">
        <f>VLOOKUP($A20,'RevPAR Raw Data'!$B$6:$BE$43,'RevPAR Raw Data'!AP$1,FALSE)</f>
        <v>148.03104152735</v>
      </c>
      <c r="BC20" s="54">
        <f>VLOOKUP($A20,'RevPAR Raw Data'!$B$6:$BE$43,'RevPAR Raw Data'!AR$1,FALSE)</f>
        <v>108.516481495634</v>
      </c>
      <c r="BE20" s="47">
        <f>VLOOKUP($A20,'RevPAR Raw Data'!$B$6:$BE$43,'RevPAR Raw Data'!AT$1,FALSE)</f>
        <v>-4.1536303959990502</v>
      </c>
      <c r="BF20" s="48">
        <f>VLOOKUP($A20,'RevPAR Raw Data'!$B$6:$BE$43,'RevPAR Raw Data'!AU$1,FALSE)</f>
        <v>7.0643734593299596</v>
      </c>
      <c r="BG20" s="48">
        <f>VLOOKUP($A20,'RevPAR Raw Data'!$B$6:$BE$43,'RevPAR Raw Data'!AV$1,FALSE)</f>
        <v>5.5212517948610396</v>
      </c>
      <c r="BH20" s="48">
        <f>VLOOKUP($A20,'RevPAR Raw Data'!$B$6:$BE$43,'RevPAR Raw Data'!AW$1,FALSE)</f>
        <v>1.1874307840790601</v>
      </c>
      <c r="BI20" s="48">
        <f>VLOOKUP($A20,'RevPAR Raw Data'!$B$6:$BE$43,'RevPAR Raw Data'!AX$1,FALSE)</f>
        <v>2.7345083760879798</v>
      </c>
      <c r="BJ20" s="49">
        <f>VLOOKUP($A20,'RevPAR Raw Data'!$B$6:$BE$43,'RevPAR Raw Data'!AY$1,FALSE)</f>
        <v>2.3476671440117198</v>
      </c>
      <c r="BK20" s="48">
        <f>VLOOKUP($A20,'RevPAR Raw Data'!$B$6:$BE$43,'RevPAR Raw Data'!BA$1,FALSE)</f>
        <v>0.85793460246861697</v>
      </c>
      <c r="BL20" s="48">
        <f>VLOOKUP($A20,'RevPAR Raw Data'!$B$6:$BE$43,'RevPAR Raw Data'!BB$1,FALSE)</f>
        <v>-3.3079924895643402</v>
      </c>
      <c r="BM20" s="49">
        <f>VLOOKUP($A20,'RevPAR Raw Data'!$B$6:$BE$43,'RevPAR Raw Data'!BC$1,FALSE)</f>
        <v>-1.3712544045072901</v>
      </c>
      <c r="BN20" s="50">
        <f>VLOOKUP($A20,'RevPAR Raw Data'!$B$6:$BE$43,'RevPAR Raw Data'!BE$1,FALSE)</f>
        <v>0.86533848873995001</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48.864738762877003</v>
      </c>
      <c r="C22" s="48">
        <f>VLOOKUP($A22,'Occupancy Raw Data'!$B$8:$BE$45,'Occupancy Raw Data'!AH$3,FALSE)</f>
        <v>55.350625952787901</v>
      </c>
      <c r="D22" s="48">
        <f>VLOOKUP($A22,'Occupancy Raw Data'!$B$8:$BE$45,'Occupancy Raw Data'!AI$3,FALSE)</f>
        <v>56.944957730863301</v>
      </c>
      <c r="E22" s="48">
        <f>VLOOKUP($A22,'Occupancy Raw Data'!$B$8:$BE$45,'Occupancy Raw Data'!AJ$3,FALSE)</f>
        <v>62.448029750080799</v>
      </c>
      <c r="F22" s="48">
        <f>VLOOKUP($A22,'Occupancy Raw Data'!$B$8:$BE$45,'Occupancy Raw Data'!AK$3,FALSE)</f>
        <v>63.173880907285003</v>
      </c>
      <c r="G22" s="49">
        <f>VLOOKUP($A22,'Occupancy Raw Data'!$B$8:$BE$45,'Occupancy Raw Data'!AL$3,FALSE)</f>
        <v>57.356446620778797</v>
      </c>
      <c r="H22" s="48">
        <f>VLOOKUP($A22,'Occupancy Raw Data'!$B$8:$BE$45,'Occupancy Raw Data'!AN$3,FALSE)</f>
        <v>69.553517808472293</v>
      </c>
      <c r="I22" s="48">
        <f>VLOOKUP($A22,'Occupancy Raw Data'!$B$8:$BE$45,'Occupancy Raw Data'!AO$3,FALSE)</f>
        <v>69.910477070578693</v>
      </c>
      <c r="J22" s="49">
        <f>VLOOKUP($A22,'Occupancy Raw Data'!$B$8:$BE$45,'Occupancy Raw Data'!AP$3,FALSE)</f>
        <v>69.731978886335</v>
      </c>
      <c r="K22" s="50">
        <f>VLOOKUP($A22,'Occupancy Raw Data'!$B$8:$BE$45,'Occupancy Raw Data'!AR$3,FALSE)</f>
        <v>60.892050460486502</v>
      </c>
      <c r="M22" s="47">
        <f>VLOOKUP($A22,'Occupancy Raw Data'!$B$8:$BE$45,'Occupancy Raw Data'!AT$3,FALSE)</f>
        <v>-0.98282637325357902</v>
      </c>
      <c r="N22" s="48">
        <f>VLOOKUP($A22,'Occupancy Raw Data'!$B$8:$BE$45,'Occupancy Raw Data'!AU$3,FALSE)</f>
        <v>1.9922600664807799</v>
      </c>
      <c r="O22" s="48">
        <f>VLOOKUP($A22,'Occupancy Raw Data'!$B$8:$BE$45,'Occupancy Raw Data'!AV$3,FALSE)</f>
        <v>-5.7524545462084902</v>
      </c>
      <c r="P22" s="48">
        <f>VLOOKUP($A22,'Occupancy Raw Data'!$B$8:$BE$45,'Occupancy Raw Data'!AW$3,FALSE)</f>
        <v>-0.98657132348960697</v>
      </c>
      <c r="Q22" s="48">
        <f>VLOOKUP($A22,'Occupancy Raw Data'!$B$8:$BE$45,'Occupancy Raw Data'!AX$3,FALSE)</f>
        <v>7.3254795037585502E-2</v>
      </c>
      <c r="R22" s="49">
        <f>VLOOKUP($A22,'Occupancy Raw Data'!$B$8:$BE$45,'Occupancy Raw Data'!AY$3,FALSE)</f>
        <v>-1.1905731173173699</v>
      </c>
      <c r="S22" s="48">
        <f>VLOOKUP($A22,'Occupancy Raw Data'!$B$8:$BE$45,'Occupancy Raw Data'!BA$3,FALSE)</f>
        <v>-0.71980799631566605</v>
      </c>
      <c r="T22" s="48">
        <f>VLOOKUP($A22,'Occupancy Raw Data'!$B$8:$BE$45,'Occupancy Raw Data'!BB$3,FALSE)</f>
        <v>-3.8403800422781999E-2</v>
      </c>
      <c r="U22" s="49">
        <f>VLOOKUP($A22,'Occupancy Raw Data'!$B$8:$BE$45,'Occupancy Raw Data'!BC$3,FALSE)</f>
        <v>-0.37942557306743901</v>
      </c>
      <c r="V22" s="50">
        <f>VLOOKUP($A22,'Occupancy Raw Data'!$B$8:$BE$45,'Occupancy Raw Data'!BE$3,FALSE)</f>
        <v>-0.92965446085347703</v>
      </c>
      <c r="X22" s="51">
        <f>VLOOKUP($A22,'ADR Raw Data'!$B$6:$BE$43,'ADR Raw Data'!AG$1,FALSE)</f>
        <v>112.35761834983801</v>
      </c>
      <c r="Y22" s="52">
        <f>VLOOKUP($A22,'ADR Raw Data'!$B$6:$BE$43,'ADR Raw Data'!AH$1,FALSE)</f>
        <v>112.26488722432001</v>
      </c>
      <c r="Z22" s="52">
        <f>VLOOKUP($A22,'ADR Raw Data'!$B$6:$BE$43,'ADR Raw Data'!AI$1,FALSE)</f>
        <v>112.757616082746</v>
      </c>
      <c r="AA22" s="52">
        <f>VLOOKUP($A22,'ADR Raw Data'!$B$6:$BE$43,'ADR Raw Data'!AJ$1,FALSE)</f>
        <v>111.827753386656</v>
      </c>
      <c r="AB22" s="52">
        <f>VLOOKUP($A22,'ADR Raw Data'!$B$6:$BE$43,'ADR Raw Data'!AK$1,FALSE)</f>
        <v>113.40332617319601</v>
      </c>
      <c r="AC22" s="53">
        <f>VLOOKUP($A22,'ADR Raw Data'!$B$6:$BE$43,'ADR Raw Data'!AL$1,FALSE)</f>
        <v>112.534119962628</v>
      </c>
      <c r="AD22" s="52">
        <f>VLOOKUP($A22,'ADR Raw Data'!$B$6:$BE$43,'ADR Raw Data'!AN$1,FALSE)</f>
        <v>134.43786882523801</v>
      </c>
      <c r="AE22" s="52">
        <f>VLOOKUP($A22,'ADR Raw Data'!$B$6:$BE$43,'ADR Raw Data'!AO$1,FALSE)</f>
        <v>137.034942623695</v>
      </c>
      <c r="AF22" s="53">
        <f>VLOOKUP($A22,'ADR Raw Data'!$B$6:$BE$43,'ADR Raw Data'!AP$1,FALSE)</f>
        <v>135.73959435677199</v>
      </c>
      <c r="AG22" s="54">
        <f>VLOOKUP($A22,'ADR Raw Data'!$B$6:$BE$43,'ADR Raw Data'!AR$1,FALSE)</f>
        <v>120.12621354475</v>
      </c>
      <c r="AH22" s="65"/>
      <c r="AI22" s="47">
        <f>VLOOKUP($A22,'ADR Raw Data'!$B$6:$BE$43,'ADR Raw Data'!AT$1,FALSE)</f>
        <v>2.25376894425083</v>
      </c>
      <c r="AJ22" s="48">
        <f>VLOOKUP($A22,'ADR Raw Data'!$B$6:$BE$43,'ADR Raw Data'!AU$1,FALSE)</f>
        <v>4.7091525247604196</v>
      </c>
      <c r="AK22" s="48">
        <f>VLOOKUP($A22,'ADR Raw Data'!$B$6:$BE$43,'ADR Raw Data'!AV$1,FALSE)</f>
        <v>5.70702004875774</v>
      </c>
      <c r="AL22" s="48">
        <f>VLOOKUP($A22,'ADR Raw Data'!$B$6:$BE$43,'ADR Raw Data'!AW$1,FALSE)</f>
        <v>4.26846509441273</v>
      </c>
      <c r="AM22" s="48">
        <f>VLOOKUP($A22,'ADR Raw Data'!$B$6:$BE$43,'ADR Raw Data'!AX$1,FALSE)</f>
        <v>3.4493281663632702</v>
      </c>
      <c r="AN22" s="49">
        <f>VLOOKUP($A22,'ADR Raw Data'!$B$6:$BE$43,'ADR Raw Data'!AY$1,FALSE)</f>
        <v>4.1152008868175001</v>
      </c>
      <c r="AO22" s="48">
        <f>VLOOKUP($A22,'ADR Raw Data'!$B$6:$BE$43,'ADR Raw Data'!BA$1,FALSE)</f>
        <v>1.3747169882272501</v>
      </c>
      <c r="AP22" s="48">
        <f>VLOOKUP($A22,'ADR Raw Data'!$B$6:$BE$43,'ADR Raw Data'!BB$1,FALSE)</f>
        <v>1.1261687151049</v>
      </c>
      <c r="AQ22" s="49">
        <f>VLOOKUP($A22,'ADR Raw Data'!$B$6:$BE$43,'ADR Raw Data'!BC$1,FALSE)</f>
        <v>1.2524203606984901</v>
      </c>
      <c r="AR22" s="50">
        <f>VLOOKUP($A22,'ADR Raw Data'!$B$6:$BE$43,'ADR Raw Data'!BE$1,FALSE)</f>
        <v>3.0756061141479001</v>
      </c>
      <c r="AT22" s="51">
        <f>VLOOKUP($A22,'RevPAR Raw Data'!$B$6:$BE$43,'RevPAR Raw Data'!AG$1,FALSE)</f>
        <v>54.903256686838802</v>
      </c>
      <c r="AU22" s="52">
        <f>VLOOKUP($A22,'RevPAR Raw Data'!$B$6:$BE$43,'RevPAR Raw Data'!AH$1,FALSE)</f>
        <v>62.139317803852698</v>
      </c>
      <c r="AV22" s="52">
        <f>VLOOKUP($A22,'RevPAR Raw Data'!$B$6:$BE$43,'RevPAR Raw Data'!AI$1,FALSE)</f>
        <v>64.209776816648898</v>
      </c>
      <c r="AW22" s="52">
        <f>VLOOKUP($A22,'RevPAR Raw Data'!$B$6:$BE$43,'RevPAR Raw Data'!AJ$1,FALSE)</f>
        <v>69.834228703746405</v>
      </c>
      <c r="AX22" s="52">
        <f>VLOOKUP($A22,'RevPAR Raw Data'!$B$6:$BE$43,'RevPAR Raw Data'!AK$1,FALSE)</f>
        <v>71.641282221554903</v>
      </c>
      <c r="AY22" s="53">
        <f>VLOOKUP($A22,'RevPAR Raw Data'!$B$6:$BE$43,'RevPAR Raw Data'!AL$1,FALSE)</f>
        <v>64.545572446528297</v>
      </c>
      <c r="AZ22" s="52">
        <f>VLOOKUP($A22,'RevPAR Raw Data'!$B$6:$BE$43,'RevPAR Raw Data'!AN$1,FALSE)</f>
        <v>93.506267034692996</v>
      </c>
      <c r="BA22" s="52">
        <f>VLOOKUP($A22,'RevPAR Raw Data'!$B$6:$BE$43,'RevPAR Raw Data'!AO$1,FALSE)</f>
        <v>95.801782141619398</v>
      </c>
      <c r="BB22" s="53">
        <f>VLOOKUP($A22,'RevPAR Raw Data'!$B$6:$BE$43,'RevPAR Raw Data'!AP$1,FALSE)</f>
        <v>94.653905277261202</v>
      </c>
      <c r="BC22" s="54">
        <f>VLOOKUP($A22,'RevPAR Raw Data'!$B$6:$BE$43,'RevPAR Raw Data'!AR$1,FALSE)</f>
        <v>73.147314567941095</v>
      </c>
      <c r="BE22" s="47">
        <f>VLOOKUP($A22,'RevPAR Raw Data'!$B$6:$BE$43,'RevPAR Raw Data'!AT$1,FALSE)</f>
        <v>1.24879193542096</v>
      </c>
      <c r="BF22" s="48">
        <f>VLOOKUP($A22,'RevPAR Raw Data'!$B$6:$BE$43,'RevPAR Raw Data'!AU$1,FALSE)</f>
        <v>6.7952311564616803</v>
      </c>
      <c r="BG22" s="48">
        <f>VLOOKUP($A22,'RevPAR Raw Data'!$B$6:$BE$43,'RevPAR Raw Data'!AV$1,FALSE)</f>
        <v>-0.37372823169853903</v>
      </c>
      <c r="BH22" s="48">
        <f>VLOOKUP($A22,'RevPAR Raw Data'!$B$6:$BE$43,'RevPAR Raw Data'!AW$1,FALSE)</f>
        <v>3.23978231834848</v>
      </c>
      <c r="BI22" s="48">
        <f>VLOOKUP($A22,'RevPAR Raw Data'!$B$6:$BE$43,'RevPAR Raw Data'!AX$1,FALSE)</f>
        <v>3.5251097596792902</v>
      </c>
      <c r="BJ22" s="49">
        <f>VLOOKUP($A22,'RevPAR Raw Data'!$B$6:$BE$43,'RevPAR Raw Data'!AY$1,FALSE)</f>
        <v>2.8756332940180802</v>
      </c>
      <c r="BK22" s="48">
        <f>VLOOKUP($A22,'RevPAR Raw Data'!$B$6:$BE$43,'RevPAR Raw Data'!BA$1,FALSE)</f>
        <v>0.64501366910362001</v>
      </c>
      <c r="BL22" s="48">
        <f>VLOOKUP($A22,'RevPAR Raw Data'!$B$6:$BE$43,'RevPAR Raw Data'!BB$1,FALSE)</f>
        <v>1.0873324230963399</v>
      </c>
      <c r="BM22" s="49">
        <f>VLOOKUP($A22,'RevPAR Raw Data'!$B$6:$BE$43,'RevPAR Raw Data'!BC$1,FALSE)</f>
        <v>0.86824278450025905</v>
      </c>
      <c r="BN22" s="50">
        <f>VLOOKUP($A22,'RevPAR Raw Data'!$B$6:$BE$43,'RevPAR Raw Data'!BE$1,FALSE)</f>
        <v>2.1173591438559698</v>
      </c>
    </row>
    <row r="23" spans="1:66" x14ac:dyDescent="0.25">
      <c r="A23" s="63" t="s">
        <v>70</v>
      </c>
      <c r="B23" s="47">
        <f>VLOOKUP($A23,'Occupancy Raw Data'!$B$8:$BE$45,'Occupancy Raw Data'!AG$3,FALSE)</f>
        <v>47.802995567782297</v>
      </c>
      <c r="C23" s="48">
        <f>VLOOKUP($A23,'Occupancy Raw Data'!$B$8:$BE$45,'Occupancy Raw Data'!AH$3,FALSE)</f>
        <v>54.008100259819599</v>
      </c>
      <c r="D23" s="48">
        <f>VLOOKUP($A23,'Occupancy Raw Data'!$B$8:$BE$45,'Occupancy Raw Data'!AI$3,FALSE)</f>
        <v>55.218044729736597</v>
      </c>
      <c r="E23" s="48">
        <f>VLOOKUP($A23,'Occupancy Raw Data'!$B$8:$BE$45,'Occupancy Raw Data'!AJ$3,FALSE)</f>
        <v>59.812012838147602</v>
      </c>
      <c r="F23" s="48">
        <f>VLOOKUP($A23,'Occupancy Raw Data'!$B$8:$BE$45,'Occupancy Raw Data'!AK$3,FALSE)</f>
        <v>60.857659585307402</v>
      </c>
      <c r="G23" s="49">
        <f>VLOOKUP($A23,'Occupancy Raw Data'!$B$8:$BE$45,'Occupancy Raw Data'!AL$3,FALSE)</f>
        <v>55.539762596158702</v>
      </c>
      <c r="H23" s="48">
        <f>VLOOKUP($A23,'Occupancy Raw Data'!$B$8:$BE$45,'Occupancy Raw Data'!AN$3,FALSE)</f>
        <v>69.1145753731723</v>
      </c>
      <c r="I23" s="48">
        <f>VLOOKUP($A23,'Occupancy Raw Data'!$B$8:$BE$45,'Occupancy Raw Data'!AO$3,FALSE)</f>
        <v>70.402211014315498</v>
      </c>
      <c r="J23" s="49">
        <f>VLOOKUP($A23,'Occupancy Raw Data'!$B$8:$BE$45,'Occupancy Raw Data'!AP$3,FALSE)</f>
        <v>69.758393193743899</v>
      </c>
      <c r="K23" s="50">
        <f>VLOOKUP($A23,'Occupancy Raw Data'!$B$8:$BE$45,'Occupancy Raw Data'!AR$3,FALSE)</f>
        <v>59.602228481182998</v>
      </c>
      <c r="M23" s="47">
        <f>VLOOKUP($A23,'Occupancy Raw Data'!$B$8:$BE$45,'Occupancy Raw Data'!AT$3,FALSE)</f>
        <v>-0.910644867985129</v>
      </c>
      <c r="N23" s="48">
        <f>VLOOKUP($A23,'Occupancy Raw Data'!$B$8:$BE$45,'Occupancy Raw Data'!AU$3,FALSE)</f>
        <v>2.8816690739813402</v>
      </c>
      <c r="O23" s="48">
        <f>VLOOKUP($A23,'Occupancy Raw Data'!$B$8:$BE$45,'Occupancy Raw Data'!AV$3,FALSE)</f>
        <v>-4.5640115862070001</v>
      </c>
      <c r="P23" s="48">
        <f>VLOOKUP($A23,'Occupancy Raw Data'!$B$8:$BE$45,'Occupancy Raw Data'!AW$3,FALSE)</f>
        <v>-0.501865621237781</v>
      </c>
      <c r="Q23" s="48">
        <f>VLOOKUP($A23,'Occupancy Raw Data'!$B$8:$BE$45,'Occupancy Raw Data'!AX$3,FALSE)</f>
        <v>0.95350737487623505</v>
      </c>
      <c r="R23" s="49">
        <f>VLOOKUP($A23,'Occupancy Raw Data'!$B$8:$BE$45,'Occupancy Raw Data'!AY$3,FALSE)</f>
        <v>-0.46386153679146502</v>
      </c>
      <c r="S23" s="48">
        <f>VLOOKUP($A23,'Occupancy Raw Data'!$B$8:$BE$45,'Occupancy Raw Data'!BA$3,FALSE)</f>
        <v>0.83433894608853998</v>
      </c>
      <c r="T23" s="48">
        <f>VLOOKUP($A23,'Occupancy Raw Data'!$B$8:$BE$45,'Occupancy Raw Data'!BB$3,FALSE)</f>
        <v>2.32764544467731</v>
      </c>
      <c r="U23" s="49">
        <f>VLOOKUP($A23,'Occupancy Raw Data'!$B$8:$BE$45,'Occupancy Raw Data'!BC$3,FALSE)</f>
        <v>1.58239519825803</v>
      </c>
      <c r="V23" s="50">
        <f>VLOOKUP($A23,'Occupancy Raw Data'!$B$8:$BE$45,'Occupancy Raw Data'!BE$3,FALSE)</f>
        <v>0.20931190861857199</v>
      </c>
      <c r="X23" s="51">
        <f>VLOOKUP($A23,'ADR Raw Data'!$B$6:$BE$43,'ADR Raw Data'!AG$1,FALSE)</f>
        <v>117.99055790904001</v>
      </c>
      <c r="Y23" s="52">
        <f>VLOOKUP($A23,'ADR Raw Data'!$B$6:$BE$43,'ADR Raw Data'!AH$1,FALSE)</f>
        <v>117.031113312109</v>
      </c>
      <c r="Z23" s="52">
        <f>VLOOKUP($A23,'ADR Raw Data'!$B$6:$BE$43,'ADR Raw Data'!AI$1,FALSE)</f>
        <v>116.29453373313299</v>
      </c>
      <c r="AA23" s="52">
        <f>VLOOKUP($A23,'ADR Raw Data'!$B$6:$BE$43,'ADR Raw Data'!AJ$1,FALSE)</f>
        <v>113.930347089135</v>
      </c>
      <c r="AB23" s="52">
        <f>VLOOKUP($A23,'ADR Raw Data'!$B$6:$BE$43,'ADR Raw Data'!AK$1,FALSE)</f>
        <v>115.441351108134</v>
      </c>
      <c r="AC23" s="53">
        <f>VLOOKUP($A23,'ADR Raw Data'!$B$6:$BE$43,'ADR Raw Data'!AL$1,FALSE)</f>
        <v>116.033556169108</v>
      </c>
      <c r="AD23" s="52">
        <f>VLOOKUP($A23,'ADR Raw Data'!$B$6:$BE$43,'ADR Raw Data'!AN$1,FALSE)</f>
        <v>136.46513949802801</v>
      </c>
      <c r="AE23" s="52">
        <f>VLOOKUP($A23,'ADR Raw Data'!$B$6:$BE$43,'ADR Raw Data'!AO$1,FALSE)</f>
        <v>139.45395173399399</v>
      </c>
      <c r="AF23" s="53">
        <f>VLOOKUP($A23,'ADR Raw Data'!$B$6:$BE$43,'ADR Raw Data'!AP$1,FALSE)</f>
        <v>137.97333786732099</v>
      </c>
      <c r="AG23" s="54">
        <f>VLOOKUP($A23,'ADR Raw Data'!$B$6:$BE$43,'ADR Raw Data'!AR$1,FALSE)</f>
        <v>123.370213382339</v>
      </c>
      <c r="AH23" s="65"/>
      <c r="AI23" s="47">
        <f>VLOOKUP($A23,'ADR Raw Data'!$B$6:$BE$43,'ADR Raw Data'!AT$1,FALSE)</f>
        <v>1.08323106899437</v>
      </c>
      <c r="AJ23" s="48">
        <f>VLOOKUP($A23,'ADR Raw Data'!$B$6:$BE$43,'ADR Raw Data'!AU$1,FALSE)</f>
        <v>4.9856143490076201</v>
      </c>
      <c r="AK23" s="48">
        <f>VLOOKUP($A23,'ADR Raw Data'!$B$6:$BE$43,'ADR Raw Data'!AV$1,FALSE)</f>
        <v>7.0333132550987001</v>
      </c>
      <c r="AL23" s="48">
        <f>VLOOKUP($A23,'ADR Raw Data'!$B$6:$BE$43,'ADR Raw Data'!AW$1,FALSE)</f>
        <v>4.2267447562513398</v>
      </c>
      <c r="AM23" s="48">
        <f>VLOOKUP($A23,'ADR Raw Data'!$B$6:$BE$43,'ADR Raw Data'!AX$1,FALSE)</f>
        <v>3.5245232796820898</v>
      </c>
      <c r="AN23" s="49">
        <f>VLOOKUP($A23,'ADR Raw Data'!$B$6:$BE$43,'ADR Raw Data'!AY$1,FALSE)</f>
        <v>4.2166899811588499</v>
      </c>
      <c r="AO23" s="48">
        <f>VLOOKUP($A23,'ADR Raw Data'!$B$6:$BE$43,'ADR Raw Data'!BA$1,FALSE)</f>
        <v>0.67912251496470599</v>
      </c>
      <c r="AP23" s="48">
        <f>VLOOKUP($A23,'ADR Raw Data'!$B$6:$BE$43,'ADR Raw Data'!BB$1,FALSE)</f>
        <v>0.44943714623139502</v>
      </c>
      <c r="AQ23" s="49">
        <f>VLOOKUP($A23,'ADR Raw Data'!$B$6:$BE$43,'ADR Raw Data'!BC$1,FALSE)</f>
        <v>0.57069546163014295</v>
      </c>
      <c r="AR23" s="50">
        <f>VLOOKUP($A23,'ADR Raw Data'!$B$6:$BE$43,'ADR Raw Data'!BE$1,FALSE)</f>
        <v>2.9206627003999901</v>
      </c>
      <c r="AT23" s="51">
        <f>VLOOKUP($A23,'RevPAR Raw Data'!$B$6:$BE$43,'RevPAR Raw Data'!AG$1,FALSE)</f>
        <v>56.40302116766</v>
      </c>
      <c r="AU23" s="52">
        <f>VLOOKUP($A23,'RevPAR Raw Data'!$B$6:$BE$43,'RevPAR Raw Data'!AH$1,FALSE)</f>
        <v>63.206281012787201</v>
      </c>
      <c r="AV23" s="52">
        <f>VLOOKUP($A23,'RevPAR Raw Data'!$B$6:$BE$43,'RevPAR Raw Data'!AI$1,FALSE)</f>
        <v>64.2155676550002</v>
      </c>
      <c r="AW23" s="52">
        <f>VLOOKUP($A23,'RevPAR Raw Data'!$B$6:$BE$43,'RevPAR Raw Data'!AJ$1,FALSE)</f>
        <v>68.144033827500095</v>
      </c>
      <c r="AX23" s="52">
        <f>VLOOKUP($A23,'RevPAR Raw Data'!$B$6:$BE$43,'RevPAR Raw Data'!AK$1,FALSE)</f>
        <v>70.254904478068099</v>
      </c>
      <c r="AY23" s="53">
        <f>VLOOKUP($A23,'RevPAR Raw Data'!$B$6:$BE$43,'RevPAR Raw Data'!AL$1,FALSE)</f>
        <v>64.444761628203096</v>
      </c>
      <c r="AZ23" s="52">
        <f>VLOOKUP($A23,'RevPAR Raw Data'!$B$6:$BE$43,'RevPAR Raw Data'!AN$1,FALSE)</f>
        <v>94.317301696469499</v>
      </c>
      <c r="BA23" s="52">
        <f>VLOOKUP($A23,'RevPAR Raw Data'!$B$6:$BE$43,'RevPAR Raw Data'!AO$1,FALSE)</f>
        <v>98.1786653675683</v>
      </c>
      <c r="BB23" s="53">
        <f>VLOOKUP($A23,'RevPAR Raw Data'!$B$6:$BE$43,'RevPAR Raw Data'!AP$1,FALSE)</f>
        <v>96.247983532018907</v>
      </c>
      <c r="BC23" s="54">
        <f>VLOOKUP($A23,'RevPAR Raw Data'!$B$6:$BE$43,'RevPAR Raw Data'!AR$1,FALSE)</f>
        <v>73.531396457864801</v>
      </c>
      <c r="BE23" s="47">
        <f>VLOOKUP($A23,'RevPAR Raw Data'!$B$6:$BE$43,'RevPAR Raw Data'!AT$1,FALSE)</f>
        <v>0.16272181287102999</v>
      </c>
      <c r="BF23" s="48">
        <f>VLOOKUP($A23,'RevPAR Raw Data'!$B$6:$BE$43,'RevPAR Raw Data'!AU$1,FALSE)</f>
        <v>8.0109523298322909</v>
      </c>
      <c r="BG23" s="48">
        <f>VLOOKUP($A23,'RevPAR Raw Data'!$B$6:$BE$43,'RevPAR Raw Data'!AV$1,FALSE)</f>
        <v>2.1483004370347598</v>
      </c>
      <c r="BH23" s="48">
        <f>VLOOKUP($A23,'RevPAR Raw Data'!$B$6:$BE$43,'RevPAR Raw Data'!AW$1,FALSE)</f>
        <v>3.7036665561844702</v>
      </c>
      <c r="BI23" s="48">
        <f>VLOOKUP($A23,'RevPAR Raw Data'!$B$6:$BE$43,'RevPAR Raw Data'!AX$1,FALSE)</f>
        <v>4.5116372439593198</v>
      </c>
      <c r="BJ23" s="49">
        <f>VLOOKUP($A23,'RevPAR Raw Data'!$B$6:$BE$43,'RevPAR Raw Data'!AY$1,FALSE)</f>
        <v>3.7332688414190498</v>
      </c>
      <c r="BK23" s="48">
        <f>VLOOKUP($A23,'RevPAR Raw Data'!$B$6:$BE$43,'RevPAR Raw Data'!BA$1,FALSE)</f>
        <v>1.5191276446872499</v>
      </c>
      <c r="BL23" s="48">
        <f>VLOOKUP($A23,'RevPAR Raw Data'!$B$6:$BE$43,'RevPAR Raw Data'!BB$1,FALSE)</f>
        <v>2.7875438941696502</v>
      </c>
      <c r="BM23" s="49">
        <f>VLOOKUP($A23,'RevPAR Raw Data'!$B$6:$BE$43,'RevPAR Raw Data'!BC$1,FALSE)</f>
        <v>2.1621213174696901</v>
      </c>
      <c r="BN23" s="50">
        <f>VLOOKUP($A23,'RevPAR Raw Data'!$B$6:$BE$43,'RevPAR Raw Data'!BE$1,FALSE)</f>
        <v>3.1360879038610801</v>
      </c>
    </row>
    <row r="24" spans="1:66" x14ac:dyDescent="0.25">
      <c r="A24" s="63" t="s">
        <v>52</v>
      </c>
      <c r="B24" s="47">
        <f>VLOOKUP($A24,'Occupancy Raw Data'!$B$8:$BE$45,'Occupancy Raw Data'!AG$3,FALSE)</f>
        <v>43.060586104708499</v>
      </c>
      <c r="C24" s="48">
        <f>VLOOKUP($A24,'Occupancy Raw Data'!$B$8:$BE$45,'Occupancy Raw Data'!AH$3,FALSE)</f>
        <v>53.556140928547897</v>
      </c>
      <c r="D24" s="48">
        <f>VLOOKUP($A24,'Occupancy Raw Data'!$B$8:$BE$45,'Occupancy Raw Data'!AI$3,FALSE)</f>
        <v>56.651300625617303</v>
      </c>
      <c r="E24" s="48">
        <f>VLOOKUP($A24,'Occupancy Raw Data'!$B$8:$BE$45,'Occupancy Raw Data'!AJ$3,FALSE)</f>
        <v>61.3105037866315</v>
      </c>
      <c r="F24" s="48">
        <f>VLOOKUP($A24,'Occupancy Raw Data'!$B$8:$BE$45,'Occupancy Raw Data'!AK$3,FALSE)</f>
        <v>58.3799802436615</v>
      </c>
      <c r="G24" s="49">
        <f>VLOOKUP($A24,'Occupancy Raw Data'!$B$8:$BE$45,'Occupancy Raw Data'!AL$3,FALSE)</f>
        <v>54.591702337833297</v>
      </c>
      <c r="H24" s="48">
        <f>VLOOKUP($A24,'Occupancy Raw Data'!$B$8:$BE$45,'Occupancy Raw Data'!AN$3,FALSE)</f>
        <v>61.203490286466902</v>
      </c>
      <c r="I24" s="48">
        <f>VLOOKUP($A24,'Occupancy Raw Data'!$B$8:$BE$45,'Occupancy Raw Data'!AO$3,FALSE)</f>
        <v>60.396773131379597</v>
      </c>
      <c r="J24" s="49">
        <f>VLOOKUP($A24,'Occupancy Raw Data'!$B$8:$BE$45,'Occupancy Raw Data'!AP$3,FALSE)</f>
        <v>60.800131708923203</v>
      </c>
      <c r="K24" s="50">
        <f>VLOOKUP($A24,'Occupancy Raw Data'!$B$8:$BE$45,'Occupancy Raw Data'!AR$3,FALSE)</f>
        <v>56.365539301001903</v>
      </c>
      <c r="M24" s="47">
        <f>VLOOKUP($A24,'Occupancy Raw Data'!$B$8:$BE$45,'Occupancy Raw Data'!AT$3,FALSE)</f>
        <v>-4.7334909288916398</v>
      </c>
      <c r="N24" s="48">
        <f>VLOOKUP($A24,'Occupancy Raw Data'!$B$8:$BE$45,'Occupancy Raw Data'!AU$3,FALSE)</f>
        <v>1.7169475113891901</v>
      </c>
      <c r="O24" s="48">
        <f>VLOOKUP($A24,'Occupancy Raw Data'!$B$8:$BE$45,'Occupancy Raw Data'!AV$3,FALSE)</f>
        <v>-1.8108026945729101</v>
      </c>
      <c r="P24" s="48">
        <f>VLOOKUP($A24,'Occupancy Raw Data'!$B$8:$BE$45,'Occupancy Raw Data'!AW$3,FALSE)</f>
        <v>0.94142948637489099</v>
      </c>
      <c r="Q24" s="48">
        <f>VLOOKUP($A24,'Occupancy Raw Data'!$B$8:$BE$45,'Occupancy Raw Data'!AX$3,FALSE)</f>
        <v>-3.3396124521703499</v>
      </c>
      <c r="R24" s="49">
        <f>VLOOKUP($A24,'Occupancy Raw Data'!$B$8:$BE$45,'Occupancy Raw Data'!AY$3,FALSE)</f>
        <v>-1.3464855723834099</v>
      </c>
      <c r="S24" s="48">
        <f>VLOOKUP($A24,'Occupancy Raw Data'!$B$8:$BE$45,'Occupancy Raw Data'!BA$3,FALSE)</f>
        <v>-2.37304663882023</v>
      </c>
      <c r="T24" s="48">
        <f>VLOOKUP($A24,'Occupancy Raw Data'!$B$8:$BE$45,'Occupancy Raw Data'!BB$3,FALSE)</f>
        <v>-7.4202350254497196</v>
      </c>
      <c r="U24" s="49">
        <f>VLOOKUP($A24,'Occupancy Raw Data'!$B$8:$BE$45,'Occupancy Raw Data'!BC$3,FALSE)</f>
        <v>-4.94687199159491</v>
      </c>
      <c r="V24" s="50">
        <f>VLOOKUP($A24,'Occupancy Raw Data'!$B$8:$BE$45,'Occupancy Raw Data'!BE$3,FALSE)</f>
        <v>-2.4848403817148901</v>
      </c>
      <c r="X24" s="51">
        <f>VLOOKUP($A24,'ADR Raw Data'!$B$6:$BE$43,'ADR Raw Data'!AG$1,FALSE)</f>
        <v>100.951846683234</v>
      </c>
      <c r="Y24" s="52">
        <f>VLOOKUP($A24,'ADR Raw Data'!$B$6:$BE$43,'ADR Raw Data'!AH$1,FALSE)</f>
        <v>104.62978020288899</v>
      </c>
      <c r="Z24" s="52">
        <f>VLOOKUP($A24,'ADR Raw Data'!$B$6:$BE$43,'ADR Raw Data'!AI$1,FALSE)</f>
        <v>106.931473408892</v>
      </c>
      <c r="AA24" s="52">
        <f>VLOOKUP($A24,'ADR Raw Data'!$B$6:$BE$43,'ADR Raw Data'!AJ$1,FALSE)</f>
        <v>107.712224758324</v>
      </c>
      <c r="AB24" s="52">
        <f>VLOOKUP($A24,'ADR Raw Data'!$B$6:$BE$43,'ADR Raw Data'!AK$1,FALSE)</f>
        <v>111.951088550479</v>
      </c>
      <c r="AC24" s="53">
        <f>VLOOKUP($A24,'ADR Raw Data'!$B$6:$BE$43,'ADR Raw Data'!AL$1,FALSE)</f>
        <v>106.785507102144</v>
      </c>
      <c r="AD24" s="52">
        <f>VLOOKUP($A24,'ADR Raw Data'!$B$6:$BE$43,'ADR Raw Data'!AN$1,FALSE)</f>
        <v>121.42333826496299</v>
      </c>
      <c r="AE24" s="52">
        <f>VLOOKUP($A24,'ADR Raw Data'!$B$6:$BE$43,'ADR Raw Data'!AO$1,FALSE)</f>
        <v>124.15676161918999</v>
      </c>
      <c r="AF24" s="53">
        <f>VLOOKUP($A24,'ADR Raw Data'!$B$6:$BE$43,'ADR Raw Data'!AP$1,FALSE)</f>
        <v>122.780982940698</v>
      </c>
      <c r="AG24" s="54">
        <f>VLOOKUP($A24,'ADR Raw Data'!$B$6:$BE$43,'ADR Raw Data'!AR$1,FALSE)</f>
        <v>111.715201226763</v>
      </c>
      <c r="AH24" s="65"/>
      <c r="AI24" s="47">
        <f>VLOOKUP($A24,'ADR Raw Data'!$B$6:$BE$43,'ADR Raw Data'!AT$1,FALSE)</f>
        <v>-0.97634667090842298</v>
      </c>
      <c r="AJ24" s="48">
        <f>VLOOKUP($A24,'ADR Raw Data'!$B$6:$BE$43,'ADR Raw Data'!AU$1,FALSE)</f>
        <v>1.96637346858426</v>
      </c>
      <c r="AK24" s="48">
        <f>VLOOKUP($A24,'ADR Raw Data'!$B$6:$BE$43,'ADR Raw Data'!AV$1,FALSE)</f>
        <v>4.3082015620945802</v>
      </c>
      <c r="AL24" s="48">
        <f>VLOOKUP($A24,'ADR Raw Data'!$B$6:$BE$43,'ADR Raw Data'!AW$1,FALSE)</f>
        <v>2.14822620077052</v>
      </c>
      <c r="AM24" s="48">
        <f>VLOOKUP($A24,'ADR Raw Data'!$B$6:$BE$43,'ADR Raw Data'!AX$1,FALSE)</f>
        <v>4.5663085108902699</v>
      </c>
      <c r="AN24" s="49">
        <f>VLOOKUP($A24,'ADR Raw Data'!$B$6:$BE$43,'ADR Raw Data'!AY$1,FALSE)</f>
        <v>2.6024490004564802</v>
      </c>
      <c r="AO24" s="48">
        <f>VLOOKUP($A24,'ADR Raw Data'!$B$6:$BE$43,'ADR Raw Data'!BA$1,FALSE)</f>
        <v>1.73062798906703</v>
      </c>
      <c r="AP24" s="48">
        <f>VLOOKUP($A24,'ADR Raw Data'!$B$6:$BE$43,'ADR Raw Data'!BB$1,FALSE)</f>
        <v>1.1193685294420199</v>
      </c>
      <c r="AQ24" s="49">
        <f>VLOOKUP($A24,'ADR Raw Data'!$B$6:$BE$43,'ADR Raw Data'!BC$1,FALSE)</f>
        <v>1.38464496710976</v>
      </c>
      <c r="AR24" s="50">
        <f>VLOOKUP($A24,'ADR Raw Data'!$B$6:$BE$43,'ADR Raw Data'!BE$1,FALSE)</f>
        <v>2.0597999426953</v>
      </c>
      <c r="AT24" s="51">
        <f>VLOOKUP($A24,'RevPAR Raw Data'!$B$6:$BE$43,'RevPAR Raw Data'!AG$1,FALSE)</f>
        <v>43.470456865327598</v>
      </c>
      <c r="AU24" s="52">
        <f>VLOOKUP($A24,'RevPAR Raw Data'!$B$6:$BE$43,'RevPAR Raw Data'!AH$1,FALSE)</f>
        <v>56.035672538689397</v>
      </c>
      <c r="AV24" s="52">
        <f>VLOOKUP($A24,'RevPAR Raw Data'!$B$6:$BE$43,'RevPAR Raw Data'!AI$1,FALSE)</f>
        <v>60.5780704642739</v>
      </c>
      <c r="AW24" s="52">
        <f>VLOOKUP($A24,'RevPAR Raw Data'!$B$6:$BE$43,'RevPAR Raw Data'!AJ$1,FALSE)</f>
        <v>66.038907639117497</v>
      </c>
      <c r="AX24" s="52">
        <f>VLOOKUP($A24,'RevPAR Raw Data'!$B$6:$BE$43,'RevPAR Raw Data'!AK$1,FALSE)</f>
        <v>65.357023378333807</v>
      </c>
      <c r="AY24" s="53">
        <f>VLOOKUP($A24,'RevPAR Raw Data'!$B$6:$BE$43,'RevPAR Raw Data'!AL$1,FALSE)</f>
        <v>58.296026177148498</v>
      </c>
      <c r="AZ24" s="52">
        <f>VLOOKUP($A24,'RevPAR Raw Data'!$B$6:$BE$43,'RevPAR Raw Data'!AN$1,FALSE)</f>
        <v>74.315321040500393</v>
      </c>
      <c r="BA24" s="52">
        <f>VLOOKUP($A24,'RevPAR Raw Data'!$B$6:$BE$43,'RevPAR Raw Data'!AO$1,FALSE)</f>
        <v>74.9866776424102</v>
      </c>
      <c r="BB24" s="53">
        <f>VLOOKUP($A24,'RevPAR Raw Data'!$B$6:$BE$43,'RevPAR Raw Data'!AP$1,FALSE)</f>
        <v>74.650999341455304</v>
      </c>
      <c r="BC24" s="54">
        <f>VLOOKUP($A24,'RevPAR Raw Data'!$B$6:$BE$43,'RevPAR Raw Data'!AR$1,FALSE)</f>
        <v>62.9688756526647</v>
      </c>
      <c r="BE24" s="47">
        <f>VLOOKUP($A24,'RevPAR Raw Data'!$B$6:$BE$43,'RevPAR Raw Data'!AT$1,FALSE)</f>
        <v>-5.6636223186980699</v>
      </c>
      <c r="BF24" s="48">
        <f>VLOOKUP($A24,'RevPAR Raw Data'!$B$6:$BE$43,'RevPAR Raw Data'!AU$1,FALSE)</f>
        <v>3.7170825803069398</v>
      </c>
      <c r="BG24" s="48">
        <f>VLOOKUP($A24,'RevPAR Raw Data'!$B$6:$BE$43,'RevPAR Raw Data'!AV$1,FALSE)</f>
        <v>2.41938583754763</v>
      </c>
      <c r="BH24" s="48">
        <f>VLOOKUP($A24,'RevPAR Raw Data'!$B$6:$BE$43,'RevPAR Raw Data'!AW$1,FALSE)</f>
        <v>3.1098797220334902</v>
      </c>
      <c r="BI24" s="48">
        <f>VLOOKUP($A24,'RevPAR Raw Data'!$B$6:$BE$43,'RevPAR Raw Data'!AX$1,FALSE)</f>
        <v>1.0741990510857</v>
      </c>
      <c r="BJ24" s="49">
        <f>VLOOKUP($A24,'RevPAR Raw Data'!$B$6:$BE$43,'RevPAR Raw Data'!AY$1,FALSE)</f>
        <v>1.2209218277532801</v>
      </c>
      <c r="BK24" s="48">
        <f>VLOOKUP($A24,'RevPAR Raw Data'!$B$6:$BE$43,'RevPAR Raw Data'!BA$1,FALSE)</f>
        <v>-0.68348725907824603</v>
      </c>
      <c r="BL24" s="48">
        <f>VLOOKUP($A24,'RevPAR Raw Data'!$B$6:$BE$43,'RevPAR Raw Data'!BB$1,FALSE)</f>
        <v>-6.3839262716932099</v>
      </c>
      <c r="BM24" s="49">
        <f>VLOOKUP($A24,'RevPAR Raw Data'!$B$6:$BE$43,'RevPAR Raw Data'!BC$1,FALSE)</f>
        <v>-3.6307236385461299</v>
      </c>
      <c r="BN24" s="50">
        <f>VLOOKUP($A24,'RevPAR Raw Data'!$B$6:$BE$43,'RevPAR Raw Data'!BE$1,FALSE)</f>
        <v>-0.47622317977821499</v>
      </c>
    </row>
    <row r="25" spans="1:66" x14ac:dyDescent="0.25">
      <c r="A25" s="63" t="s">
        <v>51</v>
      </c>
      <c r="B25" s="47">
        <f>VLOOKUP($A25,'Occupancy Raw Data'!$B$8:$BE$45,'Occupancy Raw Data'!AG$3,FALSE)</f>
        <v>43.203558446527602</v>
      </c>
      <c r="C25" s="48">
        <f>VLOOKUP($A25,'Occupancy Raw Data'!$B$8:$BE$45,'Occupancy Raw Data'!AH$3,FALSE)</f>
        <v>48.9477711880619</v>
      </c>
      <c r="D25" s="48">
        <f>VLOOKUP($A25,'Occupancy Raw Data'!$B$8:$BE$45,'Occupancy Raw Data'!AI$3,FALSE)</f>
        <v>51.257891716089503</v>
      </c>
      <c r="E25" s="48">
        <f>VLOOKUP($A25,'Occupancy Raw Data'!$B$8:$BE$45,'Occupancy Raw Data'!AJ$3,FALSE)</f>
        <v>56.705567246986703</v>
      </c>
      <c r="F25" s="48">
        <f>VLOOKUP($A25,'Occupancy Raw Data'!$B$8:$BE$45,'Occupancy Raw Data'!AK$3,FALSE)</f>
        <v>59.919647981633801</v>
      </c>
      <c r="G25" s="49">
        <f>VLOOKUP($A25,'Occupancy Raw Data'!$B$8:$BE$45,'Occupancy Raw Data'!AL$3,FALSE)</f>
        <v>52.006887315859899</v>
      </c>
      <c r="H25" s="48">
        <f>VLOOKUP($A25,'Occupancy Raw Data'!$B$8:$BE$45,'Occupancy Raw Data'!AN$3,FALSE)</f>
        <v>71.771570690644694</v>
      </c>
      <c r="I25" s="48">
        <f>VLOOKUP($A25,'Occupancy Raw Data'!$B$8:$BE$45,'Occupancy Raw Data'!AO$3,FALSE)</f>
        <v>66.673054810272106</v>
      </c>
      <c r="J25" s="49">
        <f>VLOOKUP($A25,'Occupancy Raw Data'!$B$8:$BE$45,'Occupancy Raw Data'!AP$3,FALSE)</f>
        <v>69.224509334609806</v>
      </c>
      <c r="K25" s="50">
        <f>VLOOKUP($A25,'Occupancy Raw Data'!$B$8:$BE$45,'Occupancy Raw Data'!AR$3,FALSE)</f>
        <v>56.923182066703099</v>
      </c>
      <c r="M25" s="47">
        <f>VLOOKUP($A25,'Occupancy Raw Data'!$B$8:$BE$45,'Occupancy Raw Data'!AT$3,FALSE)</f>
        <v>-4.10319319489082</v>
      </c>
      <c r="N25" s="48">
        <f>VLOOKUP($A25,'Occupancy Raw Data'!$B$8:$BE$45,'Occupancy Raw Data'!AU$3,FALSE)</f>
        <v>-5.2094405376058299</v>
      </c>
      <c r="O25" s="48">
        <f>VLOOKUP($A25,'Occupancy Raw Data'!$B$8:$BE$45,'Occupancy Raw Data'!AV$3,FALSE)</f>
        <v>-11.3570252299453</v>
      </c>
      <c r="P25" s="48">
        <f>VLOOKUP($A25,'Occupancy Raw Data'!$B$8:$BE$45,'Occupancy Raw Data'!AW$3,FALSE)</f>
        <v>-7.03615600179522</v>
      </c>
      <c r="Q25" s="48">
        <f>VLOOKUP($A25,'Occupancy Raw Data'!$B$8:$BE$45,'Occupancy Raw Data'!AX$3,FALSE)</f>
        <v>-4.7693048727758196</v>
      </c>
      <c r="R25" s="49">
        <f>VLOOKUP($A25,'Occupancy Raw Data'!$B$8:$BE$45,'Occupancy Raw Data'!AY$3,FALSE)</f>
        <v>-6.6079001513782902</v>
      </c>
      <c r="S25" s="48">
        <f>VLOOKUP($A25,'Occupancy Raw Data'!$B$8:$BE$45,'Occupancy Raw Data'!BA$3,FALSE)</f>
        <v>-0.56152808979975199</v>
      </c>
      <c r="T25" s="48">
        <f>VLOOKUP($A25,'Occupancy Raw Data'!$B$8:$BE$45,'Occupancy Raw Data'!BB$3,FALSE)</f>
        <v>0.64567157193949398</v>
      </c>
      <c r="U25" s="49">
        <f>VLOOKUP($A25,'Occupancy Raw Data'!$B$8:$BE$45,'Occupancy Raw Data'!BC$3,FALSE)</f>
        <v>1.9380599153474801E-2</v>
      </c>
      <c r="V25" s="50">
        <f>VLOOKUP($A25,'Occupancy Raw Data'!$B$8:$BE$45,'Occupancy Raw Data'!BE$3,FALSE)</f>
        <v>-4.4123064779487402</v>
      </c>
      <c r="X25" s="51">
        <f>VLOOKUP($A25,'ADR Raw Data'!$B$6:$BE$43,'ADR Raw Data'!AG$1,FALSE)</f>
        <v>95.798637219085506</v>
      </c>
      <c r="Y25" s="52">
        <f>VLOOKUP($A25,'ADR Raw Data'!$B$6:$BE$43,'ADR Raw Data'!AH$1,FALSE)</f>
        <v>95.313257768223494</v>
      </c>
      <c r="Z25" s="52">
        <f>VLOOKUP($A25,'ADR Raw Data'!$B$6:$BE$43,'ADR Raw Data'!AI$1,FALSE)</f>
        <v>97.135257068209299</v>
      </c>
      <c r="AA25" s="52">
        <f>VLOOKUP($A25,'ADR Raw Data'!$B$6:$BE$43,'ADR Raw Data'!AJ$1,FALSE)</f>
        <v>96.218103913630202</v>
      </c>
      <c r="AB25" s="52">
        <f>VLOOKUP($A25,'ADR Raw Data'!$B$6:$BE$43,'ADR Raw Data'!AK$1,FALSE)</f>
        <v>99.034714240102105</v>
      </c>
      <c r="AC25" s="53">
        <f>VLOOKUP($A25,'ADR Raw Data'!$B$6:$BE$43,'ADR Raw Data'!AL$1,FALSE)</f>
        <v>96.807906489111204</v>
      </c>
      <c r="AD25" s="52">
        <f>VLOOKUP($A25,'ADR Raw Data'!$B$6:$BE$43,'ADR Raw Data'!AN$1,FALSE)</f>
        <v>122.164593495934</v>
      </c>
      <c r="AE25" s="52">
        <f>VLOOKUP($A25,'ADR Raw Data'!$B$6:$BE$43,'ADR Raw Data'!AO$1,FALSE)</f>
        <v>120.368165421098</v>
      </c>
      <c r="AF25" s="53">
        <f>VLOOKUP($A25,'ADR Raw Data'!$B$6:$BE$43,'ADR Raw Data'!AP$1,FALSE)</f>
        <v>121.300230966046</v>
      </c>
      <c r="AG25" s="54">
        <f>VLOOKUP($A25,'ADR Raw Data'!$B$6:$BE$43,'ADR Raw Data'!AR$1,FALSE)</f>
        <v>105.312733101212</v>
      </c>
      <c r="AI25" s="47">
        <f>VLOOKUP($A25,'ADR Raw Data'!$B$6:$BE$43,'ADR Raw Data'!AT$1,FALSE)</f>
        <v>1.4917363971179201</v>
      </c>
      <c r="AJ25" s="48">
        <f>VLOOKUP($A25,'ADR Raw Data'!$B$6:$BE$43,'ADR Raw Data'!AU$1,FALSE)</f>
        <v>1.10491241563819</v>
      </c>
      <c r="AK25" s="48">
        <f>VLOOKUP($A25,'ADR Raw Data'!$B$6:$BE$43,'ADR Raw Data'!AV$1,FALSE)</f>
        <v>2.93700957731523</v>
      </c>
      <c r="AL25" s="48">
        <f>VLOOKUP($A25,'ADR Raw Data'!$B$6:$BE$43,'ADR Raw Data'!AW$1,FALSE)</f>
        <v>1.9150430609753499</v>
      </c>
      <c r="AM25" s="48">
        <f>VLOOKUP($A25,'ADR Raw Data'!$B$6:$BE$43,'ADR Raw Data'!AX$1,FALSE)</f>
        <v>1.7125334124822</v>
      </c>
      <c r="AN25" s="49">
        <f>VLOOKUP($A25,'ADR Raw Data'!$B$6:$BE$43,'ADR Raw Data'!AY$1,FALSE)</f>
        <v>1.8602688478634399</v>
      </c>
      <c r="AO25" s="48">
        <f>VLOOKUP($A25,'ADR Raw Data'!$B$6:$BE$43,'ADR Raw Data'!BA$1,FALSE)</f>
        <v>0.82844922345976202</v>
      </c>
      <c r="AP25" s="48">
        <f>VLOOKUP($A25,'ADR Raw Data'!$B$6:$BE$43,'ADR Raw Data'!BB$1,FALSE)</f>
        <v>0.26856513854376701</v>
      </c>
      <c r="AQ25" s="49">
        <f>VLOOKUP($A25,'ADR Raw Data'!$B$6:$BE$43,'ADR Raw Data'!BC$1,FALSE)</f>
        <v>0.55794967433985998</v>
      </c>
      <c r="AR25" s="50">
        <f>VLOOKUP($A25,'ADR Raw Data'!$B$6:$BE$43,'ADR Raw Data'!BE$1,FALSE)</f>
        <v>1.7155633726489099</v>
      </c>
      <c r="AT25" s="51">
        <f>VLOOKUP($A25,'RevPAR Raw Data'!$B$6:$BE$43,'RevPAR Raw Data'!AG$1,FALSE)</f>
        <v>41.388420221924598</v>
      </c>
      <c r="AU25" s="52">
        <f>VLOOKUP($A25,'RevPAR Raw Data'!$B$6:$BE$43,'RevPAR Raw Data'!AH$1,FALSE)</f>
        <v>46.653715324277698</v>
      </c>
      <c r="AV25" s="52">
        <f>VLOOKUP($A25,'RevPAR Raw Data'!$B$6:$BE$43,'RevPAR Raw Data'!AI$1,FALSE)</f>
        <v>49.789484886167898</v>
      </c>
      <c r="AW25" s="52">
        <f>VLOOKUP($A25,'RevPAR Raw Data'!$B$6:$BE$43,'RevPAR Raw Data'!AJ$1,FALSE)</f>
        <v>54.561021618519199</v>
      </c>
      <c r="AX25" s="52">
        <f>VLOOKUP($A25,'RevPAR Raw Data'!$B$6:$BE$43,'RevPAR Raw Data'!AK$1,FALSE)</f>
        <v>59.341252152286202</v>
      </c>
      <c r="AY25" s="53">
        <f>VLOOKUP($A25,'RevPAR Raw Data'!$B$6:$BE$43,'RevPAR Raw Data'!AL$1,FALSE)</f>
        <v>50.346778840635103</v>
      </c>
      <c r="AZ25" s="52">
        <f>VLOOKUP($A25,'RevPAR Raw Data'!$B$6:$BE$43,'RevPAR Raw Data'!AN$1,FALSE)</f>
        <v>87.679447579873695</v>
      </c>
      <c r="BA25" s="52">
        <f>VLOOKUP($A25,'RevPAR Raw Data'!$B$6:$BE$43,'RevPAR Raw Data'!AO$1,FALSE)</f>
        <v>80.253132905327703</v>
      </c>
      <c r="BB25" s="53">
        <f>VLOOKUP($A25,'RevPAR Raw Data'!$B$6:$BE$43,'RevPAR Raw Data'!AP$1,FALSE)</f>
        <v>83.9694897079942</v>
      </c>
      <c r="BC25" s="54">
        <f>VLOOKUP($A25,'RevPAR Raw Data'!$B$6:$BE$43,'RevPAR Raw Data'!AR$1,FALSE)</f>
        <v>59.947358802624301</v>
      </c>
      <c r="BE25" s="47">
        <f>VLOOKUP($A25,'RevPAR Raw Data'!$B$6:$BE$43,'RevPAR Raw Data'!AT$1,FALSE)</f>
        <v>-2.6726656241051399</v>
      </c>
      <c r="BF25" s="48">
        <f>VLOOKUP($A25,'RevPAR Raw Data'!$B$6:$BE$43,'RevPAR Raw Data'!AU$1,FALSE)</f>
        <v>-4.1620878772529304</v>
      </c>
      <c r="BG25" s="48">
        <f>VLOOKUP($A25,'RevPAR Raw Data'!$B$6:$BE$43,'RevPAR Raw Data'!AV$1,FALSE)</f>
        <v>-8.7535725713317198</v>
      </c>
      <c r="BH25" s="48">
        <f>VLOOKUP($A25,'RevPAR Raw Data'!$B$6:$BE$43,'RevPAR Raw Data'!AW$1,FALSE)</f>
        <v>-5.2558583580916496</v>
      </c>
      <c r="BI25" s="48">
        <f>VLOOKUP($A25,'RevPAR Raw Data'!$B$6:$BE$43,'RevPAR Raw Data'!AX$1,FALSE)</f>
        <v>-3.1384473997830402</v>
      </c>
      <c r="BJ25" s="49">
        <f>VLOOKUP($A25,'RevPAR Raw Data'!$B$6:$BE$43,'RevPAR Raw Data'!AY$1,FALSE)</f>
        <v>-4.8705560115288602</v>
      </c>
      <c r="BK25" s="48">
        <f>VLOOKUP($A25,'RevPAR Raw Data'!$B$6:$BE$43,'RevPAR Raw Data'!BA$1,FALSE)</f>
        <v>0.26226915856055499</v>
      </c>
      <c r="BL25" s="48">
        <f>VLOOKUP($A25,'RevPAR Raw Data'!$B$6:$BE$43,'RevPAR Raw Data'!BB$1,FALSE)</f>
        <v>0.91597075923497795</v>
      </c>
      <c r="BM25" s="49">
        <f>VLOOKUP($A25,'RevPAR Raw Data'!$B$6:$BE$43,'RevPAR Raw Data'!BC$1,FALSE)</f>
        <v>0.57743840748319697</v>
      </c>
      <c r="BN25" s="50">
        <f>VLOOKUP($A25,'RevPAR Raw Data'!$B$6:$BE$43,'RevPAR Raw Data'!BE$1,FALSE)</f>
        <v>-2.7724390191245298</v>
      </c>
    </row>
    <row r="26" spans="1:66" x14ac:dyDescent="0.25">
      <c r="A26" s="63" t="s">
        <v>50</v>
      </c>
      <c r="B26" s="47">
        <f>VLOOKUP($A26,'Occupancy Raw Data'!$B$8:$BE$45,'Occupancy Raw Data'!AG$3,FALSE)</f>
        <v>54.9498632634457</v>
      </c>
      <c r="C26" s="48">
        <f>VLOOKUP($A26,'Occupancy Raw Data'!$B$8:$BE$45,'Occupancy Raw Data'!AH$3,FALSE)</f>
        <v>60.856882406563301</v>
      </c>
      <c r="D26" s="48">
        <f>VLOOKUP($A26,'Occupancy Raw Data'!$B$8:$BE$45,'Occupancy Raw Data'!AI$3,FALSE)</f>
        <v>61.399270738377297</v>
      </c>
      <c r="E26" s="48">
        <f>VLOOKUP($A26,'Occupancy Raw Data'!$B$8:$BE$45,'Occupancy Raw Data'!AJ$3,FALSE)</f>
        <v>68.195077484047403</v>
      </c>
      <c r="F26" s="48">
        <f>VLOOKUP($A26,'Occupancy Raw Data'!$B$8:$BE$45,'Occupancy Raw Data'!AK$3,FALSE)</f>
        <v>68.441203281677303</v>
      </c>
      <c r="G26" s="49">
        <f>VLOOKUP($A26,'Occupancy Raw Data'!$B$8:$BE$45,'Occupancy Raw Data'!AL$3,FALSE)</f>
        <v>62.768459434822198</v>
      </c>
      <c r="H26" s="48">
        <f>VLOOKUP($A26,'Occupancy Raw Data'!$B$8:$BE$45,'Occupancy Raw Data'!AN$3,FALSE)</f>
        <v>73.778486782133001</v>
      </c>
      <c r="I26" s="48">
        <f>VLOOKUP($A26,'Occupancy Raw Data'!$B$8:$BE$45,'Occupancy Raw Data'!AO$3,FALSE)</f>
        <v>73.974475843208694</v>
      </c>
      <c r="J26" s="49">
        <f>VLOOKUP($A26,'Occupancy Raw Data'!$B$8:$BE$45,'Occupancy Raw Data'!AP$3,FALSE)</f>
        <v>73.876481312670904</v>
      </c>
      <c r="K26" s="50">
        <f>VLOOKUP($A26,'Occupancy Raw Data'!$B$8:$BE$45,'Occupancy Raw Data'!AR$3,FALSE)</f>
        <v>65.942179971350399</v>
      </c>
      <c r="M26" s="47">
        <f>VLOOKUP($A26,'Occupancy Raw Data'!$B$8:$BE$45,'Occupancy Raw Data'!AT$3,FALSE)</f>
        <v>2.7469371725060898</v>
      </c>
      <c r="N26" s="48">
        <f>VLOOKUP($A26,'Occupancy Raw Data'!$B$8:$BE$45,'Occupancy Raw Data'!AU$3,FALSE)</f>
        <v>9.2189700097326099</v>
      </c>
      <c r="O26" s="48">
        <f>VLOOKUP($A26,'Occupancy Raw Data'!$B$8:$BE$45,'Occupancy Raw Data'!AV$3,FALSE)</f>
        <v>-1.5257123880360199</v>
      </c>
      <c r="P26" s="48">
        <f>VLOOKUP($A26,'Occupancy Raw Data'!$B$8:$BE$45,'Occupancy Raw Data'!AW$3,FALSE)</f>
        <v>3.25882789967714</v>
      </c>
      <c r="Q26" s="48">
        <f>VLOOKUP($A26,'Occupancy Raw Data'!$B$8:$BE$45,'Occupancy Raw Data'!AX$3,FALSE)</f>
        <v>6.3641052572472399</v>
      </c>
      <c r="R26" s="49">
        <f>VLOOKUP($A26,'Occupancy Raw Data'!$B$8:$BE$45,'Occupancy Raw Data'!AY$3,FALSE)</f>
        <v>3.9418006113143802</v>
      </c>
      <c r="S26" s="48">
        <f>VLOOKUP($A26,'Occupancy Raw Data'!$B$8:$BE$45,'Occupancy Raw Data'!BA$3,FALSE)</f>
        <v>3.2651905353218198</v>
      </c>
      <c r="T26" s="48">
        <f>VLOOKUP($A26,'Occupancy Raw Data'!$B$8:$BE$45,'Occupancy Raw Data'!BB$3,FALSE)</f>
        <v>3.0157457026383998</v>
      </c>
      <c r="U26" s="49">
        <f>VLOOKUP($A26,'Occupancy Raw Data'!$B$8:$BE$45,'Occupancy Raw Data'!BC$3,FALSE)</f>
        <v>3.1401518592821098</v>
      </c>
      <c r="V26" s="50">
        <f>VLOOKUP($A26,'Occupancy Raw Data'!$B$8:$BE$45,'Occupancy Raw Data'!BE$3,FALSE)</f>
        <v>3.6838465840933701</v>
      </c>
      <c r="X26" s="51">
        <f>VLOOKUP($A26,'ADR Raw Data'!$B$6:$BE$43,'ADR Raw Data'!AG$1,FALSE)</f>
        <v>106.07830872594501</v>
      </c>
      <c r="Y26" s="52">
        <f>VLOOKUP($A26,'ADR Raw Data'!$B$6:$BE$43,'ADR Raw Data'!AH$1,FALSE)</f>
        <v>107.37146944278</v>
      </c>
      <c r="Z26" s="52">
        <f>VLOOKUP($A26,'ADR Raw Data'!$B$6:$BE$43,'ADR Raw Data'!AI$1,FALSE)</f>
        <v>107.877875436122</v>
      </c>
      <c r="AA26" s="52">
        <f>VLOOKUP($A26,'ADR Raw Data'!$B$6:$BE$43,'ADR Raw Data'!AJ$1,FALSE)</f>
        <v>108.484572918059</v>
      </c>
      <c r="AB26" s="52">
        <f>VLOOKUP($A26,'ADR Raw Data'!$B$6:$BE$43,'ADR Raw Data'!AK$1,FALSE)</f>
        <v>107.653048082045</v>
      </c>
      <c r="AC26" s="53">
        <f>VLOOKUP($A26,'ADR Raw Data'!$B$6:$BE$43,'ADR Raw Data'!AL$1,FALSE)</f>
        <v>107.547397650202</v>
      </c>
      <c r="AD26" s="52">
        <f>VLOOKUP($A26,'ADR Raw Data'!$B$6:$BE$43,'ADR Raw Data'!AN$1,FALSE)</f>
        <v>127.58808673626901</v>
      </c>
      <c r="AE26" s="52">
        <f>VLOOKUP($A26,'ADR Raw Data'!$B$6:$BE$43,'ADR Raw Data'!AO$1,FALSE)</f>
        <v>129.40474738139201</v>
      </c>
      <c r="AF26" s="53">
        <f>VLOOKUP($A26,'ADR Raw Data'!$B$6:$BE$43,'ADR Raw Data'!AP$1,FALSE)</f>
        <v>128.49762192676599</v>
      </c>
      <c r="AG26" s="54">
        <f>VLOOKUP($A26,'ADR Raw Data'!$B$6:$BE$43,'ADR Raw Data'!AR$1,FALSE)</f>
        <v>114.253397416908</v>
      </c>
      <c r="AI26" s="47">
        <f>VLOOKUP($A26,'ADR Raw Data'!$B$6:$BE$43,'ADR Raw Data'!AT$1,FALSE)</f>
        <v>9.2557894685853999</v>
      </c>
      <c r="AJ26" s="48">
        <f>VLOOKUP($A26,'ADR Raw Data'!$B$6:$BE$43,'ADR Raw Data'!AU$1,FALSE)</f>
        <v>12.827687160637099</v>
      </c>
      <c r="AK26" s="48">
        <f>VLOOKUP($A26,'ADR Raw Data'!$B$6:$BE$43,'ADR Raw Data'!AV$1,FALSE)</f>
        <v>12.4195135182835</v>
      </c>
      <c r="AL26" s="48">
        <f>VLOOKUP($A26,'ADR Raw Data'!$B$6:$BE$43,'ADR Raw Data'!AW$1,FALSE)</f>
        <v>12.207712794812901</v>
      </c>
      <c r="AM26" s="48">
        <f>VLOOKUP($A26,'ADR Raw Data'!$B$6:$BE$43,'ADR Raw Data'!AX$1,FALSE)</f>
        <v>10.5021275802109</v>
      </c>
      <c r="AN26" s="49">
        <f>VLOOKUP($A26,'ADR Raw Data'!$B$6:$BE$43,'ADR Raw Data'!AY$1,FALSE)</f>
        <v>11.4677123050345</v>
      </c>
      <c r="AO26" s="48">
        <f>VLOOKUP($A26,'ADR Raw Data'!$B$6:$BE$43,'ADR Raw Data'!BA$1,FALSE)</f>
        <v>9.4493794696245299</v>
      </c>
      <c r="AP26" s="48">
        <f>VLOOKUP($A26,'ADR Raw Data'!$B$6:$BE$43,'ADR Raw Data'!BB$1,FALSE)</f>
        <v>7.8408981068925501</v>
      </c>
      <c r="AQ26" s="49">
        <f>VLOOKUP($A26,'ADR Raw Data'!$B$6:$BE$43,'ADR Raw Data'!BC$1,FALSE)</f>
        <v>8.6305335448150196</v>
      </c>
      <c r="AR26" s="50">
        <f>VLOOKUP($A26,'ADR Raw Data'!$B$6:$BE$43,'ADR Raw Data'!BE$1,FALSE)</f>
        <v>10.390161123605001</v>
      </c>
      <c r="AT26" s="51">
        <f>VLOOKUP($A26,'RevPAR Raw Data'!$B$6:$BE$43,'RevPAR Raw Data'!AG$1,FALSE)</f>
        <v>58.2898855970829</v>
      </c>
      <c r="AU26" s="52">
        <f>VLOOKUP($A26,'RevPAR Raw Data'!$B$6:$BE$43,'RevPAR Raw Data'!AH$1,FALSE)</f>
        <v>65.342928896991694</v>
      </c>
      <c r="AV26" s="52">
        <f>VLOOKUP($A26,'RevPAR Raw Data'!$B$6:$BE$43,'RevPAR Raw Data'!AI$1,FALSE)</f>
        <v>66.236228805834003</v>
      </c>
      <c r="AW26" s="52">
        <f>VLOOKUP($A26,'RevPAR Raw Data'!$B$6:$BE$43,'RevPAR Raw Data'!AJ$1,FALSE)</f>
        <v>73.981138559708199</v>
      </c>
      <c r="AX26" s="52">
        <f>VLOOKUP($A26,'RevPAR Raw Data'!$B$6:$BE$43,'RevPAR Raw Data'!AK$1,FALSE)</f>
        <v>73.679041476754705</v>
      </c>
      <c r="AY26" s="53">
        <f>VLOOKUP($A26,'RevPAR Raw Data'!$B$6:$BE$43,'RevPAR Raw Data'!AL$1,FALSE)</f>
        <v>67.505844667274303</v>
      </c>
      <c r="AZ26" s="52">
        <f>VLOOKUP($A26,'RevPAR Raw Data'!$B$6:$BE$43,'RevPAR Raw Data'!AN$1,FALSE)</f>
        <v>94.132559708295304</v>
      </c>
      <c r="BA26" s="52">
        <f>VLOOKUP($A26,'RevPAR Raw Data'!$B$6:$BE$43,'RevPAR Raw Data'!AO$1,FALSE)</f>
        <v>95.726483591613402</v>
      </c>
      <c r="BB26" s="53">
        <f>VLOOKUP($A26,'RevPAR Raw Data'!$B$6:$BE$43,'RevPAR Raw Data'!AP$1,FALSE)</f>
        <v>94.929521649954395</v>
      </c>
      <c r="BC26" s="54">
        <f>VLOOKUP($A26,'RevPAR Raw Data'!$B$6:$BE$43,'RevPAR Raw Data'!AR$1,FALSE)</f>
        <v>75.341180948040105</v>
      </c>
      <c r="BE26" s="47">
        <f>VLOOKUP($A26,'RevPAR Raw Data'!$B$6:$BE$43,'RevPAR Raw Data'!AT$1,FALSE)</f>
        <v>12.256977362612901</v>
      </c>
      <c r="BF26" s="48">
        <f>VLOOKUP($A26,'RevPAR Raw Data'!$B$6:$BE$43,'RevPAR Raw Data'!AU$1,FALSE)</f>
        <v>23.229237802651198</v>
      </c>
      <c r="BG26" s="48">
        <f>VLOOKUP($A26,'RevPAR Raw Data'!$B$6:$BE$43,'RevPAR Raw Data'!AV$1,FALSE)</f>
        <v>10.7043150739652</v>
      </c>
      <c r="BH26" s="48">
        <f>VLOOKUP($A26,'RevPAR Raw Data'!$B$6:$BE$43,'RevPAR Raw Data'!AW$1,FALSE)</f>
        <v>15.864369044959901</v>
      </c>
      <c r="BI26" s="48">
        <f>VLOOKUP($A26,'RevPAR Raw Data'!$B$6:$BE$43,'RevPAR Raw Data'!AX$1,FALSE)</f>
        <v>17.5345992909131</v>
      </c>
      <c r="BJ26" s="49">
        <f>VLOOKUP($A26,'RevPAR Raw Data'!$B$6:$BE$43,'RevPAR Raw Data'!AY$1,FALSE)</f>
        <v>15.861547270092499</v>
      </c>
      <c r="BK26" s="48">
        <f>VLOOKUP($A26,'RevPAR Raw Data'!$B$6:$BE$43,'RevPAR Raw Data'!BA$1,FALSE)</f>
        <v>13.023110249035099</v>
      </c>
      <c r="BL26" s="48">
        <f>VLOOKUP($A26,'RevPAR Raw Data'!$B$6:$BE$43,'RevPAR Raw Data'!BB$1,FALSE)</f>
        <v>11.0931053572378</v>
      </c>
      <c r="BM26" s="49">
        <f>VLOOKUP($A26,'RevPAR Raw Data'!$B$6:$BE$43,'RevPAR Raw Data'!BC$1,FALSE)</f>
        <v>12.041697263670599</v>
      </c>
      <c r="BN26" s="50">
        <f>VLOOKUP($A26,'RevPAR Raw Data'!$B$6:$BE$43,'RevPAR Raw Data'!BE$1,FALSE)</f>
        <v>14.4567653033321</v>
      </c>
    </row>
    <row r="27" spans="1:66" x14ac:dyDescent="0.25">
      <c r="A27" s="63" t="s">
        <v>47</v>
      </c>
      <c r="B27" s="47">
        <f>VLOOKUP($A27,'Occupancy Raw Data'!$B$8:$BE$45,'Occupancy Raw Data'!AG$3,FALSE)</f>
        <v>50.086347936738697</v>
      </c>
      <c r="C27" s="48">
        <f>VLOOKUP($A27,'Occupancy Raw Data'!$B$8:$BE$45,'Occupancy Raw Data'!AH$3,FALSE)</f>
        <v>57.821305217233203</v>
      </c>
      <c r="D27" s="48">
        <f>VLOOKUP($A27,'Occupancy Raw Data'!$B$8:$BE$45,'Occupancy Raw Data'!AI$3,FALSE)</f>
        <v>60.602617705871602</v>
      </c>
      <c r="E27" s="48">
        <f>VLOOKUP($A27,'Occupancy Raw Data'!$B$8:$BE$45,'Occupancy Raw Data'!AJ$3,FALSE)</f>
        <v>66.233412106889602</v>
      </c>
      <c r="F27" s="48">
        <f>VLOOKUP($A27,'Occupancy Raw Data'!$B$8:$BE$45,'Occupancy Raw Data'!AK$3,FALSE)</f>
        <v>66.869660061806897</v>
      </c>
      <c r="G27" s="49">
        <f>VLOOKUP($A27,'Occupancy Raw Data'!$B$8:$BE$45,'Occupancy Raw Data'!AL$3,FALSE)</f>
        <v>60.322668605708003</v>
      </c>
      <c r="H27" s="48">
        <f>VLOOKUP($A27,'Occupancy Raw Data'!$B$8:$BE$45,'Occupancy Raw Data'!AN$3,FALSE)</f>
        <v>70.309943646609696</v>
      </c>
      <c r="I27" s="48">
        <f>VLOOKUP($A27,'Occupancy Raw Data'!$B$8:$BE$45,'Occupancy Raw Data'!AO$3,FALSE)</f>
        <v>71.105253590256297</v>
      </c>
      <c r="J27" s="49">
        <f>VLOOKUP($A27,'Occupancy Raw Data'!$B$8:$BE$45,'Occupancy Raw Data'!AP$3,FALSE)</f>
        <v>70.707598618432996</v>
      </c>
      <c r="K27" s="50">
        <f>VLOOKUP($A27,'Occupancy Raw Data'!$B$8:$BE$45,'Occupancy Raw Data'!AR$3,FALSE)</f>
        <v>63.289791466486598</v>
      </c>
      <c r="M27" s="47">
        <f>VLOOKUP($A27,'Occupancy Raw Data'!$B$8:$BE$45,'Occupancy Raw Data'!AT$3,FALSE)</f>
        <v>-2.1652665077705699</v>
      </c>
      <c r="N27" s="48">
        <f>VLOOKUP($A27,'Occupancy Raw Data'!$B$8:$BE$45,'Occupancy Raw Data'!AU$3,FALSE)</f>
        <v>-0.62425292588048298</v>
      </c>
      <c r="O27" s="48">
        <f>VLOOKUP($A27,'Occupancy Raw Data'!$B$8:$BE$45,'Occupancy Raw Data'!AV$3,FALSE)</f>
        <v>-10.800192659682001</v>
      </c>
      <c r="P27" s="48">
        <f>VLOOKUP($A27,'Occupancy Raw Data'!$B$8:$BE$45,'Occupancy Raw Data'!AW$3,FALSE)</f>
        <v>-1.6634609254522701</v>
      </c>
      <c r="Q27" s="48">
        <f>VLOOKUP($A27,'Occupancy Raw Data'!$B$8:$BE$45,'Occupancy Raw Data'!AX$3,FALSE)</f>
        <v>-0.31071427037941601</v>
      </c>
      <c r="R27" s="49">
        <f>VLOOKUP($A27,'Occupancy Raw Data'!$B$8:$BE$45,'Occupancy Raw Data'!AY$3,FALSE)</f>
        <v>-3.2520228907314701</v>
      </c>
      <c r="S27" s="48">
        <f>VLOOKUP($A27,'Occupancy Raw Data'!$B$8:$BE$45,'Occupancy Raw Data'!BA$3,FALSE)</f>
        <v>-2.4447930747714399</v>
      </c>
      <c r="T27" s="48">
        <f>VLOOKUP($A27,'Occupancy Raw Data'!$B$8:$BE$45,'Occupancy Raw Data'!BB$3,FALSE)</f>
        <v>-1.05287569095704</v>
      </c>
      <c r="U27" s="49">
        <f>VLOOKUP($A27,'Occupancy Raw Data'!$B$8:$BE$45,'Occupancy Raw Data'!BC$3,FALSE)</f>
        <v>-1.74985019558733</v>
      </c>
      <c r="V27" s="50">
        <f>VLOOKUP($A27,'Occupancy Raw Data'!$B$8:$BE$45,'Occupancy Raw Data'!BE$3,FALSE)</f>
        <v>-2.7775432167890899</v>
      </c>
      <c r="X27" s="51">
        <f>VLOOKUP($A27,'ADR Raw Data'!$B$6:$BE$43,'ADR Raw Data'!AG$1,FALSE)</f>
        <v>95.373276472189403</v>
      </c>
      <c r="Y27" s="52">
        <f>VLOOKUP($A27,'ADR Raw Data'!$B$6:$BE$43,'ADR Raw Data'!AH$1,FALSE)</f>
        <v>99.990122612591307</v>
      </c>
      <c r="Z27" s="52">
        <f>VLOOKUP($A27,'ADR Raw Data'!$B$6:$BE$43,'ADR Raw Data'!AI$1,FALSE)</f>
        <v>104.935912260967</v>
      </c>
      <c r="AA27" s="52">
        <f>VLOOKUP($A27,'ADR Raw Data'!$B$6:$BE$43,'ADR Raw Data'!AJ$1,FALSE)</f>
        <v>104.941740771236</v>
      </c>
      <c r="AB27" s="52">
        <f>VLOOKUP($A27,'ADR Raw Data'!$B$6:$BE$43,'ADR Raw Data'!AK$1,FALSE)</f>
        <v>103.224869512029</v>
      </c>
      <c r="AC27" s="53">
        <f>VLOOKUP($A27,'ADR Raw Data'!$B$6:$BE$43,'ADR Raw Data'!AL$1,FALSE)</f>
        <v>102.02171651573801</v>
      </c>
      <c r="AD27" s="52">
        <f>VLOOKUP($A27,'ADR Raw Data'!$B$6:$BE$43,'ADR Raw Data'!AN$1,FALSE)</f>
        <v>113.75939822894399</v>
      </c>
      <c r="AE27" s="52">
        <f>VLOOKUP($A27,'ADR Raw Data'!$B$6:$BE$43,'ADR Raw Data'!AO$1,FALSE)</f>
        <v>115.52420682602499</v>
      </c>
      <c r="AF27" s="53">
        <f>VLOOKUP($A27,'ADR Raw Data'!$B$6:$BE$43,'ADR Raw Data'!AP$1,FALSE)</f>
        <v>114.64676511231799</v>
      </c>
      <c r="AG27" s="54">
        <f>VLOOKUP($A27,'ADR Raw Data'!$B$6:$BE$43,'ADR Raw Data'!AR$1,FALSE)</f>
        <v>106.051645911123</v>
      </c>
      <c r="AI27" s="47">
        <f>VLOOKUP($A27,'ADR Raw Data'!$B$6:$BE$43,'ADR Raw Data'!AT$1,FALSE)</f>
        <v>4.6554430190065101</v>
      </c>
      <c r="AJ27" s="48">
        <f>VLOOKUP($A27,'ADR Raw Data'!$B$6:$BE$43,'ADR Raw Data'!AU$1,FALSE)</f>
        <v>3.71560444395978</v>
      </c>
      <c r="AK27" s="48">
        <f>VLOOKUP($A27,'ADR Raw Data'!$B$6:$BE$43,'ADR Raw Data'!AV$1,FALSE)</f>
        <v>3.6355936698387099</v>
      </c>
      <c r="AL27" s="48">
        <f>VLOOKUP($A27,'ADR Raw Data'!$B$6:$BE$43,'ADR Raw Data'!AW$1,FALSE)</f>
        <v>5.6997575607737003</v>
      </c>
      <c r="AM27" s="48">
        <f>VLOOKUP($A27,'ADR Raw Data'!$B$6:$BE$43,'ADR Raw Data'!AX$1,FALSE)</f>
        <v>4.4146776939032204</v>
      </c>
      <c r="AN27" s="49">
        <f>VLOOKUP($A27,'ADR Raw Data'!$B$6:$BE$43,'ADR Raw Data'!AY$1,FALSE)</f>
        <v>4.3738523242972196</v>
      </c>
      <c r="AO27" s="48">
        <f>VLOOKUP($A27,'ADR Raw Data'!$B$6:$BE$43,'ADR Raw Data'!BA$1,FALSE)</f>
        <v>4.8195831516949399</v>
      </c>
      <c r="AP27" s="48">
        <f>VLOOKUP($A27,'ADR Raw Data'!$B$6:$BE$43,'ADR Raw Data'!BB$1,FALSE)</f>
        <v>4.5226869734101998</v>
      </c>
      <c r="AQ27" s="49">
        <f>VLOOKUP($A27,'ADR Raw Data'!$B$6:$BE$43,'ADR Raw Data'!BC$1,FALSE)</f>
        <v>4.6757054980185204</v>
      </c>
      <c r="AR27" s="50">
        <f>VLOOKUP($A27,'ADR Raw Data'!$B$6:$BE$43,'ADR Raw Data'!BE$1,FALSE)</f>
        <v>4.5183121287035899</v>
      </c>
      <c r="AT27" s="51">
        <f>VLOOKUP($A27,'RevPAR Raw Data'!$B$6:$BE$43,'RevPAR Raw Data'!AG$1,FALSE)</f>
        <v>47.768991092528601</v>
      </c>
      <c r="AU27" s="52">
        <f>VLOOKUP($A27,'RevPAR Raw Data'!$B$6:$BE$43,'RevPAR Raw Data'!AH$1,FALSE)</f>
        <v>57.815593982912098</v>
      </c>
      <c r="AV27" s="52">
        <f>VLOOKUP($A27,'RevPAR Raw Data'!$B$6:$BE$43,'RevPAR Raw Data'!AI$1,FALSE)</f>
        <v>63.5939097436829</v>
      </c>
      <c r="AW27" s="52">
        <f>VLOOKUP($A27,'RevPAR Raw Data'!$B$6:$BE$43,'RevPAR Raw Data'!AJ$1,FALSE)</f>
        <v>69.506495637156803</v>
      </c>
      <c r="AX27" s="52">
        <f>VLOOKUP($A27,'RevPAR Raw Data'!$B$6:$BE$43,'RevPAR Raw Data'!AK$1,FALSE)</f>
        <v>69.0261193419378</v>
      </c>
      <c r="AY27" s="53">
        <f>VLOOKUP($A27,'RevPAR Raw Data'!$B$6:$BE$43,'RevPAR Raw Data'!AL$1,FALSE)</f>
        <v>61.542221959643697</v>
      </c>
      <c r="AZ27" s="52">
        <f>VLOOKUP($A27,'RevPAR Raw Data'!$B$6:$BE$43,'RevPAR Raw Data'!AN$1,FALSE)</f>
        <v>79.984168787493104</v>
      </c>
      <c r="BA27" s="52">
        <f>VLOOKUP($A27,'RevPAR Raw Data'!$B$6:$BE$43,'RevPAR Raw Data'!AO$1,FALSE)</f>
        <v>82.143780221777803</v>
      </c>
      <c r="BB27" s="53">
        <f>VLOOKUP($A27,'RevPAR Raw Data'!$B$6:$BE$43,'RevPAR Raw Data'!AP$1,FALSE)</f>
        <v>81.063974504635496</v>
      </c>
      <c r="BC27" s="54">
        <f>VLOOKUP($A27,'RevPAR Raw Data'!$B$6:$BE$43,'RevPAR Raw Data'!AR$1,FALSE)</f>
        <v>67.119865543927006</v>
      </c>
      <c r="BE27" s="47">
        <f>VLOOKUP($A27,'RevPAR Raw Data'!$B$6:$BE$43,'RevPAR Raw Data'!AT$1,FALSE)</f>
        <v>2.3893737627570402</v>
      </c>
      <c r="BF27" s="48">
        <f>VLOOKUP($A27,'RevPAR Raw Data'!$B$6:$BE$43,'RevPAR Raw Data'!AU$1,FALSE)</f>
        <v>3.0681567486237298</v>
      </c>
      <c r="BG27" s="48">
        <f>VLOOKUP($A27,'RevPAR Raw Data'!$B$6:$BE$43,'RevPAR Raw Data'!AV$1,FALSE)</f>
        <v>-7.5572501105091101</v>
      </c>
      <c r="BH27" s="48">
        <f>VLOOKUP($A27,'RevPAR Raw Data'!$B$6:$BE$43,'RevPAR Raw Data'!AW$1,FALSE)</f>
        <v>3.9414833954524302</v>
      </c>
      <c r="BI27" s="48">
        <f>VLOOKUP($A27,'RevPAR Raw Data'!$B$6:$BE$43,'RevPAR Raw Data'!AX$1,FALSE)</f>
        <v>4.0902463899375903</v>
      </c>
      <c r="BJ27" s="49">
        <f>VLOOKUP($A27,'RevPAR Raw Data'!$B$6:$BE$43,'RevPAR Raw Data'!AY$1,FALSE)</f>
        <v>0.97959075477281998</v>
      </c>
      <c r="BK27" s="48">
        <f>VLOOKUP($A27,'RevPAR Raw Data'!$B$6:$BE$43,'RevPAR Raw Data'!BA$1,FALSE)</f>
        <v>2.2569612417980101</v>
      </c>
      <c r="BL27" s="48">
        <f>VLOOKUP($A27,'RevPAR Raw Data'!$B$6:$BE$43,'RevPAR Raw Data'!BB$1,FALSE)</f>
        <v>3.4221930107320402</v>
      </c>
      <c r="BM27" s="49">
        <f>VLOOKUP($A27,'RevPAR Raw Data'!$B$6:$BE$43,'RevPAR Raw Data'!BC$1,FALSE)</f>
        <v>2.84403746062902</v>
      </c>
      <c r="BN27" s="50">
        <f>VLOOKUP($A27,'RevPAR Raw Data'!$B$6:$BE$43,'RevPAR Raw Data'!BE$1,FALSE)</f>
        <v>1.6152708398703199</v>
      </c>
    </row>
    <row r="28" spans="1:66" x14ac:dyDescent="0.25">
      <c r="A28" s="63" t="s">
        <v>48</v>
      </c>
      <c r="B28" s="47">
        <f>VLOOKUP($A28,'Occupancy Raw Data'!$B$8:$BE$45,'Occupancy Raw Data'!AG$3,FALSE)</f>
        <v>55.198187995469901</v>
      </c>
      <c r="C28" s="48">
        <f>VLOOKUP($A28,'Occupancy Raw Data'!$B$8:$BE$45,'Occupancy Raw Data'!AH$3,FALSE)</f>
        <v>60.215175537938798</v>
      </c>
      <c r="D28" s="48">
        <f>VLOOKUP($A28,'Occupancy Raw Data'!$B$8:$BE$45,'Occupancy Raw Data'!AI$3,FALSE)</f>
        <v>61.466591166477897</v>
      </c>
      <c r="E28" s="48">
        <f>VLOOKUP($A28,'Occupancy Raw Data'!$B$8:$BE$45,'Occupancy Raw Data'!AJ$3,FALSE)</f>
        <v>69.892412231030505</v>
      </c>
      <c r="F28" s="48">
        <f>VLOOKUP($A28,'Occupancy Raw Data'!$B$8:$BE$45,'Occupancy Raw Data'!AK$3,FALSE)</f>
        <v>69.473386183465394</v>
      </c>
      <c r="G28" s="49">
        <f>VLOOKUP($A28,'Occupancy Raw Data'!$B$8:$BE$45,'Occupancy Raw Data'!AL$3,FALSE)</f>
        <v>63.249150622876499</v>
      </c>
      <c r="H28" s="48">
        <f>VLOOKUP($A28,'Occupancy Raw Data'!$B$8:$BE$45,'Occupancy Raw Data'!AN$3,FALSE)</f>
        <v>68.431483578708907</v>
      </c>
      <c r="I28" s="48">
        <f>VLOOKUP($A28,'Occupancy Raw Data'!$B$8:$BE$45,'Occupancy Raw Data'!AO$3,FALSE)</f>
        <v>71.557191392978396</v>
      </c>
      <c r="J28" s="49">
        <f>VLOOKUP($A28,'Occupancy Raw Data'!$B$8:$BE$45,'Occupancy Raw Data'!AP$3,FALSE)</f>
        <v>69.994337485843701</v>
      </c>
      <c r="K28" s="50">
        <f>VLOOKUP($A28,'Occupancy Raw Data'!$B$8:$BE$45,'Occupancy Raw Data'!AR$3,FALSE)</f>
        <v>65.176346869438603</v>
      </c>
      <c r="M28" s="47">
        <f>VLOOKUP($A28,'Occupancy Raw Data'!$B$8:$BE$45,'Occupancy Raw Data'!AT$3,FALSE)</f>
        <v>0.46202512826251502</v>
      </c>
      <c r="N28" s="48">
        <f>VLOOKUP($A28,'Occupancy Raw Data'!$B$8:$BE$45,'Occupancy Raw Data'!AU$3,FALSE)</f>
        <v>0.746592141893474</v>
      </c>
      <c r="O28" s="48">
        <f>VLOOKUP($A28,'Occupancy Raw Data'!$B$8:$BE$45,'Occupancy Raw Data'!AV$3,FALSE)</f>
        <v>-5.2099259644438201</v>
      </c>
      <c r="P28" s="48">
        <f>VLOOKUP($A28,'Occupancy Raw Data'!$B$8:$BE$45,'Occupancy Raw Data'!AW$3,FALSE)</f>
        <v>-2.2419090144342899</v>
      </c>
      <c r="Q28" s="48">
        <f>VLOOKUP($A28,'Occupancy Raw Data'!$B$8:$BE$45,'Occupancy Raw Data'!AX$3,FALSE)</f>
        <v>-3.2250154606041801</v>
      </c>
      <c r="R28" s="49">
        <f>VLOOKUP($A28,'Occupancy Raw Data'!$B$8:$BE$45,'Occupancy Raw Data'!AY$3,FALSE)</f>
        <v>-2.04320926449217</v>
      </c>
      <c r="S28" s="48">
        <f>VLOOKUP($A28,'Occupancy Raw Data'!$B$8:$BE$45,'Occupancy Raw Data'!BA$3,FALSE)</f>
        <v>-9.2965404788166506</v>
      </c>
      <c r="T28" s="48">
        <f>VLOOKUP($A28,'Occupancy Raw Data'!$B$8:$BE$45,'Occupancy Raw Data'!BB$3,FALSE)</f>
        <v>-8.4148694789623502</v>
      </c>
      <c r="U28" s="49">
        <f>VLOOKUP($A28,'Occupancy Raw Data'!$B$8:$BE$45,'Occupancy Raw Data'!BC$3,FALSE)</f>
        <v>-8.8479932217634296</v>
      </c>
      <c r="V28" s="50">
        <f>VLOOKUP($A28,'Occupancy Raw Data'!$B$8:$BE$45,'Occupancy Raw Data'!BE$3,FALSE)</f>
        <v>-4.2537674992317802</v>
      </c>
      <c r="X28" s="51">
        <f>VLOOKUP($A28,'ADR Raw Data'!$B$6:$BE$43,'ADR Raw Data'!AG$1,FALSE)</f>
        <v>139.10233894132099</v>
      </c>
      <c r="Y28" s="52">
        <f>VLOOKUP($A28,'ADR Raw Data'!$B$6:$BE$43,'ADR Raw Data'!AH$1,FALSE)</f>
        <v>135.074169644536</v>
      </c>
      <c r="Z28" s="52">
        <f>VLOOKUP($A28,'ADR Raw Data'!$B$6:$BE$43,'ADR Raw Data'!AI$1,FALSE)</f>
        <v>133.41304467987101</v>
      </c>
      <c r="AA28" s="52">
        <f>VLOOKUP($A28,'ADR Raw Data'!$B$6:$BE$43,'ADR Raw Data'!AJ$1,FALSE)</f>
        <v>133.48827918658299</v>
      </c>
      <c r="AB28" s="52">
        <f>VLOOKUP($A28,'ADR Raw Data'!$B$6:$BE$43,'ADR Raw Data'!AK$1,FALSE)</f>
        <v>140.22199771782499</v>
      </c>
      <c r="AC28" s="53">
        <f>VLOOKUP($A28,'ADR Raw Data'!$B$6:$BE$43,'ADR Raw Data'!AL$1,FALSE)</f>
        <v>136.23478379201001</v>
      </c>
      <c r="AD28" s="52">
        <f>VLOOKUP($A28,'ADR Raw Data'!$B$6:$BE$43,'ADR Raw Data'!AN$1,FALSE)</f>
        <v>184.22835084815799</v>
      </c>
      <c r="AE28" s="52">
        <f>VLOOKUP($A28,'ADR Raw Data'!$B$6:$BE$43,'ADR Raw Data'!AO$1,FALSE)</f>
        <v>188.716636068687</v>
      </c>
      <c r="AF28" s="53">
        <f>VLOOKUP($A28,'ADR Raw Data'!$B$6:$BE$43,'ADR Raw Data'!AP$1,FALSE)</f>
        <v>186.522601326753</v>
      </c>
      <c r="AG28" s="54">
        <f>VLOOKUP($A28,'ADR Raw Data'!$B$6:$BE$43,'ADR Raw Data'!AR$1,FALSE)</f>
        <v>151.66484454704499</v>
      </c>
      <c r="AI28" s="47">
        <f>VLOOKUP($A28,'ADR Raw Data'!$B$6:$BE$43,'ADR Raw Data'!AT$1,FALSE)</f>
        <v>-2.0102302709508</v>
      </c>
      <c r="AJ28" s="48">
        <f>VLOOKUP($A28,'ADR Raw Data'!$B$6:$BE$43,'ADR Raw Data'!AU$1,FALSE)</f>
        <v>-0.11317113594053101</v>
      </c>
      <c r="AK28" s="48">
        <f>VLOOKUP($A28,'ADR Raw Data'!$B$6:$BE$43,'ADR Raw Data'!AV$1,FALSE)</f>
        <v>-1.60209939858779</v>
      </c>
      <c r="AL28" s="48">
        <f>VLOOKUP($A28,'ADR Raw Data'!$B$6:$BE$43,'ADR Raw Data'!AW$1,FALSE)</f>
        <v>-2.2271913443512599</v>
      </c>
      <c r="AM28" s="48">
        <f>VLOOKUP($A28,'ADR Raw Data'!$B$6:$BE$43,'ADR Raw Data'!AX$1,FALSE)</f>
        <v>-3.16275975269776</v>
      </c>
      <c r="AN28" s="49">
        <f>VLOOKUP($A28,'ADR Raw Data'!$B$6:$BE$43,'ADR Raw Data'!AY$1,FALSE)</f>
        <v>-1.8916946159076999</v>
      </c>
      <c r="AO28" s="48">
        <f>VLOOKUP($A28,'ADR Raw Data'!$B$6:$BE$43,'ADR Raw Data'!BA$1,FALSE)</f>
        <v>-4.28614239681119</v>
      </c>
      <c r="AP28" s="48">
        <f>VLOOKUP($A28,'ADR Raw Data'!$B$6:$BE$43,'ADR Raw Data'!BB$1,FALSE)</f>
        <v>-3.3271831916867298</v>
      </c>
      <c r="AQ28" s="49">
        <f>VLOOKUP($A28,'ADR Raw Data'!$B$6:$BE$43,'ADR Raw Data'!BC$1,FALSE)</f>
        <v>-3.7892993099605499</v>
      </c>
      <c r="AR28" s="50">
        <f>VLOOKUP($A28,'ADR Raw Data'!$B$6:$BE$43,'ADR Raw Data'!BE$1,FALSE)</f>
        <v>-3.1834487323329799</v>
      </c>
      <c r="AT28" s="51">
        <f>VLOOKUP($A28,'RevPAR Raw Data'!$B$6:$BE$43,'RevPAR Raw Data'!AG$1,FALSE)</f>
        <v>76.781970554926303</v>
      </c>
      <c r="AU28" s="52">
        <f>VLOOKUP($A28,'RevPAR Raw Data'!$B$6:$BE$43,'RevPAR Raw Data'!AH$1,FALSE)</f>
        <v>81.335148357870807</v>
      </c>
      <c r="AV28" s="52">
        <f>VLOOKUP($A28,'RevPAR Raw Data'!$B$6:$BE$43,'RevPAR Raw Data'!AI$1,FALSE)</f>
        <v>82.004450736126799</v>
      </c>
      <c r="AW28" s="52">
        <f>VLOOKUP($A28,'RevPAR Raw Data'!$B$6:$BE$43,'RevPAR Raw Data'!AJ$1,FALSE)</f>
        <v>93.298178369195895</v>
      </c>
      <c r="AX28" s="52">
        <f>VLOOKUP($A28,'RevPAR Raw Data'!$B$6:$BE$43,'RevPAR Raw Data'!AK$1,FALSE)</f>
        <v>97.416969988674893</v>
      </c>
      <c r="AY28" s="53">
        <f>VLOOKUP($A28,'RevPAR Raw Data'!$B$6:$BE$43,'RevPAR Raw Data'!AL$1,FALSE)</f>
        <v>86.167343601358994</v>
      </c>
      <c r="AZ28" s="52">
        <f>VLOOKUP($A28,'RevPAR Raw Data'!$B$6:$BE$43,'RevPAR Raw Data'!AN$1,FALSE)</f>
        <v>126.07019365798401</v>
      </c>
      <c r="BA28" s="52">
        <f>VLOOKUP($A28,'RevPAR Raw Data'!$B$6:$BE$43,'RevPAR Raw Data'!AO$1,FALSE)</f>
        <v>135.04032446206099</v>
      </c>
      <c r="BB28" s="53">
        <f>VLOOKUP($A28,'RevPAR Raw Data'!$B$6:$BE$43,'RevPAR Raw Data'!AP$1,FALSE)</f>
        <v>130.555259060022</v>
      </c>
      <c r="BC28" s="54">
        <f>VLOOKUP($A28,'RevPAR Raw Data'!$B$6:$BE$43,'RevPAR Raw Data'!AR$1,FALSE)</f>
        <v>98.849605160977106</v>
      </c>
      <c r="BE28" s="47">
        <f>VLOOKUP($A28,'RevPAR Raw Data'!$B$6:$BE$43,'RevPAR Raw Data'!AT$1,FALSE)</f>
        <v>-1.5574929116760201</v>
      </c>
      <c r="BF28" s="48">
        <f>VLOOKUP($A28,'RevPAR Raw Data'!$B$6:$BE$43,'RevPAR Raw Data'!AU$1,FALSE)</f>
        <v>0.63257607914511904</v>
      </c>
      <c r="BG28" s="48">
        <f>VLOOKUP($A28,'RevPAR Raw Data'!$B$6:$BE$43,'RevPAR Raw Data'!AV$1,FALSE)</f>
        <v>-6.72855717048839</v>
      </c>
      <c r="BH28" s="48">
        <f>VLOOKUP($A28,'RevPAR Raw Data'!$B$6:$BE$43,'RevPAR Raw Data'!AW$1,FALSE)</f>
        <v>-4.4191687552678403</v>
      </c>
      <c r="BI28" s="48">
        <f>VLOOKUP($A28,'RevPAR Raw Data'!$B$6:$BE$43,'RevPAR Raw Data'!AX$1,FALSE)</f>
        <v>-6.2857757222956803</v>
      </c>
      <c r="BJ28" s="49">
        <f>VLOOKUP($A28,'RevPAR Raw Data'!$B$6:$BE$43,'RevPAR Raw Data'!AY$1,FALSE)</f>
        <v>-3.8962526007517599</v>
      </c>
      <c r="BK28" s="48">
        <f>VLOOKUP($A28,'RevPAR Raw Data'!$B$6:$BE$43,'RevPAR Raw Data'!BA$1,FALSE)</f>
        <v>-13.1842199127285</v>
      </c>
      <c r="BL28" s="48">
        <f>VLOOKUP($A28,'RevPAR Raw Data'!$B$6:$BE$43,'RevPAR Raw Data'!BB$1,FALSE)</f>
        <v>-11.462074547742599</v>
      </c>
      <c r="BM28" s="49">
        <f>VLOOKUP($A28,'RevPAR Raw Data'!$B$6:$BE$43,'RevPAR Raw Data'!BC$1,FALSE)</f>
        <v>-12.3020155856263</v>
      </c>
      <c r="BN28" s="50">
        <f>VLOOKUP($A28,'RevPAR Raw Data'!$B$6:$BE$43,'RevPAR Raw Data'!BE$1,FALSE)</f>
        <v>-7.3017997240340797</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49.4529621911283</v>
      </c>
      <c r="C30" s="48">
        <f>VLOOKUP($A30,'Occupancy Raw Data'!$B$8:$BE$45,'Occupancy Raw Data'!AH$3,FALSE)</f>
        <v>57.368264364394101</v>
      </c>
      <c r="D30" s="48">
        <f>VLOOKUP($A30,'Occupancy Raw Data'!$B$8:$BE$45,'Occupancy Raw Data'!AI$3,FALSE)</f>
        <v>59.909943435546197</v>
      </c>
      <c r="E30" s="48">
        <f>VLOOKUP($A30,'Occupancy Raw Data'!$B$8:$BE$45,'Occupancy Raw Data'!AJ$3,FALSE)</f>
        <v>63.437779100922803</v>
      </c>
      <c r="F30" s="48">
        <f>VLOOKUP($A30,'Occupancy Raw Data'!$B$8:$BE$45,'Occupancy Raw Data'!AK$3,FALSE)</f>
        <v>69.179815421256293</v>
      </c>
      <c r="G30" s="49">
        <f>VLOOKUP($A30,'Occupancy Raw Data'!$B$8:$BE$45,'Occupancy Raw Data'!AL$3,FALSE)</f>
        <v>59.869752902649502</v>
      </c>
      <c r="H30" s="48">
        <f>VLOOKUP($A30,'Occupancy Raw Data'!$B$8:$BE$45,'Occupancy Raw Data'!AN$3,FALSE)</f>
        <v>74.854867520095198</v>
      </c>
      <c r="I30" s="48">
        <f>VLOOKUP($A30,'Occupancy Raw Data'!$B$8:$BE$45,'Occupancy Raw Data'!AO$3,FALSE)</f>
        <v>75.960107174754299</v>
      </c>
      <c r="J30" s="49">
        <f>VLOOKUP($A30,'Occupancy Raw Data'!$B$8:$BE$45,'Occupancy Raw Data'!AP$3,FALSE)</f>
        <v>75.407487347424805</v>
      </c>
      <c r="K30" s="50">
        <f>VLOOKUP($A30,'Occupancy Raw Data'!$B$8:$BE$45,'Occupancy Raw Data'!AR$3,FALSE)</f>
        <v>64.309105601156801</v>
      </c>
      <c r="M30" s="47">
        <f>VLOOKUP($A30,'Occupancy Raw Data'!$B$8:$BE$45,'Occupancy Raw Data'!AT$3,FALSE)</f>
        <v>-7.55430171454588</v>
      </c>
      <c r="N30" s="48">
        <f>VLOOKUP($A30,'Occupancy Raw Data'!$B$8:$BE$45,'Occupancy Raw Data'!AU$3,FALSE)</f>
        <v>-3.1892584336462999</v>
      </c>
      <c r="O30" s="48">
        <f>VLOOKUP($A30,'Occupancy Raw Data'!$B$8:$BE$45,'Occupancy Raw Data'!AV$3,FALSE)</f>
        <v>-9.62049829207497</v>
      </c>
      <c r="P30" s="48">
        <f>VLOOKUP($A30,'Occupancy Raw Data'!$B$8:$BE$45,'Occupancy Raw Data'!AW$3,FALSE)</f>
        <v>-11.214113867991401</v>
      </c>
      <c r="Q30" s="48">
        <f>VLOOKUP($A30,'Occupancy Raw Data'!$B$8:$BE$45,'Occupancy Raw Data'!AX$3,FALSE)</f>
        <v>-2.2336937800979899</v>
      </c>
      <c r="R30" s="49">
        <f>VLOOKUP($A30,'Occupancy Raw Data'!$B$8:$BE$45,'Occupancy Raw Data'!AY$3,FALSE)</f>
        <v>-6.8175052098838904</v>
      </c>
      <c r="S30" s="48">
        <f>VLOOKUP($A30,'Occupancy Raw Data'!$B$8:$BE$45,'Occupancy Raw Data'!BA$3,FALSE)</f>
        <v>-5.4760080401981996</v>
      </c>
      <c r="T30" s="48">
        <f>VLOOKUP($A30,'Occupancy Raw Data'!$B$8:$BE$45,'Occupancy Raw Data'!BB$3,FALSE)</f>
        <v>-1.13524720327419</v>
      </c>
      <c r="U30" s="49">
        <f>VLOOKUP($A30,'Occupancy Raw Data'!$B$8:$BE$45,'Occupancy Raw Data'!BC$3,FALSE)</f>
        <v>-3.3384433773976099</v>
      </c>
      <c r="V30" s="50">
        <f>VLOOKUP($A30,'Occupancy Raw Data'!$B$8:$BE$45,'Occupancy Raw Data'!BE$3,FALSE)</f>
        <v>-5.6801783664769401</v>
      </c>
      <c r="X30" s="51">
        <f>VLOOKUP($A30,'ADR Raw Data'!$B$6:$BE$43,'ADR Raw Data'!AG$1,FALSE)</f>
        <v>98.328582286101195</v>
      </c>
      <c r="Y30" s="52">
        <f>VLOOKUP($A30,'ADR Raw Data'!$B$6:$BE$43,'ADR Raw Data'!AH$1,FALSE)</f>
        <v>101.465505967825</v>
      </c>
      <c r="Z30" s="52">
        <f>VLOOKUP($A30,'ADR Raw Data'!$B$6:$BE$43,'ADR Raw Data'!AI$1,FALSE)</f>
        <v>105.098586247593</v>
      </c>
      <c r="AA30" s="52">
        <f>VLOOKUP($A30,'ADR Raw Data'!$B$6:$BE$43,'ADR Raw Data'!AJ$1,FALSE)</f>
        <v>105.191425470757</v>
      </c>
      <c r="AB30" s="52">
        <f>VLOOKUP($A30,'ADR Raw Data'!$B$6:$BE$43,'ADR Raw Data'!AK$1,FALSE)</f>
        <v>106.592553523399</v>
      </c>
      <c r="AC30" s="53">
        <f>VLOOKUP($A30,'ADR Raw Data'!$B$6:$BE$43,'ADR Raw Data'!AL$1,FALSE)</f>
        <v>103.64884461903701</v>
      </c>
      <c r="AD30" s="52">
        <f>VLOOKUP($A30,'ADR Raw Data'!$B$6:$BE$43,'ADR Raw Data'!AN$1,FALSE)</f>
        <v>117.992414118816</v>
      </c>
      <c r="AE30" s="52">
        <f>VLOOKUP($A30,'ADR Raw Data'!$B$6:$BE$43,'ADR Raw Data'!AO$1,FALSE)</f>
        <v>118.18202625906299</v>
      </c>
      <c r="AF30" s="53">
        <f>VLOOKUP($A30,'ADR Raw Data'!$B$6:$BE$43,'ADR Raw Data'!AP$1,FALSE)</f>
        <v>118.087914970266</v>
      </c>
      <c r="AG30" s="54">
        <f>VLOOKUP($A30,'ADR Raw Data'!$B$6:$BE$43,'ADR Raw Data'!AR$1,FALSE)</f>
        <v>108.486257853316</v>
      </c>
      <c r="AI30" s="47">
        <f>VLOOKUP($A30,'ADR Raw Data'!$B$6:$BE$43,'ADR Raw Data'!AT$1,FALSE)</f>
        <v>4.0122487526866299</v>
      </c>
      <c r="AJ30" s="48">
        <f>VLOOKUP($A30,'ADR Raw Data'!$B$6:$BE$43,'ADR Raw Data'!AU$1,FALSE)</f>
        <v>6.1114423063485903</v>
      </c>
      <c r="AK30" s="48">
        <f>VLOOKUP($A30,'ADR Raw Data'!$B$6:$BE$43,'ADR Raw Data'!AV$1,FALSE)</f>
        <v>5.97394789826068</v>
      </c>
      <c r="AL30" s="48">
        <f>VLOOKUP($A30,'ADR Raw Data'!$B$6:$BE$43,'ADR Raw Data'!AW$1,FALSE)</f>
        <v>3.3811682442287601</v>
      </c>
      <c r="AM30" s="48">
        <f>VLOOKUP($A30,'ADR Raw Data'!$B$6:$BE$43,'ADR Raw Data'!AX$1,FALSE)</f>
        <v>5.9041008138984399</v>
      </c>
      <c r="AN30" s="49">
        <f>VLOOKUP($A30,'ADR Raw Data'!$B$6:$BE$43,'ADR Raw Data'!AY$1,FALSE)</f>
        <v>5.0729604741305296</v>
      </c>
      <c r="AO30" s="48">
        <f>VLOOKUP($A30,'ADR Raw Data'!$B$6:$BE$43,'ADR Raw Data'!BA$1,FALSE)</f>
        <v>6.62198134588923</v>
      </c>
      <c r="AP30" s="48">
        <f>VLOOKUP($A30,'ADR Raw Data'!$B$6:$BE$43,'ADR Raw Data'!BB$1,FALSE)</f>
        <v>6.7628591740844799</v>
      </c>
      <c r="AQ30" s="49">
        <f>VLOOKUP($A30,'ADR Raw Data'!$B$6:$BE$43,'ADR Raw Data'!BC$1,FALSE)</f>
        <v>6.6932881546476199</v>
      </c>
      <c r="AR30" s="50">
        <f>VLOOKUP($A30,'ADR Raw Data'!$B$6:$BE$43,'ADR Raw Data'!BE$1,FALSE)</f>
        <v>5.7587316730495202</v>
      </c>
      <c r="AT30" s="51">
        <f>VLOOKUP($A30,'RevPAR Raw Data'!$B$6:$BE$43,'RevPAR Raw Data'!AG$1,FALSE)</f>
        <v>48.626396621018102</v>
      </c>
      <c r="AU30" s="52">
        <f>VLOOKUP($A30,'RevPAR Raw Data'!$B$6:$BE$43,'RevPAR Raw Data'!AH$1,FALSE)</f>
        <v>58.208999702292303</v>
      </c>
      <c r="AV30" s="52">
        <f>VLOOKUP($A30,'RevPAR Raw Data'!$B$6:$BE$43,'RevPAR Raw Data'!AI$1,FALSE)</f>
        <v>62.9645035724918</v>
      </c>
      <c r="AW30" s="52">
        <f>VLOOKUP($A30,'RevPAR Raw Data'!$B$6:$BE$43,'RevPAR Raw Data'!AJ$1,FALSE)</f>
        <v>66.731104123250901</v>
      </c>
      <c r="AX30" s="52">
        <f>VLOOKUP($A30,'RevPAR Raw Data'!$B$6:$BE$43,'RevPAR Raw Data'!AK$1,FALSE)</f>
        <v>73.740531780291704</v>
      </c>
      <c r="AY30" s="53">
        <f>VLOOKUP($A30,'RevPAR Raw Data'!$B$6:$BE$43,'RevPAR Raw Data'!AL$1,FALSE)</f>
        <v>62.054307159868998</v>
      </c>
      <c r="AZ30" s="52">
        <f>VLOOKUP($A30,'RevPAR Raw Data'!$B$6:$BE$43,'RevPAR Raw Data'!AN$1,FALSE)</f>
        <v>88.323065272402502</v>
      </c>
      <c r="BA30" s="52">
        <f>VLOOKUP($A30,'RevPAR Raw Data'!$B$6:$BE$43,'RevPAR Raw Data'!AO$1,FALSE)</f>
        <v>89.771193807680802</v>
      </c>
      <c r="BB30" s="53">
        <f>VLOOKUP($A30,'RevPAR Raw Data'!$B$6:$BE$43,'RevPAR Raw Data'!AP$1,FALSE)</f>
        <v>89.047129540041595</v>
      </c>
      <c r="BC30" s="54">
        <f>VLOOKUP($A30,'RevPAR Raw Data'!$B$6:$BE$43,'RevPAR Raw Data'!AR$1,FALSE)</f>
        <v>69.766542125632597</v>
      </c>
      <c r="BE30" s="47">
        <f>VLOOKUP($A30,'RevPAR Raw Data'!$B$6:$BE$43,'RevPAR Raw Data'!AT$1,FALSE)</f>
        <v>-3.8451503381752898</v>
      </c>
      <c r="BF30" s="48">
        <f>VLOOKUP($A30,'RevPAR Raw Data'!$B$6:$BE$43,'RevPAR Raw Data'!AU$1,FALSE)</f>
        <v>2.7272741835296399</v>
      </c>
      <c r="BG30" s="48">
        <f>VLOOKUP($A30,'RevPAR Raw Data'!$B$6:$BE$43,'RevPAR Raw Data'!AV$1,FALSE)</f>
        <v>-4.2212739493358997</v>
      </c>
      <c r="BH30" s="48">
        <f>VLOOKUP($A30,'RevPAR Raw Data'!$B$6:$BE$43,'RevPAR Raw Data'!AW$1,FALSE)</f>
        <v>-8.21211368073884</v>
      </c>
      <c r="BI30" s="48">
        <f>VLOOKUP($A30,'RevPAR Raw Data'!$B$6:$BE$43,'RevPAR Raw Data'!AX$1,FALSE)</f>
        <v>3.5385275011496802</v>
      </c>
      <c r="BJ30" s="49">
        <f>VLOOKUP($A30,'RevPAR Raw Data'!$B$6:$BE$43,'RevPAR Raw Data'!AY$1,FALSE)</f>
        <v>-2.0903940803725498</v>
      </c>
      <c r="BK30" s="48">
        <f>VLOOKUP($A30,'RevPAR Raw Data'!$B$6:$BE$43,'RevPAR Raw Data'!BA$1,FALSE)</f>
        <v>0.78335307476971605</v>
      </c>
      <c r="BL30" s="48">
        <f>VLOOKUP($A30,'RevPAR Raw Data'!$B$6:$BE$43,'RevPAR Raw Data'!BB$1,FALSE)</f>
        <v>5.5508368011751301</v>
      </c>
      <c r="BM30" s="49">
        <f>VLOOKUP($A30,'RevPAR Raw Data'!$B$6:$BE$43,'RevPAR Raw Data'!BC$1,FALSE)</f>
        <v>3.1313931421210301</v>
      </c>
      <c r="BN30" s="50">
        <f>VLOOKUP($A30,'RevPAR Raw Data'!$B$6:$BE$43,'RevPAR Raw Data'!BE$1,FALSE)</f>
        <v>-0.24855292410343299</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49.476392929066897</v>
      </c>
      <c r="C32" s="48">
        <f>VLOOKUP($A32,'Occupancy Raw Data'!$B$8:$BE$45,'Occupancy Raw Data'!AH$3,FALSE)</f>
        <v>56.900872678451499</v>
      </c>
      <c r="D32" s="48">
        <f>VLOOKUP($A32,'Occupancy Raw Data'!$B$8:$BE$45,'Occupancy Raw Data'!AI$3,FALSE)</f>
        <v>61.349295144327499</v>
      </c>
      <c r="E32" s="48">
        <f>VLOOKUP($A32,'Occupancy Raw Data'!$B$8:$BE$45,'Occupancy Raw Data'!AJ$3,FALSE)</f>
        <v>65.530319982098902</v>
      </c>
      <c r="F32" s="48">
        <f>VLOOKUP($A32,'Occupancy Raw Data'!$B$8:$BE$45,'Occupancy Raw Data'!AK$3,FALSE)</f>
        <v>64.8601476840456</v>
      </c>
      <c r="G32" s="49">
        <f>VLOOKUP($A32,'Occupancy Raw Data'!$B$8:$BE$45,'Occupancy Raw Data'!AL$3,FALSE)</f>
        <v>59.623405683598101</v>
      </c>
      <c r="H32" s="48">
        <f>VLOOKUP($A32,'Occupancy Raw Data'!$B$8:$BE$45,'Occupancy Raw Data'!AN$3,FALSE)</f>
        <v>71.903110315506794</v>
      </c>
      <c r="I32" s="48">
        <f>VLOOKUP($A32,'Occupancy Raw Data'!$B$8:$BE$45,'Occupancy Raw Data'!AO$3,FALSE)</f>
        <v>72.644886999328705</v>
      </c>
      <c r="J32" s="49">
        <f>VLOOKUP($A32,'Occupancy Raw Data'!$B$8:$BE$45,'Occupancy Raw Data'!AP$3,FALSE)</f>
        <v>72.273998657417707</v>
      </c>
      <c r="K32" s="50">
        <f>VLOOKUP($A32,'Occupancy Raw Data'!$B$8:$BE$45,'Occupancy Raw Data'!AR$3,FALSE)</f>
        <v>63.237860818975101</v>
      </c>
      <c r="M32" s="47">
        <f>VLOOKUP($A32,'Occupancy Raw Data'!$B$8:$BE$45,'Occupancy Raw Data'!AT$3,FALSE)</f>
        <v>-5.1485622127344399</v>
      </c>
      <c r="N32" s="48">
        <f>VLOOKUP($A32,'Occupancy Raw Data'!$B$8:$BE$45,'Occupancy Raw Data'!AU$3,FALSE)</f>
        <v>-1.97312655126859</v>
      </c>
      <c r="O32" s="48">
        <f>VLOOKUP($A32,'Occupancy Raw Data'!$B$8:$BE$45,'Occupancy Raw Data'!AV$3,FALSE)</f>
        <v>-5.0750241640645504</v>
      </c>
      <c r="P32" s="48">
        <f>VLOOKUP($A32,'Occupancy Raw Data'!$B$8:$BE$45,'Occupancy Raw Data'!AW$3,FALSE)</f>
        <v>-1.9226517736069599</v>
      </c>
      <c r="Q32" s="48">
        <f>VLOOKUP($A32,'Occupancy Raw Data'!$B$8:$BE$45,'Occupancy Raw Data'!AX$3,FALSE)</f>
        <v>-2.6377812587993401</v>
      </c>
      <c r="R32" s="49">
        <f>VLOOKUP($A32,'Occupancy Raw Data'!$B$8:$BE$45,'Occupancy Raw Data'!AY$3,FALSE)</f>
        <v>-3.29344885735759</v>
      </c>
      <c r="S32" s="48">
        <f>VLOOKUP($A32,'Occupancy Raw Data'!$B$8:$BE$45,'Occupancy Raw Data'!BA$3,FALSE)</f>
        <v>-3.8483967011936802</v>
      </c>
      <c r="T32" s="48">
        <f>VLOOKUP($A32,'Occupancy Raw Data'!$B$8:$BE$45,'Occupancy Raw Data'!BB$3,FALSE)</f>
        <v>-2.9385236846088598</v>
      </c>
      <c r="U32" s="49">
        <f>VLOOKUP($A32,'Occupancy Raw Data'!$B$8:$BE$45,'Occupancy Raw Data'!BC$3,FALSE)</f>
        <v>-3.3932679642737398</v>
      </c>
      <c r="V32" s="50">
        <f>VLOOKUP($A32,'Occupancy Raw Data'!$B$8:$BE$45,'Occupancy Raw Data'!BE$3,FALSE)</f>
        <v>-3.3260664982412802</v>
      </c>
      <c r="X32" s="51">
        <f>VLOOKUP($A32,'ADR Raw Data'!$B$6:$BE$43,'ADR Raw Data'!AG$1,FALSE)</f>
        <v>97.420714275699794</v>
      </c>
      <c r="Y32" s="52">
        <f>VLOOKUP($A32,'ADR Raw Data'!$B$6:$BE$43,'ADR Raw Data'!AH$1,FALSE)</f>
        <v>102.406758045931</v>
      </c>
      <c r="Z32" s="52">
        <f>VLOOKUP($A32,'ADR Raw Data'!$B$6:$BE$43,'ADR Raw Data'!AI$1,FALSE)</f>
        <v>107.52733825363801</v>
      </c>
      <c r="AA32" s="52">
        <f>VLOOKUP($A32,'ADR Raw Data'!$B$6:$BE$43,'ADR Raw Data'!AJ$1,FALSE)</f>
        <v>108.639745947653</v>
      </c>
      <c r="AB32" s="52">
        <f>VLOOKUP($A32,'ADR Raw Data'!$B$6:$BE$43,'ADR Raw Data'!AK$1,FALSE)</f>
        <v>106.916946862278</v>
      </c>
      <c r="AC32" s="53">
        <f>VLOOKUP($A32,'ADR Raw Data'!$B$6:$BE$43,'ADR Raw Data'!AL$1,FALSE)</f>
        <v>104.984382457957</v>
      </c>
      <c r="AD32" s="52">
        <f>VLOOKUP($A32,'ADR Raw Data'!$B$6:$BE$43,'ADR Raw Data'!AN$1,FALSE)</f>
        <v>118.355614814757</v>
      </c>
      <c r="AE32" s="52">
        <f>VLOOKUP($A32,'ADR Raw Data'!$B$6:$BE$43,'ADR Raw Data'!AO$1,FALSE)</f>
        <v>119.552384544894</v>
      </c>
      <c r="AF32" s="53">
        <f>VLOOKUP($A32,'ADR Raw Data'!$B$6:$BE$43,'ADR Raw Data'!AP$1,FALSE)</f>
        <v>118.957070410303</v>
      </c>
      <c r="AG32" s="54">
        <f>VLOOKUP($A32,'ADR Raw Data'!$B$6:$BE$43,'ADR Raw Data'!AR$1,FALSE)</f>
        <v>109.54702902637101</v>
      </c>
      <c r="AI32" s="47">
        <f>VLOOKUP($A32,'ADR Raw Data'!$B$6:$BE$43,'ADR Raw Data'!AT$1,FALSE)</f>
        <v>1.5901065291847001</v>
      </c>
      <c r="AJ32" s="48">
        <f>VLOOKUP($A32,'ADR Raw Data'!$B$6:$BE$43,'ADR Raw Data'!AU$1,FALSE)</f>
        <v>3.7310955004083901</v>
      </c>
      <c r="AK32" s="48">
        <f>VLOOKUP($A32,'ADR Raw Data'!$B$6:$BE$43,'ADR Raw Data'!AV$1,FALSE)</f>
        <v>5.74088764297304</v>
      </c>
      <c r="AL32" s="48">
        <f>VLOOKUP($A32,'ADR Raw Data'!$B$6:$BE$43,'ADR Raw Data'!AW$1,FALSE)</f>
        <v>6.4194212008943596</v>
      </c>
      <c r="AM32" s="48">
        <f>VLOOKUP($A32,'ADR Raw Data'!$B$6:$BE$43,'ADR Raw Data'!AX$1,FALSE)</f>
        <v>5.2257466956068797</v>
      </c>
      <c r="AN32" s="49">
        <f>VLOOKUP($A32,'ADR Raw Data'!$B$6:$BE$43,'ADR Raw Data'!AY$1,FALSE)</f>
        <v>4.7551035793720402</v>
      </c>
      <c r="AO32" s="48">
        <f>VLOOKUP($A32,'ADR Raw Data'!$B$6:$BE$43,'ADR Raw Data'!BA$1,FALSE)</f>
        <v>0.50010086463140702</v>
      </c>
      <c r="AP32" s="48">
        <f>VLOOKUP($A32,'ADR Raw Data'!$B$6:$BE$43,'ADR Raw Data'!BB$1,FALSE)</f>
        <v>0.57835847070130997</v>
      </c>
      <c r="AQ32" s="49">
        <f>VLOOKUP($A32,'ADR Raw Data'!$B$6:$BE$43,'ADR Raw Data'!BC$1,FALSE)</f>
        <v>0.54180946893989901</v>
      </c>
      <c r="AR32" s="50">
        <f>VLOOKUP($A32,'ADR Raw Data'!$B$6:$BE$43,'ADR Raw Data'!BE$1,FALSE)</f>
        <v>3.2172979168185001</v>
      </c>
      <c r="AT32" s="51">
        <f>VLOOKUP($A32,'RevPAR Raw Data'!$B$6:$BE$43,'RevPAR Raw Data'!AG$1,FALSE)</f>
        <v>48.200255389348797</v>
      </c>
      <c r="AU32" s="52">
        <f>VLOOKUP($A32,'RevPAR Raw Data'!$B$6:$BE$43,'RevPAR Raw Data'!AH$1,FALSE)</f>
        <v>58.2703390098456</v>
      </c>
      <c r="AV32" s="52">
        <f>VLOOKUP($A32,'RevPAR Raw Data'!$B$6:$BE$43,'RevPAR Raw Data'!AI$1,FALSE)</f>
        <v>65.967264106063894</v>
      </c>
      <c r="AW32" s="52">
        <f>VLOOKUP($A32,'RevPAR Raw Data'!$B$6:$BE$43,'RevPAR Raw Data'!AJ$1,FALSE)</f>
        <v>71.191973147236496</v>
      </c>
      <c r="AX32" s="52">
        <f>VLOOKUP($A32,'RevPAR Raw Data'!$B$6:$BE$43,'RevPAR Raw Data'!AK$1,FALSE)</f>
        <v>69.346489634146295</v>
      </c>
      <c r="AY32" s="53">
        <f>VLOOKUP($A32,'RevPAR Raw Data'!$B$6:$BE$43,'RevPAR Raw Data'!AL$1,FALSE)</f>
        <v>62.595264257328203</v>
      </c>
      <c r="AZ32" s="52">
        <f>VLOOKUP($A32,'RevPAR Raw Data'!$B$6:$BE$43,'RevPAR Raw Data'!AN$1,FALSE)</f>
        <v>85.101368284851105</v>
      </c>
      <c r="BA32" s="52">
        <f>VLOOKUP($A32,'RevPAR Raw Data'!$B$6:$BE$43,'RevPAR Raw Data'!AO$1,FALSE)</f>
        <v>86.848694657641502</v>
      </c>
      <c r="BB32" s="53">
        <f>VLOOKUP($A32,'RevPAR Raw Data'!$B$6:$BE$43,'RevPAR Raw Data'!AP$1,FALSE)</f>
        <v>85.975031471246297</v>
      </c>
      <c r="BC32" s="54">
        <f>VLOOKUP($A32,'RevPAR Raw Data'!$B$6:$BE$43,'RevPAR Raw Data'!AR$1,FALSE)</f>
        <v>69.275197747019106</v>
      </c>
      <c r="BE32" s="47">
        <f>VLOOKUP($A32,'RevPAR Raw Data'!$B$6:$BE$43,'RevPAR Raw Data'!AT$1,FALSE)</f>
        <v>-3.6403233074535701</v>
      </c>
      <c r="BF32" s="48">
        <f>VLOOKUP($A32,'RevPAR Raw Data'!$B$6:$BE$43,'RevPAR Raw Data'!AU$1,FALSE)</f>
        <v>1.68434971316805</v>
      </c>
      <c r="BG32" s="48">
        <f>VLOOKUP($A32,'RevPAR Raw Data'!$B$6:$BE$43,'RevPAR Raw Data'!AV$1,FALSE)</f>
        <v>0.37451204379581499</v>
      </c>
      <c r="BH32" s="48">
        <f>VLOOKUP($A32,'RevPAR Raw Data'!$B$6:$BE$43,'RevPAR Raw Data'!AW$1,FALSE)</f>
        <v>4.3733463117131004</v>
      </c>
      <c r="BI32" s="48">
        <f>VLOOKUP($A32,'RevPAR Raw Data'!$B$6:$BE$43,'RevPAR Raw Data'!AX$1,FALSE)</f>
        <v>2.4501216698385</v>
      </c>
      <c r="BJ32" s="49">
        <f>VLOOKUP($A32,'RevPAR Raw Data'!$B$6:$BE$43,'RevPAR Raw Data'!AY$1,FALSE)</f>
        <v>1.3050478175134399</v>
      </c>
      <c r="BK32" s="48">
        <f>VLOOKUP($A32,'RevPAR Raw Data'!$B$6:$BE$43,'RevPAR Raw Data'!BA$1,FALSE)</f>
        <v>-3.3675417017393898</v>
      </c>
      <c r="BL32" s="48">
        <f>VLOOKUP($A32,'RevPAR Raw Data'!$B$6:$BE$43,'RevPAR Raw Data'!BB$1,FALSE)</f>
        <v>-2.3771604145510499</v>
      </c>
      <c r="BM32" s="49">
        <f>VLOOKUP($A32,'RevPAR Raw Data'!$B$6:$BE$43,'RevPAR Raw Data'!BC$1,FALSE)</f>
        <v>-2.8698435424707802</v>
      </c>
      <c r="BN32" s="50">
        <f>VLOOKUP($A32,'RevPAR Raw Data'!$B$6:$BE$43,'RevPAR Raw Data'!BE$1,FALSE)</f>
        <v>-0.215778049582698</v>
      </c>
    </row>
    <row r="33" spans="1:66" x14ac:dyDescent="0.25">
      <c r="A33" s="63" t="s">
        <v>45</v>
      </c>
      <c r="B33" s="47">
        <f>VLOOKUP($A33,'Occupancy Raw Data'!$B$8:$BE$45,'Occupancy Raw Data'!AG$3,FALSE)</f>
        <v>58.555684454756303</v>
      </c>
      <c r="C33" s="48">
        <f>VLOOKUP($A33,'Occupancy Raw Data'!$B$8:$BE$45,'Occupancy Raw Data'!AH$3,FALSE)</f>
        <v>64.709010054137593</v>
      </c>
      <c r="D33" s="48">
        <f>VLOOKUP($A33,'Occupancy Raw Data'!$B$8:$BE$45,'Occupancy Raw Data'!AI$3,FALSE)</f>
        <v>65.153712296983699</v>
      </c>
      <c r="E33" s="48">
        <f>VLOOKUP($A33,'Occupancy Raw Data'!$B$8:$BE$45,'Occupancy Raw Data'!AJ$3,FALSE)</f>
        <v>67.570572312451603</v>
      </c>
      <c r="F33" s="48">
        <f>VLOOKUP($A33,'Occupancy Raw Data'!$B$8:$BE$45,'Occupancy Raw Data'!AK$3,FALSE)</f>
        <v>67.290216550657306</v>
      </c>
      <c r="G33" s="49">
        <f>VLOOKUP($A33,'Occupancy Raw Data'!$B$8:$BE$45,'Occupancy Raw Data'!AL$3,FALSE)</f>
        <v>64.655839133797301</v>
      </c>
      <c r="H33" s="48">
        <f>VLOOKUP($A33,'Occupancy Raw Data'!$B$8:$BE$45,'Occupancy Raw Data'!AN$3,FALSE)</f>
        <v>72.302784222737799</v>
      </c>
      <c r="I33" s="48">
        <f>VLOOKUP($A33,'Occupancy Raw Data'!$B$8:$BE$45,'Occupancy Raw Data'!AO$3,FALSE)</f>
        <v>72.781322505800404</v>
      </c>
      <c r="J33" s="49">
        <f>VLOOKUP($A33,'Occupancy Raw Data'!$B$8:$BE$45,'Occupancy Raw Data'!AP$3,FALSE)</f>
        <v>72.542053364269094</v>
      </c>
      <c r="K33" s="50">
        <f>VLOOKUP($A33,'Occupancy Raw Data'!$B$8:$BE$45,'Occupancy Raw Data'!AR$3,FALSE)</f>
        <v>66.909043199646405</v>
      </c>
      <c r="M33" s="47">
        <f>VLOOKUP($A33,'Occupancy Raw Data'!$B$8:$BE$45,'Occupancy Raw Data'!AT$3,FALSE)</f>
        <v>3.2144205098051599</v>
      </c>
      <c r="N33" s="48">
        <f>VLOOKUP($A33,'Occupancy Raw Data'!$B$8:$BE$45,'Occupancy Raw Data'!AU$3,FALSE)</f>
        <v>1.4181713607328099</v>
      </c>
      <c r="O33" s="48">
        <f>VLOOKUP($A33,'Occupancy Raw Data'!$B$8:$BE$45,'Occupancy Raw Data'!AV$3,FALSE)</f>
        <v>-3.8571797039634701</v>
      </c>
      <c r="P33" s="48">
        <f>VLOOKUP($A33,'Occupancy Raw Data'!$B$8:$BE$45,'Occupancy Raw Data'!AW$3,FALSE)</f>
        <v>-4.1252279277219204</v>
      </c>
      <c r="Q33" s="48">
        <f>VLOOKUP($A33,'Occupancy Raw Data'!$B$8:$BE$45,'Occupancy Raw Data'!AX$3,FALSE)</f>
        <v>-3.9071250367667099</v>
      </c>
      <c r="R33" s="49">
        <f>VLOOKUP($A33,'Occupancy Raw Data'!$B$8:$BE$45,'Occupancy Raw Data'!AY$3,FALSE)</f>
        <v>-1.6814819346613199</v>
      </c>
      <c r="S33" s="48">
        <f>VLOOKUP($A33,'Occupancy Raw Data'!$B$8:$BE$45,'Occupancy Raw Data'!BA$3,FALSE)</f>
        <v>-4.9748023250733304</v>
      </c>
      <c r="T33" s="48">
        <f>VLOOKUP($A33,'Occupancy Raw Data'!$B$8:$BE$45,'Occupancy Raw Data'!BB$3,FALSE)</f>
        <v>-2.5353279725887798</v>
      </c>
      <c r="U33" s="49">
        <f>VLOOKUP($A33,'Occupancy Raw Data'!$B$8:$BE$45,'Occupancy Raw Data'!BC$3,FALSE)</f>
        <v>-3.76650055326698</v>
      </c>
      <c r="V33" s="50">
        <f>VLOOKUP($A33,'Occupancy Raw Data'!$B$8:$BE$45,'Occupancy Raw Data'!BE$3,FALSE)</f>
        <v>-2.3369490777214699</v>
      </c>
      <c r="X33" s="51">
        <f>VLOOKUP($A33,'ADR Raw Data'!$B$6:$BE$43,'ADR Raw Data'!AG$1,FALSE)</f>
        <v>87.4646046310054</v>
      </c>
      <c r="Y33" s="52">
        <f>VLOOKUP($A33,'ADR Raw Data'!$B$6:$BE$43,'ADR Raw Data'!AH$1,FALSE)</f>
        <v>88.470140023903696</v>
      </c>
      <c r="Z33" s="52">
        <f>VLOOKUP($A33,'ADR Raw Data'!$B$6:$BE$43,'ADR Raw Data'!AI$1,FALSE)</f>
        <v>90.1450740930336</v>
      </c>
      <c r="AA33" s="52">
        <f>VLOOKUP($A33,'ADR Raw Data'!$B$6:$BE$43,'ADR Raw Data'!AJ$1,FALSE)</f>
        <v>89.500264017454697</v>
      </c>
      <c r="AB33" s="52">
        <f>VLOOKUP($A33,'ADR Raw Data'!$B$6:$BE$43,'ADR Raw Data'!AK$1,FALSE)</f>
        <v>88.047620077580603</v>
      </c>
      <c r="AC33" s="53">
        <f>VLOOKUP($A33,'ADR Raw Data'!$B$6:$BE$43,'ADR Raw Data'!AL$1,FALSE)</f>
        <v>88.752938823265495</v>
      </c>
      <c r="AD33" s="52">
        <f>VLOOKUP($A33,'ADR Raw Data'!$B$6:$BE$43,'ADR Raw Data'!AN$1,FALSE)</f>
        <v>95.005066994250498</v>
      </c>
      <c r="AE33" s="52">
        <f>VLOOKUP($A33,'ADR Raw Data'!$B$6:$BE$43,'ADR Raw Data'!AO$1,FALSE)</f>
        <v>95.578552779438098</v>
      </c>
      <c r="AF33" s="53">
        <f>VLOOKUP($A33,'ADR Raw Data'!$B$6:$BE$43,'ADR Raw Data'!AP$1,FALSE)</f>
        <v>95.292755665500493</v>
      </c>
      <c r="AG33" s="54">
        <f>VLOOKUP($A33,'ADR Raw Data'!$B$6:$BE$43,'ADR Raw Data'!AR$1,FALSE)</f>
        <v>90.778766807368797</v>
      </c>
      <c r="AI33" s="47">
        <f>VLOOKUP($A33,'ADR Raw Data'!$B$6:$BE$43,'ADR Raw Data'!AT$1,FALSE)</f>
        <v>3.4277997752413301</v>
      </c>
      <c r="AJ33" s="48">
        <f>VLOOKUP($A33,'ADR Raw Data'!$B$6:$BE$43,'ADR Raw Data'!AU$1,FALSE)</f>
        <v>1.3485316045840201</v>
      </c>
      <c r="AK33" s="48">
        <f>VLOOKUP($A33,'ADR Raw Data'!$B$6:$BE$43,'ADR Raw Data'!AV$1,FALSE)</f>
        <v>1.4995953371849999</v>
      </c>
      <c r="AL33" s="48">
        <f>VLOOKUP($A33,'ADR Raw Data'!$B$6:$BE$43,'ADR Raw Data'!AW$1,FALSE)</f>
        <v>1.1566811785890399E-2</v>
      </c>
      <c r="AM33" s="48">
        <f>VLOOKUP($A33,'ADR Raw Data'!$B$6:$BE$43,'ADR Raw Data'!AX$1,FALSE)</f>
        <v>-2.1331045351311699</v>
      </c>
      <c r="AN33" s="49">
        <f>VLOOKUP($A33,'ADR Raw Data'!$B$6:$BE$43,'ADR Raw Data'!AY$1,FALSE)</f>
        <v>0.65419990407510098</v>
      </c>
      <c r="AO33" s="48">
        <f>VLOOKUP($A33,'ADR Raw Data'!$B$6:$BE$43,'ADR Raw Data'!BA$1,FALSE)</f>
        <v>-2.2152369512969701</v>
      </c>
      <c r="AP33" s="48">
        <f>VLOOKUP($A33,'ADR Raw Data'!$B$6:$BE$43,'ADR Raw Data'!BB$1,FALSE)</f>
        <v>-0.70753064598606596</v>
      </c>
      <c r="AQ33" s="49">
        <f>VLOOKUP($A33,'ADR Raw Data'!$B$6:$BE$43,'ADR Raw Data'!BC$1,FALSE)</f>
        <v>-1.4681922213287999</v>
      </c>
      <c r="AR33" s="50">
        <f>VLOOKUP($A33,'ADR Raw Data'!$B$6:$BE$43,'ADR Raw Data'!BE$1,FALSE)</f>
        <v>-8.9117745406896598E-2</v>
      </c>
      <c r="AT33" s="51">
        <f>VLOOKUP($A33,'RevPAR Raw Data'!$B$6:$BE$43,'RevPAR Raw Data'!AG$1,FALSE)</f>
        <v>51.215497897331701</v>
      </c>
      <c r="AU33" s="52">
        <f>VLOOKUP($A33,'RevPAR Raw Data'!$B$6:$BE$43,'RevPAR Raw Data'!AH$1,FALSE)</f>
        <v>57.248151802977503</v>
      </c>
      <c r="AV33" s="52">
        <f>VLOOKUP($A33,'RevPAR Raw Data'!$B$6:$BE$43,'RevPAR Raw Data'!AI$1,FALSE)</f>
        <v>58.732862224477898</v>
      </c>
      <c r="AW33" s="52">
        <f>VLOOKUP($A33,'RevPAR Raw Data'!$B$6:$BE$43,'RevPAR Raw Data'!AJ$1,FALSE)</f>
        <v>60.475840617749398</v>
      </c>
      <c r="AX33" s="52">
        <f>VLOOKUP($A33,'RevPAR Raw Data'!$B$6:$BE$43,'RevPAR Raw Data'!AK$1,FALSE)</f>
        <v>59.247434217904001</v>
      </c>
      <c r="AY33" s="53">
        <f>VLOOKUP($A33,'RevPAR Raw Data'!$B$6:$BE$43,'RevPAR Raw Data'!AL$1,FALSE)</f>
        <v>57.383957352088103</v>
      </c>
      <c r="AZ33" s="52">
        <f>VLOOKUP($A33,'RevPAR Raw Data'!$B$6:$BE$43,'RevPAR Raw Data'!AN$1,FALSE)</f>
        <v>68.691308589520403</v>
      </c>
      <c r="BA33" s="52">
        <f>VLOOKUP($A33,'RevPAR Raw Data'!$B$6:$BE$43,'RevPAR Raw Data'!AO$1,FALSE)</f>
        <v>69.563334744779496</v>
      </c>
      <c r="BB33" s="53">
        <f>VLOOKUP($A33,'RevPAR Raw Data'!$B$6:$BE$43,'RevPAR Raw Data'!AP$1,FALSE)</f>
        <v>69.127321667149999</v>
      </c>
      <c r="BC33" s="54">
        <f>VLOOKUP($A33,'RevPAR Raw Data'!$B$6:$BE$43,'RevPAR Raw Data'!AR$1,FALSE)</f>
        <v>60.739204299248698</v>
      </c>
      <c r="BE33" s="47">
        <f>VLOOKUP($A33,'RevPAR Raw Data'!$B$6:$BE$43,'RevPAR Raw Data'!AT$1,FALSE)</f>
        <v>6.7524041840569096</v>
      </c>
      <c r="BF33" s="48">
        <f>VLOOKUP($A33,'RevPAR Raw Data'!$B$6:$BE$43,'RevPAR Raw Data'!AU$1,FALSE)</f>
        <v>2.7858274543234698</v>
      </c>
      <c r="BG33" s="48">
        <f>VLOOKUP($A33,'RevPAR Raw Data'!$B$6:$BE$43,'RevPAR Raw Data'!AV$1,FALSE)</f>
        <v>-2.4154264537659502</v>
      </c>
      <c r="BH33" s="48">
        <f>VLOOKUP($A33,'RevPAR Raw Data'!$B$6:$BE$43,'RevPAR Raw Data'!AW$1,FALSE)</f>
        <v>-4.1141382732861702</v>
      </c>
      <c r="BI33" s="48">
        <f>VLOOKUP($A33,'RevPAR Raw Data'!$B$6:$BE$43,'RevPAR Raw Data'!AX$1,FALSE)</f>
        <v>-5.9568865105453703</v>
      </c>
      <c r="BJ33" s="49">
        <f>VLOOKUP($A33,'RevPAR Raw Data'!$B$6:$BE$43,'RevPAR Raw Data'!AY$1,FALSE)</f>
        <v>-1.03828228378982</v>
      </c>
      <c r="BK33" s="48">
        <f>VLOOKUP($A33,'RevPAR Raw Data'!$B$6:$BE$43,'RevPAR Raw Data'!BA$1,FALSE)</f>
        <v>-7.0798356170112999</v>
      </c>
      <c r="BL33" s="48">
        <f>VLOOKUP($A33,'RevPAR Raw Data'!$B$6:$BE$43,'RevPAR Raw Data'!BB$1,FALSE)</f>
        <v>-3.2249203961925299</v>
      </c>
      <c r="BM33" s="49">
        <f>VLOOKUP($A33,'RevPAR Raw Data'!$B$6:$BE$43,'RevPAR Raw Data'!BC$1,FALSE)</f>
        <v>-5.1793933064564097</v>
      </c>
      <c r="BN33" s="50">
        <f>VLOOKUP($A33,'RevPAR Raw Data'!$B$6:$BE$43,'RevPAR Raw Data'!BE$1,FALSE)</f>
        <v>-2.4239841867990002</v>
      </c>
    </row>
    <row r="34" spans="1:66" x14ac:dyDescent="0.25">
      <c r="A34" s="63" t="s">
        <v>115</v>
      </c>
      <c r="B34" s="47">
        <f>VLOOKUP($A34,'Occupancy Raw Data'!$B$8:$BE$45,'Occupancy Raw Data'!AG$3,FALSE)</f>
        <v>35.234298730881797</v>
      </c>
      <c r="C34" s="48">
        <f>VLOOKUP($A34,'Occupancy Raw Data'!$B$8:$BE$45,'Occupancy Raw Data'!AH$3,FALSE)</f>
        <v>43.979824275951799</v>
      </c>
      <c r="D34" s="48">
        <f>VLOOKUP($A34,'Occupancy Raw Data'!$B$8:$BE$45,'Occupancy Raw Data'!AI$3,FALSE)</f>
        <v>53.351773511226803</v>
      </c>
      <c r="E34" s="48">
        <f>VLOOKUP($A34,'Occupancy Raw Data'!$B$8:$BE$45,'Occupancy Raw Data'!AJ$3,FALSE)</f>
        <v>58.8106085258704</v>
      </c>
      <c r="F34" s="48">
        <f>VLOOKUP($A34,'Occupancy Raw Data'!$B$8:$BE$45,'Occupancy Raw Data'!AK$3,FALSE)</f>
        <v>55.824926781646496</v>
      </c>
      <c r="G34" s="49">
        <f>VLOOKUP($A34,'Occupancy Raw Data'!$B$8:$BE$45,'Occupancy Raw Data'!AL$3,FALSE)</f>
        <v>49.440286365115497</v>
      </c>
      <c r="H34" s="48">
        <f>VLOOKUP($A34,'Occupancy Raw Data'!$B$8:$BE$45,'Occupancy Raw Data'!AN$3,FALSE)</f>
        <v>63.740644321509897</v>
      </c>
      <c r="I34" s="48">
        <f>VLOOKUP($A34,'Occupancy Raw Data'!$B$8:$BE$45,'Occupancy Raw Data'!AO$3,FALSE)</f>
        <v>66.579889358932604</v>
      </c>
      <c r="J34" s="49">
        <f>VLOOKUP($A34,'Occupancy Raw Data'!$B$8:$BE$45,'Occupancy Raw Data'!AP$3,FALSE)</f>
        <v>65.160266840221198</v>
      </c>
      <c r="K34" s="50">
        <f>VLOOKUP($A34,'Occupancy Raw Data'!$B$8:$BE$45,'Occupancy Raw Data'!AR$3,FALSE)</f>
        <v>53.931709358002799</v>
      </c>
      <c r="M34" s="47">
        <f>VLOOKUP($A34,'Occupancy Raw Data'!$B$8:$BE$45,'Occupancy Raw Data'!AT$3,FALSE)</f>
        <v>-10.180861627513901</v>
      </c>
      <c r="N34" s="48">
        <f>VLOOKUP($A34,'Occupancy Raw Data'!$B$8:$BE$45,'Occupancy Raw Data'!AU$3,FALSE)</f>
        <v>-4.40356967837337</v>
      </c>
      <c r="O34" s="48">
        <f>VLOOKUP($A34,'Occupancy Raw Data'!$B$8:$BE$45,'Occupancy Raw Data'!AV$3,FALSE)</f>
        <v>-2.05938706460184</v>
      </c>
      <c r="P34" s="48">
        <f>VLOOKUP($A34,'Occupancy Raw Data'!$B$8:$BE$45,'Occupancy Raw Data'!AW$3,FALSE)</f>
        <v>5.0429192835163397</v>
      </c>
      <c r="Q34" s="48">
        <f>VLOOKUP($A34,'Occupancy Raw Data'!$B$8:$BE$45,'Occupancy Raw Data'!AX$3,FALSE)</f>
        <v>3.9245506085380901</v>
      </c>
      <c r="R34" s="49">
        <f>VLOOKUP($A34,'Occupancy Raw Data'!$B$8:$BE$45,'Occupancy Raw Data'!AY$3,FALSE)</f>
        <v>-0.88606111700037204</v>
      </c>
      <c r="S34" s="48">
        <f>VLOOKUP($A34,'Occupancy Raw Data'!$B$8:$BE$45,'Occupancy Raw Data'!BA$3,FALSE)</f>
        <v>-2.5884691190183301E-2</v>
      </c>
      <c r="T34" s="48">
        <f>VLOOKUP($A34,'Occupancy Raw Data'!$B$8:$BE$45,'Occupancy Raw Data'!BB$3,FALSE)</f>
        <v>1.57383505534662</v>
      </c>
      <c r="U34" s="49">
        <f>VLOOKUP($A34,'Occupancy Raw Data'!$B$8:$BE$45,'Occupancy Raw Data'!BC$3,FALSE)</f>
        <v>0.78505472639805995</v>
      </c>
      <c r="V34" s="50">
        <f>VLOOKUP($A34,'Occupancy Raw Data'!$B$8:$BE$45,'Occupancy Raw Data'!BE$3,FALSE)</f>
        <v>-0.31549140045758001</v>
      </c>
      <c r="X34" s="51">
        <f>VLOOKUP($A34,'ADR Raw Data'!$B$6:$BE$43,'ADR Raw Data'!AG$1,FALSE)</f>
        <v>147.19078042022599</v>
      </c>
      <c r="Y34" s="52">
        <f>VLOOKUP($A34,'ADR Raw Data'!$B$6:$BE$43,'ADR Raw Data'!AH$1,FALSE)</f>
        <v>155.304126896041</v>
      </c>
      <c r="Z34" s="52">
        <f>VLOOKUP($A34,'ADR Raw Data'!$B$6:$BE$43,'ADR Raw Data'!AI$1,FALSE)</f>
        <v>165.81526532479401</v>
      </c>
      <c r="AA34" s="52">
        <f>VLOOKUP($A34,'ADR Raw Data'!$B$6:$BE$43,'ADR Raw Data'!AJ$1,FALSE)</f>
        <v>167.49269331857701</v>
      </c>
      <c r="AB34" s="52">
        <f>VLOOKUP($A34,'ADR Raw Data'!$B$6:$BE$43,'ADR Raw Data'!AK$1,FALSE)</f>
        <v>161.439296123579</v>
      </c>
      <c r="AC34" s="53">
        <f>VLOOKUP($A34,'ADR Raw Data'!$B$6:$BE$43,'ADR Raw Data'!AL$1,FALSE)</f>
        <v>160.70147502139099</v>
      </c>
      <c r="AD34" s="52">
        <f>VLOOKUP($A34,'ADR Raw Data'!$B$6:$BE$43,'ADR Raw Data'!AN$1,FALSE)</f>
        <v>171.30853350350901</v>
      </c>
      <c r="AE34" s="52">
        <f>VLOOKUP($A34,'ADR Raw Data'!$B$6:$BE$43,'ADR Raw Data'!AO$1,FALSE)</f>
        <v>172.724706744868</v>
      </c>
      <c r="AF34" s="53">
        <f>VLOOKUP($A34,'ADR Raw Data'!$B$6:$BE$43,'ADR Raw Data'!AP$1,FALSE)</f>
        <v>172.03204694425301</v>
      </c>
      <c r="AG34" s="54">
        <f>VLOOKUP($A34,'ADR Raw Data'!$B$6:$BE$43,'ADR Raw Data'!AR$1,FALSE)</f>
        <v>164.612786984161</v>
      </c>
      <c r="AI34" s="47">
        <f>VLOOKUP($A34,'ADR Raw Data'!$B$6:$BE$43,'ADR Raw Data'!AT$1,FALSE)</f>
        <v>-2.1567312178054601</v>
      </c>
      <c r="AJ34" s="48">
        <f>VLOOKUP($A34,'ADR Raw Data'!$B$6:$BE$43,'ADR Raw Data'!AU$1,FALSE)</f>
        <v>3.01670416338554</v>
      </c>
      <c r="AK34" s="48">
        <f>VLOOKUP($A34,'ADR Raw Data'!$B$6:$BE$43,'ADR Raw Data'!AV$1,FALSE)</f>
        <v>6.4632906335932798</v>
      </c>
      <c r="AL34" s="48">
        <f>VLOOKUP($A34,'ADR Raw Data'!$B$6:$BE$43,'ADR Raw Data'!AW$1,FALSE)</f>
        <v>7.9458062902159199</v>
      </c>
      <c r="AM34" s="48">
        <f>VLOOKUP($A34,'ADR Raw Data'!$B$6:$BE$43,'ADR Raw Data'!AX$1,FALSE)</f>
        <v>5.2438627621877796</v>
      </c>
      <c r="AN34" s="49">
        <f>VLOOKUP($A34,'ADR Raw Data'!$B$6:$BE$43,'ADR Raw Data'!AY$1,FALSE)</f>
        <v>4.7912124921050401</v>
      </c>
      <c r="AO34" s="48">
        <f>VLOOKUP($A34,'ADR Raw Data'!$B$6:$BE$43,'ADR Raw Data'!BA$1,FALSE)</f>
        <v>-2.0785758198864501</v>
      </c>
      <c r="AP34" s="48">
        <f>VLOOKUP($A34,'ADR Raw Data'!$B$6:$BE$43,'ADR Raw Data'!BB$1,FALSE)</f>
        <v>-2.4644183434500202</v>
      </c>
      <c r="AQ34" s="49">
        <f>VLOOKUP($A34,'ADR Raw Data'!$B$6:$BE$43,'ADR Raw Data'!BC$1,FALSE)</f>
        <v>-2.2721522833755801</v>
      </c>
      <c r="AR34" s="50">
        <f>VLOOKUP($A34,'ADR Raw Data'!$B$6:$BE$43,'ADR Raw Data'!BE$1,FALSE)</f>
        <v>2.1824993741924499</v>
      </c>
      <c r="AT34" s="51">
        <f>VLOOKUP($A34,'RevPAR Raw Data'!$B$6:$BE$43,'RevPAR Raw Data'!AG$1,FALSE)</f>
        <v>51.861639277578902</v>
      </c>
      <c r="AU34" s="52">
        <f>VLOOKUP($A34,'RevPAR Raw Data'!$B$6:$BE$43,'RevPAR Raw Data'!AH$1,FALSE)</f>
        <v>68.302482102180207</v>
      </c>
      <c r="AV34" s="52">
        <f>VLOOKUP($A34,'RevPAR Raw Data'!$B$6:$BE$43,'RevPAR Raw Data'!AI$1,FALSE)</f>
        <v>88.465384803123897</v>
      </c>
      <c r="AW34" s="52">
        <f>VLOOKUP($A34,'RevPAR Raw Data'!$B$6:$BE$43,'RevPAR Raw Data'!AJ$1,FALSE)</f>
        <v>98.503472177025699</v>
      </c>
      <c r="AX34" s="52">
        <f>VLOOKUP($A34,'RevPAR Raw Data'!$B$6:$BE$43,'RevPAR Raw Data'!AK$1,FALSE)</f>
        <v>90.123368857793594</v>
      </c>
      <c r="AY34" s="53">
        <f>VLOOKUP($A34,'RevPAR Raw Data'!$B$6:$BE$43,'RevPAR Raw Data'!AL$1,FALSE)</f>
        <v>79.451269443540497</v>
      </c>
      <c r="AZ34" s="52">
        <f>VLOOKUP($A34,'RevPAR Raw Data'!$B$6:$BE$43,'RevPAR Raw Data'!AN$1,FALSE)</f>
        <v>109.193163032866</v>
      </c>
      <c r="BA34" s="52">
        <f>VLOOKUP($A34,'RevPAR Raw Data'!$B$6:$BE$43,'RevPAR Raw Data'!AO$1,FALSE)</f>
        <v>114.999918646273</v>
      </c>
      <c r="BB34" s="53">
        <f>VLOOKUP($A34,'RevPAR Raw Data'!$B$6:$BE$43,'RevPAR Raw Data'!AP$1,FALSE)</f>
        <v>112.09654083957</v>
      </c>
      <c r="BC34" s="54">
        <f>VLOOKUP($A34,'RevPAR Raw Data'!$B$6:$BE$43,'RevPAR Raw Data'!AR$1,FALSE)</f>
        <v>88.778489842406202</v>
      </c>
      <c r="BE34" s="47">
        <f>VLOOKUP($A34,'RevPAR Raw Data'!$B$6:$BE$43,'RevPAR Raw Data'!AT$1,FALSE)</f>
        <v>-12.118019024357199</v>
      </c>
      <c r="BF34" s="48">
        <f>VLOOKUP($A34,'RevPAR Raw Data'!$B$6:$BE$43,'RevPAR Raw Data'!AU$1,FALSE)</f>
        <v>-1.5197081848128999</v>
      </c>
      <c r="BG34" s="48">
        <f>VLOOKUP($A34,'RevPAR Raw Data'!$B$6:$BE$43,'RevPAR Raw Data'!AV$1,FALSE)</f>
        <v>4.2707993977356002</v>
      </c>
      <c r="BH34" s="48">
        <f>VLOOKUP($A34,'RevPAR Raw Data'!$B$6:$BE$43,'RevPAR Raw Data'!AW$1,FALSE)</f>
        <v>13.389426171372399</v>
      </c>
      <c r="BI34" s="48">
        <f>VLOOKUP($A34,'RevPAR Raw Data'!$B$6:$BE$43,'RevPAR Raw Data'!AX$1,FALSE)</f>
        <v>9.3742114186702192</v>
      </c>
      <c r="BJ34" s="49">
        <f>VLOOKUP($A34,'RevPAR Raw Data'!$B$6:$BE$43,'RevPAR Raw Data'!AY$1,FALSE)</f>
        <v>3.86269830417926</v>
      </c>
      <c r="BK34" s="48">
        <f>VLOOKUP($A34,'RevPAR Raw Data'!$B$6:$BE$43,'RevPAR Raw Data'!BA$1,FALSE)</f>
        <v>-2.1039224781445101</v>
      </c>
      <c r="BL34" s="48">
        <f>VLOOKUP($A34,'RevPAR Raw Data'!$B$6:$BE$43,'RevPAR Raw Data'!BB$1,FALSE)</f>
        <v>-0.92936916790301105</v>
      </c>
      <c r="BM34" s="49">
        <f>VLOOKUP($A34,'RevPAR Raw Data'!$B$6:$BE$43,'RevPAR Raw Data'!BC$1,FALSE)</f>
        <v>-1.5049351958691199</v>
      </c>
      <c r="BN34" s="50">
        <f>VLOOKUP($A34,'RevPAR Raw Data'!$B$6:$BE$43,'RevPAR Raw Data'!BE$1,FALSE)</f>
        <v>1.86012237589425</v>
      </c>
    </row>
    <row r="35" spans="1:66" x14ac:dyDescent="0.25">
      <c r="A35" s="63" t="s">
        <v>94</v>
      </c>
      <c r="B35" s="47">
        <f>VLOOKUP($A35,'Occupancy Raw Data'!$B$8:$BE$45,'Occupancy Raw Data'!AG$3,FALSE)</f>
        <v>48.513482369209399</v>
      </c>
      <c r="C35" s="48">
        <f>VLOOKUP($A35,'Occupancy Raw Data'!$B$8:$BE$45,'Occupancy Raw Data'!AH$3,FALSE)</f>
        <v>57.153145886148799</v>
      </c>
      <c r="D35" s="48">
        <f>VLOOKUP($A35,'Occupancy Raw Data'!$B$8:$BE$45,'Occupancy Raw Data'!AI$3,FALSE)</f>
        <v>62.883152800184298</v>
      </c>
      <c r="E35" s="48">
        <f>VLOOKUP($A35,'Occupancy Raw Data'!$B$8:$BE$45,'Occupancy Raw Data'!AJ$3,FALSE)</f>
        <v>67.4838672505185</v>
      </c>
      <c r="F35" s="48">
        <f>VLOOKUP($A35,'Occupancy Raw Data'!$B$8:$BE$45,'Occupancy Raw Data'!AK$3,FALSE)</f>
        <v>66.397787508642494</v>
      </c>
      <c r="G35" s="49">
        <f>VLOOKUP($A35,'Occupancy Raw Data'!$B$8:$BE$45,'Occupancy Raw Data'!AL$3,FALSE)</f>
        <v>60.486287162940698</v>
      </c>
      <c r="H35" s="48">
        <f>VLOOKUP($A35,'Occupancy Raw Data'!$B$8:$BE$45,'Occupancy Raw Data'!AN$3,FALSE)</f>
        <v>73.769877852039599</v>
      </c>
      <c r="I35" s="48">
        <f>VLOOKUP($A35,'Occupancy Raw Data'!$B$8:$BE$45,'Occupancy Raw Data'!AO$3,FALSE)</f>
        <v>74.7580087577782</v>
      </c>
      <c r="J35" s="49">
        <f>VLOOKUP($A35,'Occupancy Raw Data'!$B$8:$BE$45,'Occupancy Raw Data'!AP$3,FALSE)</f>
        <v>74.263943304908906</v>
      </c>
      <c r="K35" s="50">
        <f>VLOOKUP($A35,'Occupancy Raw Data'!$B$8:$BE$45,'Occupancy Raw Data'!AR$3,FALSE)</f>
        <v>64.422760346360207</v>
      </c>
      <c r="M35" s="47">
        <f>VLOOKUP($A35,'Occupancy Raw Data'!$B$8:$BE$45,'Occupancy Raw Data'!AT$3,FALSE)</f>
        <v>-8.5529625797615196</v>
      </c>
      <c r="N35" s="48">
        <f>VLOOKUP($A35,'Occupancy Raw Data'!$B$8:$BE$45,'Occupancy Raw Data'!AU$3,FALSE)</f>
        <v>-1.121868555889</v>
      </c>
      <c r="O35" s="48">
        <f>VLOOKUP($A35,'Occupancy Raw Data'!$B$8:$BE$45,'Occupancy Raw Data'!AV$3,FALSE)</f>
        <v>-3.49654032055893</v>
      </c>
      <c r="P35" s="48">
        <f>VLOOKUP($A35,'Occupancy Raw Data'!$B$8:$BE$45,'Occupancy Raw Data'!AW$3,FALSE)</f>
        <v>0.89598919561433998</v>
      </c>
      <c r="Q35" s="48">
        <f>VLOOKUP($A35,'Occupancy Raw Data'!$B$8:$BE$45,'Occupancy Raw Data'!AX$3,FALSE)</f>
        <v>-2.8589417234551102</v>
      </c>
      <c r="R35" s="49">
        <f>VLOOKUP($A35,'Occupancy Raw Data'!$B$8:$BE$45,'Occupancy Raw Data'!AY$3,FALSE)</f>
        <v>-2.8334550504215099</v>
      </c>
      <c r="S35" s="48">
        <f>VLOOKUP($A35,'Occupancy Raw Data'!$B$8:$BE$45,'Occupancy Raw Data'!BA$3,FALSE)</f>
        <v>-4.3490141974985299</v>
      </c>
      <c r="T35" s="48">
        <f>VLOOKUP($A35,'Occupancy Raw Data'!$B$8:$BE$45,'Occupancy Raw Data'!BB$3,FALSE)</f>
        <v>-3.0129814004939002</v>
      </c>
      <c r="U35" s="49">
        <f>VLOOKUP($A35,'Occupancy Raw Data'!$B$8:$BE$45,'Occupancy Raw Data'!BC$3,FALSE)</f>
        <v>-3.6811866073091899</v>
      </c>
      <c r="V35" s="50">
        <f>VLOOKUP($A35,'Occupancy Raw Data'!$B$8:$BE$45,'Occupancy Raw Data'!BE$3,FALSE)</f>
        <v>-3.1143070424534298</v>
      </c>
      <c r="X35" s="51">
        <f>VLOOKUP($A35,'ADR Raw Data'!$B$6:$BE$43,'ADR Raw Data'!AG$1,FALSE)</f>
        <v>94.833353919239897</v>
      </c>
      <c r="Y35" s="52">
        <f>VLOOKUP($A35,'ADR Raw Data'!$B$6:$BE$43,'ADR Raw Data'!AH$1,FALSE)</f>
        <v>101.077938404153</v>
      </c>
      <c r="Z35" s="52">
        <f>VLOOKUP($A35,'ADR Raw Data'!$B$6:$BE$43,'ADR Raw Data'!AI$1,FALSE)</f>
        <v>105.937357522448</v>
      </c>
      <c r="AA35" s="52">
        <f>VLOOKUP($A35,'ADR Raw Data'!$B$6:$BE$43,'ADR Raw Data'!AJ$1,FALSE)</f>
        <v>107.012552828175</v>
      </c>
      <c r="AB35" s="52">
        <f>VLOOKUP($A35,'ADR Raw Data'!$B$6:$BE$43,'ADR Raw Data'!AK$1,FALSE)</f>
        <v>105.932346841374</v>
      </c>
      <c r="AC35" s="53">
        <f>VLOOKUP($A35,'ADR Raw Data'!$B$6:$BE$43,'ADR Raw Data'!AL$1,FALSE)</f>
        <v>103.476636692703</v>
      </c>
      <c r="AD35" s="52">
        <f>VLOOKUP($A35,'ADR Raw Data'!$B$6:$BE$43,'ADR Raw Data'!AN$1,FALSE)</f>
        <v>120.156422853126</v>
      </c>
      <c r="AE35" s="52">
        <f>VLOOKUP($A35,'ADR Raw Data'!$B$6:$BE$43,'ADR Raw Data'!AO$1,FALSE)</f>
        <v>121.154900192678</v>
      </c>
      <c r="AF35" s="53">
        <f>VLOOKUP($A35,'ADR Raw Data'!$B$6:$BE$43,'ADR Raw Data'!AP$1,FALSE)</f>
        <v>120.65898287332401</v>
      </c>
      <c r="AG35" s="54">
        <f>VLOOKUP($A35,'ADR Raw Data'!$B$6:$BE$43,'ADR Raw Data'!AR$1,FALSE)</f>
        <v>109.13581134172701</v>
      </c>
      <c r="AI35" s="47">
        <f>VLOOKUP($A35,'ADR Raw Data'!$B$6:$BE$43,'ADR Raw Data'!AT$1,FALSE)</f>
        <v>1.02695180046532</v>
      </c>
      <c r="AJ35" s="48">
        <f>VLOOKUP($A35,'ADR Raw Data'!$B$6:$BE$43,'ADR Raw Data'!AU$1,FALSE)</f>
        <v>4.6543178214138798</v>
      </c>
      <c r="AK35" s="48">
        <f>VLOOKUP($A35,'ADR Raw Data'!$B$6:$BE$43,'ADR Raw Data'!AV$1,FALSE)</f>
        <v>6.8553154873534101</v>
      </c>
      <c r="AL35" s="48">
        <f>VLOOKUP($A35,'ADR Raw Data'!$B$6:$BE$43,'ADR Raw Data'!AW$1,FALSE)</f>
        <v>7.3842771791599704</v>
      </c>
      <c r="AM35" s="48">
        <f>VLOOKUP($A35,'ADR Raw Data'!$B$6:$BE$43,'ADR Raw Data'!AX$1,FALSE)</f>
        <v>6.3912375214723403</v>
      </c>
      <c r="AN35" s="49">
        <f>VLOOKUP($A35,'ADR Raw Data'!$B$6:$BE$43,'ADR Raw Data'!AY$1,FALSE)</f>
        <v>5.6191342402156002</v>
      </c>
      <c r="AO35" s="48">
        <f>VLOOKUP($A35,'ADR Raw Data'!$B$6:$BE$43,'ADR Raw Data'!BA$1,FALSE)</f>
        <v>2.0488464045666901</v>
      </c>
      <c r="AP35" s="48">
        <f>VLOOKUP($A35,'ADR Raw Data'!$B$6:$BE$43,'ADR Raw Data'!BB$1,FALSE)</f>
        <v>1.51537259499813</v>
      </c>
      <c r="AQ35" s="49">
        <f>VLOOKUP($A35,'ADR Raw Data'!$B$6:$BE$43,'ADR Raw Data'!BC$1,FALSE)</f>
        <v>1.78330299207151</v>
      </c>
      <c r="AR35" s="50">
        <f>VLOOKUP($A35,'ADR Raw Data'!$B$6:$BE$43,'ADR Raw Data'!BE$1,FALSE)</f>
        <v>4.1497012973286003</v>
      </c>
      <c r="AT35" s="51">
        <f>VLOOKUP($A35,'RevPAR Raw Data'!$B$6:$BE$43,'RevPAR Raw Data'!AG$1,FALSE)</f>
        <v>46.006962433740398</v>
      </c>
      <c r="AU35" s="52">
        <f>VLOOKUP($A35,'RevPAR Raw Data'!$B$6:$BE$43,'RevPAR Raw Data'!AH$1,FALSE)</f>
        <v>57.769221594837497</v>
      </c>
      <c r="AV35" s="52">
        <f>VLOOKUP($A35,'RevPAR Raw Data'!$B$6:$BE$43,'RevPAR Raw Data'!AI$1,FALSE)</f>
        <v>66.616750403318704</v>
      </c>
      <c r="AW35" s="52">
        <f>VLOOKUP($A35,'RevPAR Raw Data'!$B$6:$BE$43,'RevPAR Raw Data'!AJ$1,FALSE)</f>
        <v>72.2162090919566</v>
      </c>
      <c r="AX35" s="52">
        <f>VLOOKUP($A35,'RevPAR Raw Data'!$B$6:$BE$43,'RevPAR Raw Data'!AK$1,FALSE)</f>
        <v>70.336734558654001</v>
      </c>
      <c r="AY35" s="53">
        <f>VLOOKUP($A35,'RevPAR Raw Data'!$B$6:$BE$43,'RevPAR Raw Data'!AL$1,FALSE)</f>
        <v>62.5891756165014</v>
      </c>
      <c r="AZ35" s="52">
        <f>VLOOKUP($A35,'RevPAR Raw Data'!$B$6:$BE$43,'RevPAR Raw Data'!AN$1,FALSE)</f>
        <v>88.639246370131303</v>
      </c>
      <c r="BA35" s="52">
        <f>VLOOKUP($A35,'RevPAR Raw Data'!$B$6:$BE$43,'RevPAR Raw Data'!AO$1,FALSE)</f>
        <v>90.572990896519897</v>
      </c>
      <c r="BB35" s="53">
        <f>VLOOKUP($A35,'RevPAR Raw Data'!$B$6:$BE$43,'RevPAR Raw Data'!AP$1,FALSE)</f>
        <v>89.606118633325593</v>
      </c>
      <c r="BC35" s="54">
        <f>VLOOKUP($A35,'RevPAR Raw Data'!$B$6:$BE$43,'RevPAR Raw Data'!AR$1,FALSE)</f>
        <v>70.308302192736903</v>
      </c>
      <c r="BE35" s="47">
        <f>VLOOKUP($A35,'RevPAR Raw Data'!$B$6:$BE$43,'RevPAR Raw Data'!AT$1,FALSE)</f>
        <v>-7.61384558250219</v>
      </c>
      <c r="BF35" s="48">
        <f>VLOOKUP($A35,'RevPAR Raw Data'!$B$6:$BE$43,'RevPAR Raw Data'!AU$1,FALSE)</f>
        <v>3.48023393739529</v>
      </c>
      <c r="BG35" s="48">
        <f>VLOOKUP($A35,'RevPAR Raw Data'!$B$6:$BE$43,'RevPAR Raw Data'!AV$1,FALSE)</f>
        <v>3.1190762966776502</v>
      </c>
      <c r="BH35" s="48">
        <f>VLOOKUP($A35,'RevPAR Raw Data'!$B$6:$BE$43,'RevPAR Raw Data'!AW$1,FALSE)</f>
        <v>8.3464287004737994</v>
      </c>
      <c r="BI35" s="48">
        <f>VLOOKUP($A35,'RevPAR Raw Data'!$B$6:$BE$43,'RevPAR Raw Data'!AX$1,FALSE)</f>
        <v>3.34957404187073</v>
      </c>
      <c r="BJ35" s="49">
        <f>VLOOKUP($A35,'RevPAR Raw Data'!$B$6:$BE$43,'RevPAR Raw Data'!AY$1,FALSE)</f>
        <v>2.6264635468747302</v>
      </c>
      <c r="BK35" s="48">
        <f>VLOOKUP($A35,'RevPAR Raw Data'!$B$6:$BE$43,'RevPAR Raw Data'!BA$1,FALSE)</f>
        <v>-2.3892724139513799</v>
      </c>
      <c r="BL35" s="48">
        <f>VLOOKUP($A35,'RevPAR Raw Data'!$B$6:$BE$43,'RevPAR Raw Data'!BB$1,FALSE)</f>
        <v>-1.5432666999312401</v>
      </c>
      <c r="BM35" s="49">
        <f>VLOOKUP($A35,'RevPAR Raw Data'!$B$6:$BE$43,'RevPAR Raw Data'!BC$1,FALSE)</f>
        <v>-1.96353032614955</v>
      </c>
      <c r="BN35" s="50">
        <f>VLOOKUP($A35,'RevPAR Raw Data'!$B$6:$BE$43,'RevPAR Raw Data'!BE$1,FALSE)</f>
        <v>0.90615981513167698</v>
      </c>
    </row>
    <row r="36" spans="1:66" x14ac:dyDescent="0.25">
      <c r="A36" s="63" t="s">
        <v>44</v>
      </c>
      <c r="B36" s="47">
        <f>VLOOKUP($A36,'Occupancy Raw Data'!$B$8:$BE$45,'Occupancy Raw Data'!AG$3,FALSE)</f>
        <v>51.300827015851098</v>
      </c>
      <c r="C36" s="48">
        <f>VLOOKUP($A36,'Occupancy Raw Data'!$B$8:$BE$45,'Occupancy Raw Data'!AH$3,FALSE)</f>
        <v>57.313921433494102</v>
      </c>
      <c r="D36" s="48">
        <f>VLOOKUP($A36,'Occupancy Raw Data'!$B$8:$BE$45,'Occupancy Raw Data'!AI$3,FALSE)</f>
        <v>60.665058580289397</v>
      </c>
      <c r="E36" s="48">
        <f>VLOOKUP($A36,'Occupancy Raw Data'!$B$8:$BE$45,'Occupancy Raw Data'!AJ$3,FALSE)</f>
        <v>65.049965541006202</v>
      </c>
      <c r="F36" s="48">
        <f>VLOOKUP($A36,'Occupancy Raw Data'!$B$8:$BE$45,'Occupancy Raw Data'!AK$3,FALSE)</f>
        <v>67.462095106822801</v>
      </c>
      <c r="G36" s="49">
        <f>VLOOKUP($A36,'Occupancy Raw Data'!$B$8:$BE$45,'Occupancy Raw Data'!AL$3,FALSE)</f>
        <v>60.358373535492703</v>
      </c>
      <c r="H36" s="48">
        <f>VLOOKUP($A36,'Occupancy Raw Data'!$B$8:$BE$45,'Occupancy Raw Data'!AN$3,FALSE)</f>
        <v>76.171605789110899</v>
      </c>
      <c r="I36" s="48">
        <f>VLOOKUP($A36,'Occupancy Raw Data'!$B$8:$BE$45,'Occupancy Raw Data'!AO$3,FALSE)</f>
        <v>76.636802205375602</v>
      </c>
      <c r="J36" s="49">
        <f>VLOOKUP($A36,'Occupancy Raw Data'!$B$8:$BE$45,'Occupancy Raw Data'!AP$3,FALSE)</f>
        <v>76.404203997243201</v>
      </c>
      <c r="K36" s="50">
        <f>VLOOKUP($A36,'Occupancy Raw Data'!$B$8:$BE$45,'Occupancy Raw Data'!AR$3,FALSE)</f>
        <v>64.942896524564304</v>
      </c>
      <c r="M36" s="47">
        <f>VLOOKUP($A36,'Occupancy Raw Data'!$B$8:$BE$45,'Occupancy Raw Data'!AT$3,FALSE)</f>
        <v>-1.8003971313740601</v>
      </c>
      <c r="N36" s="48">
        <f>VLOOKUP($A36,'Occupancy Raw Data'!$B$8:$BE$45,'Occupancy Raw Data'!AU$3,FALSE)</f>
        <v>-0.502620678160423</v>
      </c>
      <c r="O36" s="48">
        <f>VLOOKUP($A36,'Occupancy Raw Data'!$B$8:$BE$45,'Occupancy Raw Data'!AV$3,FALSE)</f>
        <v>-4.9676327439084798</v>
      </c>
      <c r="P36" s="48">
        <f>VLOOKUP($A36,'Occupancy Raw Data'!$B$8:$BE$45,'Occupancy Raw Data'!AW$3,FALSE)</f>
        <v>-1.1554099717485</v>
      </c>
      <c r="Q36" s="48">
        <f>VLOOKUP($A36,'Occupancy Raw Data'!$B$8:$BE$45,'Occupancy Raw Data'!AX$3,FALSE)</f>
        <v>3.1041242739322001</v>
      </c>
      <c r="R36" s="49">
        <f>VLOOKUP($A36,'Occupancy Raw Data'!$B$8:$BE$45,'Occupancy Raw Data'!AY$3,FALSE)</f>
        <v>-1.0266697277832</v>
      </c>
      <c r="S36" s="48">
        <f>VLOOKUP($A36,'Occupancy Raw Data'!$B$8:$BE$45,'Occupancy Raw Data'!BA$3,FALSE)</f>
        <v>-1.31889354995676</v>
      </c>
      <c r="T36" s="48">
        <f>VLOOKUP($A36,'Occupancy Raw Data'!$B$8:$BE$45,'Occupancy Raw Data'!BB$3,FALSE)</f>
        <v>-3.6850589834932799</v>
      </c>
      <c r="U36" s="49">
        <f>VLOOKUP($A36,'Occupancy Raw Data'!$B$8:$BE$45,'Occupancy Raw Data'!BC$3,FALSE)</f>
        <v>-2.5199333075206698</v>
      </c>
      <c r="V36" s="50">
        <f>VLOOKUP($A36,'Occupancy Raw Data'!$B$8:$BE$45,'Occupancy Raw Data'!BE$3,FALSE)</f>
        <v>-1.53369063962983</v>
      </c>
      <c r="X36" s="51">
        <f>VLOOKUP($A36,'ADR Raw Data'!$B$6:$BE$43,'ADR Raw Data'!AG$1,FALSE)</f>
        <v>88.024456120906805</v>
      </c>
      <c r="Y36" s="52">
        <f>VLOOKUP($A36,'ADR Raw Data'!$B$6:$BE$43,'ADR Raw Data'!AH$1,FALSE)</f>
        <v>91.593739095144997</v>
      </c>
      <c r="Z36" s="52">
        <f>VLOOKUP($A36,'ADR Raw Data'!$B$6:$BE$43,'ADR Raw Data'!AI$1,FALSE)</f>
        <v>92.949413817097394</v>
      </c>
      <c r="AA36" s="52">
        <f>VLOOKUP($A36,'ADR Raw Data'!$B$6:$BE$43,'ADR Raw Data'!AJ$1,FALSE)</f>
        <v>93.836797669182801</v>
      </c>
      <c r="AB36" s="52">
        <f>VLOOKUP($A36,'ADR Raw Data'!$B$6:$BE$43,'ADR Raw Data'!AK$1,FALSE)</f>
        <v>95.114425284127094</v>
      </c>
      <c r="AC36" s="53">
        <f>VLOOKUP($A36,'ADR Raw Data'!$B$6:$BE$43,'ADR Raw Data'!AL$1,FALSE)</f>
        <v>92.530009080269394</v>
      </c>
      <c r="AD36" s="52">
        <f>VLOOKUP($A36,'ADR Raw Data'!$B$6:$BE$43,'ADR Raw Data'!AN$1,FALSE)</f>
        <v>111.889771002035</v>
      </c>
      <c r="AE36" s="52">
        <f>VLOOKUP($A36,'ADR Raw Data'!$B$6:$BE$43,'ADR Raw Data'!AO$1,FALSE)</f>
        <v>113.808030496852</v>
      </c>
      <c r="AF36" s="53">
        <f>VLOOKUP($A36,'ADR Raw Data'!$B$6:$BE$43,'ADR Raw Data'!AP$1,FALSE)</f>
        <v>112.851820639305</v>
      </c>
      <c r="AG36" s="54">
        <f>VLOOKUP($A36,'ADR Raw Data'!$B$6:$BE$43,'ADR Raw Data'!AR$1,FALSE)</f>
        <v>99.360941303771</v>
      </c>
      <c r="AI36" s="47">
        <f>VLOOKUP($A36,'ADR Raw Data'!$B$6:$BE$43,'ADR Raw Data'!AT$1,FALSE)</f>
        <v>0.52538336225382298</v>
      </c>
      <c r="AJ36" s="48">
        <f>VLOOKUP($A36,'ADR Raw Data'!$B$6:$BE$43,'ADR Raw Data'!AU$1,FALSE)</f>
        <v>4.4410439284077503</v>
      </c>
      <c r="AK36" s="48">
        <f>VLOOKUP($A36,'ADR Raw Data'!$B$6:$BE$43,'ADR Raw Data'!AV$1,FALSE)</f>
        <v>3.5585742567596799</v>
      </c>
      <c r="AL36" s="48">
        <f>VLOOKUP($A36,'ADR Raw Data'!$B$6:$BE$43,'ADR Raw Data'!AW$1,FALSE)</f>
        <v>4.8953079437896996</v>
      </c>
      <c r="AM36" s="48">
        <f>VLOOKUP($A36,'ADR Raw Data'!$B$6:$BE$43,'ADR Raw Data'!AX$1,FALSE)</f>
        <v>5.6488161496503198</v>
      </c>
      <c r="AN36" s="49">
        <f>VLOOKUP($A36,'ADR Raw Data'!$B$6:$BE$43,'ADR Raw Data'!AY$1,FALSE)</f>
        <v>3.9827232573124398</v>
      </c>
      <c r="AO36" s="48">
        <f>VLOOKUP($A36,'ADR Raw Data'!$B$6:$BE$43,'ADR Raw Data'!BA$1,FALSE)</f>
        <v>-1.9003248633839001</v>
      </c>
      <c r="AP36" s="48">
        <f>VLOOKUP($A36,'ADR Raw Data'!$B$6:$BE$43,'ADR Raw Data'!BB$1,FALSE)</f>
        <v>-1.5832896083880299</v>
      </c>
      <c r="AQ36" s="49">
        <f>VLOOKUP($A36,'ADR Raw Data'!$B$6:$BE$43,'ADR Raw Data'!BC$1,FALSE)</f>
        <v>-1.74844231774514</v>
      </c>
      <c r="AR36" s="50">
        <f>VLOOKUP($A36,'ADR Raw Data'!$B$6:$BE$43,'ADR Raw Data'!BE$1,FALSE)</f>
        <v>1.6259618043164401</v>
      </c>
      <c r="AT36" s="51">
        <f>VLOOKUP($A36,'RevPAR Raw Data'!$B$6:$BE$43,'RevPAR Raw Data'!AG$1,FALSE)</f>
        <v>45.1572739662301</v>
      </c>
      <c r="AU36" s="52">
        <f>VLOOKUP($A36,'RevPAR Raw Data'!$B$6:$BE$43,'RevPAR Raw Data'!AH$1,FALSE)</f>
        <v>52.495963662991002</v>
      </c>
      <c r="AV36" s="52">
        <f>VLOOKUP($A36,'RevPAR Raw Data'!$B$6:$BE$43,'RevPAR Raw Data'!AI$1,FALSE)</f>
        <v>56.3878163421778</v>
      </c>
      <c r="AW36" s="52">
        <f>VLOOKUP($A36,'RevPAR Raw Data'!$B$6:$BE$43,'RevPAR Raw Data'!AJ$1,FALSE)</f>
        <v>61.040804548587097</v>
      </c>
      <c r="AX36" s="52">
        <f>VLOOKUP($A36,'RevPAR Raw Data'!$B$6:$BE$43,'RevPAR Raw Data'!AK$1,FALSE)</f>
        <v>64.166184045485807</v>
      </c>
      <c r="AY36" s="53">
        <f>VLOOKUP($A36,'RevPAR Raw Data'!$B$6:$BE$43,'RevPAR Raw Data'!AL$1,FALSE)</f>
        <v>55.849608513094402</v>
      </c>
      <c r="AZ36" s="52">
        <f>VLOOKUP($A36,'RevPAR Raw Data'!$B$6:$BE$43,'RevPAR Raw Data'!AN$1,FALSE)</f>
        <v>85.228235286009607</v>
      </c>
      <c r="BA36" s="52">
        <f>VLOOKUP($A36,'RevPAR Raw Data'!$B$6:$BE$43,'RevPAR Raw Data'!AO$1,FALSE)</f>
        <v>87.2188352257064</v>
      </c>
      <c r="BB36" s="53">
        <f>VLOOKUP($A36,'RevPAR Raw Data'!$B$6:$BE$43,'RevPAR Raw Data'!AP$1,FALSE)</f>
        <v>86.223535255857996</v>
      </c>
      <c r="BC36" s="54">
        <f>VLOOKUP($A36,'RevPAR Raw Data'!$B$6:$BE$43,'RevPAR Raw Data'!AR$1,FALSE)</f>
        <v>64.527873296741106</v>
      </c>
      <c r="BE36" s="47">
        <f>VLOOKUP($A36,'RevPAR Raw Data'!$B$6:$BE$43,'RevPAR Raw Data'!AT$1,FALSE)</f>
        <v>-1.2844727561029701</v>
      </c>
      <c r="BF36" s="48">
        <f>VLOOKUP($A36,'RevPAR Raw Data'!$B$6:$BE$43,'RevPAR Raw Data'!AU$1,FALSE)</f>
        <v>3.9161016451369601</v>
      </c>
      <c r="BG36" s="48">
        <f>VLOOKUP($A36,'RevPAR Raw Data'!$B$6:$BE$43,'RevPAR Raw Data'!AV$1,FALSE)</f>
        <v>-1.5858353871438899</v>
      </c>
      <c r="BH36" s="48">
        <f>VLOOKUP($A36,'RevPAR Raw Data'!$B$6:$BE$43,'RevPAR Raw Data'!AW$1,FALSE)</f>
        <v>3.6833370959108498</v>
      </c>
      <c r="BI36" s="48">
        <f>VLOOKUP($A36,'RevPAR Raw Data'!$B$6:$BE$43,'RevPAR Raw Data'!AX$1,FALSE)</f>
        <v>8.9282866968736201</v>
      </c>
      <c r="BJ36" s="49">
        <f>VLOOKUP($A36,'RevPAR Raw Data'!$B$6:$BE$43,'RevPAR Raw Data'!AY$1,FALSE)</f>
        <v>2.9151641155050299</v>
      </c>
      <c r="BK36" s="48">
        <f>VLOOKUP($A36,'RevPAR Raw Data'!$B$6:$BE$43,'RevPAR Raw Data'!BA$1,FALSE)</f>
        <v>-3.1941551512892699</v>
      </c>
      <c r="BL36" s="48">
        <f>VLOOKUP($A36,'RevPAR Raw Data'!$B$6:$BE$43,'RevPAR Raw Data'!BB$1,FALSE)</f>
        <v>-5.2100034359327001</v>
      </c>
      <c r="BM36" s="49">
        <f>VLOOKUP($A36,'RevPAR Raw Data'!$B$6:$BE$43,'RevPAR Raw Data'!BC$1,FALSE)</f>
        <v>-4.2243160449381696</v>
      </c>
      <c r="BN36" s="50">
        <f>VLOOKUP($A36,'RevPAR Raw Data'!$B$6:$BE$43,'RevPAR Raw Data'!BE$1,FALSE)</f>
        <v>6.7333940689852698E-2</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49.2038432810484</v>
      </c>
      <c r="C39" s="48">
        <f>VLOOKUP($A39,'Occupancy Raw Data'!$B$8:$BE$45,'Occupancy Raw Data'!AH$3,FALSE)</f>
        <v>56.591634412982899</v>
      </c>
      <c r="D39" s="48">
        <f>VLOOKUP($A39,'Occupancy Raw Data'!$B$8:$BE$45,'Occupancy Raw Data'!AI$3,FALSE)</f>
        <v>60.3186324438106</v>
      </c>
      <c r="E39" s="48">
        <f>VLOOKUP($A39,'Occupancy Raw Data'!$B$8:$BE$45,'Occupancy Raw Data'!AJ$3,FALSE)</f>
        <v>65.114245942826102</v>
      </c>
      <c r="F39" s="48">
        <f>VLOOKUP($A39,'Occupancy Raw Data'!$B$8:$BE$45,'Occupancy Raw Data'!AK$3,FALSE)</f>
        <v>64.523494262239396</v>
      </c>
      <c r="G39" s="49">
        <f>VLOOKUP($A39,'Occupancy Raw Data'!$B$8:$BE$45,'Occupancy Raw Data'!AL$3,FALSE)</f>
        <v>59.150370068581502</v>
      </c>
      <c r="H39" s="48">
        <f>VLOOKUP($A39,'Occupancy Raw Data'!$B$8:$BE$45,'Occupancy Raw Data'!AN$3,FALSE)</f>
        <v>70.049059550485495</v>
      </c>
      <c r="I39" s="48">
        <f>VLOOKUP($A39,'Occupancy Raw Data'!$B$8:$BE$45,'Occupancy Raw Data'!AO$3,FALSE)</f>
        <v>71.235655598560399</v>
      </c>
      <c r="J39" s="49">
        <f>VLOOKUP($A39,'Occupancy Raw Data'!$B$8:$BE$45,'Occupancy Raw Data'!AP$3,FALSE)</f>
        <v>70.642357574522904</v>
      </c>
      <c r="K39" s="50">
        <f>VLOOKUP($A39,'Occupancy Raw Data'!$B$8:$BE$45,'Occupancy Raw Data'!AR$3,FALSE)</f>
        <v>62.433795070278997</v>
      </c>
      <c r="M39" s="47">
        <f>VLOOKUP($A39,'Occupancy Raw Data'!$B$8:$BE$45,'Occupancy Raw Data'!AT$3,FALSE)</f>
        <v>-4.3608161289084499</v>
      </c>
      <c r="N39" s="48">
        <f>VLOOKUP($A39,'Occupancy Raw Data'!$B$8:$BE$45,'Occupancy Raw Data'!AU$3,FALSE)</f>
        <v>-1.17968398722665</v>
      </c>
      <c r="O39" s="48">
        <f>VLOOKUP($A39,'Occupancy Raw Data'!$B$8:$BE$45,'Occupancy Raw Data'!AV$3,FALSE)</f>
        <v>-4.8411610797025304</v>
      </c>
      <c r="P39" s="48">
        <f>VLOOKUP($A39,'Occupancy Raw Data'!$B$8:$BE$45,'Occupancy Raw Data'!AW$3,FALSE)</f>
        <v>-1.72185305299085</v>
      </c>
      <c r="Q39" s="48">
        <f>VLOOKUP($A39,'Occupancy Raw Data'!$B$8:$BE$45,'Occupancy Raw Data'!AX$3,FALSE)</f>
        <v>-2.6952418055520799</v>
      </c>
      <c r="R39" s="49">
        <f>VLOOKUP($A39,'Occupancy Raw Data'!$B$8:$BE$45,'Occupancy Raw Data'!AY$3,FALSE)</f>
        <v>-2.9264110010821098</v>
      </c>
      <c r="S39" s="48">
        <f>VLOOKUP($A39,'Occupancy Raw Data'!$B$8:$BE$45,'Occupancy Raw Data'!BA$3,FALSE)</f>
        <v>-4.4301898699014801</v>
      </c>
      <c r="T39" s="48">
        <f>VLOOKUP($A39,'Occupancy Raw Data'!$B$8:$BE$45,'Occupancy Raw Data'!BB$3,FALSE)</f>
        <v>-3.6890556976083402</v>
      </c>
      <c r="U39" s="49">
        <f>VLOOKUP($A39,'Occupancy Raw Data'!$B$8:$BE$45,'Occupancy Raw Data'!BC$3,FALSE)</f>
        <v>-4.0579417838681602</v>
      </c>
      <c r="V39" s="50">
        <f>VLOOKUP($A39,'Occupancy Raw Data'!$B$8:$BE$45,'Occupancy Raw Data'!BE$3,FALSE)</f>
        <v>-3.2951194933874999</v>
      </c>
      <c r="X39" s="51">
        <f>VLOOKUP($A39,'ADR Raw Data'!$B$6:$BE$43,'ADR Raw Data'!AG$1,FALSE)</f>
        <v>105.23305278592299</v>
      </c>
      <c r="Y39" s="52">
        <f>VLOOKUP($A39,'ADR Raw Data'!$B$6:$BE$43,'ADR Raw Data'!AH$1,FALSE)</f>
        <v>107.988647148813</v>
      </c>
      <c r="Z39" s="52">
        <f>VLOOKUP($A39,'ADR Raw Data'!$B$6:$BE$43,'ADR Raw Data'!AI$1,FALSE)</f>
        <v>111.255278688524</v>
      </c>
      <c r="AA39" s="52">
        <f>VLOOKUP($A39,'ADR Raw Data'!$B$6:$BE$43,'ADR Raw Data'!AJ$1,FALSE)</f>
        <v>112.24206569771199</v>
      </c>
      <c r="AB39" s="52">
        <f>VLOOKUP($A39,'ADR Raw Data'!$B$6:$BE$43,'ADR Raw Data'!AK$1,FALSE)</f>
        <v>112.749783738275</v>
      </c>
      <c r="AC39" s="53">
        <f>VLOOKUP($A39,'ADR Raw Data'!$B$6:$BE$43,'ADR Raw Data'!AL$1,FALSE)</f>
        <v>110.17161311893101</v>
      </c>
      <c r="AD39" s="52">
        <f>VLOOKUP($A39,'ADR Raw Data'!$B$6:$BE$43,'ADR Raw Data'!AN$1,FALSE)</f>
        <v>128.82804650486401</v>
      </c>
      <c r="AE39" s="52">
        <f>VLOOKUP($A39,'ADR Raw Data'!$B$6:$BE$43,'ADR Raw Data'!AO$1,FALSE)</f>
        <v>131.15293421664001</v>
      </c>
      <c r="AF39" s="53">
        <f>VLOOKUP($A39,'ADR Raw Data'!$B$6:$BE$43,'ADR Raw Data'!AP$1,FALSE)</f>
        <v>130.00025328014601</v>
      </c>
      <c r="AG39" s="54">
        <f>VLOOKUP($A39,'ADR Raw Data'!$B$6:$BE$43,'ADR Raw Data'!AR$1,FALSE)</f>
        <v>116.58179477917</v>
      </c>
      <c r="AI39" s="47">
        <f>VLOOKUP($A39,'ADR Raw Data'!$B$6:$BE$43,'ADR Raw Data'!AT$1,FALSE)</f>
        <v>0.79944736287414098</v>
      </c>
      <c r="AJ39" s="48">
        <f>VLOOKUP($A39,'ADR Raw Data'!$B$6:$BE$43,'ADR Raw Data'!AU$1,FALSE)</f>
        <v>2.6618650562956301</v>
      </c>
      <c r="AK39" s="48">
        <f>VLOOKUP($A39,'ADR Raw Data'!$B$6:$BE$43,'ADR Raw Data'!AV$1,FALSE)</f>
        <v>3.9282319878290899</v>
      </c>
      <c r="AL39" s="48">
        <f>VLOOKUP($A39,'ADR Raw Data'!$B$6:$BE$43,'ADR Raw Data'!AW$1,FALSE)</f>
        <v>3.9089150376263402</v>
      </c>
      <c r="AM39" s="48">
        <f>VLOOKUP($A39,'ADR Raw Data'!$B$6:$BE$43,'ADR Raw Data'!AX$1,FALSE)</f>
        <v>3.2866808463386099</v>
      </c>
      <c r="AN39" s="49">
        <f>VLOOKUP($A39,'ADR Raw Data'!$B$6:$BE$43,'ADR Raw Data'!AY$1,FALSE)</f>
        <v>3.0383287848785101</v>
      </c>
      <c r="AO39" s="48">
        <f>VLOOKUP($A39,'ADR Raw Data'!$B$6:$BE$43,'ADR Raw Data'!BA$1,FALSE)</f>
        <v>-0.71395436288409497</v>
      </c>
      <c r="AP39" s="48">
        <f>VLOOKUP($A39,'ADR Raw Data'!$B$6:$BE$43,'ADR Raw Data'!BB$1,FALSE)</f>
        <v>-0.618170534522543</v>
      </c>
      <c r="AQ39" s="49">
        <f>VLOOKUP($A39,'ADR Raw Data'!$B$6:$BE$43,'ADR Raw Data'!BC$1,FALSE)</f>
        <v>-0.66200926109017399</v>
      </c>
      <c r="AR39" s="50">
        <f>VLOOKUP($A39,'ADR Raw Data'!$B$6:$BE$43,'ADR Raw Data'!BE$1,FALSE)</f>
        <v>1.61850374725567</v>
      </c>
      <c r="AT39" s="51">
        <f>VLOOKUP($A39,'RevPAR Raw Data'!$B$6:$BE$43,'RevPAR Raw Data'!AG$1,FALSE)</f>
        <v>51.778706372648799</v>
      </c>
      <c r="AU39" s="52">
        <f>VLOOKUP($A39,'RevPAR Raw Data'!$B$6:$BE$43,'RevPAR Raw Data'!AH$1,FALSE)</f>
        <v>61.112540401982699</v>
      </c>
      <c r="AV39" s="52">
        <f>VLOOKUP($A39,'RevPAR Raw Data'!$B$6:$BE$43,'RevPAR Raw Data'!AI$1,FALSE)</f>
        <v>67.107662626468297</v>
      </c>
      <c r="AW39" s="52">
        <f>VLOOKUP($A39,'RevPAR Raw Data'!$B$6:$BE$43,'RevPAR Raw Data'!AJ$1,FALSE)</f>
        <v>73.085574709716795</v>
      </c>
      <c r="AX39" s="52">
        <f>VLOOKUP($A39,'RevPAR Raw Data'!$B$6:$BE$43,'RevPAR Raw Data'!AK$1,FALSE)</f>
        <v>72.750100241053801</v>
      </c>
      <c r="AY39" s="53">
        <f>VLOOKUP($A39,'RevPAR Raw Data'!$B$6:$BE$43,'RevPAR Raw Data'!AL$1,FALSE)</f>
        <v>65.166916870374095</v>
      </c>
      <c r="AZ39" s="52">
        <f>VLOOKUP($A39,'RevPAR Raw Data'!$B$6:$BE$43,'RevPAR Raw Data'!AN$1,FALSE)</f>
        <v>90.242835013920001</v>
      </c>
      <c r="BA39" s="52">
        <f>VLOOKUP($A39,'RevPAR Raw Data'!$B$6:$BE$43,'RevPAR Raw Data'!AO$1,FALSE)</f>
        <v>93.427652525972704</v>
      </c>
      <c r="BB39" s="53">
        <f>VLOOKUP($A39,'RevPAR Raw Data'!$B$6:$BE$43,'RevPAR Raw Data'!AP$1,FALSE)</f>
        <v>91.835243769946302</v>
      </c>
      <c r="BC39" s="54">
        <f>VLOOKUP($A39,'RevPAR Raw Data'!$B$6:$BE$43,'RevPAR Raw Data'!AR$1,FALSE)</f>
        <v>72.786438841680393</v>
      </c>
      <c r="BE39" s="47">
        <f>VLOOKUP($A39,'RevPAR Raw Data'!$B$6:$BE$43,'RevPAR Raw Data'!AT$1,FALSE)</f>
        <v>-3.5962311955766499</v>
      </c>
      <c r="BF39" s="48">
        <f>VLOOKUP($A39,'RevPAR Raw Data'!$B$6:$BE$43,'RevPAR Raw Data'!AU$1,FALSE)</f>
        <v>1.4507794732382799</v>
      </c>
      <c r="BG39" s="48">
        <f>VLOOKUP($A39,'RevPAR Raw Data'!$B$6:$BE$43,'RevPAR Raw Data'!AV$1,FALSE)</f>
        <v>-1.10310112998864</v>
      </c>
      <c r="BH39" s="48">
        <f>VLOOKUP($A39,'RevPAR Raw Data'!$B$6:$BE$43,'RevPAR Raw Data'!AW$1,FALSE)</f>
        <v>2.1197562117212998</v>
      </c>
      <c r="BI39" s="48">
        <f>VLOOKUP($A39,'RevPAR Raw Data'!$B$6:$BE$43,'RevPAR Raw Data'!AX$1,FALSE)</f>
        <v>0.502855044600933</v>
      </c>
      <c r="BJ39" s="49">
        <f>VLOOKUP($A39,'RevPAR Raw Data'!$B$6:$BE$43,'RevPAR Raw Data'!AY$1,FALSE)</f>
        <v>2.3003795986667502E-2</v>
      </c>
      <c r="BK39" s="48">
        <f>VLOOKUP($A39,'RevPAR Raw Data'!$B$6:$BE$43,'RevPAR Raw Data'!BA$1,FALSE)</f>
        <v>-5.1125146989253603</v>
      </c>
      <c r="BL39" s="48">
        <f>VLOOKUP($A39,'RevPAR Raw Data'!$B$6:$BE$43,'RevPAR Raw Data'!BB$1,FALSE)</f>
        <v>-4.2844215768061398</v>
      </c>
      <c r="BM39" s="49">
        <f>VLOOKUP($A39,'RevPAR Raw Data'!$B$6:$BE$43,'RevPAR Raw Data'!BC$1,FALSE)</f>
        <v>-4.6930870945394698</v>
      </c>
      <c r="BN39" s="50">
        <f>VLOOKUP($A39,'RevPAR Raw Data'!$B$6:$BE$43,'RevPAR Raw Data'!BE$1,FALSE)</f>
        <v>-1.7299473786088599</v>
      </c>
    </row>
    <row r="40" spans="1:66" x14ac:dyDescent="0.25">
      <c r="A40" s="63" t="s">
        <v>78</v>
      </c>
      <c r="B40" s="47">
        <f>VLOOKUP($A40,'Occupancy Raw Data'!$B$8:$BE$45,'Occupancy Raw Data'!AG$3,FALSE)</f>
        <v>55.106778087279402</v>
      </c>
      <c r="C40" s="48">
        <f>VLOOKUP($A40,'Occupancy Raw Data'!$B$8:$BE$45,'Occupancy Raw Data'!AH$3,FALSE)</f>
        <v>64.298978644382501</v>
      </c>
      <c r="D40" s="48">
        <f>VLOOKUP($A40,'Occupancy Raw Data'!$B$8:$BE$45,'Occupancy Raw Data'!AI$3,FALSE)</f>
        <v>67.038068709377896</v>
      </c>
      <c r="E40" s="48">
        <f>VLOOKUP($A40,'Occupancy Raw Data'!$B$8:$BE$45,'Occupancy Raw Data'!AJ$3,FALSE)</f>
        <v>70.914577530176402</v>
      </c>
      <c r="F40" s="48">
        <f>VLOOKUP($A40,'Occupancy Raw Data'!$B$8:$BE$45,'Occupancy Raw Data'!AK$3,FALSE)</f>
        <v>66.689879294336095</v>
      </c>
      <c r="G40" s="49">
        <f>VLOOKUP($A40,'Occupancy Raw Data'!$B$8:$BE$45,'Occupancy Raw Data'!AL$3,FALSE)</f>
        <v>64.809656453110406</v>
      </c>
      <c r="H40" s="48">
        <f>VLOOKUP($A40,'Occupancy Raw Data'!$B$8:$BE$45,'Occupancy Raw Data'!AN$3,FALSE)</f>
        <v>74.419684308263598</v>
      </c>
      <c r="I40" s="48">
        <f>VLOOKUP($A40,'Occupancy Raw Data'!$B$8:$BE$45,'Occupancy Raw Data'!AO$3,FALSE)</f>
        <v>80.106778087279395</v>
      </c>
      <c r="J40" s="49">
        <f>VLOOKUP($A40,'Occupancy Raw Data'!$B$8:$BE$45,'Occupancy Raw Data'!AP$3,FALSE)</f>
        <v>77.263231197771503</v>
      </c>
      <c r="K40" s="50">
        <f>VLOOKUP($A40,'Occupancy Raw Data'!$B$8:$BE$45,'Occupancy Raw Data'!AR$3,FALSE)</f>
        <v>68.367820665870795</v>
      </c>
      <c r="M40" s="47">
        <f>VLOOKUP($A40,'Occupancy Raw Data'!$B$8:$BE$45,'Occupancy Raw Data'!AT$3,FALSE)</f>
        <v>0.55061414654807195</v>
      </c>
      <c r="N40" s="48">
        <f>VLOOKUP($A40,'Occupancy Raw Data'!$B$8:$BE$45,'Occupancy Raw Data'!AU$3,FALSE)</f>
        <v>4.2921686746987904</v>
      </c>
      <c r="O40" s="48">
        <f>VLOOKUP($A40,'Occupancy Raw Data'!$B$8:$BE$45,'Occupancy Raw Data'!AV$3,FALSE)</f>
        <v>0.66225165562913901</v>
      </c>
      <c r="P40" s="48">
        <f>VLOOKUP($A40,'Occupancy Raw Data'!$B$8:$BE$45,'Occupancy Raw Data'!AW$3,FALSE)</f>
        <v>6.7808458580915696</v>
      </c>
      <c r="Q40" s="48">
        <f>VLOOKUP($A40,'Occupancy Raw Data'!$B$8:$BE$45,'Occupancy Raw Data'!AX$3,FALSE)</f>
        <v>6.2893081761006204</v>
      </c>
      <c r="R40" s="49">
        <f>VLOOKUP($A40,'Occupancy Raw Data'!$B$8:$BE$45,'Occupancy Raw Data'!AY$3,FALSE)</f>
        <v>3.79182156133828</v>
      </c>
      <c r="S40" s="48">
        <f>VLOOKUP($A40,'Occupancy Raw Data'!$B$8:$BE$45,'Occupancy Raw Data'!BA$3,FALSE)</f>
        <v>9.3662191695285599E-2</v>
      </c>
      <c r="T40" s="48">
        <f>VLOOKUP($A40,'Occupancy Raw Data'!$B$8:$BE$45,'Occupancy Raw Data'!BB$3,FALSE)</f>
        <v>3.5403540354035399</v>
      </c>
      <c r="U40" s="49">
        <f>VLOOKUP($A40,'Occupancy Raw Data'!$B$8:$BE$45,'Occupancy Raw Data'!BC$3,FALSE)</f>
        <v>1.8512851897184801</v>
      </c>
      <c r="V40" s="50">
        <f>VLOOKUP($A40,'Occupancy Raw Data'!$B$8:$BE$45,'Occupancy Raw Data'!BE$3,FALSE)</f>
        <v>3.1572100470329199</v>
      </c>
      <c r="X40" s="51">
        <f>VLOOKUP($A40,'ADR Raw Data'!$B$6:$BE$43,'ADR Raw Data'!AG$1,FALSE)</f>
        <v>130.77211457455701</v>
      </c>
      <c r="Y40" s="52">
        <f>VLOOKUP($A40,'ADR Raw Data'!$B$6:$BE$43,'ADR Raw Data'!AH$1,FALSE)</f>
        <v>125.572133574007</v>
      </c>
      <c r="Z40" s="52">
        <f>VLOOKUP($A40,'ADR Raw Data'!$B$6:$BE$43,'ADR Raw Data'!AI$1,FALSE)</f>
        <v>127.178888504155</v>
      </c>
      <c r="AA40" s="52">
        <f>VLOOKUP($A40,'ADR Raw Data'!$B$6:$BE$43,'ADR Raw Data'!AJ$1,FALSE)</f>
        <v>121.85882487725</v>
      </c>
      <c r="AB40" s="52">
        <f>VLOOKUP($A40,'ADR Raw Data'!$B$6:$BE$43,'ADR Raw Data'!AK$1,FALSE)</f>
        <v>122.90251653324</v>
      </c>
      <c r="AC40" s="53">
        <f>VLOOKUP($A40,'ADR Raw Data'!$B$6:$BE$43,'ADR Raw Data'!AL$1,FALSE)</f>
        <v>125.42679656160399</v>
      </c>
      <c r="AD40" s="52">
        <f>VLOOKUP($A40,'ADR Raw Data'!$B$6:$BE$43,'ADR Raw Data'!AN$1,FALSE)</f>
        <v>152.97288209606899</v>
      </c>
      <c r="AE40" s="52">
        <f>VLOOKUP($A40,'ADR Raw Data'!$B$6:$BE$43,'ADR Raw Data'!AO$1,FALSE)</f>
        <v>153.89745001448799</v>
      </c>
      <c r="AF40" s="53">
        <f>VLOOKUP($A40,'ADR Raw Data'!$B$6:$BE$43,'ADR Raw Data'!AP$1,FALSE)</f>
        <v>153.452179660507</v>
      </c>
      <c r="AG40" s="54">
        <f>VLOOKUP($A40,'ADR Raw Data'!$B$6:$BE$43,'ADR Raw Data'!AR$1,FALSE)</f>
        <v>134.47588106902001</v>
      </c>
      <c r="AI40" s="47">
        <f>VLOOKUP($A40,'ADR Raw Data'!$B$6:$BE$43,'ADR Raw Data'!AT$1,FALSE)</f>
        <v>-3.4953590822652201</v>
      </c>
      <c r="AJ40" s="48">
        <f>VLOOKUP($A40,'ADR Raw Data'!$B$6:$BE$43,'ADR Raw Data'!AU$1,FALSE)</f>
        <v>2.8460333805245499</v>
      </c>
      <c r="AK40" s="48">
        <f>VLOOKUP($A40,'ADR Raw Data'!$B$6:$BE$43,'ADR Raw Data'!AV$1,FALSE)</f>
        <v>10.419358255120301</v>
      </c>
      <c r="AL40" s="48">
        <f>VLOOKUP($A40,'ADR Raw Data'!$B$6:$BE$43,'ADR Raw Data'!AW$1,FALSE)</f>
        <v>4.8089477862005499</v>
      </c>
      <c r="AM40" s="48">
        <f>VLOOKUP($A40,'ADR Raw Data'!$B$6:$BE$43,'ADR Raw Data'!AX$1,FALSE)</f>
        <v>3.6907205456666898</v>
      </c>
      <c r="AN40" s="49">
        <f>VLOOKUP($A40,'ADR Raw Data'!$B$6:$BE$43,'ADR Raw Data'!AY$1,FALSE)</f>
        <v>3.6429317507896402</v>
      </c>
      <c r="AO40" s="48">
        <f>VLOOKUP($A40,'ADR Raw Data'!$B$6:$BE$43,'ADR Raw Data'!BA$1,FALSE)</f>
        <v>1.77153847657743</v>
      </c>
      <c r="AP40" s="48">
        <f>VLOOKUP($A40,'ADR Raw Data'!$B$6:$BE$43,'ADR Raw Data'!BB$1,FALSE)</f>
        <v>-1.7861042387491</v>
      </c>
      <c r="AQ40" s="49">
        <f>VLOOKUP($A40,'ADR Raw Data'!$B$6:$BE$43,'ADR Raw Data'!BC$1,FALSE)</f>
        <v>-7.4543693791083901E-2</v>
      </c>
      <c r="AR40" s="50">
        <f>VLOOKUP($A40,'ADR Raw Data'!$B$6:$BE$43,'ADR Raw Data'!BE$1,FALSE)</f>
        <v>2.13683078512733</v>
      </c>
      <c r="AT40" s="51">
        <f>VLOOKUP($A40,'RevPAR Raw Data'!$B$6:$BE$43,'RevPAR Raw Data'!AG$1,FALSE)</f>
        <v>72.064298978644302</v>
      </c>
      <c r="AU40" s="52">
        <f>VLOOKUP($A40,'RevPAR Raw Data'!$B$6:$BE$43,'RevPAR Raw Data'!AH$1,FALSE)</f>
        <v>80.7415993500464</v>
      </c>
      <c r="AV40" s="52">
        <f>VLOOKUP($A40,'RevPAR Raw Data'!$B$6:$BE$43,'RevPAR Raw Data'!AI$1,FALSE)</f>
        <v>85.258270659238605</v>
      </c>
      <c r="AW40" s="52">
        <f>VLOOKUP($A40,'RevPAR Raw Data'!$B$6:$BE$43,'RevPAR Raw Data'!AJ$1,FALSE)</f>
        <v>86.415670844939598</v>
      </c>
      <c r="AX40" s="52">
        <f>VLOOKUP($A40,'RevPAR Raw Data'!$B$6:$BE$43,'RevPAR Raw Data'!AK$1,FALSE)</f>
        <v>81.963539925719502</v>
      </c>
      <c r="AY40" s="53">
        <f>VLOOKUP($A40,'RevPAR Raw Data'!$B$6:$BE$43,'RevPAR Raw Data'!AL$1,FALSE)</f>
        <v>81.288675951717707</v>
      </c>
      <c r="AZ40" s="52">
        <f>VLOOKUP($A40,'RevPAR Raw Data'!$B$6:$BE$43,'RevPAR Raw Data'!AN$1,FALSE)</f>
        <v>113.841935933147</v>
      </c>
      <c r="BA40" s="52">
        <f>VLOOKUP($A40,'RevPAR Raw Data'!$B$6:$BE$43,'RevPAR Raw Data'!AO$1,FALSE)</f>
        <v>123.282288765088</v>
      </c>
      <c r="BB40" s="53">
        <f>VLOOKUP($A40,'RevPAR Raw Data'!$B$6:$BE$43,'RevPAR Raw Data'!AP$1,FALSE)</f>
        <v>118.562112349117</v>
      </c>
      <c r="BC40" s="54">
        <f>VLOOKUP($A40,'RevPAR Raw Data'!$B$6:$BE$43,'RevPAR Raw Data'!AR$1,FALSE)</f>
        <v>91.938229208117704</v>
      </c>
      <c r="BE40" s="47">
        <f>VLOOKUP($A40,'RevPAR Raw Data'!$B$6:$BE$43,'RevPAR Raw Data'!AT$1,FALSE)</f>
        <v>-2.9639908772967498</v>
      </c>
      <c r="BF40" s="48">
        <f>VLOOKUP($A40,'RevPAR Raw Data'!$B$6:$BE$43,'RevPAR Raw Data'!AU$1,FALSE)</f>
        <v>7.2603586084537</v>
      </c>
      <c r="BG40" s="48">
        <f>VLOOKUP($A40,'RevPAR Raw Data'!$B$6:$BE$43,'RevPAR Raw Data'!AV$1,FALSE)</f>
        <v>11.1506122832999</v>
      </c>
      <c r="BH40" s="48">
        <f>VLOOKUP($A40,'RevPAR Raw Data'!$B$6:$BE$43,'RevPAR Raw Data'!AW$1,FALSE)</f>
        <v>11.9158809810704</v>
      </c>
      <c r="BI40" s="48">
        <f>VLOOKUP($A40,'RevPAR Raw Data'!$B$6:$BE$43,'RevPAR Raw Data'!AX$1,FALSE)</f>
        <v>10.212149510802901</v>
      </c>
      <c r="BJ40" s="49">
        <f>VLOOKUP($A40,'RevPAR Raw Data'!$B$6:$BE$43,'RevPAR Raw Data'!AY$1,FALSE)</f>
        <v>7.57288678371921</v>
      </c>
      <c r="BK40" s="48">
        <f>VLOOKUP($A40,'RevPAR Raw Data'!$B$6:$BE$43,'RevPAR Raw Data'!BA$1,FALSE)</f>
        <v>1.8668599300366</v>
      </c>
      <c r="BL40" s="48">
        <f>VLOOKUP($A40,'RevPAR Raw Data'!$B$6:$BE$43,'RevPAR Raw Data'!BB$1,FALSE)</f>
        <v>1.6910153831613699</v>
      </c>
      <c r="BM40" s="49">
        <f>VLOOKUP($A40,'RevPAR Raw Data'!$B$6:$BE$43,'RevPAR Raw Data'!BC$1,FALSE)</f>
        <v>1.77536147956437</v>
      </c>
      <c r="BN40" s="50">
        <f>VLOOKUP($A40,'RevPAR Raw Data'!$B$6:$BE$43,'RevPAR Raw Data'!BE$1,FALSE)</f>
        <v>5.3615050683963901</v>
      </c>
    </row>
    <row r="41" spans="1:66" x14ac:dyDescent="0.25">
      <c r="A41" s="63" t="s">
        <v>79</v>
      </c>
      <c r="B41" s="47">
        <f>VLOOKUP($A41,'Occupancy Raw Data'!$B$8:$BE$45,'Occupancy Raw Data'!AG$3,FALSE)</f>
        <v>53.250175685172103</v>
      </c>
      <c r="C41" s="48">
        <f>VLOOKUP($A41,'Occupancy Raw Data'!$B$8:$BE$45,'Occupancy Raw Data'!AH$3,FALSE)</f>
        <v>59.118060435699199</v>
      </c>
      <c r="D41" s="48">
        <f>VLOOKUP($A41,'Occupancy Raw Data'!$B$8:$BE$45,'Occupancy Raw Data'!AI$3,FALSE)</f>
        <v>59.0829234012649</v>
      </c>
      <c r="E41" s="48">
        <f>VLOOKUP($A41,'Occupancy Raw Data'!$B$8:$BE$45,'Occupancy Raw Data'!AJ$3,FALSE)</f>
        <v>62.983134223471502</v>
      </c>
      <c r="F41" s="48">
        <f>VLOOKUP($A41,'Occupancy Raw Data'!$B$8:$BE$45,'Occupancy Raw Data'!AK$3,FALSE)</f>
        <v>63.650737877723103</v>
      </c>
      <c r="G41" s="49">
        <f>VLOOKUP($A41,'Occupancy Raw Data'!$B$8:$BE$45,'Occupancy Raw Data'!AL$3,FALSE)</f>
        <v>59.6170063246661</v>
      </c>
      <c r="H41" s="48">
        <f>VLOOKUP($A41,'Occupancy Raw Data'!$B$8:$BE$45,'Occupancy Raw Data'!AN$3,FALSE)</f>
        <v>72.329585382993599</v>
      </c>
      <c r="I41" s="48">
        <f>VLOOKUP($A41,'Occupancy Raw Data'!$B$8:$BE$45,'Occupancy Raw Data'!AO$3,FALSE)</f>
        <v>73.945888966971097</v>
      </c>
      <c r="J41" s="49">
        <f>VLOOKUP($A41,'Occupancy Raw Data'!$B$8:$BE$45,'Occupancy Raw Data'!AP$3,FALSE)</f>
        <v>73.137737174982405</v>
      </c>
      <c r="K41" s="50">
        <f>VLOOKUP($A41,'Occupancy Raw Data'!$B$8:$BE$45,'Occupancy Raw Data'!AR$3,FALSE)</f>
        <v>63.480072281899403</v>
      </c>
      <c r="M41" s="47">
        <f>VLOOKUP($A41,'Occupancy Raw Data'!$B$8:$BE$45,'Occupancy Raw Data'!AT$3,FALSE)</f>
        <v>-9.19712402636309</v>
      </c>
      <c r="N41" s="48">
        <f>VLOOKUP($A41,'Occupancy Raw Data'!$B$8:$BE$45,'Occupancy Raw Data'!AU$3,FALSE)</f>
        <v>-1.80916253282754</v>
      </c>
      <c r="O41" s="48">
        <f>VLOOKUP($A41,'Occupancy Raw Data'!$B$8:$BE$45,'Occupancy Raw Data'!AV$3,FALSE)</f>
        <v>-7.2019867549668799</v>
      </c>
      <c r="P41" s="48">
        <f>VLOOKUP($A41,'Occupancy Raw Data'!$B$8:$BE$45,'Occupancy Raw Data'!AW$3,FALSE)</f>
        <v>-5.7570977917980999</v>
      </c>
      <c r="Q41" s="48">
        <f>VLOOKUP($A41,'Occupancy Raw Data'!$B$8:$BE$45,'Occupancy Raw Data'!AX$3,FALSE)</f>
        <v>-3.5410010649627202</v>
      </c>
      <c r="R41" s="49">
        <f>VLOOKUP($A41,'Occupancy Raw Data'!$B$8:$BE$45,'Occupancy Raw Data'!AY$3,FALSE)</f>
        <v>-5.4710568833918298</v>
      </c>
      <c r="S41" s="48">
        <f>VLOOKUP($A41,'Occupancy Raw Data'!$B$8:$BE$45,'Occupancy Raw Data'!BA$3,FALSE)</f>
        <v>-5.2910052910052903</v>
      </c>
      <c r="T41" s="48">
        <f>VLOOKUP($A41,'Occupancy Raw Data'!$B$8:$BE$45,'Occupancy Raw Data'!BB$3,FALSE)</f>
        <v>-3.99178832116788</v>
      </c>
      <c r="U41" s="49">
        <f>VLOOKUP($A41,'Occupancy Raw Data'!$B$8:$BE$45,'Occupancy Raw Data'!BC$3,FALSE)</f>
        <v>-4.6386439124957004</v>
      </c>
      <c r="V41" s="50">
        <f>VLOOKUP($A41,'Occupancy Raw Data'!$B$8:$BE$45,'Occupancy Raw Data'!BE$3,FALSE)</f>
        <v>-5.1986506746626597</v>
      </c>
      <c r="X41" s="51">
        <f>VLOOKUP($A41,'ADR Raw Data'!$B$6:$BE$43,'ADR Raw Data'!AG$1,FALSE)</f>
        <v>159.982088419663</v>
      </c>
      <c r="Y41" s="52">
        <f>VLOOKUP($A41,'ADR Raw Data'!$B$6:$BE$43,'ADR Raw Data'!AH$1,FALSE)</f>
        <v>151.642401188707</v>
      </c>
      <c r="Z41" s="52">
        <f>VLOOKUP($A41,'ADR Raw Data'!$B$6:$BE$43,'ADR Raw Data'!AI$1,FALSE)</f>
        <v>148.677659827534</v>
      </c>
      <c r="AA41" s="52">
        <f>VLOOKUP($A41,'ADR Raw Data'!$B$6:$BE$43,'ADR Raw Data'!AJ$1,FALSE)</f>
        <v>146.36454951185399</v>
      </c>
      <c r="AB41" s="52">
        <f>VLOOKUP($A41,'ADR Raw Data'!$B$6:$BE$43,'ADR Raw Data'!AK$1,FALSE)</f>
        <v>145.43751035053799</v>
      </c>
      <c r="AC41" s="53">
        <f>VLOOKUP($A41,'ADR Raw Data'!$B$6:$BE$43,'ADR Raw Data'!AL$1,FALSE)</f>
        <v>150.104459833795</v>
      </c>
      <c r="AD41" s="52">
        <f>VLOOKUP($A41,'ADR Raw Data'!$B$6:$BE$43,'ADR Raw Data'!AN$1,FALSE)</f>
        <v>184.18959922273501</v>
      </c>
      <c r="AE41" s="52">
        <f>VLOOKUP($A41,'ADR Raw Data'!$B$6:$BE$43,'ADR Raw Data'!AO$1,FALSE)</f>
        <v>192.324027084818</v>
      </c>
      <c r="AF41" s="53">
        <f>VLOOKUP($A41,'ADR Raw Data'!$B$6:$BE$43,'ADR Raw Data'!AP$1,FALSE)</f>
        <v>188.30175474417399</v>
      </c>
      <c r="AG41" s="54">
        <f>VLOOKUP($A41,'ADR Raw Data'!$B$6:$BE$43,'ADR Raw Data'!AR$1,FALSE)</f>
        <v>162.67832127465999</v>
      </c>
      <c r="AI41" s="47">
        <f>VLOOKUP($A41,'ADR Raw Data'!$B$6:$BE$43,'ADR Raw Data'!AT$1,FALSE)</f>
        <v>0.81056006619655796</v>
      </c>
      <c r="AJ41" s="48">
        <f>VLOOKUP($A41,'ADR Raw Data'!$B$6:$BE$43,'ADR Raw Data'!AU$1,FALSE)</f>
        <v>3.7472241925493601</v>
      </c>
      <c r="AK41" s="48">
        <f>VLOOKUP($A41,'ADR Raw Data'!$B$6:$BE$43,'ADR Raw Data'!AV$1,FALSE)</f>
        <v>4.4760772974027097</v>
      </c>
      <c r="AL41" s="48">
        <f>VLOOKUP($A41,'ADR Raw Data'!$B$6:$BE$43,'ADR Raw Data'!AW$1,FALSE)</f>
        <v>2.5625132007996001</v>
      </c>
      <c r="AM41" s="48">
        <f>VLOOKUP($A41,'ADR Raw Data'!$B$6:$BE$43,'ADR Raw Data'!AX$1,FALSE)</f>
        <v>-1.07412525592264</v>
      </c>
      <c r="AN41" s="49">
        <f>VLOOKUP($A41,'ADR Raw Data'!$B$6:$BE$43,'ADR Raw Data'!AY$1,FALSE)</f>
        <v>1.99938637222475</v>
      </c>
      <c r="AO41" s="48">
        <f>VLOOKUP($A41,'ADR Raw Data'!$B$6:$BE$43,'ADR Raw Data'!BA$1,FALSE)</f>
        <v>-1.0081511162841801</v>
      </c>
      <c r="AP41" s="48">
        <f>VLOOKUP($A41,'ADR Raw Data'!$B$6:$BE$43,'ADR Raw Data'!BB$1,FALSE)</f>
        <v>-0.64060497870174704</v>
      </c>
      <c r="AQ41" s="49">
        <f>VLOOKUP($A41,'ADR Raw Data'!$B$6:$BE$43,'ADR Raw Data'!BC$1,FALSE)</f>
        <v>-0.80537473258875703</v>
      </c>
      <c r="AR41" s="50">
        <f>VLOOKUP($A41,'ADR Raw Data'!$B$6:$BE$43,'ADR Raw Data'!BE$1,FALSE)</f>
        <v>0.96383854440603201</v>
      </c>
      <c r="AT41" s="51">
        <f>VLOOKUP($A41,'RevPAR Raw Data'!$B$6:$BE$43,'RevPAR Raw Data'!AG$1,FALSE)</f>
        <v>85.190743148278202</v>
      </c>
      <c r="AU41" s="52">
        <f>VLOOKUP($A41,'RevPAR Raw Data'!$B$6:$BE$43,'RevPAR Raw Data'!AH$1,FALSE)</f>
        <v>89.648046380885404</v>
      </c>
      <c r="AV41" s="52">
        <f>VLOOKUP($A41,'RevPAR Raw Data'!$B$6:$BE$43,'RevPAR Raw Data'!AI$1,FALSE)</f>
        <v>87.843107870695704</v>
      </c>
      <c r="AW41" s="52">
        <f>VLOOKUP($A41,'RevPAR Raw Data'!$B$6:$BE$43,'RevPAR Raw Data'!AJ$1,FALSE)</f>
        <v>92.184980674631007</v>
      </c>
      <c r="AX41" s="52">
        <f>VLOOKUP($A41,'RevPAR Raw Data'!$B$6:$BE$43,'RevPAR Raw Data'!AK$1,FALSE)</f>
        <v>92.572048489107502</v>
      </c>
      <c r="AY41" s="53">
        <f>VLOOKUP($A41,'RevPAR Raw Data'!$B$6:$BE$43,'RevPAR Raw Data'!AL$1,FALSE)</f>
        <v>89.487785312719595</v>
      </c>
      <c r="AZ41" s="52">
        <f>VLOOKUP($A41,'RevPAR Raw Data'!$B$6:$BE$43,'RevPAR Raw Data'!AN$1,FALSE)</f>
        <v>133.22357343640101</v>
      </c>
      <c r="BA41" s="52">
        <f>VLOOKUP($A41,'RevPAR Raw Data'!$B$6:$BE$43,'RevPAR Raw Data'!AO$1,FALSE)</f>
        <v>142.21571152494701</v>
      </c>
      <c r="BB41" s="53">
        <f>VLOOKUP($A41,'RevPAR Raw Data'!$B$6:$BE$43,'RevPAR Raw Data'!AP$1,FALSE)</f>
        <v>137.719642480674</v>
      </c>
      <c r="BC41" s="54">
        <f>VLOOKUP($A41,'RevPAR Raw Data'!$B$6:$BE$43,'RevPAR Raw Data'!AR$1,FALSE)</f>
        <v>103.268315932135</v>
      </c>
      <c r="BE41" s="47">
        <f>VLOOKUP($A41,'RevPAR Raw Data'!$B$6:$BE$43,'RevPAR Raw Data'!AT$1,FALSE)</f>
        <v>-8.4611121747627998</v>
      </c>
      <c r="BF41" s="48">
        <f>VLOOKUP($A41,'RevPAR Raw Data'!$B$6:$BE$43,'RevPAR Raw Data'!AU$1,FALSE)</f>
        <v>1.87026828360916</v>
      </c>
      <c r="BG41" s="48">
        <f>VLOOKUP($A41,'RevPAR Raw Data'!$B$6:$BE$43,'RevPAR Raw Data'!AV$1,FALSE)</f>
        <v>-3.0482759516651901</v>
      </c>
      <c r="BH41" s="48">
        <f>VLOOKUP($A41,'RevPAR Raw Data'!$B$6:$BE$43,'RevPAR Raw Data'!AW$1,FALSE)</f>
        <v>-3.3421109818962602</v>
      </c>
      <c r="BI41" s="48">
        <f>VLOOKUP($A41,'RevPAR Raw Data'!$B$6:$BE$43,'RevPAR Raw Data'!AX$1,FALSE)</f>
        <v>-4.5770915341341096</v>
      </c>
      <c r="BJ41" s="49">
        <f>VLOOKUP($A41,'RevPAR Raw Data'!$B$6:$BE$43,'RevPAR Raw Data'!AY$1,FALSE)</f>
        <v>-3.5810580769102698</v>
      </c>
      <c r="BK41" s="48">
        <f>VLOOKUP($A41,'RevPAR Raw Data'!$B$6:$BE$43,'RevPAR Raw Data'!BA$1,FALSE)</f>
        <v>-6.2458150783855402</v>
      </c>
      <c r="BL41" s="48">
        <f>VLOOKUP($A41,'RevPAR Raw Data'!$B$6:$BE$43,'RevPAR Raw Data'!BB$1,FALSE)</f>
        <v>-4.6068217051449896</v>
      </c>
      <c r="BM41" s="49">
        <f>VLOOKUP($A41,'RevPAR Raw Data'!$B$6:$BE$43,'RevPAR Raw Data'!BC$1,FALSE)</f>
        <v>-5.4066601790784503</v>
      </c>
      <c r="BN41" s="50">
        <f>VLOOKUP($A41,'RevPAR Raw Data'!$B$6:$BE$43,'RevPAR Raw Data'!BE$1,FALSE)</f>
        <v>-4.2849187292480497</v>
      </c>
    </row>
    <row r="42" spans="1:66" x14ac:dyDescent="0.25">
      <c r="A42" s="63" t="s">
        <v>80</v>
      </c>
      <c r="B42" s="47">
        <f>VLOOKUP($A42,'Occupancy Raw Data'!$B$8:$BE$45,'Occupancy Raw Data'!AG$3,FALSE)</f>
        <v>68.039686908421999</v>
      </c>
      <c r="C42" s="48">
        <f>VLOOKUP($A42,'Occupancy Raw Data'!$B$8:$BE$45,'Occupancy Raw Data'!AH$3,FALSE)</f>
        <v>71.7693970436206</v>
      </c>
      <c r="D42" s="48">
        <f>VLOOKUP($A42,'Occupancy Raw Data'!$B$8:$BE$45,'Occupancy Raw Data'!AI$3,FALSE)</f>
        <v>71.989769546275298</v>
      </c>
      <c r="E42" s="48">
        <f>VLOOKUP($A42,'Occupancy Raw Data'!$B$8:$BE$45,'Occupancy Raw Data'!AJ$3,FALSE)</f>
        <v>73.064504219055195</v>
      </c>
      <c r="F42" s="48">
        <f>VLOOKUP($A42,'Occupancy Raw Data'!$B$8:$BE$45,'Occupancy Raw Data'!AK$3,FALSE)</f>
        <v>73.6787342163029</v>
      </c>
      <c r="G42" s="49">
        <f>VLOOKUP($A42,'Occupancy Raw Data'!$B$8:$BE$45,'Occupancy Raw Data'!AL$3,FALSE)</f>
        <v>71.708423230442193</v>
      </c>
      <c r="H42" s="48">
        <f>VLOOKUP($A42,'Occupancy Raw Data'!$B$8:$BE$45,'Occupancy Raw Data'!AN$3,FALSE)</f>
        <v>82.462558821752395</v>
      </c>
      <c r="I42" s="48">
        <f>VLOOKUP($A42,'Occupancy Raw Data'!$B$8:$BE$45,'Occupancy Raw Data'!AO$3,FALSE)</f>
        <v>86.504393590526703</v>
      </c>
      <c r="J42" s="49">
        <f>VLOOKUP($A42,'Occupancy Raw Data'!$B$8:$BE$45,'Occupancy Raw Data'!AP$3,FALSE)</f>
        <v>84.483476206139599</v>
      </c>
      <c r="K42" s="50">
        <f>VLOOKUP($A42,'Occupancy Raw Data'!$B$8:$BE$45,'Occupancy Raw Data'!AR$3,FALSE)</f>
        <v>75.358445366989898</v>
      </c>
      <c r="M42" s="47">
        <f>VLOOKUP($A42,'Occupancy Raw Data'!$B$8:$BE$45,'Occupancy Raw Data'!AT$3,FALSE)</f>
        <v>-2.3879879059510398</v>
      </c>
      <c r="N42" s="48">
        <f>VLOOKUP($A42,'Occupancy Raw Data'!$B$8:$BE$45,'Occupancy Raw Data'!AU$3,FALSE)</f>
        <v>2.3532984484853898</v>
      </c>
      <c r="O42" s="48">
        <f>VLOOKUP($A42,'Occupancy Raw Data'!$B$8:$BE$45,'Occupancy Raw Data'!AV$3,FALSE)</f>
        <v>6.1619731742882801E-2</v>
      </c>
      <c r="P42" s="48">
        <f>VLOOKUP($A42,'Occupancy Raw Data'!$B$8:$BE$45,'Occupancy Raw Data'!AW$3,FALSE)</f>
        <v>-1.17262157575927</v>
      </c>
      <c r="Q42" s="48">
        <f>VLOOKUP($A42,'Occupancy Raw Data'!$B$8:$BE$45,'Occupancy Raw Data'!AX$3,FALSE)</f>
        <v>-1.3677558154898</v>
      </c>
      <c r="R42" s="49">
        <f>VLOOKUP($A42,'Occupancy Raw Data'!$B$8:$BE$45,'Occupancy Raw Data'!AY$3,FALSE)</f>
        <v>-0.515734468858002</v>
      </c>
      <c r="S42" s="48">
        <f>VLOOKUP($A42,'Occupancy Raw Data'!$B$8:$BE$45,'Occupancy Raw Data'!BA$3,FALSE)</f>
        <v>-0.847012346959366</v>
      </c>
      <c r="T42" s="48">
        <f>VLOOKUP($A42,'Occupancy Raw Data'!$B$8:$BE$45,'Occupancy Raw Data'!BB$3,FALSE)</f>
        <v>-2.1625419083086199</v>
      </c>
      <c r="U42" s="49">
        <f>VLOOKUP($A42,'Occupancy Raw Data'!$B$8:$BE$45,'Occupancy Raw Data'!BC$3,FALSE)</f>
        <v>-1.52490085656826</v>
      </c>
      <c r="V42" s="50">
        <f>VLOOKUP($A42,'Occupancy Raw Data'!$B$8:$BE$45,'Occupancy Raw Data'!BE$3,FALSE)</f>
        <v>-0.84121652420700799</v>
      </c>
      <c r="X42" s="51">
        <f>VLOOKUP($A42,'ADR Raw Data'!$B$6:$BE$43,'ADR Raw Data'!AG$1,FALSE)</f>
        <v>154.76610758119801</v>
      </c>
      <c r="Y42" s="52">
        <f>VLOOKUP($A42,'ADR Raw Data'!$B$6:$BE$43,'ADR Raw Data'!AH$1,FALSE)</f>
        <v>153.65449996258599</v>
      </c>
      <c r="Z42" s="52">
        <f>VLOOKUP($A42,'ADR Raw Data'!$B$6:$BE$43,'ADR Raw Data'!AI$1,FALSE)</f>
        <v>154.03102488786899</v>
      </c>
      <c r="AA42" s="52">
        <f>VLOOKUP($A42,'ADR Raw Data'!$B$6:$BE$43,'ADR Raw Data'!AJ$1,FALSE)</f>
        <v>148.80009408132801</v>
      </c>
      <c r="AB42" s="52">
        <f>VLOOKUP($A42,'ADR Raw Data'!$B$6:$BE$43,'ADR Raw Data'!AK$1,FALSE)</f>
        <v>149.31835773572499</v>
      </c>
      <c r="AC42" s="53">
        <f>VLOOKUP($A42,'ADR Raw Data'!$B$6:$BE$43,'ADR Raw Data'!AL$1,FALSE)</f>
        <v>152.06074327664001</v>
      </c>
      <c r="AD42" s="52">
        <f>VLOOKUP($A42,'ADR Raw Data'!$B$6:$BE$43,'ADR Raw Data'!AN$1,FALSE)</f>
        <v>188.34650046401001</v>
      </c>
      <c r="AE42" s="52">
        <f>VLOOKUP($A42,'ADR Raw Data'!$B$6:$BE$43,'ADR Raw Data'!AO$1,FALSE)</f>
        <v>197.399341005564</v>
      </c>
      <c r="AF42" s="53">
        <f>VLOOKUP($A42,'ADR Raw Data'!$B$6:$BE$43,'ADR Raw Data'!AP$1,FALSE)</f>
        <v>192.981196599193</v>
      </c>
      <c r="AG42" s="54">
        <f>VLOOKUP($A42,'ADR Raw Data'!$B$6:$BE$43,'ADR Raw Data'!AR$1,FALSE)</f>
        <v>165.16803814648</v>
      </c>
      <c r="AI42" s="47">
        <f>VLOOKUP($A42,'ADR Raw Data'!$B$6:$BE$43,'ADR Raw Data'!AT$1,FALSE)</f>
        <v>-3.5316439651866398</v>
      </c>
      <c r="AJ42" s="48">
        <f>VLOOKUP($A42,'ADR Raw Data'!$B$6:$BE$43,'ADR Raw Data'!AU$1,FALSE)</f>
        <v>2.1762459165680701</v>
      </c>
      <c r="AK42" s="48">
        <f>VLOOKUP($A42,'ADR Raw Data'!$B$6:$BE$43,'ADR Raw Data'!AV$1,FALSE)</f>
        <v>6.7125226500562603</v>
      </c>
      <c r="AL42" s="48">
        <f>VLOOKUP($A42,'ADR Raw Data'!$B$6:$BE$43,'ADR Raw Data'!AW$1,FALSE)</f>
        <v>2.8171301550147301</v>
      </c>
      <c r="AM42" s="48">
        <f>VLOOKUP($A42,'ADR Raw Data'!$B$6:$BE$43,'ADR Raw Data'!AX$1,FALSE)</f>
        <v>1.5793857869213299</v>
      </c>
      <c r="AN42" s="49">
        <f>VLOOKUP($A42,'ADR Raw Data'!$B$6:$BE$43,'ADR Raw Data'!AY$1,FALSE)</f>
        <v>1.87816183745558</v>
      </c>
      <c r="AO42" s="48">
        <f>VLOOKUP($A42,'ADR Raw Data'!$B$6:$BE$43,'ADR Raw Data'!BA$1,FALSE)</f>
        <v>0.53728735501198899</v>
      </c>
      <c r="AP42" s="48">
        <f>VLOOKUP($A42,'ADR Raw Data'!$B$6:$BE$43,'ADR Raw Data'!BB$1,FALSE)</f>
        <v>-1.7508905691591901</v>
      </c>
      <c r="AQ42" s="49">
        <f>VLOOKUP($A42,'ADR Raw Data'!$B$6:$BE$43,'ADR Raw Data'!BC$1,FALSE)</f>
        <v>-0.69727540371801</v>
      </c>
      <c r="AR42" s="50">
        <f>VLOOKUP($A42,'ADR Raw Data'!$B$6:$BE$43,'ADR Raw Data'!BE$1,FALSE)</f>
        <v>0.83707751945152598</v>
      </c>
      <c r="AT42" s="51">
        <f>VLOOKUP($A42,'RevPAR Raw Data'!$B$6:$BE$43,'RevPAR Raw Data'!AG$1,FALSE)</f>
        <v>105.302375038599</v>
      </c>
      <c r="AU42" s="52">
        <f>VLOOKUP($A42,'RevPAR Raw Data'!$B$6:$BE$43,'RevPAR Raw Data'!AH$1,FALSE)</f>
        <v>110.276908153538</v>
      </c>
      <c r="AV42" s="52">
        <f>VLOOKUP($A42,'RevPAR Raw Data'!$B$6:$BE$43,'RevPAR Raw Data'!AI$1,FALSE)</f>
        <v>110.886579846543</v>
      </c>
      <c r="AW42" s="52">
        <f>VLOOKUP($A42,'RevPAR Raw Data'!$B$6:$BE$43,'RevPAR Raw Data'!AJ$1,FALSE)</f>
        <v>108.72005101801</v>
      </c>
      <c r="AX42" s="52">
        <f>VLOOKUP($A42,'RevPAR Raw Data'!$B$6:$BE$43,'RevPAR Raw Data'!AK$1,FALSE)</f>
        <v>110.015875932253</v>
      </c>
      <c r="AY42" s="53">
        <f>VLOOKUP($A42,'RevPAR Raw Data'!$B$6:$BE$43,'RevPAR Raw Data'!AL$1,FALSE)</f>
        <v>109.040361356169</v>
      </c>
      <c r="AZ42" s="52">
        <f>VLOOKUP($A42,'RevPAR Raw Data'!$B$6:$BE$43,'RevPAR Raw Data'!AN$1,FALSE)</f>
        <v>155.31534373384699</v>
      </c>
      <c r="BA42" s="52">
        <f>VLOOKUP($A42,'RevPAR Raw Data'!$B$6:$BE$43,'RevPAR Raw Data'!AO$1,FALSE)</f>
        <v>170.759102888559</v>
      </c>
      <c r="BB42" s="53">
        <f>VLOOKUP($A42,'RevPAR Raw Data'!$B$6:$BE$43,'RevPAR Raw Data'!AP$1,FALSE)</f>
        <v>163.03722331120301</v>
      </c>
      <c r="BC42" s="54">
        <f>VLOOKUP($A42,'RevPAR Raw Data'!$B$6:$BE$43,'RevPAR Raw Data'!AR$1,FALSE)</f>
        <v>124.468065790344</v>
      </c>
      <c r="BE42" s="47">
        <f>VLOOKUP($A42,'RevPAR Raw Data'!$B$6:$BE$43,'RevPAR Raw Data'!AT$1,FALSE)</f>
        <v>-5.8352966403677797</v>
      </c>
      <c r="BF42" s="48">
        <f>VLOOKUP($A42,'RevPAR Raw Data'!$B$6:$BE$43,'RevPAR Raw Data'!AU$1,FALSE)</f>
        <v>4.5807579264432903</v>
      </c>
      <c r="BG42" s="48">
        <f>VLOOKUP($A42,'RevPAR Raw Data'!$B$6:$BE$43,'RevPAR Raw Data'!AV$1,FALSE)</f>
        <v>6.7782786202492904</v>
      </c>
      <c r="BH42" s="48">
        <f>VLOOKUP($A42,'RevPAR Raw Data'!$B$6:$BE$43,'RevPAR Raw Data'!AW$1,FALSE)</f>
        <v>1.6114743032405301</v>
      </c>
      <c r="BI42" s="48">
        <f>VLOOKUP($A42,'RevPAR Raw Data'!$B$6:$BE$43,'RevPAR Raw Data'!AX$1,FALSE)</f>
        <v>0.19002783048189001</v>
      </c>
      <c r="BJ42" s="49">
        <f>VLOOKUP($A42,'RevPAR Raw Data'!$B$6:$BE$43,'RevPAR Raw Data'!AY$1,FALSE)</f>
        <v>1.35274104062088</v>
      </c>
      <c r="BK42" s="48">
        <f>VLOOKUP($A42,'RevPAR Raw Data'!$B$6:$BE$43,'RevPAR Raw Data'!BA$1,FALSE)</f>
        <v>-0.31427588218298003</v>
      </c>
      <c r="BL42" s="48">
        <f>VLOOKUP($A42,'RevPAR Raw Data'!$B$6:$BE$43,'RevPAR Raw Data'!BB$1,FALSE)</f>
        <v>-3.8755687351411301</v>
      </c>
      <c r="BM42" s="49">
        <f>VLOOKUP($A42,'RevPAR Raw Data'!$B$6:$BE$43,'RevPAR Raw Data'!BC$1,FALSE)</f>
        <v>-2.2115435016823302</v>
      </c>
      <c r="BN42" s="50">
        <f>VLOOKUP($A42,'RevPAR Raw Data'!$B$6:$BE$43,'RevPAR Raw Data'!BE$1,FALSE)</f>
        <v>-1.11806391695308E-2</v>
      </c>
    </row>
    <row r="43" spans="1:66" x14ac:dyDescent="0.25">
      <c r="A43" s="66" t="s">
        <v>81</v>
      </c>
      <c r="B43" s="47">
        <f>VLOOKUP($A43,'Occupancy Raw Data'!$B$8:$BE$45,'Occupancy Raw Data'!AG$3,FALSE)</f>
        <v>59.693521362747802</v>
      </c>
      <c r="C43" s="48">
        <f>VLOOKUP($A43,'Occupancy Raw Data'!$B$8:$BE$45,'Occupancy Raw Data'!AH$3,FALSE)</f>
        <v>67.147544580524098</v>
      </c>
      <c r="D43" s="48">
        <f>VLOOKUP($A43,'Occupancy Raw Data'!$B$8:$BE$45,'Occupancy Raw Data'!AI$3,FALSE)</f>
        <v>71.504368292974803</v>
      </c>
      <c r="E43" s="48">
        <f>VLOOKUP($A43,'Occupancy Raw Data'!$B$8:$BE$45,'Occupancy Raw Data'!AJ$3,FALSE)</f>
        <v>72.048410260501797</v>
      </c>
      <c r="F43" s="48">
        <f>VLOOKUP($A43,'Occupancy Raw Data'!$B$8:$BE$45,'Occupancy Raw Data'!AK$3,FALSE)</f>
        <v>69.685742210874807</v>
      </c>
      <c r="G43" s="49">
        <f>VLOOKUP($A43,'Occupancy Raw Data'!$B$8:$BE$45,'Occupancy Raw Data'!AL$3,FALSE)</f>
        <v>68.015917341524698</v>
      </c>
      <c r="H43" s="48">
        <f>VLOOKUP($A43,'Occupancy Raw Data'!$B$8:$BE$45,'Occupancy Raw Data'!AN$3,FALSE)</f>
        <v>73.804204731319999</v>
      </c>
      <c r="I43" s="48">
        <f>VLOOKUP($A43,'Occupancy Raw Data'!$B$8:$BE$45,'Occupancy Raw Data'!AO$3,FALSE)</f>
        <v>76.048689512107501</v>
      </c>
      <c r="J43" s="49">
        <f>VLOOKUP($A43,'Occupancy Raw Data'!$B$8:$BE$45,'Occupancy Raw Data'!AP$3,FALSE)</f>
        <v>74.926447121713807</v>
      </c>
      <c r="K43" s="50">
        <f>VLOOKUP($A43,'Occupancy Raw Data'!$B$8:$BE$45,'Occupancy Raw Data'!AR$3,FALSE)</f>
        <v>69.990354421578701</v>
      </c>
      <c r="M43" s="47">
        <f>VLOOKUP($A43,'Occupancy Raw Data'!$B$8:$BE$45,'Occupancy Raw Data'!AT$3,FALSE)</f>
        <v>-1.09745806275158</v>
      </c>
      <c r="N43" s="48">
        <f>VLOOKUP($A43,'Occupancy Raw Data'!$B$8:$BE$45,'Occupancy Raw Data'!AU$3,FALSE)</f>
        <v>3.5531422414775</v>
      </c>
      <c r="O43" s="48">
        <f>VLOOKUP($A43,'Occupancy Raw Data'!$B$8:$BE$45,'Occupancy Raw Data'!AV$3,FALSE)</f>
        <v>1.6325124476547299</v>
      </c>
      <c r="P43" s="48">
        <f>VLOOKUP($A43,'Occupancy Raw Data'!$B$8:$BE$45,'Occupancy Raw Data'!AW$3,FALSE)</f>
        <v>-0.25174406485152001</v>
      </c>
      <c r="Q43" s="48">
        <f>VLOOKUP($A43,'Occupancy Raw Data'!$B$8:$BE$45,'Occupancy Raw Data'!AX$3,FALSE)</f>
        <v>1.7369504106629801</v>
      </c>
      <c r="R43" s="49">
        <f>VLOOKUP($A43,'Occupancy Raw Data'!$B$8:$BE$45,'Occupancy Raw Data'!AY$3,FALSE)</f>
        <v>1.1294336842893999</v>
      </c>
      <c r="S43" s="48">
        <f>VLOOKUP($A43,'Occupancy Raw Data'!$B$8:$BE$45,'Occupancy Raw Data'!BA$3,FALSE)</f>
        <v>-0.414836512949042</v>
      </c>
      <c r="T43" s="48">
        <f>VLOOKUP($A43,'Occupancy Raw Data'!$B$8:$BE$45,'Occupancy Raw Data'!BB$3,FALSE)</f>
        <v>-7.1594664645334205E-2</v>
      </c>
      <c r="U43" s="49">
        <f>VLOOKUP($A43,'Occupancy Raw Data'!$B$8:$BE$45,'Occupancy Raw Data'!BC$3,FALSE)</f>
        <v>-0.24094026108165201</v>
      </c>
      <c r="V43" s="50">
        <f>VLOOKUP($A43,'Occupancy Raw Data'!$B$8:$BE$45,'Occupancy Raw Data'!BE$3,FALSE)</f>
        <v>0.70858029126272504</v>
      </c>
      <c r="X43" s="51">
        <f>VLOOKUP($A43,'ADR Raw Data'!$B$6:$BE$43,'ADR Raw Data'!AG$1,FALSE)</f>
        <v>133.48095491491699</v>
      </c>
      <c r="Y43" s="52">
        <f>VLOOKUP($A43,'ADR Raw Data'!$B$6:$BE$43,'ADR Raw Data'!AH$1,FALSE)</f>
        <v>147.98079670268399</v>
      </c>
      <c r="Z43" s="52">
        <f>VLOOKUP($A43,'ADR Raw Data'!$B$6:$BE$43,'ADR Raw Data'!AI$1,FALSE)</f>
        <v>156.54167505858001</v>
      </c>
      <c r="AA43" s="52">
        <f>VLOOKUP($A43,'ADR Raw Data'!$B$6:$BE$43,'ADR Raw Data'!AJ$1,FALSE)</f>
        <v>153.41318791830099</v>
      </c>
      <c r="AB43" s="52">
        <f>VLOOKUP($A43,'ADR Raw Data'!$B$6:$BE$43,'ADR Raw Data'!AK$1,FALSE)</f>
        <v>141.309077176285</v>
      </c>
      <c r="AC43" s="53">
        <f>VLOOKUP($A43,'ADR Raw Data'!$B$6:$BE$43,'ADR Raw Data'!AL$1,FALSE)</f>
        <v>147.01944822590599</v>
      </c>
      <c r="AD43" s="52">
        <f>VLOOKUP($A43,'ADR Raw Data'!$B$6:$BE$43,'ADR Raw Data'!AN$1,FALSE)</f>
        <v>132.38886030107199</v>
      </c>
      <c r="AE43" s="52">
        <f>VLOOKUP($A43,'ADR Raw Data'!$B$6:$BE$43,'ADR Raw Data'!AO$1,FALSE)</f>
        <v>132.78491229795699</v>
      </c>
      <c r="AF43" s="53">
        <f>VLOOKUP($A43,'ADR Raw Data'!$B$6:$BE$43,'ADR Raw Data'!AP$1,FALSE)</f>
        <v>132.589852317235</v>
      </c>
      <c r="AG43" s="54">
        <f>VLOOKUP($A43,'ADR Raw Data'!$B$6:$BE$43,'ADR Raw Data'!AR$1,FALSE)</f>
        <v>142.605948828029</v>
      </c>
      <c r="AI43" s="47">
        <f>VLOOKUP($A43,'ADR Raw Data'!$B$6:$BE$43,'ADR Raw Data'!AT$1,FALSE)</f>
        <v>7.1570594946649102</v>
      </c>
      <c r="AJ43" s="48">
        <f>VLOOKUP($A43,'ADR Raw Data'!$B$6:$BE$43,'ADR Raw Data'!AU$1,FALSE)</f>
        <v>9.3378915263442401</v>
      </c>
      <c r="AK43" s="48">
        <f>VLOOKUP($A43,'ADR Raw Data'!$B$6:$BE$43,'ADR Raw Data'!AV$1,FALSE)</f>
        <v>11.1926228366925</v>
      </c>
      <c r="AL43" s="48">
        <f>VLOOKUP($A43,'ADR Raw Data'!$B$6:$BE$43,'ADR Raw Data'!AW$1,FALSE)</f>
        <v>10.122793030208999</v>
      </c>
      <c r="AM43" s="48">
        <f>VLOOKUP($A43,'ADR Raw Data'!$B$6:$BE$43,'ADR Raw Data'!AX$1,FALSE)</f>
        <v>8.0312136812782793</v>
      </c>
      <c r="AN43" s="49">
        <f>VLOOKUP($A43,'ADR Raw Data'!$B$6:$BE$43,'ADR Raw Data'!AY$1,FALSE)</f>
        <v>9.3286503324142096</v>
      </c>
      <c r="AO43" s="48">
        <f>VLOOKUP($A43,'ADR Raw Data'!$B$6:$BE$43,'ADR Raw Data'!BA$1,FALSE)</f>
        <v>4.9862228934542996</v>
      </c>
      <c r="AP43" s="48">
        <f>VLOOKUP($A43,'ADR Raw Data'!$B$6:$BE$43,'ADR Raw Data'!BB$1,FALSE)</f>
        <v>4.6288619262696198</v>
      </c>
      <c r="AQ43" s="49">
        <f>VLOOKUP($A43,'ADR Raw Data'!$B$6:$BE$43,'ADR Raw Data'!BC$1,FALSE)</f>
        <v>4.8048713589964702</v>
      </c>
      <c r="AR43" s="50">
        <f>VLOOKUP($A43,'ADR Raw Data'!$B$6:$BE$43,'ADR Raw Data'!BE$1,FALSE)</f>
        <v>8.0204734877387907</v>
      </c>
      <c r="AT43" s="51">
        <f>VLOOKUP($A43,'RevPAR Raw Data'!$B$6:$BE$43,'RevPAR Raw Data'!AG$1,FALSE)</f>
        <v>79.679482337335898</v>
      </c>
      <c r="AU43" s="52">
        <f>VLOOKUP($A43,'RevPAR Raw Data'!$B$6:$BE$43,'RevPAR Raw Data'!AH$1,FALSE)</f>
        <v>99.365471436549996</v>
      </c>
      <c r="AV43" s="52">
        <f>VLOOKUP($A43,'RevPAR Raw Data'!$B$6:$BE$43,'RevPAR Raw Data'!AI$1,FALSE)</f>
        <v>111.934135865879</v>
      </c>
      <c r="AW43" s="52">
        <f>VLOOKUP($A43,'RevPAR Raw Data'!$B$6:$BE$43,'RevPAR Raw Data'!AJ$1,FALSE)</f>
        <v>110.531763025092</v>
      </c>
      <c r="AX43" s="52">
        <f>VLOOKUP($A43,'RevPAR Raw Data'!$B$6:$BE$43,'RevPAR Raw Data'!AK$1,FALSE)</f>
        <v>98.472279241632407</v>
      </c>
      <c r="AY43" s="53">
        <f>VLOOKUP($A43,'RevPAR Raw Data'!$B$6:$BE$43,'RevPAR Raw Data'!AL$1,FALSE)</f>
        <v>99.9966263812981</v>
      </c>
      <c r="AZ43" s="52">
        <f>VLOOKUP($A43,'RevPAR Raw Data'!$B$6:$BE$43,'RevPAR Raw Data'!AN$1,FALSE)</f>
        <v>97.708545498065106</v>
      </c>
      <c r="BA43" s="52">
        <f>VLOOKUP($A43,'RevPAR Raw Data'!$B$6:$BE$43,'RevPAR Raw Data'!AO$1,FALSE)</f>
        <v>100.981185672397</v>
      </c>
      <c r="BB43" s="53">
        <f>VLOOKUP($A43,'RevPAR Raw Data'!$B$6:$BE$43,'RevPAR Raw Data'!AP$1,FALSE)</f>
        <v>99.344865585231503</v>
      </c>
      <c r="BC43" s="54">
        <f>VLOOKUP($A43,'RevPAR Raw Data'!$B$6:$BE$43,'RevPAR Raw Data'!AR$1,FALSE)</f>
        <v>99.810409010993297</v>
      </c>
      <c r="BE43" s="47">
        <f>VLOOKUP($A43,'RevPAR Raw Data'!$B$6:$BE$43,'RevPAR Raw Data'!AT$1,FALSE)</f>
        <v>5.9810557054332003</v>
      </c>
      <c r="BF43" s="48">
        <f>VLOOKUP($A43,'RevPAR Raw Data'!$B$6:$BE$43,'RevPAR Raw Data'!AU$1,FALSE)</f>
        <v>13.222822336107599</v>
      </c>
      <c r="BG43" s="48">
        <f>VLOOKUP($A43,'RevPAR Raw Data'!$B$6:$BE$43,'RevPAR Raw Data'!AV$1,FALSE)</f>
        <v>13.007856245375301</v>
      </c>
      <c r="BH43" s="48">
        <f>VLOOKUP($A43,'RevPAR Raw Data'!$B$6:$BE$43,'RevPAR Raw Data'!AW$1,FALSE)</f>
        <v>9.8455654347067991</v>
      </c>
      <c r="BI43" s="48">
        <f>VLOOKUP($A43,'RevPAR Raw Data'!$B$6:$BE$43,'RevPAR Raw Data'!AX$1,FALSE)</f>
        <v>9.9076622909594505</v>
      </c>
      <c r="BJ43" s="49">
        <f>VLOOKUP($A43,'RevPAR Raw Data'!$B$6:$BE$43,'RevPAR Raw Data'!AY$1,FALSE)</f>
        <v>10.5634449358474</v>
      </c>
      <c r="BK43" s="48">
        <f>VLOOKUP($A43,'RevPAR Raw Data'!$B$6:$BE$43,'RevPAR Raw Data'!BA$1,FALSE)</f>
        <v>4.55070170732618</v>
      </c>
      <c r="BL43" s="48">
        <f>VLOOKUP($A43,'RevPAR Raw Data'!$B$6:$BE$43,'RevPAR Raw Data'!BB$1,FALSE)</f>
        <v>4.5539532434512804</v>
      </c>
      <c r="BM43" s="49">
        <f>VLOOKUP($A43,'RevPAR Raw Data'!$B$6:$BE$43,'RevPAR Raw Data'!BC$1,FALSE)</f>
        <v>4.5523542283178102</v>
      </c>
      <c r="BN43" s="50">
        <f>VLOOKUP($A43,'RevPAR Raw Data'!$B$6:$BE$43,'RevPAR Raw Data'!BE$1,FALSE)</f>
        <v>8.7858852734015809</v>
      </c>
    </row>
    <row r="44" spans="1:66" x14ac:dyDescent="0.25">
      <c r="A44" s="63" t="s">
        <v>82</v>
      </c>
      <c r="B44" s="47">
        <f>VLOOKUP($A44,'Occupancy Raw Data'!$B$8:$BE$45,'Occupancy Raw Data'!AG$3,FALSE)</f>
        <v>51.914864619298498</v>
      </c>
      <c r="C44" s="48">
        <f>VLOOKUP($A44,'Occupancy Raw Data'!$B$8:$BE$45,'Occupancy Raw Data'!AH$3,FALSE)</f>
        <v>56.135289841904402</v>
      </c>
      <c r="D44" s="48">
        <f>VLOOKUP($A44,'Occupancy Raw Data'!$B$8:$BE$45,'Occupancy Raw Data'!AI$3,FALSE)</f>
        <v>57.080228966018502</v>
      </c>
      <c r="E44" s="48">
        <f>VLOOKUP($A44,'Occupancy Raw Data'!$B$8:$BE$45,'Occupancy Raw Data'!AJ$3,FALSE)</f>
        <v>62.420497910230701</v>
      </c>
      <c r="F44" s="48">
        <f>VLOOKUP($A44,'Occupancy Raw Data'!$B$8:$BE$45,'Occupancy Raw Data'!AK$3,FALSE)</f>
        <v>63.613029256769003</v>
      </c>
      <c r="G44" s="49">
        <f>VLOOKUP($A44,'Occupancy Raw Data'!$B$8:$BE$45,'Occupancy Raw Data'!AL$3,FALSE)</f>
        <v>58.232782118844199</v>
      </c>
      <c r="H44" s="48">
        <f>VLOOKUP($A44,'Occupancy Raw Data'!$B$8:$BE$45,'Occupancy Raw Data'!AN$3,FALSE)</f>
        <v>71.077139741958902</v>
      </c>
      <c r="I44" s="48">
        <f>VLOOKUP($A44,'Occupancy Raw Data'!$B$8:$BE$45,'Occupancy Raw Data'!AO$3,FALSE)</f>
        <v>72.215155369798197</v>
      </c>
      <c r="J44" s="49">
        <f>VLOOKUP($A44,'Occupancy Raw Data'!$B$8:$BE$45,'Occupancy Raw Data'!AP$3,FALSE)</f>
        <v>71.646147555878599</v>
      </c>
      <c r="K44" s="50">
        <f>VLOOKUP($A44,'Occupancy Raw Data'!$B$8:$BE$45,'Occupancy Raw Data'!AR$3,FALSE)</f>
        <v>62.065172243711203</v>
      </c>
      <c r="M44" s="47">
        <f>VLOOKUP($A44,'Occupancy Raw Data'!$B$8:$BE$45,'Occupancy Raw Data'!AT$3,FALSE)</f>
        <v>0.504786118265106</v>
      </c>
      <c r="N44" s="48">
        <f>VLOOKUP($A44,'Occupancy Raw Data'!$B$8:$BE$45,'Occupancy Raw Data'!AU$3,FALSE)</f>
        <v>4.7100488227612098</v>
      </c>
      <c r="O44" s="48">
        <f>VLOOKUP($A44,'Occupancy Raw Data'!$B$8:$BE$45,'Occupancy Raw Data'!AV$3,FALSE)</f>
        <v>-3.5938765981004601</v>
      </c>
      <c r="P44" s="48">
        <f>VLOOKUP($A44,'Occupancy Raw Data'!$B$8:$BE$45,'Occupancy Raw Data'!AW$3,FALSE)</f>
        <v>0.84272669998837701</v>
      </c>
      <c r="Q44" s="48">
        <f>VLOOKUP($A44,'Occupancy Raw Data'!$B$8:$BE$45,'Occupancy Raw Data'!AX$3,FALSE)</f>
        <v>0.85264068883736999</v>
      </c>
      <c r="R44" s="49">
        <f>VLOOKUP($A44,'Occupancy Raw Data'!$B$8:$BE$45,'Occupancy Raw Data'!AY$3,FALSE)</f>
        <v>0.59333511400725203</v>
      </c>
      <c r="S44" s="48">
        <f>VLOOKUP($A44,'Occupancy Raw Data'!$B$8:$BE$45,'Occupancy Raw Data'!BA$3,FALSE)</f>
        <v>0.400504916791108</v>
      </c>
      <c r="T44" s="48">
        <f>VLOOKUP($A44,'Occupancy Raw Data'!$B$8:$BE$45,'Occupancy Raw Data'!BB$3,FALSE)</f>
        <v>0.21801058154021899</v>
      </c>
      <c r="U44" s="49">
        <f>VLOOKUP($A44,'Occupancy Raw Data'!$B$8:$BE$45,'Occupancy Raw Data'!BC$3,FALSE)</f>
        <v>0.30845007373629602</v>
      </c>
      <c r="V44" s="50">
        <f>VLOOKUP($A44,'Occupancy Raw Data'!$B$8:$BE$45,'Occupancy Raw Data'!BE$3,FALSE)</f>
        <v>0.499904907702512</v>
      </c>
      <c r="X44" s="51">
        <f>VLOOKUP($A44,'ADR Raw Data'!$B$6:$BE$43,'ADR Raw Data'!AG$1,FALSE)</f>
        <v>102.747808794574</v>
      </c>
      <c r="Y44" s="52">
        <f>VLOOKUP($A44,'ADR Raw Data'!$B$6:$BE$43,'ADR Raw Data'!AH$1,FALSE)</f>
        <v>104.106305588151</v>
      </c>
      <c r="Z44" s="52">
        <f>VLOOKUP($A44,'ADR Raw Data'!$B$6:$BE$43,'ADR Raw Data'!AI$1,FALSE)</f>
        <v>104.767167416132</v>
      </c>
      <c r="AA44" s="52">
        <f>VLOOKUP($A44,'ADR Raw Data'!$B$6:$BE$43,'ADR Raw Data'!AJ$1,FALSE)</f>
        <v>104.270115356622</v>
      </c>
      <c r="AB44" s="52">
        <f>VLOOKUP($A44,'ADR Raw Data'!$B$6:$BE$43,'ADR Raw Data'!AK$1,FALSE)</f>
        <v>104.22608248527</v>
      </c>
      <c r="AC44" s="53">
        <f>VLOOKUP($A44,'ADR Raw Data'!$B$6:$BE$43,'ADR Raw Data'!AL$1,FALSE)</f>
        <v>104.054927056841</v>
      </c>
      <c r="AD44" s="52">
        <f>VLOOKUP($A44,'ADR Raw Data'!$B$6:$BE$43,'ADR Raw Data'!AN$1,FALSE)</f>
        <v>121.70803361989</v>
      </c>
      <c r="AE44" s="52">
        <f>VLOOKUP($A44,'ADR Raw Data'!$B$6:$BE$43,'ADR Raw Data'!AO$1,FALSE)</f>
        <v>124.219938978359</v>
      </c>
      <c r="AF44" s="53">
        <f>VLOOKUP($A44,'ADR Raw Data'!$B$6:$BE$43,'ADR Raw Data'!AP$1,FALSE)</f>
        <v>122.973960972052</v>
      </c>
      <c r="AG44" s="54">
        <f>VLOOKUP($A44,'ADR Raw Data'!$B$6:$BE$43,'ADR Raw Data'!AR$1,FALSE)</f>
        <v>110.294800616945</v>
      </c>
      <c r="AI44" s="47">
        <f>VLOOKUP($A44,'ADR Raw Data'!$B$6:$BE$43,'ADR Raw Data'!AT$1,FALSE)</f>
        <v>3.4913958963571501</v>
      </c>
      <c r="AJ44" s="48">
        <f>VLOOKUP($A44,'ADR Raw Data'!$B$6:$BE$43,'ADR Raw Data'!AU$1,FALSE)</f>
        <v>6.8900285513072097</v>
      </c>
      <c r="AK44" s="48">
        <f>VLOOKUP($A44,'ADR Raw Data'!$B$6:$BE$43,'ADR Raw Data'!AV$1,FALSE)</f>
        <v>7.4240185750701997</v>
      </c>
      <c r="AL44" s="48">
        <f>VLOOKUP($A44,'ADR Raw Data'!$B$6:$BE$43,'ADR Raw Data'!AW$1,FALSE)</f>
        <v>6.2334894701933097</v>
      </c>
      <c r="AM44" s="48">
        <f>VLOOKUP($A44,'ADR Raw Data'!$B$6:$BE$43,'ADR Raw Data'!AX$1,FALSE)</f>
        <v>5.0127801240618304</v>
      </c>
      <c r="AN44" s="49">
        <f>VLOOKUP($A44,'ADR Raw Data'!$B$6:$BE$43,'ADR Raw Data'!AY$1,FALSE)</f>
        <v>5.8275186729480701</v>
      </c>
      <c r="AO44" s="48">
        <f>VLOOKUP($A44,'ADR Raw Data'!$B$6:$BE$43,'ADR Raw Data'!BA$1,FALSE)</f>
        <v>3.2121515360496602</v>
      </c>
      <c r="AP44" s="48">
        <f>VLOOKUP($A44,'ADR Raw Data'!$B$6:$BE$43,'ADR Raw Data'!BB$1,FALSE)</f>
        <v>2.6767264025333999</v>
      </c>
      <c r="AQ44" s="49">
        <f>VLOOKUP($A44,'ADR Raw Data'!$B$6:$BE$43,'ADR Raw Data'!BC$1,FALSE)</f>
        <v>2.93768316922427</v>
      </c>
      <c r="AR44" s="50">
        <f>VLOOKUP($A44,'ADR Raw Data'!$B$6:$BE$43,'ADR Raw Data'!BE$1,FALSE)</f>
        <v>4.7337015632088999</v>
      </c>
      <c r="AT44" s="51">
        <f>VLOOKUP($A44,'RevPAR Raw Data'!$B$6:$BE$43,'RevPAR Raw Data'!AG$1,FALSE)</f>
        <v>53.341385834999002</v>
      </c>
      <c r="AU44" s="52">
        <f>VLOOKUP($A44,'RevPAR Raw Data'!$B$6:$BE$43,'RevPAR Raw Data'!AH$1,FALSE)</f>
        <v>58.440376385607799</v>
      </c>
      <c r="AV44" s="52">
        <f>VLOOKUP($A44,'RevPAR Raw Data'!$B$6:$BE$43,'RevPAR Raw Data'!AI$1,FALSE)</f>
        <v>59.801339042340501</v>
      </c>
      <c r="AW44" s="52">
        <f>VLOOKUP($A44,'RevPAR Raw Data'!$B$6:$BE$43,'RevPAR Raw Data'!AJ$1,FALSE)</f>
        <v>65.085925177175994</v>
      </c>
      <c r="AX44" s="52">
        <f>VLOOKUP($A44,'RevPAR Raw Data'!$B$6:$BE$43,'RevPAR Raw Data'!AK$1,FALSE)</f>
        <v>66.301368344539299</v>
      </c>
      <c r="AY44" s="53">
        <f>VLOOKUP($A44,'RevPAR Raw Data'!$B$6:$BE$43,'RevPAR Raw Data'!AL$1,FALSE)</f>
        <v>60.594078956932499</v>
      </c>
      <c r="AZ44" s="52">
        <f>VLOOKUP($A44,'RevPAR Raw Data'!$B$6:$BE$43,'RevPAR Raw Data'!AN$1,FALSE)</f>
        <v>86.506589133199995</v>
      </c>
      <c r="BA44" s="52">
        <f>VLOOKUP($A44,'RevPAR Raw Data'!$B$6:$BE$43,'RevPAR Raw Data'!AO$1,FALSE)</f>
        <v>89.705621933490804</v>
      </c>
      <c r="BB44" s="53">
        <f>VLOOKUP($A44,'RevPAR Raw Data'!$B$6:$BE$43,'RevPAR Raw Data'!AP$1,FALSE)</f>
        <v>88.106105533345399</v>
      </c>
      <c r="BC44" s="54">
        <f>VLOOKUP($A44,'RevPAR Raw Data'!$B$6:$BE$43,'RevPAR Raw Data'!AR$1,FALSE)</f>
        <v>68.4546579787648</v>
      </c>
      <c r="BE44" s="47">
        <f>VLOOKUP($A44,'RevPAR Raw Data'!$B$6:$BE$43,'RevPAR Raw Data'!AT$1,FALSE)</f>
        <v>4.0138060964407503</v>
      </c>
      <c r="BF44" s="48">
        <f>VLOOKUP($A44,'RevPAR Raw Data'!$B$6:$BE$43,'RevPAR Raw Data'!AU$1,FALSE)</f>
        <v>11.9246010827371</v>
      </c>
      <c r="BG44" s="48">
        <f>VLOOKUP($A44,'RevPAR Raw Data'!$B$6:$BE$43,'RevPAR Raw Data'!AV$1,FALSE)</f>
        <v>3.5633319107616499</v>
      </c>
      <c r="BH44" s="48">
        <f>VLOOKUP($A44,'RevPAR Raw Data'!$B$6:$BE$43,'RevPAR Raw Data'!AW$1,FALSE)</f>
        <v>7.1287474502879702</v>
      </c>
      <c r="BI44" s="48">
        <f>VLOOKUP($A44,'RevPAR Raw Data'!$B$6:$BE$43,'RevPAR Raw Data'!AX$1,FALSE)</f>
        <v>5.9081618158789002</v>
      </c>
      <c r="BJ44" s="49">
        <f>VLOOKUP($A44,'RevPAR Raw Data'!$B$6:$BE$43,'RevPAR Raw Data'!AY$1,FALSE)</f>
        <v>6.4554305015172497</v>
      </c>
      <c r="BK44" s="48">
        <f>VLOOKUP($A44,'RevPAR Raw Data'!$B$6:$BE$43,'RevPAR Raw Data'!BA$1,FALSE)</f>
        <v>3.6255212776774299</v>
      </c>
      <c r="BL44" s="48">
        <f>VLOOKUP($A44,'RevPAR Raw Data'!$B$6:$BE$43,'RevPAR Raw Data'!BB$1,FALSE)</f>
        <v>2.9005725308700301</v>
      </c>
      <c r="BM44" s="49">
        <f>VLOOKUP($A44,'RevPAR Raw Data'!$B$6:$BE$43,'RevPAR Raw Data'!BC$1,FALSE)</f>
        <v>3.2551945288621802</v>
      </c>
      <c r="BN44" s="50">
        <f>VLOOKUP($A44,'RevPAR Raw Data'!$B$6:$BE$43,'RevPAR Raw Data'!BE$1,FALSE)</f>
        <v>5.2572704773418897</v>
      </c>
    </row>
    <row r="45" spans="1:66" x14ac:dyDescent="0.25">
      <c r="A45" s="63" t="s">
        <v>83</v>
      </c>
      <c r="B45" s="47">
        <f>VLOOKUP($A45,'Occupancy Raw Data'!$B$8:$BE$45,'Occupancy Raw Data'!AG$3,FALSE)</f>
        <v>47.252400202122203</v>
      </c>
      <c r="C45" s="48">
        <f>VLOOKUP($A45,'Occupancy Raw Data'!$B$8:$BE$45,'Occupancy Raw Data'!AH$3,FALSE)</f>
        <v>55.450985346134402</v>
      </c>
      <c r="D45" s="48">
        <f>VLOOKUP($A45,'Occupancy Raw Data'!$B$8:$BE$45,'Occupancy Raw Data'!AI$3,FALSE)</f>
        <v>57.560636685194503</v>
      </c>
      <c r="E45" s="48">
        <f>VLOOKUP($A45,'Occupancy Raw Data'!$B$8:$BE$45,'Occupancy Raw Data'!AJ$3,FALSE)</f>
        <v>61.779939363314803</v>
      </c>
      <c r="F45" s="48">
        <f>VLOOKUP($A45,'Occupancy Raw Data'!$B$8:$BE$45,'Occupancy Raw Data'!AK$3,FALSE)</f>
        <v>60.649317837291498</v>
      </c>
      <c r="G45" s="49">
        <f>VLOOKUP($A45,'Occupancy Raw Data'!$B$8:$BE$45,'Occupancy Raw Data'!AL$3,FALSE)</f>
        <v>56.538655886811497</v>
      </c>
      <c r="H45" s="48">
        <f>VLOOKUP($A45,'Occupancy Raw Data'!$B$8:$BE$45,'Occupancy Raw Data'!AN$3,FALSE)</f>
        <v>67.256189994946894</v>
      </c>
      <c r="I45" s="48">
        <f>VLOOKUP($A45,'Occupancy Raw Data'!$B$8:$BE$45,'Occupancy Raw Data'!AO$3,FALSE)</f>
        <v>68.456291056088901</v>
      </c>
      <c r="J45" s="49">
        <f>VLOOKUP($A45,'Occupancy Raw Data'!$B$8:$BE$45,'Occupancy Raw Data'!AP$3,FALSE)</f>
        <v>67.856240525517904</v>
      </c>
      <c r="K45" s="50">
        <f>VLOOKUP($A45,'Occupancy Raw Data'!$B$8:$BE$45,'Occupancy Raw Data'!AR$3,FALSE)</f>
        <v>59.7722514978704</v>
      </c>
      <c r="M45" s="47">
        <f>VLOOKUP($A45,'Occupancy Raw Data'!$B$8:$BE$45,'Occupancy Raw Data'!AT$3,FALSE)</f>
        <v>0.44307196562835599</v>
      </c>
      <c r="N45" s="48">
        <f>VLOOKUP($A45,'Occupancy Raw Data'!$B$8:$BE$45,'Occupancy Raw Data'!AU$3,FALSE)</f>
        <v>2.5823790605281598</v>
      </c>
      <c r="O45" s="48">
        <f>VLOOKUP($A45,'Occupancy Raw Data'!$B$8:$BE$45,'Occupancy Raw Data'!AV$3,FALSE)</f>
        <v>-5.0432426800041599</v>
      </c>
      <c r="P45" s="48">
        <f>VLOOKUP($A45,'Occupancy Raw Data'!$B$8:$BE$45,'Occupancy Raw Data'!AW$3,FALSE)</f>
        <v>-0.85149518499746502</v>
      </c>
      <c r="Q45" s="48">
        <f>VLOOKUP($A45,'Occupancy Raw Data'!$B$8:$BE$45,'Occupancy Raw Data'!AX$3,FALSE)</f>
        <v>3.0368065243051801</v>
      </c>
      <c r="R45" s="49">
        <f>VLOOKUP($A45,'Occupancy Raw Data'!$B$8:$BE$45,'Occupancy Raw Data'!AY$3,FALSE)</f>
        <v>-6.9216513720499195E-2</v>
      </c>
      <c r="S45" s="48">
        <f>VLOOKUP($A45,'Occupancy Raw Data'!$B$8:$BE$45,'Occupancy Raw Data'!BA$3,FALSE)</f>
        <v>2.5917718469987401</v>
      </c>
      <c r="T45" s="48">
        <f>VLOOKUP($A45,'Occupancy Raw Data'!$B$8:$BE$45,'Occupancy Raw Data'!BB$3,FALSE)</f>
        <v>3.93172228615266</v>
      </c>
      <c r="U45" s="49">
        <f>VLOOKUP($A45,'Occupancy Raw Data'!$B$8:$BE$45,'Occupancy Raw Data'!BC$3,FALSE)</f>
        <v>3.2633248426010399</v>
      </c>
      <c r="V45" s="50">
        <f>VLOOKUP($A45,'Occupancy Raw Data'!$B$8:$BE$45,'Occupancy Raw Data'!BE$3,FALSE)</f>
        <v>0.98789523432021198</v>
      </c>
      <c r="X45" s="51">
        <f>VLOOKUP($A45,'ADR Raw Data'!$B$6:$BE$43,'ADR Raw Data'!AG$1,FALSE)</f>
        <v>94.987005747894599</v>
      </c>
      <c r="Y45" s="52">
        <f>VLOOKUP($A45,'ADR Raw Data'!$B$6:$BE$43,'ADR Raw Data'!AH$1,FALSE)</f>
        <v>99.483278277708095</v>
      </c>
      <c r="Z45" s="52">
        <f>VLOOKUP($A45,'ADR Raw Data'!$B$6:$BE$43,'ADR Raw Data'!AI$1,FALSE)</f>
        <v>102.67362668715</v>
      </c>
      <c r="AA45" s="52">
        <f>VLOOKUP($A45,'ADR Raw Data'!$B$6:$BE$43,'ADR Raw Data'!AJ$1,FALSE)</f>
        <v>100.388635108884</v>
      </c>
      <c r="AB45" s="52">
        <f>VLOOKUP($A45,'ADR Raw Data'!$B$6:$BE$43,'ADR Raw Data'!AK$1,FALSE)</f>
        <v>98.915563424286603</v>
      </c>
      <c r="AC45" s="53">
        <f>VLOOKUP($A45,'ADR Raw Data'!$B$6:$BE$43,'ADR Raw Data'!AL$1,FALSE)</f>
        <v>99.457385155062994</v>
      </c>
      <c r="AD45" s="52">
        <f>VLOOKUP($A45,'ADR Raw Data'!$B$6:$BE$43,'ADR Raw Data'!AN$1,FALSE)</f>
        <v>109.164434635612</v>
      </c>
      <c r="AE45" s="52">
        <f>VLOOKUP($A45,'ADR Raw Data'!$B$6:$BE$43,'ADR Raw Data'!AO$1,FALSE)</f>
        <v>111.062485698468</v>
      </c>
      <c r="AF45" s="53">
        <f>VLOOKUP($A45,'ADR Raw Data'!$B$6:$BE$43,'ADR Raw Data'!AP$1,FALSE)</f>
        <v>110.12185236898399</v>
      </c>
      <c r="AG45" s="54">
        <f>VLOOKUP($A45,'ADR Raw Data'!$B$6:$BE$43,'ADR Raw Data'!AR$1,FALSE)</f>
        <v>102.91647066815599</v>
      </c>
      <c r="AI45" s="47">
        <f>VLOOKUP($A45,'ADR Raw Data'!$B$6:$BE$43,'ADR Raw Data'!AT$1,FALSE)</f>
        <v>7.7618915086007396</v>
      </c>
      <c r="AJ45" s="48">
        <f>VLOOKUP($A45,'ADR Raw Data'!$B$6:$BE$43,'ADR Raw Data'!AU$1,FALSE)</f>
        <v>12.900709695077801</v>
      </c>
      <c r="AK45" s="48">
        <f>VLOOKUP($A45,'ADR Raw Data'!$B$6:$BE$43,'ADR Raw Data'!AV$1,FALSE)</f>
        <v>13.7863644211604</v>
      </c>
      <c r="AL45" s="48">
        <f>VLOOKUP($A45,'ADR Raw Data'!$B$6:$BE$43,'ADR Raw Data'!AW$1,FALSE)</f>
        <v>10.8972296068726</v>
      </c>
      <c r="AM45" s="48">
        <f>VLOOKUP($A45,'ADR Raw Data'!$B$6:$BE$43,'ADR Raw Data'!AX$1,FALSE)</f>
        <v>9.3518861275106904</v>
      </c>
      <c r="AN45" s="49">
        <f>VLOOKUP($A45,'ADR Raw Data'!$B$6:$BE$43,'ADR Raw Data'!AY$1,FALSE)</f>
        <v>11.011543267996799</v>
      </c>
      <c r="AO45" s="48">
        <f>VLOOKUP($A45,'ADR Raw Data'!$B$6:$BE$43,'ADR Raw Data'!BA$1,FALSE)</f>
        <v>4.5585841732499199</v>
      </c>
      <c r="AP45" s="48">
        <f>VLOOKUP($A45,'ADR Raw Data'!$B$6:$BE$43,'ADR Raw Data'!BB$1,FALSE)</f>
        <v>5.1570949773775796</v>
      </c>
      <c r="AQ45" s="49">
        <f>VLOOKUP($A45,'ADR Raw Data'!$B$6:$BE$43,'ADR Raw Data'!BC$1,FALSE)</f>
        <v>4.8661328464492</v>
      </c>
      <c r="AR45" s="50">
        <f>VLOOKUP($A45,'ADR Raw Data'!$B$6:$BE$43,'ADR Raw Data'!BE$1,FALSE)</f>
        <v>8.9256110386052399</v>
      </c>
      <c r="AT45" s="51">
        <f>VLOOKUP($A45,'RevPAR Raw Data'!$B$6:$BE$43,'RevPAR Raw Data'!AG$1,FALSE)</f>
        <v>44.883640096008001</v>
      </c>
      <c r="AU45" s="52">
        <f>VLOOKUP($A45,'RevPAR Raw Data'!$B$6:$BE$43,'RevPAR Raw Data'!AH$1,FALSE)</f>
        <v>55.164458059626</v>
      </c>
      <c r="AV45" s="52">
        <f>VLOOKUP($A45,'RevPAR Raw Data'!$B$6:$BE$43,'RevPAR Raw Data'!AI$1,FALSE)</f>
        <v>59.099593228903402</v>
      </c>
      <c r="AW45" s="52">
        <f>VLOOKUP($A45,'RevPAR Raw Data'!$B$6:$BE$43,'RevPAR Raw Data'!AJ$1,FALSE)</f>
        <v>62.020037897928198</v>
      </c>
      <c r="AX45" s="52">
        <f>VLOOKUP($A45,'RevPAR Raw Data'!$B$6:$BE$43,'RevPAR Raw Data'!AK$1,FALSE)</f>
        <v>59.991614451743303</v>
      </c>
      <c r="AY45" s="53">
        <f>VLOOKUP($A45,'RevPAR Raw Data'!$B$6:$BE$43,'RevPAR Raw Data'!AL$1,FALSE)</f>
        <v>56.231868746841798</v>
      </c>
      <c r="AZ45" s="52">
        <f>VLOOKUP($A45,'RevPAR Raw Data'!$B$6:$BE$43,'RevPAR Raw Data'!AN$1,FALSE)</f>
        <v>73.419839565437002</v>
      </c>
      <c r="BA45" s="52">
        <f>VLOOKUP($A45,'RevPAR Raw Data'!$B$6:$BE$43,'RevPAR Raw Data'!AO$1,FALSE)</f>
        <v>76.029258463870605</v>
      </c>
      <c r="BB45" s="53">
        <f>VLOOKUP($A45,'RevPAR Raw Data'!$B$6:$BE$43,'RevPAR Raw Data'!AP$1,FALSE)</f>
        <v>74.724549014653803</v>
      </c>
      <c r="BC45" s="54">
        <f>VLOOKUP($A45,'RevPAR Raw Data'!$B$6:$BE$43,'RevPAR Raw Data'!AR$1,FALSE)</f>
        <v>61.5154916805024</v>
      </c>
      <c r="BE45" s="47">
        <f>VLOOKUP($A45,'RevPAR Raw Data'!$B$6:$BE$43,'RevPAR Raw Data'!AT$1,FALSE)</f>
        <v>8.2393542395061896</v>
      </c>
      <c r="BF45" s="48">
        <f>VLOOKUP($A45,'RevPAR Raw Data'!$B$6:$BE$43,'RevPAR Raw Data'!AU$1,FALSE)</f>
        <v>15.8162339814312</v>
      </c>
      <c r="BG45" s="48">
        <f>VLOOKUP($A45,'RevPAR Raw Data'!$B$6:$BE$43,'RevPAR Raw Data'!AV$1,FALSE)</f>
        <v>8.0478419266474504</v>
      </c>
      <c r="BH45" s="48">
        <f>VLOOKUP($A45,'RevPAR Raw Data'!$B$6:$BE$43,'RevPAR Raw Data'!AW$1,FALSE)</f>
        <v>9.95294503647456</v>
      </c>
      <c r="BI45" s="48">
        <f>VLOOKUP($A45,'RevPAR Raw Data'!$B$6:$BE$43,'RevPAR Raw Data'!AX$1,FALSE)</f>
        <v>12.6726913398817</v>
      </c>
      <c r="BJ45" s="49">
        <f>VLOOKUP($A45,'RevPAR Raw Data'!$B$6:$BE$43,'RevPAR Raw Data'!AY$1,FALSE)</f>
        <v>10.9347049479194</v>
      </c>
      <c r="BK45" s="48">
        <f>VLOOKUP($A45,'RevPAR Raw Data'!$B$6:$BE$43,'RevPAR Raw Data'!BA$1,FALSE)</f>
        <v>7.2685041214727004</v>
      </c>
      <c r="BL45" s="48">
        <f>VLOOKUP($A45,'RevPAR Raw Data'!$B$6:$BE$43,'RevPAR Raw Data'!BB$1,FALSE)</f>
        <v>9.2915799160738608</v>
      </c>
      <c r="BM45" s="49">
        <f>VLOOKUP($A45,'RevPAR Raw Data'!$B$6:$BE$43,'RevPAR Raw Data'!BC$1,FALSE)</f>
        <v>8.2882554111023907</v>
      </c>
      <c r="BN45" s="50">
        <f>VLOOKUP($A45,'RevPAR Raw Data'!$B$6:$BE$43,'RevPAR Raw Data'!BE$1,FALSE)</f>
        <v>10.001681959009799</v>
      </c>
    </row>
    <row r="46" spans="1:66" x14ac:dyDescent="0.25">
      <c r="A46" s="66" t="s">
        <v>84</v>
      </c>
      <c r="B46" s="47">
        <f>VLOOKUP($A46,'Occupancy Raw Data'!$B$8:$BE$45,'Occupancy Raw Data'!AG$3,FALSE)</f>
        <v>45.499745028046902</v>
      </c>
      <c r="C46" s="48">
        <f>VLOOKUP($A46,'Occupancy Raw Data'!$B$8:$BE$45,'Occupancy Raw Data'!AH$3,FALSE)</f>
        <v>50.283656297807198</v>
      </c>
      <c r="D46" s="48">
        <f>VLOOKUP($A46,'Occupancy Raw Data'!$B$8:$BE$45,'Occupancy Raw Data'!AI$3,FALSE)</f>
        <v>51.8039265680775</v>
      </c>
      <c r="E46" s="48">
        <f>VLOOKUP($A46,'Occupancy Raw Data'!$B$8:$BE$45,'Occupancy Raw Data'!AJ$3,FALSE)</f>
        <v>56.657955124936201</v>
      </c>
      <c r="F46" s="48">
        <f>VLOOKUP($A46,'Occupancy Raw Data'!$B$8:$BE$45,'Occupancy Raw Data'!AK$3,FALSE)</f>
        <v>61.110402855685798</v>
      </c>
      <c r="G46" s="49">
        <f>VLOOKUP($A46,'Occupancy Raw Data'!$B$8:$BE$45,'Occupancy Raw Data'!AL$3,FALSE)</f>
        <v>53.071137174910703</v>
      </c>
      <c r="H46" s="48">
        <f>VLOOKUP($A46,'Occupancy Raw Data'!$B$8:$BE$45,'Occupancy Raw Data'!AN$3,FALSE)</f>
        <v>72.995283018867894</v>
      </c>
      <c r="I46" s="48">
        <f>VLOOKUP($A46,'Occupancy Raw Data'!$B$8:$BE$45,'Occupancy Raw Data'!AO$3,FALSE)</f>
        <v>69.476707083599194</v>
      </c>
      <c r="J46" s="49">
        <f>VLOOKUP($A46,'Occupancy Raw Data'!$B$8:$BE$45,'Occupancy Raw Data'!AP$3,FALSE)</f>
        <v>71.237004911027398</v>
      </c>
      <c r="K46" s="50">
        <f>VLOOKUP($A46,'Occupancy Raw Data'!$B$8:$BE$45,'Occupancy Raw Data'!AR$3,FALSE)</f>
        <v>58.2592579099801</v>
      </c>
      <c r="M46" s="47">
        <f>VLOOKUP($A46,'Occupancy Raw Data'!$B$8:$BE$45,'Occupancy Raw Data'!AT$3,FALSE)</f>
        <v>-2.2063459112756099</v>
      </c>
      <c r="N46" s="48">
        <f>VLOOKUP($A46,'Occupancy Raw Data'!$B$8:$BE$45,'Occupancy Raw Data'!AU$3,FALSE)</f>
        <v>-1.46384369917289</v>
      </c>
      <c r="O46" s="48">
        <f>VLOOKUP($A46,'Occupancy Raw Data'!$B$8:$BE$45,'Occupancy Raw Data'!AV$3,FALSE)</f>
        <v>-8.4902092833173306</v>
      </c>
      <c r="P46" s="48">
        <f>VLOOKUP($A46,'Occupancy Raw Data'!$B$8:$BE$45,'Occupancy Raw Data'!AW$3,FALSE)</f>
        <v>-7.2585536418903303</v>
      </c>
      <c r="Q46" s="48">
        <f>VLOOKUP($A46,'Occupancy Raw Data'!$B$8:$BE$45,'Occupancy Raw Data'!AX$3,FALSE)</f>
        <v>-2.3004310547047102</v>
      </c>
      <c r="R46" s="49">
        <f>VLOOKUP($A46,'Occupancy Raw Data'!$B$8:$BE$45,'Occupancy Raw Data'!AY$3,FALSE)</f>
        <v>-4.4826485005213002</v>
      </c>
      <c r="S46" s="48">
        <f>VLOOKUP($A46,'Occupancy Raw Data'!$B$8:$BE$45,'Occupancy Raw Data'!BA$3,FALSE)</f>
        <v>-1.3422882763174599</v>
      </c>
      <c r="T46" s="48">
        <f>VLOOKUP($A46,'Occupancy Raw Data'!$B$8:$BE$45,'Occupancy Raw Data'!BB$3,FALSE)</f>
        <v>2.3031413124748399</v>
      </c>
      <c r="U46" s="49">
        <f>VLOOKUP($A46,'Occupancy Raw Data'!$B$8:$BE$45,'Occupancy Raw Data'!BC$3,FALSE)</f>
        <v>0.403805881593442</v>
      </c>
      <c r="V46" s="50">
        <f>VLOOKUP($A46,'Occupancy Raw Data'!$B$8:$BE$45,'Occupancy Raw Data'!BE$3,FALSE)</f>
        <v>-2.8341198908067899</v>
      </c>
      <c r="X46" s="51">
        <f>VLOOKUP($A46,'ADR Raw Data'!$B$6:$BE$43,'ADR Raw Data'!AG$1,FALSE)</f>
        <v>106.171337909778</v>
      </c>
      <c r="Y46" s="52">
        <f>VLOOKUP($A46,'ADR Raw Data'!$B$6:$BE$43,'ADR Raw Data'!AH$1,FALSE)</f>
        <v>104.37533307979901</v>
      </c>
      <c r="Z46" s="52">
        <f>VLOOKUP($A46,'ADR Raw Data'!$B$6:$BE$43,'ADR Raw Data'!AI$1,FALSE)</f>
        <v>104.575847791312</v>
      </c>
      <c r="AA46" s="52">
        <f>VLOOKUP($A46,'ADR Raw Data'!$B$6:$BE$43,'ADR Raw Data'!AJ$1,FALSE)</f>
        <v>104.172951004106</v>
      </c>
      <c r="AB46" s="52">
        <f>VLOOKUP($A46,'ADR Raw Data'!$B$6:$BE$43,'ADR Raw Data'!AK$1,FALSE)</f>
        <v>108.607886200062</v>
      </c>
      <c r="AC46" s="53">
        <f>VLOOKUP($A46,'ADR Raw Data'!$B$6:$BE$43,'ADR Raw Data'!AL$1,FALSE)</f>
        <v>105.65396286242699</v>
      </c>
      <c r="AD46" s="52">
        <f>VLOOKUP($A46,'ADR Raw Data'!$B$6:$BE$43,'ADR Raw Data'!AN$1,FALSE)</f>
        <v>127.958376195258</v>
      </c>
      <c r="AE46" s="52">
        <f>VLOOKUP($A46,'ADR Raw Data'!$B$6:$BE$43,'ADR Raw Data'!AO$1,FALSE)</f>
        <v>126.730661798475</v>
      </c>
      <c r="AF46" s="53">
        <f>VLOOKUP($A46,'ADR Raw Data'!$B$6:$BE$43,'ADR Raw Data'!AP$1,FALSE)</f>
        <v>127.360031336034</v>
      </c>
      <c r="AG46" s="54">
        <f>VLOOKUP($A46,'ADR Raw Data'!$B$6:$BE$43,'ADR Raw Data'!AR$1,FALSE)</f>
        <v>113.234077930198</v>
      </c>
      <c r="AI46" s="47">
        <f>VLOOKUP($A46,'ADR Raw Data'!$B$6:$BE$43,'ADR Raw Data'!AT$1,FALSE)</f>
        <v>-0.60444090767780001</v>
      </c>
      <c r="AJ46" s="48">
        <f>VLOOKUP($A46,'ADR Raw Data'!$B$6:$BE$43,'ADR Raw Data'!AU$1,FALSE)</f>
        <v>-0.47971933183304599</v>
      </c>
      <c r="AK46" s="48">
        <f>VLOOKUP($A46,'ADR Raw Data'!$B$6:$BE$43,'ADR Raw Data'!AV$1,FALSE)</f>
        <v>1.78562726357124</v>
      </c>
      <c r="AL46" s="48">
        <f>VLOOKUP($A46,'ADR Raw Data'!$B$6:$BE$43,'ADR Raw Data'!AW$1,FALSE)</f>
        <v>-0.43084965332210601</v>
      </c>
      <c r="AM46" s="48">
        <f>VLOOKUP($A46,'ADR Raw Data'!$B$6:$BE$43,'ADR Raw Data'!AX$1,FALSE)</f>
        <v>2.1010457006660102</v>
      </c>
      <c r="AN46" s="49">
        <f>VLOOKUP($A46,'ADR Raw Data'!$B$6:$BE$43,'ADR Raw Data'!AY$1,FALSE)</f>
        <v>0.57676864638372505</v>
      </c>
      <c r="AO46" s="48">
        <f>VLOOKUP($A46,'ADR Raw Data'!$B$6:$BE$43,'ADR Raw Data'!BA$1,FALSE)</f>
        <v>9.9262733942074799E-2</v>
      </c>
      <c r="AP46" s="48">
        <f>VLOOKUP($A46,'ADR Raw Data'!$B$6:$BE$43,'ADR Raw Data'!BB$1,FALSE)</f>
        <v>0.11961811782432</v>
      </c>
      <c r="AQ46" s="49">
        <f>VLOOKUP($A46,'ADR Raw Data'!$B$6:$BE$43,'ADR Raw Data'!BC$1,FALSE)</f>
        <v>0.100488670799586</v>
      </c>
      <c r="AR46" s="50">
        <f>VLOOKUP($A46,'ADR Raw Data'!$B$6:$BE$43,'ADR Raw Data'!BE$1,FALSE)</f>
        <v>0.60925741171676495</v>
      </c>
      <c r="AT46" s="51">
        <f>VLOOKUP($A46,'RevPAR Raw Data'!$B$6:$BE$43,'RevPAR Raw Data'!AG$1,FALSE)</f>
        <v>48.307688041815403</v>
      </c>
      <c r="AU46" s="52">
        <f>VLOOKUP($A46,'RevPAR Raw Data'!$B$6:$BE$43,'RevPAR Raw Data'!AH$1,FALSE)</f>
        <v>52.483733745537897</v>
      </c>
      <c r="AV46" s="52">
        <f>VLOOKUP($A46,'RevPAR Raw Data'!$B$6:$BE$43,'RevPAR Raw Data'!AI$1,FALSE)</f>
        <v>54.1743953977562</v>
      </c>
      <c r="AW46" s="52">
        <f>VLOOKUP($A46,'RevPAR Raw Data'!$B$6:$BE$43,'RevPAR Raw Data'!AJ$1,FALSE)</f>
        <v>59.022263832228397</v>
      </c>
      <c r="AX46" s="52">
        <f>VLOOKUP($A46,'RevPAR Raw Data'!$B$6:$BE$43,'RevPAR Raw Data'!AK$1,FALSE)</f>
        <v>66.370716789903099</v>
      </c>
      <c r="AY46" s="53">
        <f>VLOOKUP($A46,'RevPAR Raw Data'!$B$6:$BE$43,'RevPAR Raw Data'!AL$1,FALSE)</f>
        <v>56.071759561448197</v>
      </c>
      <c r="AZ46" s="52">
        <f>VLOOKUP($A46,'RevPAR Raw Data'!$B$6:$BE$43,'RevPAR Raw Data'!AN$1,FALSE)</f>
        <v>93.4035788500764</v>
      </c>
      <c r="BA46" s="52">
        <f>VLOOKUP($A46,'RevPAR Raw Data'!$B$6:$BE$43,'RevPAR Raw Data'!AO$1,FALSE)</f>
        <v>88.048290682833397</v>
      </c>
      <c r="BB46" s="53">
        <f>VLOOKUP($A46,'RevPAR Raw Data'!$B$6:$BE$43,'RevPAR Raw Data'!AP$1,FALSE)</f>
        <v>90.727471777536806</v>
      </c>
      <c r="BC46" s="54">
        <f>VLOOKUP($A46,'RevPAR Raw Data'!$B$6:$BE$43,'RevPAR Raw Data'!AR$1,FALSE)</f>
        <v>65.969333503342497</v>
      </c>
      <c r="BE46" s="47">
        <f>VLOOKUP($A46,'RevPAR Raw Data'!$B$6:$BE$43,'RevPAR Raw Data'!AT$1,FALSE)</f>
        <v>-2.79745076170079</v>
      </c>
      <c r="BF46" s="48">
        <f>VLOOKUP($A46,'RevPAR Raw Data'!$B$6:$BE$43,'RevPAR Raw Data'!AU$1,FALSE)</f>
        <v>-1.9365406897931801</v>
      </c>
      <c r="BG46" s="48">
        <f>VLOOKUP($A46,'RevPAR Raw Data'!$B$6:$BE$43,'RevPAR Raw Data'!AV$1,FALSE)</f>
        <v>-6.8561855114432602</v>
      </c>
      <c r="BH46" s="48">
        <f>VLOOKUP($A46,'RevPAR Raw Data'!$B$6:$BE$43,'RevPAR Raw Data'!AW$1,FALSE)</f>
        <v>-7.6581298420101502</v>
      </c>
      <c r="BI46" s="48">
        <f>VLOOKUP($A46,'RevPAR Raw Data'!$B$6:$BE$43,'RevPAR Raw Data'!AX$1,FALSE)</f>
        <v>-0.247718461810359</v>
      </c>
      <c r="BJ46" s="49">
        <f>VLOOKUP($A46,'RevPAR Raw Data'!$B$6:$BE$43,'RevPAR Raw Data'!AY$1,FALSE)</f>
        <v>-3.9317343652161698</v>
      </c>
      <c r="BK46" s="48">
        <f>VLOOKUP($A46,'RevPAR Raw Data'!$B$6:$BE$43,'RevPAR Raw Data'!BA$1,FALSE)</f>
        <v>-1.24435793441584</v>
      </c>
      <c r="BL46" s="48">
        <f>VLOOKUP($A46,'RevPAR Raw Data'!$B$6:$BE$43,'RevPAR Raw Data'!BB$1,FALSE)</f>
        <v>2.4255144045879802</v>
      </c>
      <c r="BM46" s="49">
        <f>VLOOKUP($A46,'RevPAR Raw Data'!$B$6:$BE$43,'RevPAR Raw Data'!BC$1,FALSE)</f>
        <v>0.50470033155605298</v>
      </c>
      <c r="BN46" s="50">
        <f>VLOOKUP($A46,'RevPAR Raw Data'!$B$6:$BE$43,'RevPAR Raw Data'!BE$1,FALSE)</f>
        <v>-2.2421295645817101</v>
      </c>
    </row>
    <row r="47" spans="1:66" x14ac:dyDescent="0.25">
      <c r="A47" s="63" t="s">
        <v>85</v>
      </c>
      <c r="B47" s="47">
        <f>VLOOKUP($A47,'Occupancy Raw Data'!$B$8:$BE$45,'Occupancy Raw Data'!AG$3,FALSE)</f>
        <v>44.469964664310901</v>
      </c>
      <c r="C47" s="48">
        <f>VLOOKUP($A47,'Occupancy Raw Data'!$B$8:$BE$45,'Occupancy Raw Data'!AH$3,FALSE)</f>
        <v>52.579505300353297</v>
      </c>
      <c r="D47" s="48">
        <f>VLOOKUP($A47,'Occupancy Raw Data'!$B$8:$BE$45,'Occupancy Raw Data'!AI$3,FALSE)</f>
        <v>54.0282685512367</v>
      </c>
      <c r="E47" s="48">
        <f>VLOOKUP($A47,'Occupancy Raw Data'!$B$8:$BE$45,'Occupancy Raw Data'!AJ$3,FALSE)</f>
        <v>59.0282685512367</v>
      </c>
      <c r="F47" s="48">
        <f>VLOOKUP($A47,'Occupancy Raw Data'!$B$8:$BE$45,'Occupancy Raw Data'!AK$3,FALSE)</f>
        <v>62.0318021201413</v>
      </c>
      <c r="G47" s="49">
        <f>VLOOKUP($A47,'Occupancy Raw Data'!$B$8:$BE$45,'Occupancy Raw Data'!AL$3,FALSE)</f>
        <v>54.427561837455798</v>
      </c>
      <c r="H47" s="48">
        <f>VLOOKUP($A47,'Occupancy Raw Data'!$B$8:$BE$45,'Occupancy Raw Data'!AN$3,FALSE)</f>
        <v>69.328621908127204</v>
      </c>
      <c r="I47" s="48">
        <f>VLOOKUP($A47,'Occupancy Raw Data'!$B$8:$BE$45,'Occupancy Raw Data'!AO$3,FALSE)</f>
        <v>67.332155477031804</v>
      </c>
      <c r="J47" s="49">
        <f>VLOOKUP($A47,'Occupancy Raw Data'!$B$8:$BE$45,'Occupancy Raw Data'!AP$3,FALSE)</f>
        <v>68.330388692579504</v>
      </c>
      <c r="K47" s="50">
        <f>VLOOKUP($A47,'Occupancy Raw Data'!$B$8:$BE$45,'Occupancy Raw Data'!AR$3,FALSE)</f>
        <v>58.399798081776801</v>
      </c>
      <c r="M47" s="47">
        <f>VLOOKUP($A47,'Occupancy Raw Data'!$B$8:$BE$45,'Occupancy Raw Data'!AT$3,FALSE)</f>
        <v>-8.3394027676620492</v>
      </c>
      <c r="N47" s="48">
        <f>VLOOKUP($A47,'Occupancy Raw Data'!$B$8:$BE$45,'Occupancy Raw Data'!AU$3,FALSE)</f>
        <v>-8.28967642526964</v>
      </c>
      <c r="O47" s="48">
        <f>VLOOKUP($A47,'Occupancy Raw Data'!$B$8:$BE$45,'Occupancy Raw Data'!AV$3,FALSE)</f>
        <v>-13.4446645909991</v>
      </c>
      <c r="P47" s="48">
        <f>VLOOKUP($A47,'Occupancy Raw Data'!$B$8:$BE$45,'Occupancy Raw Data'!AW$3,FALSE)</f>
        <v>-11.7305151915455</v>
      </c>
      <c r="Q47" s="48">
        <f>VLOOKUP($A47,'Occupancy Raw Data'!$B$8:$BE$45,'Occupancy Raw Data'!AX$3,FALSE)</f>
        <v>-7.0918232336596896</v>
      </c>
      <c r="R47" s="49">
        <f>VLOOKUP($A47,'Occupancy Raw Data'!$B$8:$BE$45,'Occupancy Raw Data'!AY$3,FALSE)</f>
        <v>-9.8607209737827706</v>
      </c>
      <c r="S47" s="48">
        <f>VLOOKUP($A47,'Occupancy Raw Data'!$B$8:$BE$45,'Occupancy Raw Data'!BA$3,FALSE)</f>
        <v>-1.7280240420736199</v>
      </c>
      <c r="T47" s="48">
        <f>VLOOKUP($A47,'Occupancy Raw Data'!$B$8:$BE$45,'Occupancy Raw Data'!BB$3,FALSE)</f>
        <v>-0.75520833333333304</v>
      </c>
      <c r="U47" s="49">
        <f>VLOOKUP($A47,'Occupancy Raw Data'!$B$8:$BE$45,'Occupancy Raw Data'!BC$3,FALSE)</f>
        <v>-1.2511170688114299</v>
      </c>
      <c r="V47" s="50">
        <f>VLOOKUP($A47,'Occupancy Raw Data'!$B$8:$BE$45,'Occupancy Raw Data'!BE$3,FALSE)</f>
        <v>-7.1546085630592602</v>
      </c>
      <c r="X47" s="51">
        <f>VLOOKUP($A47,'ADR Raw Data'!$B$6:$BE$43,'ADR Raw Data'!AG$1,FALSE)</f>
        <v>86.603289630512506</v>
      </c>
      <c r="Y47" s="52">
        <f>VLOOKUP($A47,'ADR Raw Data'!$B$6:$BE$43,'ADR Raw Data'!AH$1,FALSE)</f>
        <v>88.444835349462295</v>
      </c>
      <c r="Z47" s="52">
        <f>VLOOKUP($A47,'ADR Raw Data'!$B$6:$BE$43,'ADR Raw Data'!AI$1,FALSE)</f>
        <v>88.480389143230795</v>
      </c>
      <c r="AA47" s="52">
        <f>VLOOKUP($A47,'ADR Raw Data'!$B$6:$BE$43,'ADR Raw Data'!AJ$1,FALSE)</f>
        <v>89.233516911104402</v>
      </c>
      <c r="AB47" s="52">
        <f>VLOOKUP($A47,'ADR Raw Data'!$B$6:$BE$43,'ADR Raw Data'!AK$1,FALSE)</f>
        <v>90.960444317858105</v>
      </c>
      <c r="AC47" s="53">
        <f>VLOOKUP($A47,'ADR Raw Data'!$B$6:$BE$43,'ADR Raw Data'!AL$1,FALSE)</f>
        <v>88.895451535415106</v>
      </c>
      <c r="AD47" s="52">
        <f>VLOOKUP($A47,'ADR Raw Data'!$B$6:$BE$43,'ADR Raw Data'!AN$1,FALSE)</f>
        <v>99.037966360856203</v>
      </c>
      <c r="AE47" s="52">
        <f>VLOOKUP($A47,'ADR Raw Data'!$B$6:$BE$43,'ADR Raw Data'!AO$1,FALSE)</f>
        <v>99.041451062713094</v>
      </c>
      <c r="AF47" s="53">
        <f>VLOOKUP($A47,'ADR Raw Data'!$B$6:$BE$43,'ADR Raw Data'!AP$1,FALSE)</f>
        <v>99.039683257918497</v>
      </c>
      <c r="AG47" s="54">
        <f>VLOOKUP($A47,'ADR Raw Data'!$B$6:$BE$43,'ADR Raw Data'!AR$1,FALSE)</f>
        <v>92.286653556919305</v>
      </c>
      <c r="AI47" s="47">
        <f>VLOOKUP($A47,'ADR Raw Data'!$B$6:$BE$43,'ADR Raw Data'!AT$1,FALSE)</f>
        <v>3.3591069749423799</v>
      </c>
      <c r="AJ47" s="48">
        <f>VLOOKUP($A47,'ADR Raw Data'!$B$6:$BE$43,'ADR Raw Data'!AU$1,FALSE)</f>
        <v>4.0790327792039696</v>
      </c>
      <c r="AK47" s="48">
        <f>VLOOKUP($A47,'ADR Raw Data'!$B$6:$BE$43,'ADR Raw Data'!AV$1,FALSE)</f>
        <v>4.3685531236156701</v>
      </c>
      <c r="AL47" s="48">
        <f>VLOOKUP($A47,'ADR Raw Data'!$B$6:$BE$43,'ADR Raw Data'!AW$1,FALSE)</f>
        <v>3.6095770323866598</v>
      </c>
      <c r="AM47" s="48">
        <f>VLOOKUP($A47,'ADR Raw Data'!$B$6:$BE$43,'ADR Raw Data'!AX$1,FALSE)</f>
        <v>5.4573079931057098</v>
      </c>
      <c r="AN47" s="49">
        <f>VLOOKUP($A47,'ADR Raw Data'!$B$6:$BE$43,'ADR Raw Data'!AY$1,FALSE)</f>
        <v>4.2377280158404798</v>
      </c>
      <c r="AO47" s="48">
        <f>VLOOKUP($A47,'ADR Raw Data'!$B$6:$BE$43,'ADR Raw Data'!BA$1,FALSE)</f>
        <v>4.7604529767584598</v>
      </c>
      <c r="AP47" s="48">
        <f>VLOOKUP($A47,'ADR Raw Data'!$B$6:$BE$43,'ADR Raw Data'!BB$1,FALSE)</f>
        <v>3.16450373846512</v>
      </c>
      <c r="AQ47" s="49">
        <f>VLOOKUP($A47,'ADR Raw Data'!$B$6:$BE$43,'ADR Raw Data'!BC$1,FALSE)</f>
        <v>3.9719364462264202</v>
      </c>
      <c r="AR47" s="50">
        <f>VLOOKUP($A47,'ADR Raw Data'!$B$6:$BE$43,'ADR Raw Data'!BE$1,FALSE)</f>
        <v>4.3770197383249698</v>
      </c>
      <c r="AT47" s="51">
        <f>VLOOKUP($A47,'RevPAR Raw Data'!$B$6:$BE$43,'RevPAR Raw Data'!AG$1,FALSE)</f>
        <v>38.512452296819703</v>
      </c>
      <c r="AU47" s="52">
        <f>VLOOKUP($A47,'RevPAR Raw Data'!$B$6:$BE$43,'RevPAR Raw Data'!AH$1,FALSE)</f>
        <v>46.503856890459303</v>
      </c>
      <c r="AV47" s="52">
        <f>VLOOKUP($A47,'RevPAR Raw Data'!$B$6:$BE$43,'RevPAR Raw Data'!AI$1,FALSE)</f>
        <v>47.804422261484</v>
      </c>
      <c r="AW47" s="52">
        <f>VLOOKUP($A47,'RevPAR Raw Data'!$B$6:$BE$43,'RevPAR Raw Data'!AJ$1,FALSE)</f>
        <v>52.673000000000002</v>
      </c>
      <c r="AX47" s="52">
        <f>VLOOKUP($A47,'RevPAR Raw Data'!$B$6:$BE$43,'RevPAR Raw Data'!AK$1,FALSE)</f>
        <v>56.424402826855101</v>
      </c>
      <c r="AY47" s="53">
        <f>VLOOKUP($A47,'RevPAR Raw Data'!$B$6:$BE$43,'RevPAR Raw Data'!AL$1,FALSE)</f>
        <v>48.383626855123602</v>
      </c>
      <c r="AZ47" s="52">
        <f>VLOOKUP($A47,'RevPAR Raw Data'!$B$6:$BE$43,'RevPAR Raw Data'!AN$1,FALSE)</f>
        <v>68.661657243816194</v>
      </c>
      <c r="BA47" s="52">
        <f>VLOOKUP($A47,'RevPAR Raw Data'!$B$6:$BE$43,'RevPAR Raw Data'!AO$1,FALSE)</f>
        <v>66.686743816254406</v>
      </c>
      <c r="BB47" s="53">
        <f>VLOOKUP($A47,'RevPAR Raw Data'!$B$6:$BE$43,'RevPAR Raw Data'!AP$1,FALSE)</f>
        <v>67.674200530035307</v>
      </c>
      <c r="BC47" s="54">
        <f>VLOOKUP($A47,'RevPAR Raw Data'!$B$6:$BE$43,'RevPAR Raw Data'!AR$1,FALSE)</f>
        <v>53.8952193336698</v>
      </c>
      <c r="BE47" s="47">
        <f>VLOOKUP($A47,'RevPAR Raw Data'!$B$6:$BE$43,'RevPAR Raw Data'!AT$1,FALSE)</f>
        <v>-5.2604252527567397</v>
      </c>
      <c r="BF47" s="48">
        <f>VLOOKUP($A47,'RevPAR Raw Data'!$B$6:$BE$43,'RevPAR Raw Data'!AU$1,FALSE)</f>
        <v>-4.5487822647423597</v>
      </c>
      <c r="BG47" s="48">
        <f>VLOOKUP($A47,'RevPAR Raw Data'!$B$6:$BE$43,'RevPAR Raw Data'!AV$1,FALSE)</f>
        <v>-9.6634487823332105</v>
      </c>
      <c r="BH47" s="48">
        <f>VLOOKUP($A47,'RevPAR Raw Data'!$B$6:$BE$43,'RevPAR Raw Data'!AW$1,FALSE)</f>
        <v>-8.5443601412935593</v>
      </c>
      <c r="BI47" s="48">
        <f>VLOOKUP($A47,'RevPAR Raw Data'!$B$6:$BE$43,'RevPAR Raw Data'!AX$1,FALSE)</f>
        <v>-2.0215378767414198</v>
      </c>
      <c r="BJ47" s="49">
        <f>VLOOKUP($A47,'RevPAR Raw Data'!$B$6:$BE$43,'RevPAR Raw Data'!AY$1,FALSE)</f>
        <v>-6.0408634932121297</v>
      </c>
      <c r="BK47" s="48">
        <f>VLOOKUP($A47,'RevPAR Raw Data'!$B$6:$BE$43,'RevPAR Raw Data'!BA$1,FALSE)</f>
        <v>2.95016716273483</v>
      </c>
      <c r="BL47" s="48">
        <f>VLOOKUP($A47,'RevPAR Raw Data'!$B$6:$BE$43,'RevPAR Raw Data'!BB$1,FALSE)</f>
        <v>2.38539680919025</v>
      </c>
      <c r="BM47" s="49">
        <f>VLOOKUP($A47,'RevPAR Raw Data'!$B$6:$BE$43,'RevPAR Raw Data'!BC$1,FALSE)</f>
        <v>2.6711258025739002</v>
      </c>
      <c r="BN47" s="50">
        <f>VLOOKUP($A47,'RevPAR Raw Data'!$B$6:$BE$43,'RevPAR Raw Data'!BE$1,FALSE)</f>
        <v>-3.0907474537392798</v>
      </c>
    </row>
    <row r="48" spans="1:66" ht="15" thickBot="1" x14ac:dyDescent="0.3">
      <c r="A48" s="63" t="s">
        <v>86</v>
      </c>
      <c r="B48" s="67">
        <f>VLOOKUP($A48,'Occupancy Raw Data'!$B$8:$BE$45,'Occupancy Raw Data'!AG$3,FALSE)</f>
        <v>48.4588287098194</v>
      </c>
      <c r="C48" s="68">
        <f>VLOOKUP($A48,'Occupancy Raw Data'!$B$8:$BE$45,'Occupancy Raw Data'!AH$3,FALSE)</f>
        <v>55.981212388081602</v>
      </c>
      <c r="D48" s="68">
        <f>VLOOKUP($A48,'Occupancy Raw Data'!$B$8:$BE$45,'Occupancy Raw Data'!AI$3,FALSE)</f>
        <v>58.171877293409601</v>
      </c>
      <c r="E48" s="68">
        <f>VLOOKUP($A48,'Occupancy Raw Data'!$B$8:$BE$45,'Occupancy Raw Data'!AJ$3,FALSE)</f>
        <v>63.224717451930097</v>
      </c>
      <c r="F48" s="68">
        <f>VLOOKUP($A48,'Occupancy Raw Data'!$B$8:$BE$45,'Occupancy Raw Data'!AK$3,FALSE)</f>
        <v>63.400851313665001</v>
      </c>
      <c r="G48" s="69">
        <f>VLOOKUP($A48,'Occupancy Raw Data'!$B$8:$BE$45,'Occupancy Raw Data'!AL$3,FALSE)</f>
        <v>57.8474974313811</v>
      </c>
      <c r="H48" s="68">
        <f>VLOOKUP($A48,'Occupancy Raw Data'!$B$8:$BE$45,'Occupancy Raw Data'!AN$3,FALSE)</f>
        <v>68.156465580507799</v>
      </c>
      <c r="I48" s="68">
        <f>VLOOKUP($A48,'Occupancy Raw Data'!$B$8:$BE$45,'Occupancy Raw Data'!AO$3,FALSE)</f>
        <v>68.941729047409297</v>
      </c>
      <c r="J48" s="69">
        <f>VLOOKUP($A48,'Occupancy Raw Data'!$B$8:$BE$45,'Occupancy Raw Data'!AP$3,FALSE)</f>
        <v>68.549097313958598</v>
      </c>
      <c r="K48" s="70">
        <f>VLOOKUP($A48,'Occupancy Raw Data'!$B$8:$BE$45,'Occupancy Raw Data'!AR$3,FALSE)</f>
        <v>60.905097397831803</v>
      </c>
      <c r="M48" s="67">
        <f>VLOOKUP($A48,'Occupancy Raw Data'!$B$8:$BE$45,'Occupancy Raw Data'!AT$3,FALSE)</f>
        <v>-1.0543751976229701</v>
      </c>
      <c r="N48" s="68">
        <f>VLOOKUP($A48,'Occupancy Raw Data'!$B$8:$BE$45,'Occupancy Raw Data'!AU$3,FALSE)</f>
        <v>2.5730359437547001</v>
      </c>
      <c r="O48" s="68">
        <f>VLOOKUP($A48,'Occupancy Raw Data'!$B$8:$BE$45,'Occupancy Raw Data'!AV$3,FALSE)</f>
        <v>-7.7097383421484897</v>
      </c>
      <c r="P48" s="68">
        <f>VLOOKUP($A48,'Occupancy Raw Data'!$B$8:$BE$45,'Occupancy Raw Data'!AW$3,FALSE)</f>
        <v>-6.4206931199705403E-3</v>
      </c>
      <c r="Q48" s="68">
        <f>VLOOKUP($A48,'Occupancy Raw Data'!$B$8:$BE$45,'Occupancy Raw Data'!AX$3,FALSE)</f>
        <v>0.95761559864939405</v>
      </c>
      <c r="R48" s="69">
        <f>VLOOKUP($A48,'Occupancy Raw Data'!$B$8:$BE$45,'Occupancy Raw Data'!AY$3,FALSE)</f>
        <v>-1.1531794524235</v>
      </c>
      <c r="S48" s="68">
        <f>VLOOKUP($A48,'Occupancy Raw Data'!$B$8:$BE$45,'Occupancy Raw Data'!BA$3,FALSE)</f>
        <v>-0.48873518539206301</v>
      </c>
      <c r="T48" s="68">
        <f>VLOOKUP($A48,'Occupancy Raw Data'!$B$8:$BE$45,'Occupancy Raw Data'!BB$3,FALSE)</f>
        <v>6.5974965094074495E-2</v>
      </c>
      <c r="U48" s="69">
        <f>VLOOKUP($A48,'Occupancy Raw Data'!$B$8:$BE$45,'Occupancy Raw Data'!BC$3,FALSE)</f>
        <v>-0.21056236593097999</v>
      </c>
      <c r="V48" s="70">
        <f>VLOOKUP($A48,'Occupancy Raw Data'!$B$8:$BE$45,'Occupancy Raw Data'!BE$3,FALSE)</f>
        <v>-0.85200736972462898</v>
      </c>
      <c r="X48" s="71">
        <f>VLOOKUP($A48,'ADR Raw Data'!$B$6:$BE$43,'ADR Raw Data'!AG$1,FALSE)</f>
        <v>115.408013781614</v>
      </c>
      <c r="Y48" s="72">
        <f>VLOOKUP($A48,'ADR Raw Data'!$B$6:$BE$43,'ADR Raw Data'!AH$1,FALSE)</f>
        <v>117.452174882013</v>
      </c>
      <c r="Z48" s="72">
        <f>VLOOKUP($A48,'ADR Raw Data'!$B$6:$BE$43,'ADR Raw Data'!AI$1,FALSE)</f>
        <v>118.64087428246999</v>
      </c>
      <c r="AA48" s="72">
        <f>VLOOKUP($A48,'ADR Raw Data'!$B$6:$BE$43,'ADR Raw Data'!AJ$1,FALSE)</f>
        <v>116.777659895531</v>
      </c>
      <c r="AB48" s="72">
        <f>VLOOKUP($A48,'ADR Raw Data'!$B$6:$BE$43,'ADR Raw Data'!AK$1,FALSE)</f>
        <v>115.407518231276</v>
      </c>
      <c r="AC48" s="73">
        <f>VLOOKUP($A48,'ADR Raw Data'!$B$6:$BE$43,'ADR Raw Data'!AL$1,FALSE)</f>
        <v>116.75313766286401</v>
      </c>
      <c r="AD48" s="72">
        <f>VLOOKUP($A48,'ADR Raw Data'!$B$6:$BE$43,'ADR Raw Data'!AN$1,FALSE)</f>
        <v>137.00801550554499</v>
      </c>
      <c r="AE48" s="72">
        <f>VLOOKUP($A48,'ADR Raw Data'!$B$6:$BE$43,'ADR Raw Data'!AO$1,FALSE)</f>
        <v>140.64301681924599</v>
      </c>
      <c r="AF48" s="73">
        <f>VLOOKUP($A48,'ADR Raw Data'!$B$6:$BE$43,'ADR Raw Data'!AP$1,FALSE)</f>
        <v>138.83592634227199</v>
      </c>
      <c r="AG48" s="74">
        <f>VLOOKUP($A48,'ADR Raw Data'!$B$6:$BE$43,'ADR Raw Data'!AR$1,FALSE)</f>
        <v>123.854374058613</v>
      </c>
      <c r="AI48" s="67">
        <f>VLOOKUP($A48,'ADR Raw Data'!$B$6:$BE$43,'ADR Raw Data'!AT$1,FALSE)</f>
        <v>4.7638926781605697</v>
      </c>
      <c r="AJ48" s="68">
        <f>VLOOKUP($A48,'ADR Raw Data'!$B$6:$BE$43,'ADR Raw Data'!AU$1,FALSE)</f>
        <v>6.9393996488734899</v>
      </c>
      <c r="AK48" s="68">
        <f>VLOOKUP($A48,'ADR Raw Data'!$B$6:$BE$43,'ADR Raw Data'!AV$1,FALSE)</f>
        <v>7.8235444090754296</v>
      </c>
      <c r="AL48" s="68">
        <f>VLOOKUP($A48,'ADR Raw Data'!$B$6:$BE$43,'ADR Raw Data'!AW$1,FALSE)</f>
        <v>7.3594999954182798</v>
      </c>
      <c r="AM48" s="68">
        <f>VLOOKUP($A48,'ADR Raw Data'!$B$6:$BE$43,'ADR Raw Data'!AX$1,FALSE)</f>
        <v>4.5600116209601396</v>
      </c>
      <c r="AN48" s="69">
        <f>VLOOKUP($A48,'ADR Raw Data'!$B$6:$BE$43,'ADR Raw Data'!AY$1,FALSE)</f>
        <v>6.3157846904545902</v>
      </c>
      <c r="AO48" s="68">
        <f>VLOOKUP($A48,'ADR Raw Data'!$B$6:$BE$43,'ADR Raw Data'!BA$1,FALSE)</f>
        <v>6.2759227844758199</v>
      </c>
      <c r="AP48" s="68">
        <f>VLOOKUP($A48,'ADR Raw Data'!$B$6:$BE$43,'ADR Raw Data'!BB$1,FALSE)</f>
        <v>6.0024014836040198</v>
      </c>
      <c r="AQ48" s="69">
        <f>VLOOKUP($A48,'ADR Raw Data'!$B$6:$BE$43,'ADR Raw Data'!BC$1,FALSE)</f>
        <v>6.1406542740756498</v>
      </c>
      <c r="AR48" s="70">
        <f>VLOOKUP($A48,'ADR Raw Data'!$B$6:$BE$43,'ADR Raw Data'!BE$1,FALSE)</f>
        <v>6.2921455571903602</v>
      </c>
      <c r="AT48" s="71">
        <f>VLOOKUP($A48,'RevPAR Raw Data'!$B$6:$BE$43,'RevPAR Raw Data'!AG$1,FALSE)</f>
        <v>55.925371715837301</v>
      </c>
      <c r="AU48" s="72">
        <f>VLOOKUP($A48,'RevPAR Raw Data'!$B$6:$BE$43,'RevPAR Raw Data'!AH$1,FALSE)</f>
        <v>65.751151475121006</v>
      </c>
      <c r="AV48" s="72">
        <f>VLOOKUP($A48,'RevPAR Raw Data'!$B$6:$BE$43,'RevPAR Raw Data'!AI$1,FALSE)</f>
        <v>69.015623807426906</v>
      </c>
      <c r="AW48" s="72">
        <f>VLOOKUP($A48,'RevPAR Raw Data'!$B$6:$BE$43,'RevPAR Raw Data'!AJ$1,FALSE)</f>
        <v>73.832345515925397</v>
      </c>
      <c r="AX48" s="72">
        <f>VLOOKUP($A48,'RevPAR Raw Data'!$B$6:$BE$43,'RevPAR Raw Data'!AK$1,FALSE)</f>
        <v>73.169349038602604</v>
      </c>
      <c r="AY48" s="73">
        <f>VLOOKUP($A48,'RevPAR Raw Data'!$B$6:$BE$43,'RevPAR Raw Data'!AL$1,FALSE)</f>
        <v>67.538768310582697</v>
      </c>
      <c r="AZ48" s="72">
        <f>VLOOKUP($A48,'RevPAR Raw Data'!$B$6:$BE$43,'RevPAR Raw Data'!AN$1,FALSE)</f>
        <v>93.379820930573899</v>
      </c>
      <c r="BA48" s="72">
        <f>VLOOKUP($A48,'RevPAR Raw Data'!$B$6:$BE$43,'RevPAR Raw Data'!AO$1,FALSE)</f>
        <v>96.961727579627095</v>
      </c>
      <c r="BB48" s="73">
        <f>VLOOKUP($A48,'RevPAR Raw Data'!$B$6:$BE$43,'RevPAR Raw Data'!AP$1,FALSE)</f>
        <v>95.170774255100497</v>
      </c>
      <c r="BC48" s="74">
        <f>VLOOKUP($A48,'RevPAR Raw Data'!$B$6:$BE$43,'RevPAR Raw Data'!AR$1,FALSE)</f>
        <v>75.433627151873495</v>
      </c>
      <c r="BE48" s="67">
        <f>VLOOKUP($A48,'RevPAR Raw Data'!$B$6:$BE$43,'RevPAR Raw Data'!AT$1,FALSE)</f>
        <v>3.65928817769769</v>
      </c>
      <c r="BF48" s="68">
        <f>VLOOKUP($A48,'RevPAR Raw Data'!$B$6:$BE$43,'RevPAR Raw Data'!AU$1,FALSE)</f>
        <v>9.6909888398744908</v>
      </c>
      <c r="BG48" s="68">
        <f>VLOOKUP($A48,'RevPAR Raw Data'!$B$6:$BE$43,'RevPAR Raw Data'!AV$1,FALSE)</f>
        <v>-0.489368736094558</v>
      </c>
      <c r="BH48" s="68">
        <f>VLOOKUP($A48,'RevPAR Raw Data'!$B$6:$BE$43,'RevPAR Raw Data'!AW$1,FALSE)</f>
        <v>7.35260677138844</v>
      </c>
      <c r="BI48" s="68">
        <f>VLOOKUP($A48,'RevPAR Raw Data'!$B$6:$BE$43,'RevPAR Raw Data'!AX$1,FALSE)</f>
        <v>5.5612946021920804</v>
      </c>
      <c r="BJ48" s="69">
        <f>VLOOKUP($A48,'RevPAR Raw Data'!$B$6:$BE$43,'RevPAR Raw Data'!AY$1,FALSE)</f>
        <v>5.0897729067214499</v>
      </c>
      <c r="BK48" s="68">
        <f>VLOOKUP($A48,'RevPAR Raw Data'!$B$6:$BE$43,'RevPAR Raw Data'!BA$1,FALSE)</f>
        <v>5.7565149562279796</v>
      </c>
      <c r="BL48" s="68">
        <f>VLOOKUP($A48,'RevPAR Raw Data'!$B$6:$BE$43,'RevPAR Raw Data'!BB$1,FALSE)</f>
        <v>6.0723365309817101</v>
      </c>
      <c r="BM48" s="69">
        <f>VLOOKUP($A48,'RevPAR Raw Data'!$B$6:$BE$43,'RevPAR Raw Data'!BC$1,FALSE)</f>
        <v>5.9171620012215298</v>
      </c>
      <c r="BN48" s="70">
        <f>VLOOKUP($A48,'RevPAR Raw Data'!$B$6:$BE$43,'RevPAR Raw Data'!BE$1,FALSE)</f>
        <v>5.3865286436046702</v>
      </c>
    </row>
    <row r="49" spans="1:11" ht="14.25" customHeight="1" x14ac:dyDescent="0.25">
      <c r="A49" s="170" t="s">
        <v>106</v>
      </c>
      <c r="B49" s="170"/>
      <c r="C49" s="170"/>
      <c r="D49" s="170"/>
      <c r="E49" s="170"/>
      <c r="F49" s="170"/>
      <c r="G49" s="170"/>
      <c r="H49" s="170"/>
      <c r="I49" s="170"/>
      <c r="J49" s="170"/>
      <c r="K49" s="170"/>
    </row>
    <row r="50" spans="1:11" x14ac:dyDescent="0.25">
      <c r="A50" s="170"/>
      <c r="B50" s="170"/>
      <c r="C50" s="170"/>
      <c r="D50" s="170"/>
      <c r="E50" s="170"/>
      <c r="F50" s="170"/>
      <c r="G50" s="170"/>
      <c r="H50" s="170"/>
      <c r="I50" s="170"/>
      <c r="J50" s="170"/>
      <c r="K50" s="170"/>
    </row>
    <row r="51" spans="1:11" x14ac:dyDescent="0.25">
      <c r="A51" s="170"/>
      <c r="B51" s="170"/>
      <c r="C51" s="170"/>
      <c r="D51" s="170"/>
      <c r="E51" s="170"/>
      <c r="F51" s="170"/>
      <c r="G51" s="170"/>
      <c r="H51" s="170"/>
      <c r="I51" s="170"/>
      <c r="J51" s="170"/>
      <c r="K51" s="170"/>
    </row>
  </sheetData>
  <sheetProtection algorithmName="SHA-512" hashValue="B1X19n1v1slWKk7mQS0CDF3sJ2y4TZjeJNzaupwLytwvU8L+L8FVWyBVEzuC05/9wKHX+rpLfNeeQ4lQq4PptQ==" saltValue="YxHQWBuFhgnjsOc6ysuWrQ=="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M24" sqref="M24"/>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4"/>
      <c r="B1" s="85" t="s">
        <v>98</v>
      </c>
      <c r="D1" s="86"/>
      <c r="E1" s="86"/>
      <c r="F1" s="86"/>
      <c r="G1" s="86"/>
      <c r="H1" s="86"/>
      <c r="I1" s="86"/>
      <c r="J1" s="86"/>
      <c r="K1" s="86"/>
      <c r="L1" s="86"/>
      <c r="M1" s="86"/>
      <c r="N1" s="86"/>
      <c r="O1" s="86"/>
      <c r="P1" s="86"/>
      <c r="Q1" s="86"/>
      <c r="R1" s="86"/>
      <c r="S1" s="86"/>
      <c r="T1" s="86"/>
      <c r="U1" s="86"/>
      <c r="V1" s="86"/>
      <c r="W1" s="86"/>
      <c r="X1" s="86"/>
      <c r="Y1" s="87"/>
      <c r="Z1" s="87"/>
      <c r="AA1" s="87"/>
      <c r="AB1" s="87"/>
      <c r="AC1" s="87"/>
      <c r="AD1" s="87"/>
      <c r="AE1" s="87"/>
      <c r="AF1" s="87"/>
      <c r="AG1" s="87"/>
      <c r="AH1" s="87"/>
      <c r="AI1" s="87"/>
      <c r="AJ1" s="87"/>
      <c r="AK1" s="87"/>
      <c r="AL1" s="87"/>
    </row>
    <row r="2" spans="1:50" ht="15" customHeight="1" x14ac:dyDescent="0.2">
      <c r="A2" s="86"/>
      <c r="B2" t="s">
        <v>121</v>
      </c>
      <c r="C2" s="86"/>
      <c r="D2" s="86"/>
      <c r="E2" s="86"/>
      <c r="F2" s="86"/>
      <c r="G2" s="86"/>
      <c r="H2" s="86"/>
      <c r="I2" s="86"/>
      <c r="J2" s="86"/>
      <c r="K2" s="86"/>
      <c r="L2" s="86"/>
      <c r="M2" s="86"/>
      <c r="N2" s="86"/>
      <c r="O2" s="86"/>
      <c r="P2" s="86"/>
      <c r="Q2" s="86"/>
      <c r="R2" s="86"/>
      <c r="S2" s="86"/>
      <c r="T2" s="86"/>
      <c r="U2" s="86"/>
      <c r="V2" s="86"/>
      <c r="W2" s="86"/>
      <c r="X2" s="86"/>
      <c r="Y2" s="87"/>
      <c r="Z2" s="87"/>
      <c r="AA2" s="87"/>
      <c r="AB2" s="87"/>
      <c r="AC2" s="87"/>
      <c r="AD2" s="87"/>
      <c r="AE2" s="87"/>
      <c r="AF2" s="87"/>
      <c r="AG2" s="87"/>
      <c r="AH2" s="87"/>
      <c r="AI2" s="87"/>
      <c r="AJ2" s="87"/>
      <c r="AK2" s="87"/>
      <c r="AL2" s="87"/>
    </row>
    <row r="3" spans="1:50" x14ac:dyDescent="0.2">
      <c r="A3" s="86"/>
      <c r="B3" s="86"/>
      <c r="C3" s="86"/>
      <c r="D3" s="86"/>
      <c r="E3" s="86"/>
      <c r="F3" s="86"/>
      <c r="G3" s="86"/>
      <c r="H3" s="86"/>
      <c r="I3" s="86"/>
      <c r="J3" s="86"/>
      <c r="K3" s="86"/>
      <c r="L3" s="86"/>
      <c r="M3" s="86"/>
      <c r="N3" s="86"/>
      <c r="O3" s="86"/>
      <c r="P3" s="86"/>
      <c r="Q3" s="86"/>
      <c r="R3" s="86"/>
      <c r="S3" s="86"/>
      <c r="T3" s="86"/>
      <c r="U3" s="86"/>
      <c r="V3" s="86"/>
      <c r="W3" s="86"/>
      <c r="X3" s="86"/>
      <c r="Y3" s="87"/>
      <c r="Z3" s="87"/>
      <c r="AA3" s="87"/>
      <c r="AB3" s="87"/>
      <c r="AC3" s="87"/>
      <c r="AD3" s="87"/>
      <c r="AE3" s="87"/>
      <c r="AF3" s="87"/>
      <c r="AG3" s="87"/>
      <c r="AH3" s="87"/>
      <c r="AI3" s="87"/>
      <c r="AJ3" s="87"/>
      <c r="AK3" s="87"/>
      <c r="AL3" s="87"/>
    </row>
    <row r="4" spans="1:50" x14ac:dyDescent="0.2">
      <c r="A4" s="86"/>
      <c r="B4" s="86"/>
      <c r="C4" s="86"/>
      <c r="D4" s="86"/>
      <c r="E4" s="86"/>
      <c r="F4" s="86"/>
      <c r="G4" s="86"/>
      <c r="H4" s="86"/>
      <c r="I4" s="86"/>
      <c r="J4" s="86"/>
      <c r="K4" s="86"/>
      <c r="L4" s="86"/>
      <c r="M4" s="86"/>
      <c r="N4" s="86"/>
      <c r="O4" s="86"/>
      <c r="P4" s="86"/>
      <c r="Q4" s="86"/>
      <c r="R4" s="86"/>
      <c r="S4" s="86"/>
      <c r="T4" s="86"/>
      <c r="U4" s="86"/>
      <c r="V4" s="86"/>
      <c r="W4" s="86"/>
      <c r="X4" s="86"/>
      <c r="Y4" s="87"/>
      <c r="Z4" s="87"/>
      <c r="AA4" s="87"/>
      <c r="AB4" s="87"/>
      <c r="AC4" s="87"/>
      <c r="AD4" s="87"/>
      <c r="AE4" s="87"/>
      <c r="AF4" s="87"/>
      <c r="AG4" s="87"/>
      <c r="AH4" s="87"/>
      <c r="AI4" s="87"/>
      <c r="AJ4" s="87"/>
      <c r="AK4" s="87"/>
      <c r="AL4" s="87"/>
    </row>
    <row r="5" spans="1:50" x14ac:dyDescent="0.2">
      <c r="A5" s="86"/>
      <c r="B5" s="86"/>
      <c r="C5" s="86"/>
      <c r="D5" s="86"/>
      <c r="E5" s="86"/>
      <c r="F5" s="86"/>
      <c r="G5" s="86"/>
      <c r="H5" s="86"/>
      <c r="I5" s="86"/>
      <c r="J5" s="86"/>
      <c r="K5" s="86"/>
      <c r="L5" s="86"/>
      <c r="M5" s="86"/>
      <c r="N5" s="86"/>
      <c r="O5" s="86"/>
      <c r="P5" s="86"/>
      <c r="Q5" s="86"/>
      <c r="R5" s="86"/>
      <c r="S5" s="86"/>
      <c r="T5" s="86"/>
      <c r="U5" s="86"/>
      <c r="V5" s="86"/>
      <c r="W5" s="86"/>
      <c r="X5" s="86"/>
      <c r="Y5" s="87"/>
      <c r="Z5" s="87"/>
      <c r="AA5" s="87"/>
      <c r="AB5" s="87"/>
      <c r="AC5" s="87"/>
      <c r="AD5" s="87"/>
      <c r="AE5" s="87"/>
      <c r="AF5" s="87"/>
      <c r="AG5" s="87"/>
      <c r="AH5" s="87"/>
      <c r="AI5" s="87"/>
      <c r="AJ5" s="87"/>
      <c r="AK5" s="87"/>
      <c r="AL5" s="87"/>
    </row>
    <row r="6" spans="1:50" x14ac:dyDescent="0.2">
      <c r="A6" s="86"/>
      <c r="B6" s="86"/>
      <c r="C6" s="86"/>
      <c r="D6" s="86"/>
      <c r="E6" s="86"/>
      <c r="F6" s="86"/>
      <c r="G6" s="86"/>
      <c r="H6" s="86"/>
      <c r="I6" s="86"/>
      <c r="J6" s="86"/>
      <c r="K6" s="86"/>
      <c r="L6" s="86"/>
      <c r="M6" s="86"/>
      <c r="N6" s="86"/>
      <c r="O6" s="86"/>
      <c r="P6" s="86"/>
      <c r="Q6" s="86"/>
      <c r="R6" s="86"/>
      <c r="S6" s="86"/>
      <c r="T6" s="86"/>
      <c r="U6" s="86"/>
      <c r="V6" s="86"/>
      <c r="W6" s="86"/>
      <c r="X6" s="86"/>
      <c r="Y6" s="87"/>
      <c r="Z6" s="87"/>
      <c r="AA6" s="87"/>
      <c r="AB6" s="87"/>
      <c r="AC6" s="87"/>
      <c r="AD6" s="87"/>
      <c r="AE6" s="87"/>
      <c r="AF6" s="87"/>
      <c r="AG6" s="87"/>
      <c r="AH6" s="87"/>
      <c r="AI6" s="87"/>
      <c r="AJ6" s="87"/>
      <c r="AK6" s="87"/>
      <c r="AL6" s="87"/>
    </row>
    <row r="7" spans="1:50" x14ac:dyDescent="0.2">
      <c r="A7" s="86"/>
      <c r="B7" s="86"/>
      <c r="C7" s="86"/>
      <c r="D7" s="86"/>
      <c r="E7" s="86"/>
      <c r="F7" s="86"/>
      <c r="G7" s="86"/>
      <c r="H7" s="86"/>
      <c r="I7" s="86"/>
      <c r="J7" s="86"/>
      <c r="K7" s="86"/>
      <c r="L7" s="86"/>
      <c r="M7" s="86"/>
      <c r="N7" s="86"/>
      <c r="O7" s="86"/>
      <c r="P7" s="86"/>
      <c r="Q7" s="86"/>
      <c r="R7" s="86"/>
      <c r="S7" s="86"/>
      <c r="T7" s="86"/>
      <c r="U7" s="86"/>
      <c r="V7" s="86"/>
      <c r="W7" s="86"/>
      <c r="X7" s="86"/>
      <c r="Y7" s="87"/>
      <c r="Z7" s="87"/>
      <c r="AA7" s="87"/>
      <c r="AB7" s="87"/>
      <c r="AC7" s="87"/>
      <c r="AD7" s="87"/>
      <c r="AE7" s="87"/>
      <c r="AF7" s="87"/>
      <c r="AG7" s="87"/>
      <c r="AH7" s="87"/>
      <c r="AI7" s="87"/>
      <c r="AJ7" s="87"/>
      <c r="AK7" s="87"/>
      <c r="AL7" s="87"/>
    </row>
    <row r="8" spans="1:50" ht="18" customHeight="1" x14ac:dyDescent="0.25">
      <c r="A8" s="88"/>
      <c r="B8" s="86"/>
      <c r="C8" s="86"/>
      <c r="D8" s="173">
        <v>2023</v>
      </c>
      <c r="E8" s="173"/>
      <c r="F8" s="173"/>
      <c r="G8" s="173"/>
      <c r="H8" s="173"/>
      <c r="I8" s="173"/>
      <c r="J8" s="173"/>
      <c r="K8" s="88"/>
      <c r="L8" s="88"/>
      <c r="M8" s="88"/>
      <c r="N8" s="88"/>
      <c r="O8" s="86"/>
      <c r="P8" s="173">
        <v>2022</v>
      </c>
      <c r="Q8" s="173"/>
      <c r="R8" s="173"/>
      <c r="S8" s="173"/>
      <c r="T8" s="173"/>
      <c r="U8" s="173"/>
      <c r="V8" s="173"/>
      <c r="W8" s="88"/>
      <c r="X8" s="88"/>
      <c r="Y8" s="87"/>
      <c r="Z8" s="87"/>
      <c r="AA8" s="87"/>
      <c r="AB8" s="87"/>
      <c r="AC8" s="87"/>
      <c r="AD8" s="87"/>
      <c r="AE8" s="87"/>
      <c r="AF8" s="87"/>
      <c r="AG8" s="87"/>
      <c r="AH8" s="87"/>
      <c r="AI8" s="87"/>
      <c r="AJ8" s="87"/>
      <c r="AK8" s="87"/>
      <c r="AL8" s="87"/>
    </row>
    <row r="9" spans="1:50" ht="15.75" customHeight="1" x14ac:dyDescent="0.25">
      <c r="A9" s="89"/>
      <c r="B9" s="90"/>
      <c r="C9" s="90"/>
      <c r="D9" s="91" t="s">
        <v>0</v>
      </c>
      <c r="E9" s="91" t="s">
        <v>1</v>
      </c>
      <c r="F9" s="91" t="s">
        <v>99</v>
      </c>
      <c r="G9" s="91" t="s">
        <v>2</v>
      </c>
      <c r="H9" s="91" t="s">
        <v>100</v>
      </c>
      <c r="I9" s="91" t="s">
        <v>3</v>
      </c>
      <c r="J9" s="91" t="s">
        <v>4</v>
      </c>
      <c r="K9" s="89"/>
      <c r="L9" s="89"/>
      <c r="M9" s="90"/>
      <c r="N9" s="90"/>
      <c r="O9" s="90"/>
      <c r="P9" s="91" t="s">
        <v>0</v>
      </c>
      <c r="Q9" s="91" t="s">
        <v>1</v>
      </c>
      <c r="R9" s="91" t="s">
        <v>99</v>
      </c>
      <c r="S9" s="91" t="s">
        <v>2</v>
      </c>
      <c r="T9" s="91" t="s">
        <v>100</v>
      </c>
      <c r="U9" s="91" t="s">
        <v>3</v>
      </c>
      <c r="V9" s="91" t="s">
        <v>4</v>
      </c>
      <c r="W9" s="89"/>
      <c r="X9" s="89"/>
      <c r="Y9" s="92"/>
      <c r="Z9" s="92"/>
      <c r="AA9" s="92"/>
      <c r="AB9" s="92"/>
      <c r="AC9" s="92"/>
      <c r="AD9" s="92"/>
      <c r="AE9" s="92"/>
      <c r="AF9" s="92"/>
      <c r="AG9" s="92"/>
      <c r="AH9" s="92"/>
      <c r="AI9" s="92"/>
      <c r="AJ9" s="92"/>
      <c r="AK9" s="92"/>
      <c r="AL9" s="92"/>
      <c r="AM9" s="93"/>
      <c r="AN9" s="93"/>
      <c r="AO9" s="93"/>
      <c r="AP9" s="93"/>
      <c r="AQ9" s="93"/>
      <c r="AR9" s="93"/>
      <c r="AS9" s="93"/>
      <c r="AT9" s="93"/>
      <c r="AU9" s="93"/>
      <c r="AV9" s="93"/>
      <c r="AW9" s="93"/>
      <c r="AX9" s="93"/>
    </row>
    <row r="10" spans="1:50" ht="20.100000000000001" customHeight="1" x14ac:dyDescent="0.2">
      <c r="A10" s="94"/>
      <c r="B10" s="86"/>
      <c r="C10" s="95" t="s">
        <v>111</v>
      </c>
      <c r="D10" s="96">
        <v>18</v>
      </c>
      <c r="E10" s="97">
        <v>19</v>
      </c>
      <c r="F10" s="97">
        <v>20</v>
      </c>
      <c r="G10" s="97">
        <v>21</v>
      </c>
      <c r="H10" s="97">
        <v>22</v>
      </c>
      <c r="I10" s="97">
        <v>23</v>
      </c>
      <c r="J10" s="98">
        <v>24</v>
      </c>
      <c r="K10" s="94"/>
      <c r="L10" s="94"/>
      <c r="M10" s="175" t="s">
        <v>101</v>
      </c>
      <c r="N10" s="176"/>
      <c r="O10" s="95" t="s">
        <v>111</v>
      </c>
      <c r="P10" s="96">
        <v>19</v>
      </c>
      <c r="Q10" s="97">
        <v>20</v>
      </c>
      <c r="R10" s="97">
        <v>21</v>
      </c>
      <c r="S10" s="97">
        <v>22</v>
      </c>
      <c r="T10" s="97">
        <v>23</v>
      </c>
      <c r="U10" s="97">
        <v>24</v>
      </c>
      <c r="V10" s="98">
        <v>25</v>
      </c>
      <c r="W10" s="94"/>
      <c r="X10" s="94"/>
      <c r="Y10" s="87"/>
      <c r="Z10" s="87"/>
      <c r="AA10" s="87"/>
      <c r="AB10" s="87"/>
      <c r="AC10" s="87"/>
      <c r="AD10" s="87"/>
      <c r="AE10" s="87"/>
      <c r="AF10" s="87"/>
      <c r="AG10" s="87"/>
      <c r="AH10" s="87"/>
      <c r="AI10" s="87"/>
      <c r="AJ10" s="87"/>
      <c r="AK10" s="87"/>
      <c r="AL10" s="87"/>
    </row>
    <row r="11" spans="1:50" ht="20.100000000000001" customHeight="1" x14ac:dyDescent="0.2">
      <c r="A11" s="94"/>
      <c r="B11" s="86"/>
      <c r="C11" s="95" t="s">
        <v>116</v>
      </c>
      <c r="D11" s="99">
        <v>25</v>
      </c>
      <c r="E11" s="100">
        <v>26</v>
      </c>
      <c r="F11" s="100">
        <v>27</v>
      </c>
      <c r="G11" s="100">
        <v>28</v>
      </c>
      <c r="H11" s="100">
        <v>29</v>
      </c>
      <c r="I11" s="100">
        <v>30</v>
      </c>
      <c r="J11" s="101">
        <v>1</v>
      </c>
      <c r="K11" s="94"/>
      <c r="L11" s="94"/>
      <c r="M11" s="175" t="s">
        <v>101</v>
      </c>
      <c r="N11" s="176"/>
      <c r="O11" s="95" t="s">
        <v>116</v>
      </c>
      <c r="P11" s="99">
        <v>26</v>
      </c>
      <c r="Q11" s="100">
        <v>27</v>
      </c>
      <c r="R11" s="100">
        <v>28</v>
      </c>
      <c r="S11" s="100">
        <v>29</v>
      </c>
      <c r="T11" s="100">
        <v>30</v>
      </c>
      <c r="U11" s="100">
        <v>1</v>
      </c>
      <c r="V11" s="101">
        <v>2</v>
      </c>
      <c r="W11" s="94"/>
      <c r="X11" s="94"/>
      <c r="Y11" s="87"/>
      <c r="Z11" s="87"/>
      <c r="AA11" s="87"/>
      <c r="AB11" s="87"/>
      <c r="AC11" s="87"/>
      <c r="AD11" s="87"/>
      <c r="AE11" s="87"/>
      <c r="AF11" s="87"/>
      <c r="AG11" s="87"/>
      <c r="AH11" s="87"/>
      <c r="AI11" s="87"/>
      <c r="AJ11" s="87"/>
      <c r="AK11" s="87"/>
      <c r="AL11" s="87"/>
    </row>
    <row r="12" spans="1:50" ht="20.100000000000001" customHeight="1" x14ac:dyDescent="0.2">
      <c r="A12" s="94"/>
      <c r="B12" s="86"/>
      <c r="C12" s="95" t="s">
        <v>117</v>
      </c>
      <c r="D12" s="102">
        <v>2</v>
      </c>
      <c r="E12" s="103">
        <v>3</v>
      </c>
      <c r="F12" s="103">
        <v>4</v>
      </c>
      <c r="G12" s="103">
        <v>5</v>
      </c>
      <c r="H12" s="103">
        <v>6</v>
      </c>
      <c r="I12" s="103">
        <v>7</v>
      </c>
      <c r="J12" s="104">
        <v>8</v>
      </c>
      <c r="K12" s="94"/>
      <c r="L12" s="94"/>
      <c r="M12" s="175" t="s">
        <v>101</v>
      </c>
      <c r="N12" s="176"/>
      <c r="O12" s="95" t="s">
        <v>117</v>
      </c>
      <c r="P12" s="102">
        <v>3</v>
      </c>
      <c r="Q12" s="103">
        <v>4</v>
      </c>
      <c r="R12" s="103">
        <v>5</v>
      </c>
      <c r="S12" s="103">
        <v>6</v>
      </c>
      <c r="T12" s="103">
        <v>7</v>
      </c>
      <c r="U12" s="103">
        <v>8</v>
      </c>
      <c r="V12" s="104">
        <v>9</v>
      </c>
      <c r="W12" s="94"/>
      <c r="X12" s="94"/>
      <c r="Y12" s="87"/>
      <c r="Z12" s="87"/>
      <c r="AA12" s="87"/>
      <c r="AB12" s="87"/>
      <c r="AC12" s="87"/>
      <c r="AD12" s="87"/>
      <c r="AE12" s="87"/>
      <c r="AF12" s="87"/>
      <c r="AG12" s="87"/>
      <c r="AH12" s="87"/>
      <c r="AI12" s="87"/>
      <c r="AJ12" s="87"/>
      <c r="AK12" s="87"/>
      <c r="AL12" s="87"/>
    </row>
    <row r="13" spans="1:50" ht="20.100000000000001" customHeight="1" x14ac:dyDescent="0.2">
      <c r="A13" s="94"/>
      <c r="B13" s="86"/>
      <c r="C13" s="95" t="s">
        <v>117</v>
      </c>
      <c r="D13" s="117">
        <v>9</v>
      </c>
      <c r="E13" s="118">
        <v>10</v>
      </c>
      <c r="F13" s="118">
        <v>11</v>
      </c>
      <c r="G13" s="118">
        <v>12</v>
      </c>
      <c r="H13" s="118">
        <v>13</v>
      </c>
      <c r="I13" s="118">
        <v>14</v>
      </c>
      <c r="J13" s="119">
        <v>15</v>
      </c>
      <c r="K13" s="94"/>
      <c r="L13" s="94"/>
      <c r="M13" s="175" t="s">
        <v>101</v>
      </c>
      <c r="N13" s="176"/>
      <c r="O13" s="95" t="s">
        <v>117</v>
      </c>
      <c r="P13" s="117">
        <v>10</v>
      </c>
      <c r="Q13" s="118">
        <v>11</v>
      </c>
      <c r="R13" s="118">
        <v>12</v>
      </c>
      <c r="S13" s="118">
        <v>13</v>
      </c>
      <c r="T13" s="118">
        <v>14</v>
      </c>
      <c r="U13" s="118">
        <v>15</v>
      </c>
      <c r="V13" s="119">
        <v>16</v>
      </c>
      <c r="W13" s="94"/>
      <c r="X13" s="94"/>
      <c r="Y13" s="87"/>
      <c r="Z13" s="87"/>
      <c r="AA13" s="87"/>
      <c r="AB13" s="87"/>
      <c r="AC13" s="87"/>
      <c r="AD13" s="87"/>
      <c r="AE13" s="87"/>
      <c r="AF13" s="87"/>
      <c r="AG13" s="87"/>
      <c r="AH13" s="87"/>
      <c r="AI13" s="87"/>
      <c r="AJ13" s="87"/>
      <c r="AK13" s="87"/>
      <c r="AL13" s="87"/>
    </row>
    <row r="14" spans="1:50" ht="20.100000000000001" customHeight="1" x14ac:dyDescent="0.2">
      <c r="A14" s="94"/>
      <c r="B14" s="86"/>
      <c r="C14" s="95" t="s">
        <v>117</v>
      </c>
      <c r="D14" s="105">
        <v>16</v>
      </c>
      <c r="E14" s="106">
        <v>17</v>
      </c>
      <c r="F14" s="106">
        <v>18</v>
      </c>
      <c r="G14" s="106">
        <v>19</v>
      </c>
      <c r="H14" s="106">
        <v>20</v>
      </c>
      <c r="I14" s="106">
        <v>21</v>
      </c>
      <c r="J14" s="107">
        <v>22</v>
      </c>
      <c r="K14" s="94"/>
      <c r="L14" s="94"/>
      <c r="M14" s="175" t="s">
        <v>101</v>
      </c>
      <c r="N14" s="176"/>
      <c r="O14" s="95" t="s">
        <v>117</v>
      </c>
      <c r="P14" s="105">
        <v>17</v>
      </c>
      <c r="Q14" s="106">
        <v>18</v>
      </c>
      <c r="R14" s="106">
        <v>19</v>
      </c>
      <c r="S14" s="106">
        <v>20</v>
      </c>
      <c r="T14" s="106">
        <v>21</v>
      </c>
      <c r="U14" s="106">
        <v>22</v>
      </c>
      <c r="V14" s="107">
        <v>23</v>
      </c>
      <c r="W14" s="94"/>
      <c r="X14" s="94"/>
      <c r="Y14" s="87"/>
      <c r="Z14" s="87"/>
      <c r="AA14" s="87"/>
      <c r="AB14" s="87"/>
      <c r="AC14" s="87"/>
      <c r="AD14" s="87"/>
      <c r="AE14" s="87"/>
      <c r="AF14" s="87"/>
      <c r="AG14" s="87"/>
      <c r="AH14" s="87"/>
      <c r="AI14" s="87"/>
      <c r="AJ14" s="87"/>
      <c r="AK14" s="87"/>
      <c r="AL14" s="87"/>
    </row>
    <row r="15" spans="1:50" ht="20.100000000000001" customHeight="1" x14ac:dyDescent="0.2">
      <c r="A15" s="94"/>
      <c r="B15" s="86"/>
      <c r="C15" s="95" t="s">
        <v>117</v>
      </c>
      <c r="D15" s="120">
        <v>23</v>
      </c>
      <c r="E15" s="121">
        <v>24</v>
      </c>
      <c r="F15" s="121">
        <v>25</v>
      </c>
      <c r="G15" s="121">
        <v>26</v>
      </c>
      <c r="H15" s="121">
        <v>27</v>
      </c>
      <c r="I15" s="121">
        <v>28</v>
      </c>
      <c r="J15" s="122">
        <v>29</v>
      </c>
      <c r="K15" s="94"/>
      <c r="L15" s="94"/>
      <c r="M15" s="175" t="s">
        <v>101</v>
      </c>
      <c r="N15" s="176"/>
      <c r="O15" s="95" t="s">
        <v>117</v>
      </c>
      <c r="P15" s="120">
        <v>24</v>
      </c>
      <c r="Q15" s="121">
        <v>25</v>
      </c>
      <c r="R15" s="121">
        <v>26</v>
      </c>
      <c r="S15" s="121">
        <v>27</v>
      </c>
      <c r="T15" s="121">
        <v>28</v>
      </c>
      <c r="U15" s="121">
        <v>29</v>
      </c>
      <c r="V15" s="122">
        <v>30</v>
      </c>
      <c r="W15" s="94"/>
      <c r="X15" s="94"/>
      <c r="Y15" s="87"/>
      <c r="Z15" s="87"/>
      <c r="AA15" s="87"/>
      <c r="AB15" s="87"/>
      <c r="AC15" s="87"/>
      <c r="AD15" s="87"/>
      <c r="AE15" s="87"/>
      <c r="AF15" s="87"/>
      <c r="AG15" s="87"/>
      <c r="AH15" s="87"/>
      <c r="AI15" s="87"/>
      <c r="AJ15" s="87"/>
      <c r="AK15" s="87"/>
      <c r="AL15" s="87"/>
    </row>
    <row r="16" spans="1:50" x14ac:dyDescent="0.2">
      <c r="A16" s="86"/>
      <c r="B16" s="86"/>
      <c r="C16" s="86"/>
      <c r="D16" s="86"/>
      <c r="E16" s="86"/>
      <c r="F16" s="86"/>
      <c r="G16" s="86"/>
      <c r="H16" s="86"/>
      <c r="I16" s="86"/>
      <c r="J16" s="86"/>
      <c r="K16" s="86"/>
      <c r="L16" s="86"/>
      <c r="M16" s="86"/>
      <c r="N16" s="86"/>
      <c r="O16" s="86"/>
      <c r="P16" s="86"/>
      <c r="Q16" s="86"/>
      <c r="R16" s="86"/>
      <c r="S16" s="86"/>
      <c r="T16" s="86"/>
      <c r="U16" s="86"/>
      <c r="V16" s="86"/>
      <c r="W16" s="86"/>
      <c r="X16" s="86"/>
      <c r="Y16" s="87"/>
      <c r="Z16" s="87"/>
      <c r="AA16" s="87"/>
      <c r="AB16" s="87"/>
      <c r="AC16" s="87"/>
      <c r="AD16" s="87"/>
      <c r="AE16" s="87"/>
      <c r="AF16" s="87"/>
      <c r="AG16" s="87"/>
      <c r="AH16" s="87"/>
      <c r="AI16" s="87"/>
      <c r="AJ16" s="87"/>
      <c r="AK16" s="87"/>
      <c r="AL16" s="87"/>
    </row>
    <row r="17" spans="1:50" x14ac:dyDescent="0.2">
      <c r="A17" s="86"/>
      <c r="B17" s="86"/>
      <c r="C17" s="86"/>
      <c r="D17" s="86"/>
      <c r="E17" s="86"/>
      <c r="F17" s="86"/>
      <c r="G17" s="86"/>
      <c r="H17" s="86"/>
      <c r="I17" s="86"/>
      <c r="J17" s="86"/>
      <c r="K17" s="86"/>
      <c r="L17" s="86"/>
      <c r="M17" s="86"/>
      <c r="N17" s="86"/>
      <c r="O17" s="86"/>
      <c r="P17" s="86"/>
      <c r="Q17" s="86"/>
      <c r="R17" s="86"/>
      <c r="S17" s="86"/>
      <c r="T17" s="86"/>
      <c r="U17" s="86"/>
      <c r="V17" s="86"/>
      <c r="W17" s="86"/>
      <c r="X17" s="86"/>
      <c r="Y17" s="87"/>
      <c r="Z17" s="87"/>
      <c r="AA17" s="87"/>
      <c r="AB17" s="87"/>
      <c r="AC17" s="87"/>
      <c r="AD17" s="87"/>
      <c r="AE17" s="87"/>
      <c r="AF17" s="87"/>
      <c r="AG17" s="87"/>
      <c r="AH17" s="87"/>
      <c r="AI17" s="87"/>
      <c r="AJ17" s="87"/>
      <c r="AK17" s="87"/>
      <c r="AL17" s="87"/>
    </row>
    <row r="18" spans="1:50" x14ac:dyDescent="0.2">
      <c r="A18" s="86"/>
      <c r="B18" s="86"/>
      <c r="C18" s="86"/>
      <c r="D18" s="177" t="s">
        <v>102</v>
      </c>
      <c r="E18" s="177"/>
      <c r="F18" s="177"/>
      <c r="G18" s="177"/>
      <c r="H18" s="177"/>
      <c r="I18" s="177"/>
      <c r="J18" s="177"/>
      <c r="K18" s="86"/>
      <c r="L18" s="86"/>
      <c r="M18" s="86"/>
      <c r="N18" s="86"/>
      <c r="O18" s="86"/>
      <c r="P18" s="177" t="s">
        <v>103</v>
      </c>
      <c r="Q18" s="177"/>
      <c r="R18" s="177"/>
      <c r="S18" s="177"/>
      <c r="T18" s="177"/>
      <c r="U18" s="177"/>
      <c r="V18" s="177"/>
      <c r="W18" s="86"/>
      <c r="X18" s="86"/>
      <c r="Y18" s="87"/>
      <c r="Z18" s="87"/>
      <c r="AA18" s="87"/>
      <c r="AB18" s="87"/>
      <c r="AC18" s="87"/>
      <c r="AD18" s="87"/>
      <c r="AE18" s="87"/>
      <c r="AF18" s="87"/>
      <c r="AG18" s="87"/>
      <c r="AH18" s="87"/>
      <c r="AI18" s="87"/>
      <c r="AJ18" s="87"/>
      <c r="AK18" s="87"/>
      <c r="AL18" s="87"/>
    </row>
    <row r="19" spans="1:50" ht="13.15" customHeight="1" x14ac:dyDescent="0.2">
      <c r="A19" s="86"/>
      <c r="B19" s="86"/>
      <c r="C19" s="174" t="s">
        <v>114</v>
      </c>
      <c r="D19" s="174"/>
      <c r="E19" s="174"/>
      <c r="F19" s="174"/>
      <c r="G19" s="86"/>
      <c r="H19" s="86" t="s">
        <v>113</v>
      </c>
      <c r="I19" s="86"/>
      <c r="J19" s="86"/>
      <c r="K19" s="86"/>
      <c r="L19" s="86"/>
      <c r="M19" s="86"/>
      <c r="N19" s="86"/>
      <c r="O19" s="174" t="s">
        <v>112</v>
      </c>
      <c r="P19" s="174"/>
      <c r="Q19" s="174"/>
      <c r="R19" s="174"/>
      <c r="S19" s="86"/>
      <c r="T19" s="86" t="s">
        <v>113</v>
      </c>
      <c r="U19" s="86"/>
      <c r="V19" s="86"/>
      <c r="W19" s="86"/>
      <c r="X19" s="86"/>
      <c r="Y19" s="87"/>
      <c r="Z19" s="87"/>
      <c r="AA19" s="87"/>
      <c r="AB19" s="87"/>
      <c r="AC19" s="87"/>
      <c r="AD19" s="87"/>
      <c r="AE19" s="87"/>
      <c r="AF19" s="87"/>
      <c r="AG19" s="87"/>
      <c r="AH19" s="87"/>
      <c r="AI19" s="87"/>
      <c r="AJ19" s="87"/>
      <c r="AK19" s="87"/>
      <c r="AL19" s="87"/>
    </row>
    <row r="20" spans="1:50" x14ac:dyDescent="0.2">
      <c r="A20" s="108"/>
      <c r="B20" s="108"/>
      <c r="C20" s="174" t="s">
        <v>118</v>
      </c>
      <c r="D20" s="174"/>
      <c r="E20" s="174"/>
      <c r="F20" s="174"/>
      <c r="G20" s="7"/>
      <c r="H20" s="7" t="s">
        <v>119</v>
      </c>
      <c r="I20" s="7"/>
      <c r="J20" s="7"/>
      <c r="K20" s="108"/>
      <c r="L20" s="108"/>
      <c r="M20" s="108"/>
      <c r="N20" s="108"/>
      <c r="O20" s="174" t="s">
        <v>120</v>
      </c>
      <c r="P20" s="174"/>
      <c r="Q20" s="174"/>
      <c r="R20" s="174"/>
      <c r="S20" s="7"/>
      <c r="T20" s="7" t="s">
        <v>119</v>
      </c>
      <c r="U20" s="7"/>
      <c r="V20" s="7"/>
      <c r="W20" s="7"/>
      <c r="X20" s="7"/>
      <c r="Y20" s="109"/>
      <c r="Z20" s="109"/>
      <c r="AA20" s="109"/>
      <c r="AB20" s="109"/>
      <c r="AC20" s="109"/>
      <c r="AD20" s="109"/>
      <c r="AE20" s="109"/>
      <c r="AF20" s="109"/>
      <c r="AG20" s="109"/>
      <c r="AH20" s="109"/>
      <c r="AI20" s="109"/>
      <c r="AJ20" s="109"/>
      <c r="AK20" s="109"/>
      <c r="AL20" s="109"/>
      <c r="AM20" s="1"/>
      <c r="AN20" s="1"/>
      <c r="AO20" s="1"/>
      <c r="AP20" s="1"/>
      <c r="AQ20" s="1"/>
      <c r="AR20" s="1"/>
      <c r="AS20" s="1"/>
      <c r="AT20" s="1"/>
      <c r="AU20" s="1"/>
      <c r="AV20" s="1"/>
      <c r="AW20" s="1"/>
      <c r="AX20" s="1"/>
    </row>
    <row r="21" spans="1:50" x14ac:dyDescent="0.2">
      <c r="A21" s="110"/>
      <c r="B21" s="110"/>
      <c r="C21" s="174"/>
      <c r="D21" s="174"/>
      <c r="E21" s="174"/>
      <c r="F21" s="174"/>
      <c r="G21" s="7"/>
      <c r="H21" s="7"/>
      <c r="I21" s="7"/>
      <c r="J21" s="7"/>
      <c r="K21" s="108"/>
      <c r="L21" s="108"/>
      <c r="M21" s="108"/>
      <c r="N21" s="108"/>
      <c r="O21" s="174"/>
      <c r="P21" s="174"/>
      <c r="Q21" s="174"/>
      <c r="R21" s="174"/>
      <c r="S21" s="111"/>
      <c r="T21" s="111"/>
      <c r="U21" s="111"/>
      <c r="V21" s="111"/>
      <c r="W21" s="111"/>
      <c r="X21" s="111"/>
      <c r="Y21" s="109"/>
      <c r="Z21" s="109"/>
      <c r="AA21" s="109"/>
      <c r="AB21" s="109"/>
      <c r="AC21" s="109"/>
      <c r="AD21" s="109"/>
      <c r="AE21" s="109"/>
      <c r="AF21" s="109"/>
      <c r="AG21" s="109"/>
      <c r="AH21" s="109"/>
      <c r="AI21" s="109"/>
      <c r="AJ21" s="109"/>
      <c r="AK21" s="109"/>
      <c r="AL21" s="109"/>
      <c r="AM21" s="1"/>
      <c r="AN21" s="1"/>
      <c r="AO21" s="1"/>
      <c r="AP21" s="1"/>
      <c r="AQ21" s="1"/>
      <c r="AR21" s="1"/>
      <c r="AS21" s="1"/>
      <c r="AT21" s="1"/>
      <c r="AU21" s="1"/>
      <c r="AV21" s="1"/>
      <c r="AW21" s="1"/>
      <c r="AX21" s="1"/>
    </row>
    <row r="22" spans="1:50" x14ac:dyDescent="0.2">
      <c r="A22" s="108"/>
      <c r="B22" s="108"/>
      <c r="C22" s="174"/>
      <c r="D22" s="174"/>
      <c r="E22" s="174"/>
      <c r="F22" s="174"/>
      <c r="G22" s="7"/>
      <c r="H22" s="7"/>
      <c r="I22" s="7"/>
      <c r="J22" s="7"/>
      <c r="K22" s="108"/>
      <c r="L22" s="108"/>
      <c r="M22" s="108"/>
      <c r="N22" s="108"/>
      <c r="O22" s="174"/>
      <c r="P22" s="174"/>
      <c r="Q22" s="174"/>
      <c r="R22" s="174"/>
      <c r="S22" s="7"/>
      <c r="T22" s="7"/>
      <c r="U22" s="7"/>
      <c r="V22" s="7"/>
      <c r="W22" s="7"/>
      <c r="X22" s="7"/>
      <c r="Y22" s="109"/>
      <c r="Z22" s="109"/>
      <c r="AA22" s="109"/>
      <c r="AB22" s="109"/>
      <c r="AC22" s="109"/>
      <c r="AD22" s="109"/>
      <c r="AE22" s="109"/>
      <c r="AF22" s="109"/>
      <c r="AG22" s="109"/>
      <c r="AH22" s="109"/>
      <c r="AI22" s="109"/>
      <c r="AJ22" s="109"/>
      <c r="AK22" s="109"/>
      <c r="AL22" s="109"/>
      <c r="AM22" s="1"/>
      <c r="AN22" s="1"/>
      <c r="AO22" s="1"/>
      <c r="AP22" s="1"/>
      <c r="AQ22" s="1"/>
      <c r="AR22" s="1"/>
      <c r="AS22" s="1"/>
      <c r="AT22" s="1"/>
      <c r="AU22" s="1"/>
      <c r="AV22" s="1"/>
      <c r="AW22" s="1"/>
      <c r="AX22" s="1"/>
    </row>
    <row r="23" spans="1:50" x14ac:dyDescent="0.2">
      <c r="A23" s="108"/>
      <c r="B23" s="108"/>
      <c r="C23" s="174"/>
      <c r="D23" s="174"/>
      <c r="E23" s="174"/>
      <c r="F23" s="174"/>
      <c r="G23" s="7"/>
      <c r="H23" s="7"/>
      <c r="I23" s="7"/>
      <c r="J23" s="108"/>
      <c r="K23" s="108"/>
      <c r="L23" s="108"/>
      <c r="M23" s="108"/>
      <c r="N23" s="108"/>
      <c r="O23" s="174"/>
      <c r="P23" s="174"/>
      <c r="Q23" s="174"/>
      <c r="R23" s="174"/>
      <c r="S23" s="7"/>
      <c r="T23" s="7"/>
      <c r="U23" s="7"/>
      <c r="V23" s="7"/>
      <c r="W23" s="7"/>
      <c r="X23" s="108"/>
      <c r="Y23" s="109"/>
      <c r="Z23" s="109"/>
      <c r="AA23" s="109"/>
      <c r="AB23" s="109"/>
      <c r="AC23" s="109"/>
      <c r="AD23" s="109"/>
      <c r="AE23" s="109"/>
      <c r="AF23" s="109"/>
      <c r="AG23" s="109"/>
      <c r="AH23" s="109"/>
      <c r="AI23" s="109"/>
      <c r="AJ23" s="109"/>
      <c r="AK23" s="109"/>
      <c r="AL23" s="109"/>
      <c r="AM23" s="1"/>
      <c r="AN23" s="1"/>
      <c r="AO23" s="1"/>
      <c r="AP23" s="1"/>
      <c r="AQ23" s="1"/>
      <c r="AR23" s="1"/>
      <c r="AS23" s="1"/>
      <c r="AT23" s="1"/>
      <c r="AU23" s="1"/>
      <c r="AV23" s="1"/>
      <c r="AW23" s="1"/>
      <c r="AX23" s="1"/>
    </row>
    <row r="24" spans="1:50" x14ac:dyDescent="0.2">
      <c r="A24" s="86"/>
      <c r="B24" s="86"/>
      <c r="C24" s="174"/>
      <c r="D24" s="174"/>
      <c r="E24" s="174"/>
      <c r="F24" s="174"/>
      <c r="G24" s="7"/>
      <c r="H24" s="7"/>
      <c r="I24" s="7"/>
      <c r="J24" s="86"/>
      <c r="K24" s="86"/>
      <c r="L24" s="86"/>
      <c r="M24" s="86"/>
      <c r="N24" s="86"/>
      <c r="O24" s="174"/>
      <c r="P24" s="174"/>
      <c r="Q24" s="174"/>
      <c r="R24" s="174"/>
      <c r="S24" s="7"/>
      <c r="T24" s="7"/>
      <c r="U24" s="7"/>
      <c r="V24" s="7"/>
      <c r="W24" s="7"/>
      <c r="X24" s="86"/>
      <c r="Y24" s="87"/>
      <c r="Z24" s="87"/>
      <c r="AA24" s="87"/>
      <c r="AB24" s="87"/>
      <c r="AC24" s="87"/>
      <c r="AD24" s="87"/>
      <c r="AE24" s="87"/>
      <c r="AF24" s="87"/>
      <c r="AG24" s="87"/>
      <c r="AH24" s="87"/>
      <c r="AI24" s="87"/>
      <c r="AJ24" s="87"/>
      <c r="AK24" s="87"/>
      <c r="AL24" s="87"/>
    </row>
    <row r="25" spans="1:50" ht="12.75" customHeight="1" x14ac:dyDescent="0.2">
      <c r="Y25" s="87"/>
      <c r="Z25" s="87"/>
      <c r="AA25" s="87"/>
      <c r="AB25" s="87"/>
      <c r="AC25" s="87"/>
      <c r="AD25" s="87"/>
      <c r="AE25" s="87"/>
      <c r="AF25" s="87"/>
      <c r="AG25" s="87"/>
      <c r="AH25" s="87"/>
      <c r="AI25" s="87"/>
      <c r="AJ25" s="87"/>
      <c r="AK25" s="87"/>
      <c r="AL25" s="87"/>
    </row>
    <row r="26" spans="1:50" x14ac:dyDescent="0.2">
      <c r="A26" s="86"/>
      <c r="B26" s="86"/>
      <c r="C26" s="174"/>
      <c r="D26" s="174"/>
      <c r="E26" s="174"/>
      <c r="F26" s="174"/>
      <c r="G26" s="7"/>
      <c r="H26" s="7"/>
      <c r="I26" s="7"/>
      <c r="J26" s="86"/>
      <c r="K26" s="86"/>
      <c r="L26" s="86"/>
      <c r="M26" s="86"/>
      <c r="N26" s="86"/>
      <c r="O26" s="174"/>
      <c r="P26" s="174"/>
      <c r="Q26" s="174"/>
      <c r="R26" s="174"/>
      <c r="S26" s="7"/>
      <c r="T26" s="7"/>
      <c r="U26" s="7"/>
      <c r="V26" s="7"/>
      <c r="W26" s="7"/>
      <c r="X26" s="86"/>
      <c r="Y26" s="87"/>
      <c r="Z26" s="87"/>
      <c r="AA26" s="87"/>
      <c r="AB26" s="87"/>
      <c r="AC26" s="87"/>
      <c r="AD26" s="87"/>
      <c r="AE26" s="87"/>
      <c r="AF26" s="87"/>
      <c r="AG26" s="87"/>
      <c r="AH26" s="87"/>
      <c r="AI26" s="87"/>
      <c r="AJ26" s="87"/>
      <c r="AK26" s="87"/>
      <c r="AL26" s="87"/>
    </row>
    <row r="27" spans="1:50" x14ac:dyDescent="0.2">
      <c r="A27" s="86"/>
      <c r="B27" s="86"/>
      <c r="C27" s="174"/>
      <c r="D27" s="178"/>
      <c r="E27" s="178"/>
      <c r="F27" s="7"/>
      <c r="G27" s="7"/>
      <c r="H27" s="7"/>
      <c r="I27" s="7"/>
      <c r="J27" s="86"/>
      <c r="K27" s="86"/>
      <c r="L27" s="86"/>
      <c r="M27" s="86"/>
      <c r="N27" s="86"/>
      <c r="O27" s="174"/>
      <c r="P27" s="178"/>
      <c r="Q27" s="178"/>
      <c r="R27" s="7"/>
      <c r="S27" s="7"/>
      <c r="T27" s="7"/>
      <c r="U27" s="7"/>
      <c r="V27" s="7"/>
      <c r="W27" s="7"/>
      <c r="X27" s="86"/>
      <c r="Y27" s="87"/>
      <c r="Z27" s="87"/>
      <c r="AA27" s="87"/>
      <c r="AB27" s="87"/>
      <c r="AC27" s="87"/>
      <c r="AD27" s="87"/>
      <c r="AE27" s="87"/>
      <c r="AF27" s="87"/>
      <c r="AG27" s="87"/>
      <c r="AH27" s="87"/>
      <c r="AI27" s="87"/>
      <c r="AJ27" s="87"/>
      <c r="AK27" s="87"/>
      <c r="AL27" s="87"/>
    </row>
    <row r="28" spans="1:50" x14ac:dyDescent="0.2">
      <c r="A28" s="86"/>
      <c r="B28" s="86"/>
      <c r="C28" s="174"/>
      <c r="D28" s="178"/>
      <c r="E28" s="178"/>
      <c r="F28" s="86"/>
      <c r="G28" s="86"/>
      <c r="H28" s="86"/>
      <c r="I28" s="86"/>
      <c r="J28" s="86"/>
      <c r="K28" s="86"/>
      <c r="L28" s="86"/>
      <c r="M28" s="86"/>
      <c r="N28" s="86"/>
      <c r="O28" s="174"/>
      <c r="P28" s="178"/>
      <c r="Q28" s="178"/>
      <c r="R28" s="86"/>
      <c r="S28" s="86"/>
      <c r="T28" s="86"/>
      <c r="U28" s="86"/>
      <c r="V28" s="86"/>
      <c r="W28" s="86"/>
      <c r="X28" s="86"/>
      <c r="Y28" s="87"/>
      <c r="Z28" s="87"/>
      <c r="AA28" s="87"/>
      <c r="AB28" s="87"/>
      <c r="AC28" s="87"/>
      <c r="AD28" s="87"/>
      <c r="AE28" s="87"/>
      <c r="AF28" s="87"/>
      <c r="AG28" s="87"/>
      <c r="AH28" s="87"/>
      <c r="AI28" s="87"/>
      <c r="AJ28" s="87"/>
      <c r="AK28" s="87"/>
      <c r="AL28" s="87"/>
    </row>
    <row r="29" spans="1:50" x14ac:dyDescent="0.2">
      <c r="A29" s="86"/>
      <c r="B29" s="86"/>
      <c r="C29" s="174"/>
      <c r="D29" s="178"/>
      <c r="E29" s="178"/>
      <c r="F29" s="86"/>
      <c r="G29" s="86"/>
      <c r="H29" s="86"/>
      <c r="I29" s="86"/>
      <c r="J29" s="86"/>
      <c r="K29" s="86"/>
      <c r="L29" s="86"/>
      <c r="M29" s="86"/>
      <c r="N29" s="86"/>
      <c r="O29" s="174"/>
      <c r="P29" s="178"/>
      <c r="Q29" s="178"/>
      <c r="R29" s="86"/>
      <c r="T29" s="86"/>
      <c r="U29" s="86"/>
      <c r="V29" s="86"/>
      <c r="W29" s="86"/>
      <c r="X29" s="86"/>
      <c r="Y29" s="87"/>
      <c r="Z29" s="87"/>
      <c r="AA29" s="87"/>
      <c r="AB29" s="87"/>
      <c r="AC29" s="87"/>
      <c r="AD29" s="87"/>
      <c r="AE29" s="87"/>
      <c r="AF29" s="87"/>
      <c r="AG29" s="87"/>
      <c r="AH29" s="87"/>
      <c r="AI29" s="87"/>
      <c r="AJ29" s="87"/>
      <c r="AK29" s="87"/>
      <c r="AL29" s="87"/>
    </row>
    <row r="30" spans="1:50" x14ac:dyDescent="0.2">
      <c r="A30" s="86"/>
      <c r="B30" s="86"/>
      <c r="C30" s="112"/>
      <c r="D30" s="86"/>
      <c r="E30" s="86"/>
      <c r="F30" s="86"/>
      <c r="G30" s="113" t="s">
        <v>104</v>
      </c>
      <c r="H30" s="86">
        <v>30</v>
      </c>
      <c r="I30" s="86"/>
      <c r="J30" s="86"/>
      <c r="K30" s="86"/>
      <c r="L30" s="86"/>
      <c r="M30" s="86"/>
      <c r="N30" s="86"/>
      <c r="O30" s="112"/>
      <c r="P30" s="86"/>
      <c r="Q30" s="86"/>
      <c r="R30" s="86"/>
      <c r="S30" s="113" t="s">
        <v>104</v>
      </c>
      <c r="T30" s="86">
        <v>30</v>
      </c>
      <c r="U30" s="86"/>
      <c r="V30" s="86"/>
      <c r="W30" s="86"/>
      <c r="X30" s="86"/>
      <c r="Y30" s="87"/>
      <c r="Z30" s="87"/>
      <c r="AA30" s="87"/>
      <c r="AB30" s="87"/>
      <c r="AC30" s="87"/>
      <c r="AD30" s="87"/>
      <c r="AE30" s="87"/>
      <c r="AF30" s="87"/>
      <c r="AG30" s="87"/>
      <c r="AH30" s="87"/>
      <c r="AI30" s="87"/>
      <c r="AJ30" s="87"/>
      <c r="AK30" s="87"/>
      <c r="AL30" s="87"/>
    </row>
    <row r="31" spans="1:50" x14ac:dyDescent="0.2">
      <c r="A31" s="86"/>
      <c r="B31" s="86"/>
      <c r="C31" s="112"/>
      <c r="D31" s="86"/>
      <c r="E31" s="86"/>
      <c r="F31" s="86"/>
      <c r="G31" s="113" t="s">
        <v>105</v>
      </c>
      <c r="H31" s="86">
        <v>12</v>
      </c>
      <c r="I31" s="86"/>
      <c r="J31" s="86"/>
      <c r="K31" s="86"/>
      <c r="L31" s="86"/>
      <c r="M31" s="86"/>
      <c r="N31" s="86"/>
      <c r="O31" s="112"/>
      <c r="P31" s="86"/>
      <c r="Q31" s="86"/>
      <c r="R31" s="86"/>
      <c r="S31" s="113" t="s">
        <v>105</v>
      </c>
      <c r="T31" s="86">
        <v>12</v>
      </c>
      <c r="U31" s="86"/>
      <c r="V31" s="86"/>
      <c r="W31" s="86"/>
      <c r="X31" s="86"/>
      <c r="Y31" s="87"/>
      <c r="Z31" s="87"/>
      <c r="AA31" s="87"/>
      <c r="AB31" s="87"/>
      <c r="AC31" s="87"/>
      <c r="AD31" s="87"/>
      <c r="AE31" s="87"/>
      <c r="AF31" s="87"/>
      <c r="AG31" s="87"/>
      <c r="AH31" s="87"/>
      <c r="AI31" s="87"/>
      <c r="AJ31" s="87"/>
      <c r="AK31" s="87"/>
      <c r="AL31" s="87"/>
    </row>
    <row r="32" spans="1:50" x14ac:dyDescent="0.2">
      <c r="A32" s="86"/>
      <c r="B32" s="86"/>
      <c r="C32" s="112"/>
      <c r="D32" s="86"/>
      <c r="E32" s="86"/>
      <c r="F32" s="86"/>
      <c r="G32" s="86"/>
      <c r="H32" s="86"/>
      <c r="I32" s="86"/>
      <c r="J32" s="86"/>
      <c r="K32" s="86"/>
      <c r="L32" s="86"/>
      <c r="M32" s="86"/>
      <c r="N32" s="86"/>
      <c r="O32" s="112"/>
      <c r="P32" s="86"/>
      <c r="Q32" s="86"/>
      <c r="R32" s="86"/>
      <c r="S32" s="86"/>
      <c r="T32" s="86"/>
      <c r="U32" s="86"/>
      <c r="V32" s="86"/>
      <c r="W32" s="86"/>
      <c r="X32" s="86"/>
      <c r="Y32" s="87"/>
      <c r="Z32" s="87"/>
      <c r="AA32" s="87"/>
      <c r="AB32" s="87"/>
      <c r="AC32" s="87"/>
      <c r="AD32" s="87"/>
      <c r="AE32" s="87"/>
      <c r="AF32" s="87"/>
      <c r="AG32" s="87"/>
      <c r="AH32" s="87"/>
      <c r="AI32" s="87"/>
      <c r="AJ32" s="87"/>
      <c r="AK32" s="87"/>
      <c r="AL32" s="87"/>
    </row>
    <row r="33" spans="1:38" x14ac:dyDescent="0.2">
      <c r="A33" s="86"/>
      <c r="B33" s="86"/>
      <c r="C33" s="112"/>
      <c r="D33" s="86"/>
      <c r="E33" s="86"/>
      <c r="F33" s="86"/>
      <c r="G33" s="86"/>
      <c r="H33" s="86"/>
      <c r="I33" s="86"/>
      <c r="J33" s="86"/>
      <c r="K33" s="86"/>
      <c r="L33" s="86"/>
      <c r="M33" s="86"/>
      <c r="N33" s="86"/>
      <c r="O33" s="112"/>
      <c r="P33" s="86"/>
      <c r="Q33" s="86"/>
      <c r="R33" s="86"/>
      <c r="S33" s="86"/>
      <c r="T33" s="86"/>
      <c r="U33" s="86"/>
      <c r="V33" s="86"/>
      <c r="W33" s="86"/>
      <c r="X33" s="86"/>
      <c r="Y33" s="87"/>
      <c r="Z33" s="87"/>
      <c r="AA33" s="87"/>
      <c r="AB33" s="87"/>
      <c r="AC33" s="87"/>
      <c r="AD33" s="87"/>
      <c r="AE33" s="87"/>
      <c r="AF33" s="87"/>
      <c r="AG33" s="87"/>
      <c r="AH33" s="87"/>
      <c r="AI33" s="87"/>
      <c r="AJ33" s="87"/>
      <c r="AK33" s="87"/>
      <c r="AL33" s="87"/>
    </row>
    <row r="34" spans="1:38" x14ac:dyDescent="0.2">
      <c r="A34" s="86"/>
      <c r="B34" s="114"/>
      <c r="C34" s="115"/>
      <c r="D34" s="86"/>
      <c r="E34" s="86"/>
      <c r="F34" s="86"/>
      <c r="G34" s="86"/>
      <c r="H34" s="86"/>
      <c r="I34" s="86"/>
      <c r="J34" s="86"/>
      <c r="K34" s="86"/>
      <c r="L34" s="86"/>
      <c r="M34" s="86"/>
      <c r="N34" s="86"/>
      <c r="O34" s="112"/>
      <c r="P34" s="86"/>
      <c r="Q34" s="86"/>
      <c r="R34" s="86"/>
      <c r="S34" s="86"/>
      <c r="T34" s="86"/>
      <c r="U34" s="86"/>
      <c r="V34" s="86"/>
      <c r="W34" s="86"/>
      <c r="X34" s="86"/>
      <c r="Y34" s="87"/>
      <c r="Z34" s="87"/>
      <c r="AA34" s="87"/>
      <c r="AB34" s="87"/>
      <c r="AC34" s="87"/>
      <c r="AD34" s="87"/>
      <c r="AE34" s="87"/>
      <c r="AF34" s="87"/>
      <c r="AG34" s="87"/>
      <c r="AH34" s="87"/>
      <c r="AI34" s="87"/>
      <c r="AJ34" s="87"/>
      <c r="AK34" s="87"/>
      <c r="AL34" s="87"/>
    </row>
    <row r="35" spans="1:38" x14ac:dyDescent="0.2">
      <c r="A35" s="86"/>
      <c r="B35" s="114"/>
      <c r="C35" s="115"/>
      <c r="D35" s="86"/>
      <c r="E35" s="86"/>
      <c r="F35" s="86"/>
      <c r="G35" s="86"/>
      <c r="H35" s="86"/>
      <c r="I35" s="86"/>
      <c r="J35" s="86"/>
      <c r="K35" s="86"/>
      <c r="L35" s="86"/>
      <c r="M35" s="86"/>
      <c r="N35" s="86"/>
      <c r="O35" s="86"/>
      <c r="P35" s="86"/>
      <c r="Q35" s="86"/>
      <c r="R35" s="86"/>
      <c r="S35" s="86"/>
      <c r="T35" s="86"/>
      <c r="U35" s="86"/>
      <c r="V35" s="86"/>
      <c r="W35" s="86"/>
      <c r="X35" s="86"/>
      <c r="Y35" s="87"/>
      <c r="Z35" s="87"/>
      <c r="AA35" s="87"/>
      <c r="AB35" s="87"/>
      <c r="AC35" s="87"/>
      <c r="AD35" s="87"/>
      <c r="AE35" s="87"/>
      <c r="AF35" s="87"/>
      <c r="AG35" s="87"/>
      <c r="AH35" s="87"/>
      <c r="AI35" s="87"/>
      <c r="AJ35" s="87"/>
      <c r="AK35" s="87"/>
      <c r="AL35" s="87"/>
    </row>
    <row r="36" spans="1:38" x14ac:dyDescent="0.2">
      <c r="A36" s="86"/>
      <c r="B36" s="86"/>
      <c r="C36" s="115"/>
      <c r="D36" s="86"/>
      <c r="E36" s="86"/>
      <c r="F36" s="86"/>
      <c r="G36" s="86"/>
      <c r="H36" s="86"/>
      <c r="I36" s="86"/>
      <c r="J36" s="86"/>
      <c r="K36" s="86"/>
      <c r="L36" s="86"/>
      <c r="M36" s="86"/>
      <c r="N36" s="86"/>
      <c r="O36" s="86"/>
      <c r="P36" s="86"/>
      <c r="Q36" s="86"/>
      <c r="R36" s="86"/>
      <c r="S36" s="86"/>
      <c r="T36" s="86"/>
      <c r="U36" s="86"/>
      <c r="V36" s="86"/>
      <c r="W36" s="86"/>
      <c r="X36" s="86"/>
      <c r="Y36" s="87"/>
      <c r="Z36" s="87"/>
      <c r="AA36" s="87"/>
      <c r="AB36" s="87"/>
      <c r="AC36" s="87"/>
      <c r="AD36" s="87"/>
      <c r="AE36" s="87"/>
      <c r="AF36" s="87"/>
      <c r="AG36" s="87"/>
      <c r="AH36" s="87"/>
      <c r="AI36" s="87"/>
      <c r="AJ36" s="87"/>
      <c r="AK36" s="87"/>
      <c r="AL36" s="87"/>
    </row>
    <row r="37" spans="1:38" x14ac:dyDescent="0.2">
      <c r="A37" s="86"/>
      <c r="C37" s="116" t="s">
        <v>122</v>
      </c>
      <c r="D37" s="86"/>
      <c r="E37" s="86"/>
      <c r="F37" s="86"/>
      <c r="G37" s="86"/>
      <c r="H37" s="86"/>
      <c r="I37" s="86"/>
      <c r="J37" s="86"/>
      <c r="K37" s="86"/>
      <c r="L37" s="86"/>
      <c r="M37" s="86"/>
      <c r="N37" s="86"/>
      <c r="O37" s="86"/>
      <c r="P37" s="86"/>
      <c r="Q37" s="86"/>
      <c r="R37" s="86"/>
      <c r="S37" s="86"/>
      <c r="T37" s="86"/>
      <c r="U37" s="86"/>
      <c r="V37" s="86"/>
      <c r="W37" s="86"/>
      <c r="X37" s="86"/>
      <c r="Y37" s="87"/>
      <c r="Z37" s="87"/>
      <c r="AA37" s="87"/>
      <c r="AB37" s="87"/>
      <c r="AC37" s="87"/>
      <c r="AD37" s="87"/>
      <c r="AE37" s="87"/>
      <c r="AF37" s="87"/>
      <c r="AG37" s="87"/>
      <c r="AH37" s="87"/>
      <c r="AI37" s="87"/>
      <c r="AJ37" s="87"/>
      <c r="AK37" s="87"/>
      <c r="AL37" s="87"/>
    </row>
    <row r="38" spans="1:38" x14ac:dyDescent="0.2">
      <c r="A38" s="86"/>
      <c r="B38" s="86"/>
      <c r="C38" s="86"/>
      <c r="D38" s="86"/>
      <c r="E38" s="86"/>
      <c r="F38" s="86"/>
      <c r="G38" s="86"/>
      <c r="H38" s="86"/>
      <c r="I38" s="86"/>
      <c r="J38" s="86"/>
      <c r="K38" s="86"/>
      <c r="L38" s="86"/>
      <c r="M38" s="86"/>
      <c r="N38" s="86"/>
      <c r="O38" s="86"/>
      <c r="P38" s="86"/>
      <c r="Q38" s="86"/>
      <c r="R38" s="86"/>
      <c r="S38" s="86"/>
      <c r="T38" s="86"/>
      <c r="U38" s="86"/>
      <c r="V38" s="86"/>
      <c r="W38" s="86"/>
      <c r="X38" s="86"/>
      <c r="Y38" s="87"/>
      <c r="Z38" s="87"/>
      <c r="AA38" s="87"/>
      <c r="AB38" s="87"/>
      <c r="AC38" s="87"/>
      <c r="AD38" s="87"/>
      <c r="AE38" s="87"/>
      <c r="AF38" s="87"/>
      <c r="AG38" s="87"/>
      <c r="AH38" s="87"/>
      <c r="AI38" s="87"/>
      <c r="AJ38" s="87"/>
      <c r="AK38" s="87"/>
      <c r="AL38" s="87"/>
    </row>
    <row r="39" spans="1:38" x14ac:dyDescent="0.2">
      <c r="A39" s="86"/>
      <c r="B39" s="86"/>
      <c r="C39" s="86"/>
      <c r="D39" s="86"/>
      <c r="E39" s="86"/>
      <c r="F39" s="86"/>
      <c r="G39" s="86"/>
      <c r="H39" s="86"/>
      <c r="I39" s="86"/>
      <c r="J39" s="86"/>
      <c r="K39" s="86"/>
      <c r="L39" s="86"/>
      <c r="M39" s="86"/>
      <c r="N39" s="86"/>
      <c r="O39" s="86"/>
      <c r="P39" s="86"/>
      <c r="Q39" s="86"/>
      <c r="R39" s="86"/>
      <c r="S39" s="86"/>
      <c r="T39" s="86"/>
      <c r="U39" s="86"/>
      <c r="V39" s="86"/>
      <c r="W39" s="86"/>
      <c r="X39" s="86"/>
      <c r="Y39" s="87"/>
      <c r="Z39" s="87"/>
      <c r="AA39" s="87"/>
      <c r="AB39" s="87"/>
      <c r="AC39" s="87"/>
      <c r="AD39" s="87"/>
      <c r="AE39" s="87"/>
      <c r="AF39" s="87"/>
      <c r="AG39" s="87"/>
      <c r="AH39" s="87"/>
      <c r="AI39" s="87"/>
      <c r="AJ39" s="87"/>
      <c r="AK39" s="87"/>
      <c r="AL39" s="87"/>
    </row>
    <row r="40" spans="1:38" x14ac:dyDescent="0.2">
      <c r="A40" s="86"/>
      <c r="B40" s="86"/>
      <c r="C40" s="86"/>
      <c r="D40" s="86"/>
      <c r="E40" s="86"/>
      <c r="F40" s="86"/>
      <c r="G40" s="86"/>
      <c r="H40" s="86"/>
      <c r="I40" s="86"/>
      <c r="J40" s="86"/>
      <c r="K40" s="86"/>
      <c r="L40" s="86"/>
      <c r="M40" s="86"/>
      <c r="N40" s="86"/>
      <c r="O40" s="86"/>
      <c r="P40" s="86"/>
      <c r="Q40" s="86"/>
      <c r="R40" s="86"/>
      <c r="S40" s="86"/>
      <c r="T40" s="86"/>
      <c r="U40" s="86"/>
      <c r="V40" s="86"/>
      <c r="W40" s="86"/>
      <c r="X40" s="86"/>
      <c r="Y40" s="87"/>
      <c r="Z40" s="87"/>
      <c r="AA40" s="87"/>
      <c r="AB40" s="87"/>
      <c r="AC40" s="87"/>
      <c r="AD40" s="87"/>
      <c r="AE40" s="87"/>
      <c r="AF40" s="87"/>
      <c r="AG40" s="87"/>
      <c r="AH40" s="87"/>
      <c r="AI40" s="87"/>
      <c r="AJ40" s="87"/>
      <c r="AK40" s="87"/>
      <c r="AL40" s="87"/>
    </row>
    <row r="41" spans="1:38" x14ac:dyDescent="0.2">
      <c r="A41" s="86"/>
      <c r="B41" s="86"/>
      <c r="C41" s="86"/>
      <c r="D41" s="86"/>
      <c r="E41" s="86"/>
      <c r="F41" s="86"/>
      <c r="G41" s="86"/>
      <c r="H41" s="86"/>
      <c r="I41" s="86"/>
      <c r="J41" s="86"/>
      <c r="K41" s="86"/>
      <c r="L41" s="86"/>
      <c r="M41" s="86"/>
      <c r="N41" s="86"/>
      <c r="O41" s="86"/>
      <c r="P41" s="86"/>
      <c r="Q41" s="86"/>
      <c r="R41" s="86"/>
      <c r="S41" s="86"/>
      <c r="T41" s="86"/>
      <c r="U41" s="86"/>
      <c r="V41" s="86"/>
      <c r="W41" s="86"/>
      <c r="X41" s="86"/>
      <c r="Y41" s="87"/>
      <c r="Z41" s="87"/>
      <c r="AA41" s="87"/>
      <c r="AB41" s="87"/>
      <c r="AC41" s="87"/>
      <c r="AD41" s="87"/>
      <c r="AE41" s="87"/>
      <c r="AF41" s="87"/>
      <c r="AG41" s="87"/>
      <c r="AH41" s="87"/>
      <c r="AI41" s="87"/>
      <c r="AJ41" s="87"/>
      <c r="AK41" s="87"/>
      <c r="AL41" s="87"/>
    </row>
    <row r="42" spans="1:38" x14ac:dyDescent="0.2">
      <c r="A42" s="86"/>
      <c r="B42" s="86"/>
      <c r="C42" s="86"/>
      <c r="D42" s="86"/>
      <c r="E42" s="86"/>
      <c r="F42" s="86"/>
      <c r="G42" s="86"/>
      <c r="H42" s="86"/>
      <c r="I42" s="86"/>
      <c r="J42" s="86"/>
      <c r="K42" s="86"/>
      <c r="L42" s="86"/>
      <c r="M42" s="86"/>
      <c r="N42" s="86"/>
      <c r="O42" s="86"/>
      <c r="P42" s="86"/>
      <c r="Q42" s="86"/>
      <c r="R42" s="86"/>
      <c r="S42" s="86"/>
      <c r="T42" s="86"/>
      <c r="U42" s="86"/>
      <c r="V42" s="86"/>
      <c r="W42" s="86"/>
      <c r="X42" s="86"/>
      <c r="Y42" s="87"/>
      <c r="Z42" s="87"/>
      <c r="AA42" s="87"/>
      <c r="AB42" s="87"/>
      <c r="AC42" s="87"/>
      <c r="AD42" s="87"/>
      <c r="AE42" s="87"/>
      <c r="AF42" s="87"/>
      <c r="AG42" s="87"/>
      <c r="AH42" s="87"/>
      <c r="AI42" s="87"/>
      <c r="AJ42" s="87"/>
      <c r="AK42" s="87"/>
      <c r="AL42" s="87"/>
    </row>
    <row r="43" spans="1:38" ht="12.75" customHeight="1" x14ac:dyDescent="0.2">
      <c r="A43" s="86"/>
      <c r="X43" s="86"/>
      <c r="Y43" s="87"/>
      <c r="Z43" s="87"/>
      <c r="AA43" s="87"/>
      <c r="AB43" s="87"/>
      <c r="AC43" s="87"/>
      <c r="AD43" s="87"/>
      <c r="AE43" s="87"/>
      <c r="AF43" s="87"/>
      <c r="AG43" s="87"/>
      <c r="AH43" s="87"/>
      <c r="AI43" s="87"/>
      <c r="AJ43" s="87"/>
      <c r="AK43" s="87"/>
      <c r="AL43" s="87"/>
    </row>
    <row r="44" spans="1:38" ht="41.25" customHeight="1" x14ac:dyDescent="0.2">
      <c r="A44" s="86"/>
      <c r="B44" s="179" t="s">
        <v>110</v>
      </c>
      <c r="C44" s="179"/>
      <c r="D44" s="179"/>
      <c r="E44" s="179"/>
      <c r="F44" s="179"/>
      <c r="G44" s="179"/>
      <c r="H44" s="179"/>
      <c r="I44" s="179"/>
      <c r="J44" s="179"/>
      <c r="K44" s="179"/>
      <c r="L44" s="179"/>
      <c r="M44" s="179"/>
      <c r="N44" s="179"/>
      <c r="O44" s="179"/>
      <c r="P44" s="179"/>
      <c r="Q44" s="179"/>
      <c r="R44" s="179"/>
      <c r="S44" s="179"/>
      <c r="T44" s="179"/>
      <c r="U44" s="179"/>
      <c r="V44" s="179"/>
      <c r="W44" s="179"/>
      <c r="X44" s="86"/>
      <c r="Y44" s="87"/>
      <c r="Z44" s="87"/>
      <c r="AA44" s="87"/>
      <c r="AB44" s="87"/>
      <c r="AC44" s="87"/>
      <c r="AD44" s="87"/>
      <c r="AE44" s="87"/>
      <c r="AF44" s="87"/>
      <c r="AG44" s="87"/>
      <c r="AH44" s="87"/>
      <c r="AI44" s="87"/>
      <c r="AJ44" s="87"/>
      <c r="AK44" s="87"/>
      <c r="AL44" s="87"/>
    </row>
    <row r="45" spans="1:38" x14ac:dyDescent="0.2">
      <c r="A45" s="86"/>
      <c r="B45" s="86"/>
      <c r="C45" s="86"/>
      <c r="D45" s="86"/>
      <c r="E45" s="86"/>
      <c r="F45" s="86"/>
      <c r="G45" s="86"/>
      <c r="H45" s="86"/>
      <c r="I45" s="86"/>
      <c r="J45" s="86"/>
      <c r="K45" s="86"/>
      <c r="L45" s="86"/>
      <c r="M45" s="86"/>
      <c r="N45" s="86"/>
      <c r="O45" s="86"/>
      <c r="P45" s="86"/>
      <c r="Q45" s="86"/>
      <c r="R45" s="86"/>
      <c r="S45" s="86"/>
      <c r="T45" s="86"/>
      <c r="U45" s="86"/>
      <c r="V45" s="86"/>
      <c r="W45" s="86"/>
      <c r="X45" s="86"/>
      <c r="Y45" s="87"/>
      <c r="Z45" s="87"/>
      <c r="AA45" s="87"/>
      <c r="AB45" s="87"/>
      <c r="AC45" s="87"/>
      <c r="AD45" s="87"/>
      <c r="AE45" s="87"/>
      <c r="AF45" s="87"/>
      <c r="AG45" s="87"/>
      <c r="AH45" s="87"/>
      <c r="AI45" s="87"/>
      <c r="AJ45" s="87"/>
      <c r="AK45" s="87"/>
      <c r="AL45" s="87"/>
    </row>
    <row r="46" spans="1:38" x14ac:dyDescent="0.2">
      <c r="A46" s="87"/>
      <c r="B46" s="87"/>
      <c r="C46" s="87"/>
      <c r="D46" s="87"/>
      <c r="E46" s="87"/>
      <c r="F46" s="87"/>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row>
    <row r="47" spans="1:38" x14ac:dyDescent="0.2">
      <c r="A47" s="87"/>
      <c r="B47" s="87"/>
      <c r="C47" s="87"/>
      <c r="D47" s="87"/>
      <c r="E47" s="87"/>
      <c r="F47" s="87"/>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row>
    <row r="48" spans="1:38" x14ac:dyDescent="0.2">
      <c r="A48" s="87"/>
      <c r="B48" s="87"/>
      <c r="C48" s="87"/>
      <c r="D48" s="87"/>
      <c r="E48" s="87"/>
      <c r="F48" s="87"/>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row>
    <row r="49" spans="1:38" x14ac:dyDescent="0.2">
      <c r="A49" s="87"/>
      <c r="B49" s="87"/>
      <c r="C49" s="87"/>
      <c r="D49" s="87"/>
      <c r="E49" s="87"/>
      <c r="F49" s="87"/>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row>
    <row r="50" spans="1:38" x14ac:dyDescent="0.2">
      <c r="A50" s="87"/>
      <c r="B50" s="87"/>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row>
    <row r="51" spans="1:38" x14ac:dyDescent="0.2">
      <c r="A51" s="87"/>
      <c r="B51" s="87"/>
      <c r="C51" s="87"/>
      <c r="D51" s="87"/>
      <c r="E51" s="87"/>
      <c r="F51" s="87"/>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row>
    <row r="52" spans="1:38" x14ac:dyDescent="0.2">
      <c r="A52" s="87"/>
      <c r="B52" s="87"/>
      <c r="C52" s="87"/>
      <c r="D52" s="87"/>
      <c r="E52" s="87"/>
      <c r="F52" s="87"/>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row>
    <row r="53" spans="1:38" x14ac:dyDescent="0.2">
      <c r="A53" s="87"/>
      <c r="B53" s="87"/>
      <c r="C53" s="87"/>
      <c r="D53" s="87"/>
      <c r="E53" s="87"/>
      <c r="F53" s="87"/>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row>
    <row r="54" spans="1:38" x14ac:dyDescent="0.2">
      <c r="A54" s="87"/>
      <c r="B54" s="87"/>
      <c r="C54" s="87"/>
      <c r="D54" s="87"/>
      <c r="E54" s="87"/>
      <c r="F54" s="87"/>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row>
    <row r="55" spans="1:38" x14ac:dyDescent="0.2">
      <c r="A55" s="87"/>
      <c r="B55" s="87"/>
      <c r="C55" s="87"/>
      <c r="D55" s="87"/>
      <c r="E55" s="87"/>
      <c r="F55" s="87"/>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row>
    <row r="56" spans="1:38" x14ac:dyDescent="0.2">
      <c r="A56" s="87"/>
      <c r="B56" s="87"/>
      <c r="C56" s="87"/>
      <c r="D56" s="87"/>
      <c r="E56" s="87"/>
      <c r="F56" s="87"/>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row>
    <row r="57" spans="1:38" x14ac:dyDescent="0.2">
      <c r="A57" s="87"/>
      <c r="B57" s="87"/>
      <c r="C57" s="87"/>
      <c r="D57" s="87"/>
      <c r="E57" s="87"/>
      <c r="F57" s="87"/>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row>
    <row r="58" spans="1:38" x14ac:dyDescent="0.2">
      <c r="A58" s="87"/>
      <c r="B58" s="87"/>
      <c r="C58" s="87"/>
      <c r="D58" s="87"/>
      <c r="E58" s="87"/>
      <c r="F58" s="87"/>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row>
  </sheetData>
  <mergeCells count="31">
    <mergeCell ref="B44:W44"/>
    <mergeCell ref="O29:Q29"/>
    <mergeCell ref="O28:Q28"/>
    <mergeCell ref="M11:N11"/>
    <mergeCell ref="M10:N10"/>
    <mergeCell ref="C24:F24"/>
    <mergeCell ref="C27:E27"/>
    <mergeCell ref="O27:Q27"/>
    <mergeCell ref="O26:R26"/>
    <mergeCell ref="O24:R24"/>
    <mergeCell ref="C29:E29"/>
    <mergeCell ref="C26:F26"/>
    <mergeCell ref="C28:E28"/>
    <mergeCell ref="M14:N14"/>
    <mergeCell ref="M13:N13"/>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N5" zoomScale="91" zoomScaleNormal="85" workbookViewId="0">
      <selection activeCell="AG42" sqref="AG42:BE45"/>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80" t="s">
        <v>109</v>
      </c>
      <c r="B1" s="80" t="s">
        <v>123</v>
      </c>
    </row>
    <row r="2" spans="1:57" ht="54" x14ac:dyDescent="0.25">
      <c r="A2" s="80" t="s">
        <v>108</v>
      </c>
      <c r="B2" s="81" t="s">
        <v>124</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0" t="s">
        <v>5</v>
      </c>
      <c r="E4" s="181"/>
      <c r="G4" s="182" t="s">
        <v>6</v>
      </c>
      <c r="H4" s="183"/>
      <c r="I4" s="183"/>
      <c r="J4" s="183"/>
      <c r="K4" s="183"/>
      <c r="L4" s="183"/>
      <c r="M4" s="183"/>
      <c r="N4" s="183"/>
      <c r="O4" s="183"/>
      <c r="P4" s="183"/>
      <c r="Q4" s="183"/>
      <c r="R4" s="183"/>
      <c r="T4" s="182" t="s">
        <v>7</v>
      </c>
      <c r="U4" s="183"/>
      <c r="V4" s="183"/>
      <c r="W4" s="183"/>
      <c r="X4" s="183"/>
      <c r="Y4" s="183"/>
      <c r="Z4" s="183"/>
      <c r="AA4" s="183"/>
      <c r="AB4" s="183"/>
      <c r="AC4" s="183"/>
      <c r="AD4" s="183"/>
      <c r="AE4" s="183"/>
      <c r="AF4" s="4"/>
      <c r="AG4" s="182" t="s">
        <v>34</v>
      </c>
      <c r="AH4" s="183"/>
      <c r="AI4" s="183"/>
      <c r="AJ4" s="183"/>
      <c r="AK4" s="183"/>
      <c r="AL4" s="183"/>
      <c r="AM4" s="183"/>
      <c r="AN4" s="183"/>
      <c r="AO4" s="183"/>
      <c r="AP4" s="183"/>
      <c r="AQ4" s="183"/>
      <c r="AR4" s="183"/>
      <c r="AT4" s="182" t="s">
        <v>35</v>
      </c>
      <c r="AU4" s="183"/>
      <c r="AV4" s="183"/>
      <c r="AW4" s="183"/>
      <c r="AX4" s="183"/>
      <c r="AY4" s="183"/>
      <c r="AZ4" s="183"/>
      <c r="BA4" s="183"/>
      <c r="BB4" s="183"/>
      <c r="BC4" s="183"/>
      <c r="BD4" s="183"/>
      <c r="BE4" s="183"/>
    </row>
    <row r="5" spans="1:57" x14ac:dyDescent="0.2">
      <c r="A5" s="32"/>
      <c r="B5" s="32"/>
      <c r="C5" s="3"/>
      <c r="D5" s="184" t="s">
        <v>8</v>
      </c>
      <c r="E5" s="186" t="s">
        <v>9</v>
      </c>
      <c r="F5" s="5"/>
      <c r="G5" s="188" t="s">
        <v>0</v>
      </c>
      <c r="H5" s="190" t="s">
        <v>1</v>
      </c>
      <c r="I5" s="190" t="s">
        <v>10</v>
      </c>
      <c r="J5" s="190" t="s">
        <v>2</v>
      </c>
      <c r="K5" s="190" t="s">
        <v>11</v>
      </c>
      <c r="L5" s="192" t="s">
        <v>12</v>
      </c>
      <c r="M5" s="5"/>
      <c r="N5" s="188" t="s">
        <v>3</v>
      </c>
      <c r="O5" s="190" t="s">
        <v>4</v>
      </c>
      <c r="P5" s="192" t="s">
        <v>13</v>
      </c>
      <c r="Q5" s="2"/>
      <c r="R5" s="194" t="s">
        <v>14</v>
      </c>
      <c r="S5" s="2"/>
      <c r="T5" s="188" t="s">
        <v>0</v>
      </c>
      <c r="U5" s="190" t="s">
        <v>1</v>
      </c>
      <c r="V5" s="190" t="s">
        <v>10</v>
      </c>
      <c r="W5" s="190" t="s">
        <v>2</v>
      </c>
      <c r="X5" s="190" t="s">
        <v>11</v>
      </c>
      <c r="Y5" s="192" t="s">
        <v>12</v>
      </c>
      <c r="Z5" s="2"/>
      <c r="AA5" s="188" t="s">
        <v>3</v>
      </c>
      <c r="AB5" s="190" t="s">
        <v>4</v>
      </c>
      <c r="AC5" s="192" t="s">
        <v>13</v>
      </c>
      <c r="AD5" s="1"/>
      <c r="AE5" s="196" t="s">
        <v>14</v>
      </c>
      <c r="AF5" s="38"/>
      <c r="AG5" s="188" t="s">
        <v>0</v>
      </c>
      <c r="AH5" s="190" t="s">
        <v>1</v>
      </c>
      <c r="AI5" s="190" t="s">
        <v>10</v>
      </c>
      <c r="AJ5" s="190" t="s">
        <v>2</v>
      </c>
      <c r="AK5" s="190" t="s">
        <v>11</v>
      </c>
      <c r="AL5" s="192" t="s">
        <v>12</v>
      </c>
      <c r="AM5" s="5"/>
      <c r="AN5" s="188" t="s">
        <v>3</v>
      </c>
      <c r="AO5" s="190" t="s">
        <v>4</v>
      </c>
      <c r="AP5" s="192" t="s">
        <v>13</v>
      </c>
      <c r="AQ5" s="2"/>
      <c r="AR5" s="194" t="s">
        <v>14</v>
      </c>
      <c r="AS5" s="2"/>
      <c r="AT5" s="188" t="s">
        <v>0</v>
      </c>
      <c r="AU5" s="190" t="s">
        <v>1</v>
      </c>
      <c r="AV5" s="190" t="s">
        <v>10</v>
      </c>
      <c r="AW5" s="190" t="s">
        <v>2</v>
      </c>
      <c r="AX5" s="190" t="s">
        <v>11</v>
      </c>
      <c r="AY5" s="192" t="s">
        <v>12</v>
      </c>
      <c r="AZ5" s="2"/>
      <c r="BA5" s="188" t="s">
        <v>3</v>
      </c>
      <c r="BB5" s="190" t="s">
        <v>4</v>
      </c>
      <c r="BC5" s="192" t="s">
        <v>13</v>
      </c>
      <c r="BD5" s="1"/>
      <c r="BE5" s="196" t="s">
        <v>14</v>
      </c>
    </row>
    <row r="6" spans="1:57" x14ac:dyDescent="0.2">
      <c r="A6" s="32"/>
      <c r="B6" s="32"/>
      <c r="C6" s="3"/>
      <c r="D6" s="185"/>
      <c r="E6" s="187"/>
      <c r="F6" s="5"/>
      <c r="G6" s="189"/>
      <c r="H6" s="191"/>
      <c r="I6" s="191"/>
      <c r="J6" s="191"/>
      <c r="K6" s="191"/>
      <c r="L6" s="193"/>
      <c r="M6" s="5"/>
      <c r="N6" s="189"/>
      <c r="O6" s="191"/>
      <c r="P6" s="193"/>
      <c r="Q6" s="2"/>
      <c r="R6" s="195"/>
      <c r="S6" s="2"/>
      <c r="T6" s="189"/>
      <c r="U6" s="191"/>
      <c r="V6" s="191"/>
      <c r="W6" s="191"/>
      <c r="X6" s="191"/>
      <c r="Y6" s="193"/>
      <c r="Z6" s="2"/>
      <c r="AA6" s="189"/>
      <c r="AB6" s="191"/>
      <c r="AC6" s="193"/>
      <c r="AD6" s="1"/>
      <c r="AE6" s="197"/>
      <c r="AF6" s="39"/>
      <c r="AG6" s="189"/>
      <c r="AH6" s="191"/>
      <c r="AI6" s="191"/>
      <c r="AJ6" s="191"/>
      <c r="AK6" s="191"/>
      <c r="AL6" s="193"/>
      <c r="AM6" s="5"/>
      <c r="AN6" s="189"/>
      <c r="AO6" s="191"/>
      <c r="AP6" s="193"/>
      <c r="AQ6" s="2"/>
      <c r="AR6" s="195"/>
      <c r="AS6" s="2"/>
      <c r="AT6" s="189"/>
      <c r="AU6" s="191"/>
      <c r="AV6" s="191"/>
      <c r="AW6" s="191"/>
      <c r="AX6" s="191"/>
      <c r="AY6" s="193"/>
      <c r="AZ6" s="2"/>
      <c r="BA6" s="189"/>
      <c r="BB6" s="191"/>
      <c r="BC6" s="193"/>
      <c r="BD6" s="1"/>
      <c r="BE6" s="197"/>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4">
        <v>57.4412628735558</v>
      </c>
      <c r="H8" s="125">
        <v>68.538792575346406</v>
      </c>
      <c r="I8" s="125">
        <v>73.481822339534901</v>
      </c>
      <c r="J8" s="125">
        <v>74.196024653471696</v>
      </c>
      <c r="K8" s="125">
        <v>72.407314290753703</v>
      </c>
      <c r="L8" s="126">
        <v>69.213049660413901</v>
      </c>
      <c r="M8" s="123"/>
      <c r="N8" s="132">
        <v>77.6118989009465</v>
      </c>
      <c r="O8" s="133">
        <v>80.300157261638304</v>
      </c>
      <c r="P8" s="134">
        <v>78.956028081292402</v>
      </c>
      <c r="Q8" s="123"/>
      <c r="R8" s="140">
        <v>71.996766620033299</v>
      </c>
      <c r="S8" s="82"/>
      <c r="T8" s="124">
        <v>-1.29926585855157</v>
      </c>
      <c r="U8" s="125">
        <v>-0.27425150913949897</v>
      </c>
      <c r="V8" s="125">
        <v>0.22383556965606699</v>
      </c>
      <c r="W8" s="125">
        <v>0.59438773567557202</v>
      </c>
      <c r="X8" s="125">
        <v>-0.13410762197084999</v>
      </c>
      <c r="Y8" s="126">
        <v>-0.12677048459193799</v>
      </c>
      <c r="Z8" s="123"/>
      <c r="AA8" s="132">
        <v>0.50088220887940904</v>
      </c>
      <c r="AB8" s="133">
        <v>0.94371986202931402</v>
      </c>
      <c r="AC8" s="134">
        <v>0.72558379406692097</v>
      </c>
      <c r="AD8" s="123"/>
      <c r="AE8" s="140">
        <v>0.13875966216838501</v>
      </c>
      <c r="AF8" s="29"/>
      <c r="AG8" s="124">
        <v>58.955419021640601</v>
      </c>
      <c r="AH8" s="125">
        <v>64.388336379062395</v>
      </c>
      <c r="AI8" s="125">
        <v>66.874885775150503</v>
      </c>
      <c r="AJ8" s="125">
        <v>68.919607627910594</v>
      </c>
      <c r="AK8" s="125">
        <v>68.988924066958404</v>
      </c>
      <c r="AL8" s="126">
        <v>65.625442765694302</v>
      </c>
      <c r="AM8" s="123"/>
      <c r="AN8" s="132">
        <v>74.831809640140307</v>
      </c>
      <c r="AO8" s="133">
        <v>78.142680743544005</v>
      </c>
      <c r="AP8" s="134">
        <v>76.487292038330395</v>
      </c>
      <c r="AQ8" s="123"/>
      <c r="AR8" s="140">
        <v>68.728904229552001</v>
      </c>
      <c r="AS8" s="82"/>
      <c r="AT8" s="124">
        <v>-1.0517076500165301</v>
      </c>
      <c r="AU8" s="125">
        <v>2.7370961867347599</v>
      </c>
      <c r="AV8" s="125">
        <v>-1.28389080051899</v>
      </c>
      <c r="AW8" s="125">
        <v>-0.43093020229332002</v>
      </c>
      <c r="AX8" s="125">
        <v>0.40024481140164803</v>
      </c>
      <c r="AY8" s="126">
        <v>5.9704900421342202E-2</v>
      </c>
      <c r="AZ8" s="123"/>
      <c r="BA8" s="132">
        <v>0.48540779628457897</v>
      </c>
      <c r="BB8" s="133">
        <v>0.22673723646651101</v>
      </c>
      <c r="BC8" s="134">
        <v>0.353166549438379</v>
      </c>
      <c r="BD8" s="123"/>
      <c r="BE8" s="140">
        <v>0.15260202412372201</v>
      </c>
    </row>
    <row r="9" spans="1:57" x14ac:dyDescent="0.2">
      <c r="A9" s="20" t="s">
        <v>18</v>
      </c>
      <c r="B9" s="3" t="str">
        <f>TRIM(A9)</f>
        <v>Virginia</v>
      </c>
      <c r="C9" s="10"/>
      <c r="D9" s="24" t="s">
        <v>16</v>
      </c>
      <c r="E9" s="27" t="s">
        <v>17</v>
      </c>
      <c r="F9" s="3"/>
      <c r="G9" s="127">
        <v>55.1957349007196</v>
      </c>
      <c r="H9" s="123">
        <v>67.736081283046303</v>
      </c>
      <c r="I9" s="123">
        <v>72.721449832334798</v>
      </c>
      <c r="J9" s="123">
        <v>74.651168632179093</v>
      </c>
      <c r="K9" s="123">
        <v>72.850809439483498</v>
      </c>
      <c r="L9" s="128">
        <v>68.631048817552696</v>
      </c>
      <c r="M9" s="123"/>
      <c r="N9" s="135">
        <v>79.126006304710899</v>
      </c>
      <c r="O9" s="143">
        <v>79.677354533237803</v>
      </c>
      <c r="P9" s="136">
        <v>79.401680418974394</v>
      </c>
      <c r="Q9" s="123"/>
      <c r="R9" s="141">
        <v>71.708372132244605</v>
      </c>
      <c r="S9" s="82"/>
      <c r="T9" s="127">
        <v>-4.3315661382415396</v>
      </c>
      <c r="U9" s="123">
        <v>-2.3365762230766198</v>
      </c>
      <c r="V9" s="123">
        <v>-1.32782695274915</v>
      </c>
      <c r="W9" s="123">
        <v>0.61748728944712805</v>
      </c>
      <c r="X9" s="123">
        <v>1.35778789523106</v>
      </c>
      <c r="Y9" s="128">
        <v>-1.05652329026517</v>
      </c>
      <c r="Z9" s="123"/>
      <c r="AA9" s="135">
        <v>2.8301653534023101</v>
      </c>
      <c r="AB9" s="143">
        <v>2.4998942027059701</v>
      </c>
      <c r="AC9" s="136">
        <v>2.66419083097809</v>
      </c>
      <c r="AD9" s="123"/>
      <c r="AE9" s="141">
        <v>9.1087191923829594E-2</v>
      </c>
      <c r="AF9" s="30"/>
      <c r="AG9" s="127">
        <v>57.170977656525103</v>
      </c>
      <c r="AH9" s="123">
        <v>63.407183692434202</v>
      </c>
      <c r="AI9" s="123">
        <v>66.015336195461899</v>
      </c>
      <c r="AJ9" s="123">
        <v>68.585286984640206</v>
      </c>
      <c r="AK9" s="123">
        <v>68.090981155473202</v>
      </c>
      <c r="AL9" s="128">
        <v>64.653955877565195</v>
      </c>
      <c r="AM9" s="123"/>
      <c r="AN9" s="135">
        <v>74.3705017620142</v>
      </c>
      <c r="AO9" s="143">
        <v>76.351725772700604</v>
      </c>
      <c r="AP9" s="136">
        <v>75.3610857768073</v>
      </c>
      <c r="AQ9" s="123"/>
      <c r="AR9" s="141">
        <v>67.713075479436696</v>
      </c>
      <c r="AS9" s="82"/>
      <c r="AT9" s="127">
        <v>-1.74391487791299</v>
      </c>
      <c r="AU9" s="123">
        <v>2.3198295390402</v>
      </c>
      <c r="AV9" s="123">
        <v>-1.44144502394903</v>
      </c>
      <c r="AW9" s="123">
        <v>-0.85557930409793304</v>
      </c>
      <c r="AX9" s="123">
        <v>-1.28180890446958E-2</v>
      </c>
      <c r="AY9" s="128">
        <v>-0.35238802656094598</v>
      </c>
      <c r="AZ9" s="123"/>
      <c r="BA9" s="135">
        <v>-1.07000368377225</v>
      </c>
      <c r="BB9" s="143">
        <v>-0.91212698506690904</v>
      </c>
      <c r="BC9" s="136">
        <v>-0.99012740043707903</v>
      </c>
      <c r="BD9" s="123"/>
      <c r="BE9" s="141">
        <v>-0.55566803093744899</v>
      </c>
    </row>
    <row r="10" spans="1:57" x14ac:dyDescent="0.2">
      <c r="A10" s="21" t="s">
        <v>19</v>
      </c>
      <c r="B10" s="3" t="str">
        <f t="shared" ref="B10:B45" si="0">TRIM(A10)</f>
        <v>Norfolk/Virginia Beach, VA</v>
      </c>
      <c r="C10" s="3"/>
      <c r="D10" s="24" t="s">
        <v>16</v>
      </c>
      <c r="E10" s="27" t="s">
        <v>17</v>
      </c>
      <c r="F10" s="3"/>
      <c r="G10" s="127">
        <v>60.479430708497802</v>
      </c>
      <c r="H10" s="123">
        <v>72.015894452524407</v>
      </c>
      <c r="I10" s="123">
        <v>76.368688967379995</v>
      </c>
      <c r="J10" s="123">
        <v>79.137232495325094</v>
      </c>
      <c r="K10" s="123">
        <v>78.508726366091807</v>
      </c>
      <c r="L10" s="128">
        <v>73.301994597963798</v>
      </c>
      <c r="M10" s="123"/>
      <c r="N10" s="135">
        <v>89.092042385206696</v>
      </c>
      <c r="O10" s="143">
        <v>90.375025971327602</v>
      </c>
      <c r="P10" s="136">
        <v>89.733534178267107</v>
      </c>
      <c r="Q10" s="123"/>
      <c r="R10" s="141">
        <v>77.996720192336198</v>
      </c>
      <c r="S10" s="82"/>
      <c r="T10" s="127">
        <v>-11.0873219214639</v>
      </c>
      <c r="U10" s="123">
        <v>-8.2988807227965502</v>
      </c>
      <c r="V10" s="123">
        <v>-5.1839642941159099</v>
      </c>
      <c r="W10" s="123">
        <v>-0.96761384206122902</v>
      </c>
      <c r="X10" s="123">
        <v>-2.14846968977576</v>
      </c>
      <c r="Y10" s="128">
        <v>-5.3536310394437097</v>
      </c>
      <c r="Z10" s="123"/>
      <c r="AA10" s="135">
        <v>2.2992955193634299</v>
      </c>
      <c r="AB10" s="143">
        <v>1.1600651177799699</v>
      </c>
      <c r="AC10" s="136">
        <v>1.72241906669843</v>
      </c>
      <c r="AD10" s="123"/>
      <c r="AE10" s="141">
        <v>-3.1388320891892199</v>
      </c>
      <c r="AF10" s="30"/>
      <c r="AG10" s="127">
        <v>68.239250977183801</v>
      </c>
      <c r="AH10" s="123">
        <v>72.007739556144202</v>
      </c>
      <c r="AI10" s="123">
        <v>72.228679024770301</v>
      </c>
      <c r="AJ10" s="123">
        <v>73.276628899782395</v>
      </c>
      <c r="AK10" s="123">
        <v>73.8856604876148</v>
      </c>
      <c r="AL10" s="128">
        <v>71.927596474619904</v>
      </c>
      <c r="AM10" s="123"/>
      <c r="AN10" s="135">
        <v>82.646495471220305</v>
      </c>
      <c r="AO10" s="143">
        <v>86.693503879492198</v>
      </c>
      <c r="AP10" s="136">
        <v>84.669999675356195</v>
      </c>
      <c r="AQ10" s="123"/>
      <c r="AR10" s="141">
        <v>75.568289857276994</v>
      </c>
      <c r="AS10" s="82"/>
      <c r="AT10" s="127">
        <v>-2.1519361844626101</v>
      </c>
      <c r="AU10" s="123">
        <v>2.61507568003482</v>
      </c>
      <c r="AV10" s="123">
        <v>0.30094136986383502</v>
      </c>
      <c r="AW10" s="123">
        <v>-0.96242595970195999</v>
      </c>
      <c r="AX10" s="123">
        <v>-1.1536584441286</v>
      </c>
      <c r="AY10" s="128">
        <v>-0.28375039921184098</v>
      </c>
      <c r="AZ10" s="123"/>
      <c r="BA10" s="135">
        <v>-0.66946472004753099</v>
      </c>
      <c r="BB10" s="143">
        <v>-1.9834174614006801</v>
      </c>
      <c r="BC10" s="136">
        <v>-1.3465129887490599</v>
      </c>
      <c r="BD10" s="123"/>
      <c r="BE10" s="141">
        <v>-0.626443464034805</v>
      </c>
    </row>
    <row r="11" spans="1:57" x14ac:dyDescent="0.2">
      <c r="A11" s="21" t="s">
        <v>20</v>
      </c>
      <c r="B11" s="2" t="s">
        <v>71</v>
      </c>
      <c r="C11" s="3"/>
      <c r="D11" s="24" t="s">
        <v>16</v>
      </c>
      <c r="E11" s="27" t="s">
        <v>17</v>
      </c>
      <c r="F11" s="3"/>
      <c r="G11" s="127">
        <v>49.460729469679997</v>
      </c>
      <c r="H11" s="123">
        <v>62.935779816513701</v>
      </c>
      <c r="I11" s="123">
        <v>69.975385992392006</v>
      </c>
      <c r="J11" s="123">
        <v>74.678899082568805</v>
      </c>
      <c r="K11" s="123">
        <v>76.750950995748397</v>
      </c>
      <c r="L11" s="128">
        <v>66.760349071380602</v>
      </c>
      <c r="M11" s="123"/>
      <c r="N11" s="135">
        <v>81.060639964197804</v>
      </c>
      <c r="O11" s="143">
        <v>79.382412172745504</v>
      </c>
      <c r="P11" s="136">
        <v>80.221526068471604</v>
      </c>
      <c r="Q11" s="123"/>
      <c r="R11" s="141">
        <v>70.606399641978001</v>
      </c>
      <c r="S11" s="82"/>
      <c r="T11" s="127">
        <v>-12.477353893511699</v>
      </c>
      <c r="U11" s="123">
        <v>-5.0129560893620004</v>
      </c>
      <c r="V11" s="123">
        <v>6.0373719199870897E-2</v>
      </c>
      <c r="W11" s="123">
        <v>6.9656883107634897</v>
      </c>
      <c r="X11" s="123">
        <v>16.6407973955016</v>
      </c>
      <c r="Y11" s="128">
        <v>1.66988775130685</v>
      </c>
      <c r="Z11" s="123"/>
      <c r="AA11" s="135">
        <v>14.9760960394053</v>
      </c>
      <c r="AB11" s="143">
        <v>13.7542312271583</v>
      </c>
      <c r="AC11" s="136">
        <v>14.3682905688226</v>
      </c>
      <c r="AD11" s="123"/>
      <c r="AE11" s="141">
        <v>5.4714054015085196</v>
      </c>
      <c r="AF11" s="30"/>
      <c r="AG11" s="127">
        <v>49.476392929066897</v>
      </c>
      <c r="AH11" s="123">
        <v>56.900872678451499</v>
      </c>
      <c r="AI11" s="123">
        <v>61.349295144327499</v>
      </c>
      <c r="AJ11" s="123">
        <v>65.530319982098902</v>
      </c>
      <c r="AK11" s="123">
        <v>64.8601476840456</v>
      </c>
      <c r="AL11" s="128">
        <v>59.623405683598101</v>
      </c>
      <c r="AM11" s="123"/>
      <c r="AN11" s="135">
        <v>71.903110315506794</v>
      </c>
      <c r="AO11" s="143">
        <v>72.644886999328705</v>
      </c>
      <c r="AP11" s="136">
        <v>72.273998657417707</v>
      </c>
      <c r="AQ11" s="123"/>
      <c r="AR11" s="141">
        <v>63.237860818975101</v>
      </c>
      <c r="AS11" s="82"/>
      <c r="AT11" s="127">
        <v>-5.1485622127344399</v>
      </c>
      <c r="AU11" s="123">
        <v>-1.97312655126859</v>
      </c>
      <c r="AV11" s="123">
        <v>-5.0750241640645504</v>
      </c>
      <c r="AW11" s="123">
        <v>-1.9226517736069599</v>
      </c>
      <c r="AX11" s="123">
        <v>-2.6377812587993401</v>
      </c>
      <c r="AY11" s="128">
        <v>-3.29344885735759</v>
      </c>
      <c r="AZ11" s="123"/>
      <c r="BA11" s="135">
        <v>-3.8483967011936802</v>
      </c>
      <c r="BB11" s="143">
        <v>-2.9385236846088598</v>
      </c>
      <c r="BC11" s="136">
        <v>-3.3932679642737398</v>
      </c>
      <c r="BD11" s="123"/>
      <c r="BE11" s="141">
        <v>-3.3260664982412802</v>
      </c>
    </row>
    <row r="12" spans="1:57" x14ac:dyDescent="0.2">
      <c r="A12" s="21" t="s">
        <v>21</v>
      </c>
      <c r="B12" s="3" t="str">
        <f t="shared" si="0"/>
        <v>Virginia Area</v>
      </c>
      <c r="C12" s="3"/>
      <c r="D12" s="24" t="s">
        <v>16</v>
      </c>
      <c r="E12" s="27" t="s">
        <v>17</v>
      </c>
      <c r="F12" s="3"/>
      <c r="G12" s="127">
        <v>48.4263795175154</v>
      </c>
      <c r="H12" s="123">
        <v>60.957574637212304</v>
      </c>
      <c r="I12" s="123">
        <v>64.345133561327202</v>
      </c>
      <c r="J12" s="123">
        <v>66.406322210925197</v>
      </c>
      <c r="K12" s="123">
        <v>65.592938349200395</v>
      </c>
      <c r="L12" s="128">
        <v>61.145669655236098</v>
      </c>
      <c r="M12" s="123"/>
      <c r="N12" s="135">
        <v>71.219613642665607</v>
      </c>
      <c r="O12" s="143">
        <v>72.016822257140205</v>
      </c>
      <c r="P12" s="136">
        <v>71.618217949902899</v>
      </c>
      <c r="Q12" s="123"/>
      <c r="R12" s="141">
        <v>64.137826310855203</v>
      </c>
      <c r="S12" s="82"/>
      <c r="T12" s="127">
        <v>-1.3684711779007299</v>
      </c>
      <c r="U12" s="123">
        <v>-0.98663420996556195</v>
      </c>
      <c r="V12" s="123">
        <v>1.2785790249437901</v>
      </c>
      <c r="W12" s="123">
        <v>1.64497122256963</v>
      </c>
      <c r="X12" s="123">
        <v>-0.21177853718470099</v>
      </c>
      <c r="Y12" s="128">
        <v>0.15346931743956899</v>
      </c>
      <c r="Z12" s="123"/>
      <c r="AA12" s="135">
        <v>-0.56463859024681295</v>
      </c>
      <c r="AB12" s="143">
        <v>2.5843106911084099</v>
      </c>
      <c r="AC12" s="136">
        <v>0.99405583709502898</v>
      </c>
      <c r="AD12" s="123"/>
      <c r="AE12" s="141">
        <v>0.420123615396439</v>
      </c>
      <c r="AF12" s="30"/>
      <c r="AG12" s="127">
        <v>48.864738762877003</v>
      </c>
      <c r="AH12" s="123">
        <v>55.350625952787901</v>
      </c>
      <c r="AI12" s="123">
        <v>56.944957730863301</v>
      </c>
      <c r="AJ12" s="123">
        <v>62.448029750080799</v>
      </c>
      <c r="AK12" s="123">
        <v>63.173880907285003</v>
      </c>
      <c r="AL12" s="128">
        <v>57.356446620778797</v>
      </c>
      <c r="AM12" s="123"/>
      <c r="AN12" s="135">
        <v>69.553517808472293</v>
      </c>
      <c r="AO12" s="143">
        <v>69.910477070578693</v>
      </c>
      <c r="AP12" s="136">
        <v>69.731978886335</v>
      </c>
      <c r="AQ12" s="123"/>
      <c r="AR12" s="141">
        <v>60.892050460486502</v>
      </c>
      <c r="AS12" s="82"/>
      <c r="AT12" s="127">
        <v>-0.98282637325357902</v>
      </c>
      <c r="AU12" s="123">
        <v>1.9922600664807799</v>
      </c>
      <c r="AV12" s="123">
        <v>-5.7524545462084902</v>
      </c>
      <c r="AW12" s="123">
        <v>-0.98657132348960697</v>
      </c>
      <c r="AX12" s="123">
        <v>7.3254795037585502E-2</v>
      </c>
      <c r="AY12" s="128">
        <v>-1.1905731173173699</v>
      </c>
      <c r="AZ12" s="123"/>
      <c r="BA12" s="135">
        <v>-0.71980799631566605</v>
      </c>
      <c r="BB12" s="143">
        <v>-3.8403800422781999E-2</v>
      </c>
      <c r="BC12" s="136">
        <v>-0.37942557306743901</v>
      </c>
      <c r="BD12" s="123"/>
      <c r="BE12" s="141">
        <v>-0.92965446085347703</v>
      </c>
    </row>
    <row r="13" spans="1:57" x14ac:dyDescent="0.2">
      <c r="A13" s="34" t="s">
        <v>22</v>
      </c>
      <c r="B13" s="2" t="s">
        <v>87</v>
      </c>
      <c r="C13" s="3"/>
      <c r="D13" s="24" t="s">
        <v>16</v>
      </c>
      <c r="E13" s="27" t="s">
        <v>17</v>
      </c>
      <c r="F13" s="3"/>
      <c r="G13" s="127">
        <v>58.570468493005301</v>
      </c>
      <c r="H13" s="123">
        <v>73.148754045593606</v>
      </c>
      <c r="I13" s="123">
        <v>80.095679394443096</v>
      </c>
      <c r="J13" s="123">
        <v>78.610084360575101</v>
      </c>
      <c r="K13" s="123">
        <v>72.129176025325805</v>
      </c>
      <c r="L13" s="128">
        <v>72.510832463788603</v>
      </c>
      <c r="M13" s="123"/>
      <c r="N13" s="135">
        <v>77.594043471340299</v>
      </c>
      <c r="O13" s="143">
        <v>79.879914401429005</v>
      </c>
      <c r="P13" s="136">
        <v>78.736978936384602</v>
      </c>
      <c r="Q13" s="123"/>
      <c r="R13" s="141">
        <v>74.289731455958901</v>
      </c>
      <c r="S13" s="82"/>
      <c r="T13" s="127">
        <v>1.9657984308010299</v>
      </c>
      <c r="U13" s="123">
        <v>4.9104021633738801</v>
      </c>
      <c r="V13" s="123">
        <v>3.5526510126333899</v>
      </c>
      <c r="W13" s="123">
        <v>0.96058096100013202</v>
      </c>
      <c r="X13" s="123">
        <v>1.1915995980562599</v>
      </c>
      <c r="Y13" s="128">
        <v>2.51604728817227</v>
      </c>
      <c r="Z13" s="123"/>
      <c r="AA13" s="135">
        <v>3.6913106020226998</v>
      </c>
      <c r="AB13" s="143">
        <v>1.66692751419665</v>
      </c>
      <c r="AC13" s="136">
        <v>2.65445175581806</v>
      </c>
      <c r="AD13" s="123"/>
      <c r="AE13" s="141">
        <v>2.5579192622971298</v>
      </c>
      <c r="AF13" s="30"/>
      <c r="AG13" s="127">
        <v>59.085121058309603</v>
      </c>
      <c r="AH13" s="123">
        <v>67.637019613391502</v>
      </c>
      <c r="AI13" s="123">
        <v>73.217728100737403</v>
      </c>
      <c r="AJ13" s="123">
        <v>71.817466353040999</v>
      </c>
      <c r="AK13" s="123">
        <v>67.649620642696703</v>
      </c>
      <c r="AL13" s="128">
        <v>67.881391153635207</v>
      </c>
      <c r="AM13" s="123"/>
      <c r="AN13" s="135">
        <v>72.198371151159193</v>
      </c>
      <c r="AO13" s="143">
        <v>75.607060113541905</v>
      </c>
      <c r="AP13" s="136">
        <v>73.902715632350606</v>
      </c>
      <c r="AQ13" s="123"/>
      <c r="AR13" s="141">
        <v>69.601769576125307</v>
      </c>
      <c r="AS13" s="82"/>
      <c r="AT13" s="127">
        <v>-3.5434537145909499</v>
      </c>
      <c r="AU13" s="123">
        <v>5.2665221701830198</v>
      </c>
      <c r="AV13" s="123">
        <v>6.8179091139309298</v>
      </c>
      <c r="AW13" s="123">
        <v>2.6697135421171398</v>
      </c>
      <c r="AX13" s="123">
        <v>2.49485375782514</v>
      </c>
      <c r="AY13" s="128">
        <v>2.8486667169477902</v>
      </c>
      <c r="AZ13" s="123"/>
      <c r="BA13" s="135">
        <v>-6.0383898266654801E-2</v>
      </c>
      <c r="BB13" s="143">
        <v>-0.86205056454275497</v>
      </c>
      <c r="BC13" s="136">
        <v>-0.47207435993795799</v>
      </c>
      <c r="BD13" s="123"/>
      <c r="BE13" s="141">
        <v>1.82084266335714</v>
      </c>
    </row>
    <row r="14" spans="1:57" x14ac:dyDescent="0.2">
      <c r="A14" s="21" t="s">
        <v>23</v>
      </c>
      <c r="B14" s="3" t="str">
        <f t="shared" si="0"/>
        <v>Arlington, VA</v>
      </c>
      <c r="C14" s="3"/>
      <c r="D14" s="24" t="s">
        <v>16</v>
      </c>
      <c r="E14" s="27" t="s">
        <v>17</v>
      </c>
      <c r="F14" s="3"/>
      <c r="G14" s="127">
        <v>67.130919220055702</v>
      </c>
      <c r="H14" s="123">
        <v>79.325286289074498</v>
      </c>
      <c r="I14" s="123">
        <v>87.681832250077306</v>
      </c>
      <c r="J14" s="123">
        <v>87.454864335087095</v>
      </c>
      <c r="K14" s="123">
        <v>82.265552460538501</v>
      </c>
      <c r="L14" s="128">
        <v>80.771690910966598</v>
      </c>
      <c r="M14" s="123"/>
      <c r="N14" s="135">
        <v>84.617765397709604</v>
      </c>
      <c r="O14" s="143">
        <v>82.317136077581694</v>
      </c>
      <c r="P14" s="136">
        <v>83.467450737645706</v>
      </c>
      <c r="Q14" s="123"/>
      <c r="R14" s="141">
        <v>81.541908004303494</v>
      </c>
      <c r="S14" s="82"/>
      <c r="T14" s="127">
        <v>8.4903544813807805</v>
      </c>
      <c r="U14" s="123">
        <v>1.9207195959598899</v>
      </c>
      <c r="V14" s="123">
        <v>-2.1347866580411501</v>
      </c>
      <c r="W14" s="123">
        <v>1.8960860870256599</v>
      </c>
      <c r="X14" s="123">
        <v>5.4196923907402201</v>
      </c>
      <c r="Y14" s="128">
        <v>2.7196006401769899</v>
      </c>
      <c r="Z14" s="123"/>
      <c r="AA14" s="135">
        <v>8.4625605018664007</v>
      </c>
      <c r="AB14" s="143">
        <v>1.8066820429969901</v>
      </c>
      <c r="AC14" s="136">
        <v>5.07511678763486</v>
      </c>
      <c r="AD14" s="123"/>
      <c r="AE14" s="141">
        <v>3.3974988289337902</v>
      </c>
      <c r="AF14" s="30"/>
      <c r="AG14" s="127">
        <v>66.202414113277598</v>
      </c>
      <c r="AH14" s="123">
        <v>74.311358712472895</v>
      </c>
      <c r="AI14" s="123">
        <v>81.073970906839904</v>
      </c>
      <c r="AJ14" s="123">
        <v>77.8190446714123</v>
      </c>
      <c r="AK14" s="123">
        <v>74.068915712369702</v>
      </c>
      <c r="AL14" s="128">
        <v>74.6951408232745</v>
      </c>
      <c r="AM14" s="123"/>
      <c r="AN14" s="135">
        <v>78.115650469410895</v>
      </c>
      <c r="AO14" s="143">
        <v>79.363974001857002</v>
      </c>
      <c r="AP14" s="136">
        <v>78.739812235633906</v>
      </c>
      <c r="AQ14" s="123"/>
      <c r="AR14" s="141">
        <v>75.850761226805702</v>
      </c>
      <c r="AS14" s="82"/>
      <c r="AT14" s="127">
        <v>0.92537646014284403</v>
      </c>
      <c r="AU14" s="123">
        <v>4.5443129412324801</v>
      </c>
      <c r="AV14" s="123">
        <v>9.0488961488000701</v>
      </c>
      <c r="AW14" s="123">
        <v>5.8393474054162704</v>
      </c>
      <c r="AX14" s="123">
        <v>8.3489287957519505</v>
      </c>
      <c r="AY14" s="128">
        <v>5.8274198153819103</v>
      </c>
      <c r="AZ14" s="123"/>
      <c r="BA14" s="135">
        <v>5.7579126260428399</v>
      </c>
      <c r="BB14" s="143">
        <v>2.1832527947050102</v>
      </c>
      <c r="BC14" s="136">
        <v>3.92569536009503</v>
      </c>
      <c r="BD14" s="123"/>
      <c r="BE14" s="141">
        <v>5.2561536079800799</v>
      </c>
    </row>
    <row r="15" spans="1:57" x14ac:dyDescent="0.2">
      <c r="A15" s="21" t="s">
        <v>24</v>
      </c>
      <c r="B15" s="3" t="str">
        <f t="shared" si="0"/>
        <v>Suburban Virginia Area</v>
      </c>
      <c r="C15" s="3"/>
      <c r="D15" s="24" t="s">
        <v>16</v>
      </c>
      <c r="E15" s="27" t="s">
        <v>17</v>
      </c>
      <c r="F15" s="3"/>
      <c r="G15" s="127">
        <v>53.963681903569103</v>
      </c>
      <c r="H15" s="123">
        <v>68.678772698810207</v>
      </c>
      <c r="I15" s="123">
        <v>70.394489668127704</v>
      </c>
      <c r="J15" s="123">
        <v>70.519724483406307</v>
      </c>
      <c r="K15" s="123">
        <v>70.932999373825893</v>
      </c>
      <c r="L15" s="128">
        <v>66.897933625547907</v>
      </c>
      <c r="M15" s="123"/>
      <c r="N15" s="135">
        <v>75.2536005009392</v>
      </c>
      <c r="O15" s="143">
        <v>78.309329993738203</v>
      </c>
      <c r="P15" s="136">
        <v>76.781465247338701</v>
      </c>
      <c r="Q15" s="123"/>
      <c r="R15" s="141">
        <v>69.721799803202401</v>
      </c>
      <c r="S15" s="82"/>
      <c r="T15" s="127">
        <v>1.4645600538858401</v>
      </c>
      <c r="U15" s="123">
        <v>0.264665012641776</v>
      </c>
      <c r="V15" s="123">
        <v>-6.8682374658876801</v>
      </c>
      <c r="W15" s="123">
        <v>-7.2143995871942002</v>
      </c>
      <c r="X15" s="123">
        <v>-1.5880688918892201</v>
      </c>
      <c r="Y15" s="128">
        <v>-3.1443589729618902</v>
      </c>
      <c r="Z15" s="123"/>
      <c r="AA15" s="135">
        <v>-1.7110250734211101</v>
      </c>
      <c r="AB15" s="143">
        <v>-7.5154711994481902</v>
      </c>
      <c r="AC15" s="136">
        <v>-4.75921334131601</v>
      </c>
      <c r="AD15" s="123"/>
      <c r="AE15" s="141">
        <v>-3.6583366894981801</v>
      </c>
      <c r="AF15" s="30"/>
      <c r="AG15" s="127">
        <v>55.134627426424501</v>
      </c>
      <c r="AH15" s="123">
        <v>63.030682529743203</v>
      </c>
      <c r="AI15" s="123">
        <v>64.649342517219694</v>
      </c>
      <c r="AJ15" s="123">
        <v>66.759549154664896</v>
      </c>
      <c r="AK15" s="123">
        <v>66.336881653099496</v>
      </c>
      <c r="AL15" s="128">
        <v>63.182216656230402</v>
      </c>
      <c r="AM15" s="123"/>
      <c r="AN15" s="135">
        <v>70.056355666875305</v>
      </c>
      <c r="AO15" s="143">
        <v>75.012523481527793</v>
      </c>
      <c r="AP15" s="136">
        <v>72.534439574201599</v>
      </c>
      <c r="AQ15" s="123"/>
      <c r="AR15" s="141">
        <v>65.854280347079296</v>
      </c>
      <c r="AS15" s="82"/>
      <c r="AT15" s="127">
        <v>-5.5513956278860297</v>
      </c>
      <c r="AU15" s="123">
        <v>0.76506079631408597</v>
      </c>
      <c r="AV15" s="123">
        <v>-6.69028747968588</v>
      </c>
      <c r="AW15" s="123">
        <v>-6.3082955414023996</v>
      </c>
      <c r="AX15" s="123">
        <v>-4.4331185547496297</v>
      </c>
      <c r="AY15" s="128">
        <v>-4.5241622917550801</v>
      </c>
      <c r="AZ15" s="123"/>
      <c r="BA15" s="135">
        <v>-9.2574813924726005</v>
      </c>
      <c r="BB15" s="143">
        <v>-7.8287883372596001</v>
      </c>
      <c r="BC15" s="136">
        <v>-8.5243043154065408</v>
      </c>
      <c r="BD15" s="123"/>
      <c r="BE15" s="141">
        <v>-5.8202059573310398</v>
      </c>
    </row>
    <row r="16" spans="1:57" x14ac:dyDescent="0.2">
      <c r="A16" s="21" t="s">
        <v>25</v>
      </c>
      <c r="B16" s="3" t="str">
        <f t="shared" si="0"/>
        <v>Alexandria, VA</v>
      </c>
      <c r="C16" s="3"/>
      <c r="D16" s="24" t="s">
        <v>16</v>
      </c>
      <c r="E16" s="27" t="s">
        <v>17</v>
      </c>
      <c r="F16" s="3"/>
      <c r="G16" s="127">
        <v>54.220215352552898</v>
      </c>
      <c r="H16" s="123">
        <v>68.391802709274003</v>
      </c>
      <c r="I16" s="123">
        <v>76.612249623711904</v>
      </c>
      <c r="J16" s="123">
        <v>72.374667129790396</v>
      </c>
      <c r="K16" s="123">
        <v>67.303461850179403</v>
      </c>
      <c r="L16" s="128">
        <v>67.780479333101695</v>
      </c>
      <c r="M16" s="123"/>
      <c r="N16" s="135">
        <v>75.026050712052694</v>
      </c>
      <c r="O16" s="143">
        <v>77.306935278453096</v>
      </c>
      <c r="P16" s="136">
        <v>76.166492995252895</v>
      </c>
      <c r="Q16" s="123"/>
      <c r="R16" s="141">
        <v>70.176483236573503</v>
      </c>
      <c r="S16" s="82"/>
      <c r="T16" s="127">
        <v>-5.4633423604034901</v>
      </c>
      <c r="U16" s="123">
        <v>2.41709015836406</v>
      </c>
      <c r="V16" s="123">
        <v>4.3008822027660898</v>
      </c>
      <c r="W16" s="123">
        <v>-0.64738605704690799</v>
      </c>
      <c r="X16" s="123">
        <v>-0.78612640082298002</v>
      </c>
      <c r="Y16" s="128">
        <v>0.18769317493092799</v>
      </c>
      <c r="Z16" s="123"/>
      <c r="AA16" s="135">
        <v>0.27336675955656697</v>
      </c>
      <c r="AB16" s="143">
        <v>-2.9448036928412802</v>
      </c>
      <c r="AC16" s="136">
        <v>-1.38604111352548</v>
      </c>
      <c r="AD16" s="123"/>
      <c r="AE16" s="141">
        <v>-0.30567119436975199</v>
      </c>
      <c r="AF16" s="30"/>
      <c r="AG16" s="127">
        <v>56.437420400602001</v>
      </c>
      <c r="AH16" s="123">
        <v>62.434873219868003</v>
      </c>
      <c r="AI16" s="123">
        <v>68.180502489290205</v>
      </c>
      <c r="AJ16" s="123">
        <v>67.303461850179403</v>
      </c>
      <c r="AK16" s="123">
        <v>64.530508278337294</v>
      </c>
      <c r="AL16" s="128">
        <v>63.777353247655398</v>
      </c>
      <c r="AM16" s="123"/>
      <c r="AN16" s="135">
        <v>69.089382887576704</v>
      </c>
      <c r="AO16" s="143">
        <v>73.897186523098199</v>
      </c>
      <c r="AP16" s="136">
        <v>71.493284705337501</v>
      </c>
      <c r="AQ16" s="123"/>
      <c r="AR16" s="141">
        <v>65.981905092707393</v>
      </c>
      <c r="AS16" s="82"/>
      <c r="AT16" s="127">
        <v>-7.9691936192966999</v>
      </c>
      <c r="AU16" s="123">
        <v>-0.22708978133386801</v>
      </c>
      <c r="AV16" s="123">
        <v>1.9235592694024199</v>
      </c>
      <c r="AW16" s="123">
        <v>-3.1188701481700001</v>
      </c>
      <c r="AX16" s="123">
        <v>-2.9805441356284499</v>
      </c>
      <c r="AY16" s="128">
        <v>-2.4149592719663899</v>
      </c>
      <c r="AZ16" s="123"/>
      <c r="BA16" s="135">
        <v>-5.2701844992814202</v>
      </c>
      <c r="BB16" s="143">
        <v>-3.4964011577410501</v>
      </c>
      <c r="BC16" s="136">
        <v>-4.3616914553862598</v>
      </c>
      <c r="BD16" s="123"/>
      <c r="BE16" s="141">
        <v>-3.0260445040524302</v>
      </c>
    </row>
    <row r="17" spans="1:57" x14ac:dyDescent="0.2">
      <c r="A17" s="21" t="s">
        <v>26</v>
      </c>
      <c r="B17" s="3" t="str">
        <f t="shared" si="0"/>
        <v>Fairfax/Tysons Corner, VA</v>
      </c>
      <c r="C17" s="3"/>
      <c r="D17" s="24" t="s">
        <v>16</v>
      </c>
      <c r="E17" s="27" t="s">
        <v>17</v>
      </c>
      <c r="F17" s="3"/>
      <c r="G17" s="127">
        <v>52.917388792605401</v>
      </c>
      <c r="H17" s="123">
        <v>71.889081455805794</v>
      </c>
      <c r="I17" s="123">
        <v>80.612362796071594</v>
      </c>
      <c r="J17" s="123">
        <v>77.481224725592099</v>
      </c>
      <c r="K17" s="123">
        <v>67.510109763142594</v>
      </c>
      <c r="L17" s="128">
        <v>70.082033506643498</v>
      </c>
      <c r="M17" s="123"/>
      <c r="N17" s="135">
        <v>68.515309069901704</v>
      </c>
      <c r="O17" s="143">
        <v>73.679953783939894</v>
      </c>
      <c r="P17" s="136">
        <v>71.097631426920799</v>
      </c>
      <c r="Q17" s="123"/>
      <c r="R17" s="141">
        <v>70.372204341008498</v>
      </c>
      <c r="S17" s="82"/>
      <c r="T17" s="127">
        <v>2.3803001590000799</v>
      </c>
      <c r="U17" s="123">
        <v>6.6566279647769901</v>
      </c>
      <c r="V17" s="123">
        <v>8.4438656361268301</v>
      </c>
      <c r="W17" s="123">
        <v>2.74632527969267</v>
      </c>
      <c r="X17" s="123">
        <v>6.8066709122919304</v>
      </c>
      <c r="Y17" s="128">
        <v>5.53156742065309</v>
      </c>
      <c r="Z17" s="123"/>
      <c r="AA17" s="135">
        <v>3.8954765535184999</v>
      </c>
      <c r="AB17" s="143">
        <v>4.2043340490629202</v>
      </c>
      <c r="AC17" s="136">
        <v>4.0552853659010699</v>
      </c>
      <c r="AD17" s="123"/>
      <c r="AE17" s="141">
        <v>5.1011413567124304</v>
      </c>
      <c r="AF17" s="30"/>
      <c r="AG17" s="127">
        <v>56.230502599653299</v>
      </c>
      <c r="AH17" s="123">
        <v>65.693240901213102</v>
      </c>
      <c r="AI17" s="123">
        <v>72.391681109185399</v>
      </c>
      <c r="AJ17" s="123">
        <v>72.738301559792006</v>
      </c>
      <c r="AK17" s="123">
        <v>66.819757365684495</v>
      </c>
      <c r="AL17" s="128">
        <v>66.774696707105704</v>
      </c>
      <c r="AM17" s="123"/>
      <c r="AN17" s="135">
        <v>68.890814558058906</v>
      </c>
      <c r="AO17" s="143">
        <v>71.874638937030596</v>
      </c>
      <c r="AP17" s="136">
        <v>70.382726747544694</v>
      </c>
      <c r="AQ17" s="123"/>
      <c r="AR17" s="141">
        <v>67.805562432945393</v>
      </c>
      <c r="AS17" s="82"/>
      <c r="AT17" s="127">
        <v>4.6373682542032197</v>
      </c>
      <c r="AU17" s="123">
        <v>10.5203431188938</v>
      </c>
      <c r="AV17" s="123">
        <v>11.883631536259401</v>
      </c>
      <c r="AW17" s="123">
        <v>9.2272744074560293</v>
      </c>
      <c r="AX17" s="123">
        <v>11.527242707300401</v>
      </c>
      <c r="AY17" s="128">
        <v>9.6868121175143198</v>
      </c>
      <c r="AZ17" s="123"/>
      <c r="BA17" s="135">
        <v>6.4978181480564396</v>
      </c>
      <c r="BB17" s="143">
        <v>7.4040908432872801</v>
      </c>
      <c r="BC17" s="136">
        <v>6.9586405026651903</v>
      </c>
      <c r="BD17" s="123"/>
      <c r="BE17" s="141">
        <v>8.8639087048281997</v>
      </c>
    </row>
    <row r="18" spans="1:57" x14ac:dyDescent="0.2">
      <c r="A18" s="21" t="s">
        <v>27</v>
      </c>
      <c r="B18" s="3" t="str">
        <f t="shared" si="0"/>
        <v>I-95 Fredericksburg, VA</v>
      </c>
      <c r="C18" s="3"/>
      <c r="D18" s="24" t="s">
        <v>16</v>
      </c>
      <c r="E18" s="27" t="s">
        <v>17</v>
      </c>
      <c r="F18" s="3"/>
      <c r="G18" s="127">
        <v>57.523899445296799</v>
      </c>
      <c r="H18" s="123">
        <v>64.475392422990595</v>
      </c>
      <c r="I18" s="123">
        <v>68.016050985483204</v>
      </c>
      <c r="J18" s="123">
        <v>69.219874896730701</v>
      </c>
      <c r="K18" s="123">
        <v>67.638380738817403</v>
      </c>
      <c r="L18" s="128">
        <v>65.374719697863796</v>
      </c>
      <c r="M18" s="123"/>
      <c r="N18" s="135">
        <v>80.620795467956995</v>
      </c>
      <c r="O18" s="143">
        <v>84.609937448365301</v>
      </c>
      <c r="P18" s="136">
        <v>82.615366458161205</v>
      </c>
      <c r="Q18" s="123"/>
      <c r="R18" s="141">
        <v>70.300618772234401</v>
      </c>
      <c r="S18" s="82"/>
      <c r="T18" s="127">
        <v>-2.6455489004689001</v>
      </c>
      <c r="U18" s="123">
        <v>-0.34639179298369599</v>
      </c>
      <c r="V18" s="123">
        <v>-1.63085327774467</v>
      </c>
      <c r="W18" s="123">
        <v>-0.99351916148910102</v>
      </c>
      <c r="X18" s="123">
        <v>-5.4383776268056803</v>
      </c>
      <c r="Y18" s="128">
        <v>-2.2428596240746401</v>
      </c>
      <c r="Z18" s="123"/>
      <c r="AA18" s="135">
        <v>-5.1714882036481997</v>
      </c>
      <c r="AB18" s="143">
        <v>-3.1679792372463198</v>
      </c>
      <c r="AC18" s="136">
        <v>-4.1560168084235496</v>
      </c>
      <c r="AD18" s="123"/>
      <c r="AE18" s="141">
        <v>-2.8936886265408401</v>
      </c>
      <c r="AF18" s="30"/>
      <c r="AG18" s="127">
        <v>56.780361147173302</v>
      </c>
      <c r="AH18" s="123">
        <v>61.176678862268297</v>
      </c>
      <c r="AI18" s="123">
        <v>62.908651009087599</v>
      </c>
      <c r="AJ18" s="123">
        <v>65.614304260592405</v>
      </c>
      <c r="AK18" s="123">
        <v>66.416853534757394</v>
      </c>
      <c r="AL18" s="128">
        <v>62.579369762775798</v>
      </c>
      <c r="AM18" s="123"/>
      <c r="AN18" s="135">
        <v>76.6198512923403</v>
      </c>
      <c r="AO18" s="143">
        <v>79.534993508792596</v>
      </c>
      <c r="AP18" s="136">
        <v>78.077422400566505</v>
      </c>
      <c r="AQ18" s="123"/>
      <c r="AR18" s="141">
        <v>67.0073848021446</v>
      </c>
      <c r="AS18" s="82"/>
      <c r="AT18" s="127">
        <v>-2.27332575837386</v>
      </c>
      <c r="AU18" s="123">
        <v>3.2103037644214498</v>
      </c>
      <c r="AV18" s="123">
        <v>-2.7185809137819201</v>
      </c>
      <c r="AW18" s="123">
        <v>-3.4026804909123598</v>
      </c>
      <c r="AX18" s="123">
        <v>-4.02931756040722</v>
      </c>
      <c r="AY18" s="128">
        <v>-1.9662620974399201</v>
      </c>
      <c r="AZ18" s="123"/>
      <c r="BA18" s="135">
        <v>-3.1569144051485898</v>
      </c>
      <c r="BB18" s="143">
        <v>-1.24712904089474</v>
      </c>
      <c r="BC18" s="136">
        <v>-2.1935174758292</v>
      </c>
      <c r="BD18" s="123"/>
      <c r="BE18" s="141">
        <v>-2.01499567085457</v>
      </c>
    </row>
    <row r="19" spans="1:57" x14ac:dyDescent="0.2">
      <c r="A19" s="21" t="s">
        <v>28</v>
      </c>
      <c r="B19" s="3" t="str">
        <f t="shared" si="0"/>
        <v>Dulles Airport Area, VA</v>
      </c>
      <c r="C19" s="3"/>
      <c r="D19" s="24" t="s">
        <v>16</v>
      </c>
      <c r="E19" s="27" t="s">
        <v>17</v>
      </c>
      <c r="F19" s="3"/>
      <c r="G19" s="127">
        <v>65.073041168658605</v>
      </c>
      <c r="H19" s="123">
        <v>78.011762473913805</v>
      </c>
      <c r="I19" s="123">
        <v>83.134130146082299</v>
      </c>
      <c r="J19" s="123">
        <v>89.043824701195206</v>
      </c>
      <c r="K19" s="123">
        <v>82.157085941946406</v>
      </c>
      <c r="L19" s="128">
        <v>79.483968886359307</v>
      </c>
      <c r="M19" s="123"/>
      <c r="N19" s="135">
        <v>82.659836843103704</v>
      </c>
      <c r="O19" s="143">
        <v>76.607854297097305</v>
      </c>
      <c r="P19" s="136">
        <v>79.633845570100505</v>
      </c>
      <c r="Q19" s="123"/>
      <c r="R19" s="141">
        <v>79.526790795999602</v>
      </c>
      <c r="S19" s="82"/>
      <c r="T19" s="127">
        <v>2.9290017599076399</v>
      </c>
      <c r="U19" s="123">
        <v>1.21211097463567</v>
      </c>
      <c r="V19" s="123">
        <v>-5.7114758165263302</v>
      </c>
      <c r="W19" s="123">
        <v>0.25855367428519699</v>
      </c>
      <c r="X19" s="123">
        <v>-3.8147802319362598</v>
      </c>
      <c r="Y19" s="128">
        <v>-1.3107993724746201</v>
      </c>
      <c r="Z19" s="123"/>
      <c r="AA19" s="135">
        <v>3.9191046589554399</v>
      </c>
      <c r="AB19" s="143">
        <v>2.97064753036048</v>
      </c>
      <c r="AC19" s="136">
        <v>3.4607249415632699</v>
      </c>
      <c r="AD19" s="123"/>
      <c r="AE19" s="141">
        <v>8.7812999210885902E-3</v>
      </c>
      <c r="AF19" s="30"/>
      <c r="AG19" s="127">
        <v>63.2446404856763</v>
      </c>
      <c r="AH19" s="123">
        <v>71.461771959779895</v>
      </c>
      <c r="AI19" s="123">
        <v>74.485391766268194</v>
      </c>
      <c r="AJ19" s="123">
        <v>77.153291595522603</v>
      </c>
      <c r="AK19" s="123">
        <v>75.410263707076396</v>
      </c>
      <c r="AL19" s="128">
        <v>72.351071902864703</v>
      </c>
      <c r="AM19" s="123"/>
      <c r="AN19" s="135">
        <v>76.695598558148305</v>
      </c>
      <c r="AO19" s="143">
        <v>75.301176247391297</v>
      </c>
      <c r="AP19" s="136">
        <v>75.998387402769794</v>
      </c>
      <c r="AQ19" s="123"/>
      <c r="AR19" s="141">
        <v>73.393162045694694</v>
      </c>
      <c r="AS19" s="82"/>
      <c r="AT19" s="127">
        <v>2.4541651883673401</v>
      </c>
      <c r="AU19" s="123">
        <v>3.5839049486371799</v>
      </c>
      <c r="AV19" s="123">
        <v>-3.4886675961971898</v>
      </c>
      <c r="AW19" s="123">
        <v>-3.00366792017281</v>
      </c>
      <c r="AX19" s="123">
        <v>1.90126162228039</v>
      </c>
      <c r="AY19" s="128">
        <v>8.6537254708835401E-2</v>
      </c>
      <c r="AZ19" s="123"/>
      <c r="BA19" s="135">
        <v>2.5832664844695601</v>
      </c>
      <c r="BB19" s="143">
        <v>1.87274649271291</v>
      </c>
      <c r="BC19" s="136">
        <v>2.2300311275503901</v>
      </c>
      <c r="BD19" s="123"/>
      <c r="BE19" s="141">
        <v>0.71128199921728597</v>
      </c>
    </row>
    <row r="20" spans="1:57" x14ac:dyDescent="0.2">
      <c r="A20" s="21" t="s">
        <v>29</v>
      </c>
      <c r="B20" s="3" t="str">
        <f t="shared" si="0"/>
        <v>Williamsburg, VA</v>
      </c>
      <c r="C20" s="3"/>
      <c r="D20" s="24" t="s">
        <v>16</v>
      </c>
      <c r="E20" s="27" t="s">
        <v>17</v>
      </c>
      <c r="F20" s="3"/>
      <c r="G20" s="127">
        <v>50.648655878025899</v>
      </c>
      <c r="H20" s="123">
        <v>55.476795506218998</v>
      </c>
      <c r="I20" s="123">
        <v>60.719539922428702</v>
      </c>
      <c r="J20" s="123">
        <v>62.993179082519703</v>
      </c>
      <c r="K20" s="123">
        <v>65.989033034639505</v>
      </c>
      <c r="L20" s="128">
        <v>59.165440684766601</v>
      </c>
      <c r="M20" s="123"/>
      <c r="N20" s="135">
        <v>80.406580179216206</v>
      </c>
      <c r="O20" s="143">
        <v>84.338638491373501</v>
      </c>
      <c r="P20" s="136">
        <v>82.372609335294896</v>
      </c>
      <c r="Q20" s="123"/>
      <c r="R20" s="141">
        <v>65.796060299203205</v>
      </c>
      <c r="S20" s="82"/>
      <c r="T20" s="127">
        <v>-8.3494675701839292</v>
      </c>
      <c r="U20" s="123">
        <v>-13.547311379741499</v>
      </c>
      <c r="V20" s="123">
        <v>-8.3198707592891701</v>
      </c>
      <c r="W20" s="123">
        <v>0.12755102040816299</v>
      </c>
      <c r="X20" s="123">
        <v>-0.36348949919224499</v>
      </c>
      <c r="Y20" s="128">
        <v>-6.02854957940351</v>
      </c>
      <c r="Z20" s="123"/>
      <c r="AA20" s="135">
        <v>2.8747433264887001</v>
      </c>
      <c r="AB20" s="143">
        <v>2.6534266644961702</v>
      </c>
      <c r="AC20" s="136">
        <v>2.7613247684991999</v>
      </c>
      <c r="AD20" s="123"/>
      <c r="AE20" s="141">
        <v>-3.06263194933145</v>
      </c>
      <c r="AF20" s="30"/>
      <c r="AG20" s="127">
        <v>62.3211180954928</v>
      </c>
      <c r="AH20" s="123">
        <v>64.066470509562606</v>
      </c>
      <c r="AI20" s="123">
        <v>62.327805269493098</v>
      </c>
      <c r="AJ20" s="123">
        <v>63.504747893540099</v>
      </c>
      <c r="AK20" s="123">
        <v>66.537381302661402</v>
      </c>
      <c r="AL20" s="128">
        <v>63.751504614150001</v>
      </c>
      <c r="AM20" s="123"/>
      <c r="AN20" s="135">
        <v>77.541126120101595</v>
      </c>
      <c r="AO20" s="143">
        <v>81.814230306272506</v>
      </c>
      <c r="AP20" s="136">
        <v>79.677678213187093</v>
      </c>
      <c r="AQ20" s="123"/>
      <c r="AR20" s="141">
        <v>68.301839928160604</v>
      </c>
      <c r="AS20" s="82"/>
      <c r="AT20" s="127">
        <v>2.1818979222630301</v>
      </c>
      <c r="AU20" s="123">
        <v>7.4649467190128904</v>
      </c>
      <c r="AV20" s="123">
        <v>3.2742382271468098</v>
      </c>
      <c r="AW20" s="123">
        <v>2.7815357973916299</v>
      </c>
      <c r="AX20" s="123">
        <v>4.8195944166447102</v>
      </c>
      <c r="AY20" s="128">
        <v>4.0934650870775702</v>
      </c>
      <c r="AZ20" s="123"/>
      <c r="BA20" s="135">
        <v>3.37434251582419</v>
      </c>
      <c r="BB20" s="143">
        <v>1.05728327757816</v>
      </c>
      <c r="BC20" s="136">
        <v>2.1716294724205198</v>
      </c>
      <c r="BD20" s="123"/>
      <c r="BE20" s="141">
        <v>3.4449331558539198</v>
      </c>
    </row>
    <row r="21" spans="1:57" x14ac:dyDescent="0.2">
      <c r="A21" s="21" t="s">
        <v>30</v>
      </c>
      <c r="B21" s="3" t="str">
        <f t="shared" si="0"/>
        <v>Virginia Beach, VA</v>
      </c>
      <c r="C21" s="3"/>
      <c r="D21" s="24" t="s">
        <v>16</v>
      </c>
      <c r="E21" s="27" t="s">
        <v>17</v>
      </c>
      <c r="F21" s="3"/>
      <c r="G21" s="127">
        <v>62.092637891580502</v>
      </c>
      <c r="H21" s="123">
        <v>75.1440069438964</v>
      </c>
      <c r="I21" s="123">
        <v>79.089402667087498</v>
      </c>
      <c r="J21" s="123">
        <v>82.024777085141594</v>
      </c>
      <c r="K21" s="123">
        <v>82.940108892921899</v>
      </c>
      <c r="L21" s="128">
        <v>76.258186696125605</v>
      </c>
      <c r="M21" s="123"/>
      <c r="N21" s="135">
        <v>93.174465398879505</v>
      </c>
      <c r="O21" s="143">
        <v>94.176595912569994</v>
      </c>
      <c r="P21" s="136">
        <v>93.6755306557247</v>
      </c>
      <c r="Q21" s="123"/>
      <c r="R21" s="141">
        <v>81.234570684582494</v>
      </c>
      <c r="S21" s="82"/>
      <c r="T21" s="127">
        <v>-13.8519510639195</v>
      </c>
      <c r="U21" s="123">
        <v>-9.6078998182661604</v>
      </c>
      <c r="V21" s="123">
        <v>-7.1294698147180497</v>
      </c>
      <c r="W21" s="123">
        <v>-4.1558732462570598</v>
      </c>
      <c r="X21" s="123">
        <v>-2.05907309302206</v>
      </c>
      <c r="Y21" s="128">
        <v>-7.14579484784168</v>
      </c>
      <c r="Z21" s="123"/>
      <c r="AA21" s="135">
        <v>3.0125560234728601</v>
      </c>
      <c r="AB21" s="143">
        <v>8.4890430976366393E-2</v>
      </c>
      <c r="AC21" s="136">
        <v>1.51979423239056</v>
      </c>
      <c r="AD21" s="123"/>
      <c r="AE21" s="141">
        <v>-4.4588735380593398</v>
      </c>
      <c r="AF21" s="30"/>
      <c r="AG21" s="127">
        <v>73.220626528840796</v>
      </c>
      <c r="AH21" s="123">
        <v>76.013966700859996</v>
      </c>
      <c r="AI21" s="123">
        <v>76.797127751913493</v>
      </c>
      <c r="AJ21" s="123">
        <v>75.714116625897503</v>
      </c>
      <c r="AK21" s="123">
        <v>76.061311449538294</v>
      </c>
      <c r="AL21" s="128">
        <v>75.561429811409994</v>
      </c>
      <c r="AM21" s="123"/>
      <c r="AN21" s="135">
        <v>83.155132959835797</v>
      </c>
      <c r="AO21" s="143">
        <v>88.872011362739599</v>
      </c>
      <c r="AP21" s="136">
        <v>86.013572161287698</v>
      </c>
      <c r="AQ21" s="123"/>
      <c r="AR21" s="141">
        <v>78.547756197089399</v>
      </c>
      <c r="AS21" s="82"/>
      <c r="AT21" s="127">
        <v>-4.1297826612688997</v>
      </c>
      <c r="AU21" s="123">
        <v>0.88692610189014398</v>
      </c>
      <c r="AV21" s="123">
        <v>0.881506496365693</v>
      </c>
      <c r="AW21" s="123">
        <v>-3.1266667153802898</v>
      </c>
      <c r="AX21" s="123">
        <v>-3.1658633943333299</v>
      </c>
      <c r="AY21" s="128">
        <v>-1.7540529350580001</v>
      </c>
      <c r="AZ21" s="123"/>
      <c r="BA21" s="135">
        <v>-2.7707664351994699</v>
      </c>
      <c r="BB21" s="143">
        <v>-3.4490408511628399</v>
      </c>
      <c r="BC21" s="136">
        <v>-3.1223596013858201</v>
      </c>
      <c r="BD21" s="123"/>
      <c r="BE21" s="141">
        <v>-2.1862927479335599</v>
      </c>
    </row>
    <row r="22" spans="1:57" x14ac:dyDescent="0.2">
      <c r="A22" s="34" t="s">
        <v>31</v>
      </c>
      <c r="B22" s="3" t="str">
        <f t="shared" si="0"/>
        <v>Norfolk/Portsmouth, VA</v>
      </c>
      <c r="C22" s="3"/>
      <c r="D22" s="24" t="s">
        <v>16</v>
      </c>
      <c r="E22" s="27" t="s">
        <v>17</v>
      </c>
      <c r="F22" s="3"/>
      <c r="G22" s="127">
        <v>60.372387142104301</v>
      </c>
      <c r="H22" s="123">
        <v>72.088529773405895</v>
      </c>
      <c r="I22" s="123">
        <v>79.870015808888098</v>
      </c>
      <c r="J22" s="123">
        <v>85.209906903214403</v>
      </c>
      <c r="K22" s="123">
        <v>83.892499560864195</v>
      </c>
      <c r="L22" s="128">
        <v>76.286667837695404</v>
      </c>
      <c r="M22" s="123"/>
      <c r="N22" s="135">
        <v>91.076760934480902</v>
      </c>
      <c r="O22" s="143">
        <v>90.936237484630198</v>
      </c>
      <c r="P22" s="136">
        <v>91.0064992095555</v>
      </c>
      <c r="Q22" s="123"/>
      <c r="R22" s="141">
        <v>80.492333943941105</v>
      </c>
      <c r="S22" s="82"/>
      <c r="T22" s="127">
        <v>-21.1293028200922</v>
      </c>
      <c r="U22" s="123">
        <v>-13.304899330186601</v>
      </c>
      <c r="V22" s="123">
        <v>-5.5825275214556296</v>
      </c>
      <c r="W22" s="123">
        <v>4.1027667081126298</v>
      </c>
      <c r="X22" s="123">
        <v>-0.26814797401020501</v>
      </c>
      <c r="Y22" s="128">
        <v>-7.0264402766010798</v>
      </c>
      <c r="Z22" s="123"/>
      <c r="AA22" s="135">
        <v>2.7977242195251799</v>
      </c>
      <c r="AB22" s="143">
        <v>1.6913681262309099</v>
      </c>
      <c r="AC22" s="136">
        <v>2.2419803613521001</v>
      </c>
      <c r="AD22" s="123"/>
      <c r="AE22" s="141">
        <v>-4.2216946793372401</v>
      </c>
      <c r="AF22" s="30"/>
      <c r="AG22" s="127">
        <v>65.413665905497894</v>
      </c>
      <c r="AH22" s="123">
        <v>71.355173019497599</v>
      </c>
      <c r="AI22" s="123">
        <v>72.9931494818197</v>
      </c>
      <c r="AJ22" s="123">
        <v>74.415949411558003</v>
      </c>
      <c r="AK22" s="123">
        <v>74.789214825223894</v>
      </c>
      <c r="AL22" s="128">
        <v>71.793430528719398</v>
      </c>
      <c r="AM22" s="123"/>
      <c r="AN22" s="135">
        <v>83.018619357105194</v>
      </c>
      <c r="AO22" s="143">
        <v>86.1891796943614</v>
      </c>
      <c r="AP22" s="136">
        <v>84.603899525733297</v>
      </c>
      <c r="AQ22" s="123"/>
      <c r="AR22" s="141">
        <v>75.453564527866305</v>
      </c>
      <c r="AS22" s="82"/>
      <c r="AT22" s="127">
        <v>-7.5461949632889604</v>
      </c>
      <c r="AU22" s="123">
        <v>-0.66557142721357299</v>
      </c>
      <c r="AV22" s="123">
        <v>-3.54007618538088</v>
      </c>
      <c r="AW22" s="123">
        <v>-3.6507059310574999</v>
      </c>
      <c r="AX22" s="123">
        <v>-4.2186498402126702</v>
      </c>
      <c r="AY22" s="128">
        <v>-3.9107866418662298</v>
      </c>
      <c r="AZ22" s="123"/>
      <c r="BA22" s="135">
        <v>5.1234677248124999E-2</v>
      </c>
      <c r="BB22" s="143">
        <v>-1.77418944432763</v>
      </c>
      <c r="BC22" s="136">
        <v>-0.88697790574236801</v>
      </c>
      <c r="BD22" s="123"/>
      <c r="BE22" s="141">
        <v>-2.9623541452704001</v>
      </c>
    </row>
    <row r="23" spans="1:57" x14ac:dyDescent="0.2">
      <c r="A23" s="35" t="s">
        <v>32</v>
      </c>
      <c r="B23" s="3" t="str">
        <f t="shared" si="0"/>
        <v>Newport News/Hampton, VA</v>
      </c>
      <c r="C23" s="3"/>
      <c r="D23" s="24" t="s">
        <v>16</v>
      </c>
      <c r="E23" s="27" t="s">
        <v>17</v>
      </c>
      <c r="F23" s="3"/>
      <c r="G23" s="127">
        <v>63.450165873359197</v>
      </c>
      <c r="H23" s="123">
        <v>75.263233809317697</v>
      </c>
      <c r="I23" s="123">
        <v>76.936391172652506</v>
      </c>
      <c r="J23" s="123">
        <v>78.479734602625101</v>
      </c>
      <c r="K23" s="123">
        <v>72.854464156930604</v>
      </c>
      <c r="L23" s="128">
        <v>73.396797922977001</v>
      </c>
      <c r="M23" s="123"/>
      <c r="N23" s="135">
        <v>86.571469782201007</v>
      </c>
      <c r="O23" s="143">
        <v>88.590797634501598</v>
      </c>
      <c r="P23" s="136">
        <v>87.581133708351302</v>
      </c>
      <c r="Q23" s="123"/>
      <c r="R23" s="141">
        <v>77.449465290226797</v>
      </c>
      <c r="S23" s="82"/>
      <c r="T23" s="127">
        <v>-1.5222744571300599</v>
      </c>
      <c r="U23" s="123">
        <v>-0.47682624451649802</v>
      </c>
      <c r="V23" s="123">
        <v>-1.2770682953914401</v>
      </c>
      <c r="W23" s="123">
        <v>-1.21641249092229</v>
      </c>
      <c r="X23" s="123">
        <v>-8.7937883712531502</v>
      </c>
      <c r="Y23" s="128">
        <v>-2.7371076876027298</v>
      </c>
      <c r="Z23" s="123"/>
      <c r="AA23" s="135">
        <v>-1.1365508153516699</v>
      </c>
      <c r="AB23" s="143">
        <v>0.68852459016393397</v>
      </c>
      <c r="AC23" s="136">
        <v>-0.221838797140744</v>
      </c>
      <c r="AD23" s="123"/>
      <c r="AE23" s="141">
        <v>-1.93842942864596</v>
      </c>
      <c r="AF23" s="30"/>
      <c r="AG23" s="127">
        <v>67.661906822443299</v>
      </c>
      <c r="AH23" s="123">
        <v>70.247367661906793</v>
      </c>
      <c r="AI23" s="123">
        <v>69.785807009952407</v>
      </c>
      <c r="AJ23" s="123">
        <v>72.475840184624204</v>
      </c>
      <c r="AK23" s="123">
        <v>72.544353093898707</v>
      </c>
      <c r="AL23" s="128">
        <v>70.543054954565093</v>
      </c>
      <c r="AM23" s="123"/>
      <c r="AN23" s="135">
        <v>83.802105870474506</v>
      </c>
      <c r="AO23" s="143">
        <v>87.317899899033605</v>
      </c>
      <c r="AP23" s="136">
        <v>85.560002884753999</v>
      </c>
      <c r="AQ23" s="123"/>
      <c r="AR23" s="141">
        <v>74.833611506047603</v>
      </c>
      <c r="AS23" s="82"/>
      <c r="AT23" s="127">
        <v>3.1839428100082401</v>
      </c>
      <c r="AU23" s="123">
        <v>4.6296793597937498</v>
      </c>
      <c r="AV23" s="123">
        <v>1.92763469742455</v>
      </c>
      <c r="AW23" s="123">
        <v>1.4332576331062299</v>
      </c>
      <c r="AX23" s="123">
        <v>-1.3533392174168799</v>
      </c>
      <c r="AY23" s="128">
        <v>1.890625</v>
      </c>
      <c r="AZ23" s="123"/>
      <c r="BA23" s="135">
        <v>-2.5085997147411598</v>
      </c>
      <c r="BB23" s="143">
        <v>-3.1671132083016702</v>
      </c>
      <c r="BC23" s="136">
        <v>-2.84573651346094</v>
      </c>
      <c r="BD23" s="123"/>
      <c r="BE23" s="141">
        <v>0.29341710103904101</v>
      </c>
    </row>
    <row r="24" spans="1:57" x14ac:dyDescent="0.2">
      <c r="A24" s="36" t="s">
        <v>33</v>
      </c>
      <c r="B24" s="3" t="str">
        <f t="shared" si="0"/>
        <v>Chesapeake/Suffolk, VA</v>
      </c>
      <c r="C24" s="3"/>
      <c r="D24" s="25" t="s">
        <v>16</v>
      </c>
      <c r="E24" s="28" t="s">
        <v>17</v>
      </c>
      <c r="F24" s="3"/>
      <c r="G24" s="129">
        <v>66.253491620111703</v>
      </c>
      <c r="H24" s="130">
        <v>82.681564245809994</v>
      </c>
      <c r="I24" s="130">
        <v>86.6096368715083</v>
      </c>
      <c r="J24" s="130">
        <v>88.582402234636803</v>
      </c>
      <c r="K24" s="130">
        <v>86.539804469273705</v>
      </c>
      <c r="L24" s="131">
        <v>82.133379888268095</v>
      </c>
      <c r="M24" s="123"/>
      <c r="N24" s="137">
        <v>92.475558659217796</v>
      </c>
      <c r="O24" s="138">
        <v>91.445530726256905</v>
      </c>
      <c r="P24" s="139">
        <v>91.9605446927374</v>
      </c>
      <c r="Q24" s="123"/>
      <c r="R24" s="142">
        <v>84.941141260973595</v>
      </c>
      <c r="S24" s="82"/>
      <c r="T24" s="129">
        <v>-7.71892653447828</v>
      </c>
      <c r="U24" s="130">
        <v>-4.18242524357247</v>
      </c>
      <c r="V24" s="130">
        <v>-2.0294783235367402</v>
      </c>
      <c r="W24" s="130">
        <v>0.10318436856734201</v>
      </c>
      <c r="X24" s="130">
        <v>1.2519248857910601</v>
      </c>
      <c r="Y24" s="131">
        <v>-2.3269505212412298</v>
      </c>
      <c r="Z24" s="123"/>
      <c r="AA24" s="137">
        <v>3.42090798489874</v>
      </c>
      <c r="AB24" s="138">
        <v>1.6140323963802601</v>
      </c>
      <c r="AC24" s="139">
        <v>2.5145680737106</v>
      </c>
      <c r="AD24" s="123"/>
      <c r="AE24" s="142">
        <v>-0.87892092633206098</v>
      </c>
      <c r="AF24" s="31"/>
      <c r="AG24" s="129">
        <v>68.450458315146193</v>
      </c>
      <c r="AH24" s="130">
        <v>76.289829768659899</v>
      </c>
      <c r="AI24" s="130">
        <v>77.242372659421207</v>
      </c>
      <c r="AJ24" s="130">
        <v>80.476626947754298</v>
      </c>
      <c r="AK24" s="130">
        <v>79.389812753699005</v>
      </c>
      <c r="AL24" s="131">
        <v>76.369889919949699</v>
      </c>
      <c r="AM24" s="123"/>
      <c r="AN24" s="137">
        <v>86.417004932128606</v>
      </c>
      <c r="AO24" s="138">
        <v>87.988302562087995</v>
      </c>
      <c r="AP24" s="139">
        <v>87.2026537471083</v>
      </c>
      <c r="AQ24" s="123"/>
      <c r="AR24" s="142">
        <v>79.465003897116105</v>
      </c>
      <c r="AS24" s="75"/>
      <c r="AT24" s="129">
        <v>-3.4196206954900998</v>
      </c>
      <c r="AU24" s="130">
        <v>1.98098873709513</v>
      </c>
      <c r="AV24" s="130">
        <v>-2.2347865057811598</v>
      </c>
      <c r="AW24" s="130">
        <v>-0.354813298120568</v>
      </c>
      <c r="AX24" s="130">
        <v>-1.9559503451690399E-2</v>
      </c>
      <c r="AY24" s="131">
        <v>-0.78186920142667204</v>
      </c>
      <c r="AZ24" s="123"/>
      <c r="BA24" s="137">
        <v>0.74286562658294297</v>
      </c>
      <c r="BB24" s="138">
        <v>-1.2067218058696301</v>
      </c>
      <c r="BC24" s="139">
        <v>-0.25023316067670898</v>
      </c>
      <c r="BD24" s="123"/>
      <c r="BE24" s="142">
        <v>-0.61574531712220804</v>
      </c>
    </row>
    <row r="25" spans="1:57" x14ac:dyDescent="0.2">
      <c r="A25" s="35" t="s">
        <v>115</v>
      </c>
      <c r="B25" s="3" t="s">
        <v>115</v>
      </c>
      <c r="C25" s="9"/>
      <c r="D25" s="23" t="s">
        <v>16</v>
      </c>
      <c r="E25" s="26" t="s">
        <v>17</v>
      </c>
      <c r="F25" s="3"/>
      <c r="G25" s="124">
        <v>34.2661893914741</v>
      </c>
      <c r="H25" s="125">
        <v>53.368044256426899</v>
      </c>
      <c r="I25" s="125">
        <v>70.159453302961197</v>
      </c>
      <c r="J25" s="125">
        <v>81.093394077448707</v>
      </c>
      <c r="K25" s="125">
        <v>78.652782297429198</v>
      </c>
      <c r="L25" s="126">
        <v>63.507972665148003</v>
      </c>
      <c r="M25" s="123"/>
      <c r="N25" s="132">
        <v>75.951838594207601</v>
      </c>
      <c r="O25" s="133">
        <v>79.791734461438296</v>
      </c>
      <c r="P25" s="134">
        <v>77.871786527822906</v>
      </c>
      <c r="Q25" s="123"/>
      <c r="R25" s="140">
        <v>67.611919483055104</v>
      </c>
      <c r="S25" s="82"/>
      <c r="T25" s="124">
        <v>-18.7612591221271</v>
      </c>
      <c r="U25" s="125">
        <v>0.16615882219526801</v>
      </c>
      <c r="V25" s="125">
        <v>18.446368353040199</v>
      </c>
      <c r="W25" s="125">
        <v>36.827843695944999</v>
      </c>
      <c r="X25" s="125">
        <v>50.182865619946703</v>
      </c>
      <c r="Y25" s="126">
        <v>19.227837038068401</v>
      </c>
      <c r="Z25" s="123"/>
      <c r="AA25" s="132">
        <v>35.8633069437901</v>
      </c>
      <c r="AB25" s="133">
        <v>42.990251087315301</v>
      </c>
      <c r="AC25" s="134">
        <v>39.423559980257501</v>
      </c>
      <c r="AD25" s="123"/>
      <c r="AE25" s="140">
        <v>25.195449449404801</v>
      </c>
      <c r="AF25" s="29"/>
      <c r="AG25" s="124">
        <v>35.234298730881797</v>
      </c>
      <c r="AH25" s="125">
        <v>43.979824275951799</v>
      </c>
      <c r="AI25" s="125">
        <v>53.351773511226803</v>
      </c>
      <c r="AJ25" s="125">
        <v>58.8106085258704</v>
      </c>
      <c r="AK25" s="125">
        <v>55.824926781646496</v>
      </c>
      <c r="AL25" s="126">
        <v>49.440286365115497</v>
      </c>
      <c r="AM25" s="123"/>
      <c r="AN25" s="132">
        <v>63.740644321509897</v>
      </c>
      <c r="AO25" s="133">
        <v>66.579889358932604</v>
      </c>
      <c r="AP25" s="134">
        <v>65.160266840221198</v>
      </c>
      <c r="AQ25" s="123"/>
      <c r="AR25" s="140">
        <v>53.931709358002799</v>
      </c>
      <c r="AS25" s="82"/>
      <c r="AT25" s="124">
        <v>-10.180861627513901</v>
      </c>
      <c r="AU25" s="125">
        <v>-4.40356967837337</v>
      </c>
      <c r="AV25" s="125">
        <v>-2.05938706460184</v>
      </c>
      <c r="AW25" s="125">
        <v>5.0429192835163397</v>
      </c>
      <c r="AX25" s="125">
        <v>3.9245506085380901</v>
      </c>
      <c r="AY25" s="126">
        <v>-0.88606111700037204</v>
      </c>
      <c r="AZ25" s="123"/>
      <c r="BA25" s="132">
        <v>-2.5884691190183301E-2</v>
      </c>
      <c r="BB25" s="133">
        <v>1.57383505534662</v>
      </c>
      <c r="BC25" s="134">
        <v>0.78505472639805995</v>
      </c>
      <c r="BD25" s="123"/>
      <c r="BE25" s="140">
        <v>-0.31549140045758001</v>
      </c>
    </row>
    <row r="26" spans="1:57" x14ac:dyDescent="0.2">
      <c r="A26" s="35" t="s">
        <v>43</v>
      </c>
      <c r="B26" s="3" t="str">
        <f t="shared" si="0"/>
        <v>Richmond North/Glen Allen, VA</v>
      </c>
      <c r="C26" s="10"/>
      <c r="D26" s="24" t="s">
        <v>16</v>
      </c>
      <c r="E26" s="27" t="s">
        <v>17</v>
      </c>
      <c r="F26" s="3"/>
      <c r="G26" s="127">
        <v>47.879695782438297</v>
      </c>
      <c r="H26" s="123">
        <v>62.525927633095101</v>
      </c>
      <c r="I26" s="123">
        <v>71.998156257202098</v>
      </c>
      <c r="J26" s="123">
        <v>76.780364139202504</v>
      </c>
      <c r="K26" s="123">
        <v>81.401244526388496</v>
      </c>
      <c r="L26" s="128">
        <v>68.117077667665299</v>
      </c>
      <c r="M26" s="123"/>
      <c r="N26" s="135">
        <v>86.137358838441997</v>
      </c>
      <c r="O26" s="143">
        <v>81.424291311361998</v>
      </c>
      <c r="P26" s="136">
        <v>83.780825074901998</v>
      </c>
      <c r="Q26" s="123"/>
      <c r="R26" s="141">
        <v>72.592434069732903</v>
      </c>
      <c r="S26" s="82"/>
      <c r="T26" s="127">
        <v>-17.985884429205701</v>
      </c>
      <c r="U26" s="123">
        <v>-6.5207504161336303</v>
      </c>
      <c r="V26" s="123">
        <v>0.66170562836643498</v>
      </c>
      <c r="W26" s="123">
        <v>9.0849162902409102</v>
      </c>
      <c r="X26" s="123">
        <v>22.9377405485426</v>
      </c>
      <c r="Y26" s="128">
        <v>2.1578065631153498</v>
      </c>
      <c r="Z26" s="123"/>
      <c r="AA26" s="135">
        <v>20.704533460253302</v>
      </c>
      <c r="AB26" s="143">
        <v>15.5110638817739</v>
      </c>
      <c r="AC26" s="136">
        <v>18.123755664802399</v>
      </c>
      <c r="AD26" s="123"/>
      <c r="AE26" s="141">
        <v>6.9233827134232797</v>
      </c>
      <c r="AF26" s="30"/>
      <c r="AG26" s="127">
        <v>48.513482369209399</v>
      </c>
      <c r="AH26" s="123">
        <v>57.153145886148799</v>
      </c>
      <c r="AI26" s="123">
        <v>62.883152800184298</v>
      </c>
      <c r="AJ26" s="123">
        <v>67.4838672505185</v>
      </c>
      <c r="AK26" s="123">
        <v>66.397787508642494</v>
      </c>
      <c r="AL26" s="128">
        <v>60.486287162940698</v>
      </c>
      <c r="AM26" s="123"/>
      <c r="AN26" s="135">
        <v>73.769877852039599</v>
      </c>
      <c r="AO26" s="143">
        <v>74.7580087577782</v>
      </c>
      <c r="AP26" s="136">
        <v>74.263943304908906</v>
      </c>
      <c r="AQ26" s="123"/>
      <c r="AR26" s="141">
        <v>64.422760346360207</v>
      </c>
      <c r="AS26" s="82"/>
      <c r="AT26" s="127">
        <v>-8.5529625797615196</v>
      </c>
      <c r="AU26" s="123">
        <v>-1.121868555889</v>
      </c>
      <c r="AV26" s="123">
        <v>-3.49654032055893</v>
      </c>
      <c r="AW26" s="123">
        <v>0.89598919561433998</v>
      </c>
      <c r="AX26" s="123">
        <v>-2.8589417234551102</v>
      </c>
      <c r="AY26" s="128">
        <v>-2.8334550504215099</v>
      </c>
      <c r="AZ26" s="123"/>
      <c r="BA26" s="135">
        <v>-4.3490141974985299</v>
      </c>
      <c r="BB26" s="143">
        <v>-3.0129814004939002</v>
      </c>
      <c r="BC26" s="136">
        <v>-3.6811866073091899</v>
      </c>
      <c r="BD26" s="123"/>
      <c r="BE26" s="141">
        <v>-3.1143070424534298</v>
      </c>
    </row>
    <row r="27" spans="1:57" x14ac:dyDescent="0.2">
      <c r="A27" s="21" t="s">
        <v>44</v>
      </c>
      <c r="B27" s="3" t="str">
        <f t="shared" si="0"/>
        <v>Richmond West/Midlothian, VA</v>
      </c>
      <c r="C27" s="3"/>
      <c r="D27" s="24" t="s">
        <v>16</v>
      </c>
      <c r="E27" s="27" t="s">
        <v>17</v>
      </c>
      <c r="F27" s="3"/>
      <c r="G27" s="127">
        <v>49.552033080633997</v>
      </c>
      <c r="H27" s="123">
        <v>60.889042039972402</v>
      </c>
      <c r="I27" s="123">
        <v>65.024121295658105</v>
      </c>
      <c r="J27" s="123">
        <v>70.158511371467895</v>
      </c>
      <c r="K27" s="123">
        <v>77.911784975878703</v>
      </c>
      <c r="L27" s="128">
        <v>64.707098552722201</v>
      </c>
      <c r="M27" s="123"/>
      <c r="N27" s="135">
        <v>82.253618194348704</v>
      </c>
      <c r="O27" s="143">
        <v>80.186078566505799</v>
      </c>
      <c r="P27" s="136">
        <v>81.219848380427194</v>
      </c>
      <c r="Q27" s="123"/>
      <c r="R27" s="141">
        <v>69.425027074923605</v>
      </c>
      <c r="S27" s="82"/>
      <c r="T27" s="127">
        <v>-2.6416694215184702</v>
      </c>
      <c r="U27" s="123">
        <v>-3.2448099090848999</v>
      </c>
      <c r="V27" s="123">
        <v>-2.4469985735081798</v>
      </c>
      <c r="W27" s="123">
        <v>8.6857280861415909</v>
      </c>
      <c r="X27" s="123">
        <v>23.669499961712201</v>
      </c>
      <c r="Y27" s="128">
        <v>5.0322320625179398</v>
      </c>
      <c r="Z27" s="123"/>
      <c r="AA27" s="135">
        <v>22.137989126272998</v>
      </c>
      <c r="AB27" s="143">
        <v>16.8540843431492</v>
      </c>
      <c r="AC27" s="136">
        <v>19.471245398548799</v>
      </c>
      <c r="AD27" s="123"/>
      <c r="AE27" s="141">
        <v>9.4538715145193404</v>
      </c>
      <c r="AF27" s="30"/>
      <c r="AG27" s="127">
        <v>51.300827015851098</v>
      </c>
      <c r="AH27" s="123">
        <v>57.313921433494102</v>
      </c>
      <c r="AI27" s="123">
        <v>60.665058580289397</v>
      </c>
      <c r="AJ27" s="123">
        <v>65.049965541006202</v>
      </c>
      <c r="AK27" s="123">
        <v>67.462095106822801</v>
      </c>
      <c r="AL27" s="128">
        <v>60.358373535492703</v>
      </c>
      <c r="AM27" s="123"/>
      <c r="AN27" s="135">
        <v>76.171605789110899</v>
      </c>
      <c r="AO27" s="143">
        <v>76.636802205375602</v>
      </c>
      <c r="AP27" s="136">
        <v>76.404203997243201</v>
      </c>
      <c r="AQ27" s="123"/>
      <c r="AR27" s="141">
        <v>64.942896524564304</v>
      </c>
      <c r="AS27" s="82"/>
      <c r="AT27" s="127">
        <v>-1.8003971313740601</v>
      </c>
      <c r="AU27" s="123">
        <v>-0.502620678160423</v>
      </c>
      <c r="AV27" s="123">
        <v>-4.9676327439084798</v>
      </c>
      <c r="AW27" s="123">
        <v>-1.1554099717485</v>
      </c>
      <c r="AX27" s="123">
        <v>3.1041242739322001</v>
      </c>
      <c r="AY27" s="128">
        <v>-1.0266697277832</v>
      </c>
      <c r="AZ27" s="123"/>
      <c r="BA27" s="135">
        <v>-1.31889354995676</v>
      </c>
      <c r="BB27" s="143">
        <v>-3.6850589834932799</v>
      </c>
      <c r="BC27" s="136">
        <v>-2.5199333075206698</v>
      </c>
      <c r="BD27" s="123"/>
      <c r="BE27" s="141">
        <v>-1.53369063962983</v>
      </c>
    </row>
    <row r="28" spans="1:57" x14ac:dyDescent="0.2">
      <c r="A28" s="21" t="s">
        <v>45</v>
      </c>
      <c r="B28" s="3" t="str">
        <f t="shared" si="0"/>
        <v>Petersburg/Chester, VA</v>
      </c>
      <c r="C28" s="3"/>
      <c r="D28" s="24" t="s">
        <v>16</v>
      </c>
      <c r="E28" s="27" t="s">
        <v>17</v>
      </c>
      <c r="F28" s="3"/>
      <c r="G28" s="127">
        <v>61.233565351894804</v>
      </c>
      <c r="H28" s="123">
        <v>70.707656612528993</v>
      </c>
      <c r="I28" s="123">
        <v>70.552977571539003</v>
      </c>
      <c r="J28" s="123">
        <v>70.494972931167794</v>
      </c>
      <c r="K28" s="123">
        <v>70.4369682907965</v>
      </c>
      <c r="L28" s="128">
        <v>68.685228151585406</v>
      </c>
      <c r="M28" s="123"/>
      <c r="N28" s="135">
        <v>76.102088167053296</v>
      </c>
      <c r="O28" s="143">
        <v>77.320185614849095</v>
      </c>
      <c r="P28" s="136">
        <v>76.711136890951195</v>
      </c>
      <c r="Q28" s="123"/>
      <c r="R28" s="141">
        <v>70.978344934261401</v>
      </c>
      <c r="S28" s="82"/>
      <c r="T28" s="127">
        <v>-3.3519899214343298</v>
      </c>
      <c r="U28" s="123">
        <v>-2.6398318393026199</v>
      </c>
      <c r="V28" s="123">
        <v>-2.4352026972832999</v>
      </c>
      <c r="W28" s="123">
        <v>-5.6584436617990601</v>
      </c>
      <c r="X28" s="123">
        <v>-2.6479388311680698</v>
      </c>
      <c r="Y28" s="128">
        <v>-3.3615249860012102</v>
      </c>
      <c r="Z28" s="123"/>
      <c r="AA28" s="135">
        <v>-2.5628239313871402</v>
      </c>
      <c r="AB28" s="143">
        <v>-0.85525775794001702</v>
      </c>
      <c r="AC28" s="136">
        <v>-1.70967847206218</v>
      </c>
      <c r="AD28" s="123"/>
      <c r="AE28" s="141">
        <v>-2.85740590174722</v>
      </c>
      <c r="AF28" s="30"/>
      <c r="AG28" s="127">
        <v>58.555684454756303</v>
      </c>
      <c r="AH28" s="123">
        <v>64.709010054137593</v>
      </c>
      <c r="AI28" s="123">
        <v>65.153712296983699</v>
      </c>
      <c r="AJ28" s="123">
        <v>67.570572312451603</v>
      </c>
      <c r="AK28" s="123">
        <v>67.290216550657306</v>
      </c>
      <c r="AL28" s="128">
        <v>64.655839133797301</v>
      </c>
      <c r="AM28" s="123"/>
      <c r="AN28" s="135">
        <v>72.302784222737799</v>
      </c>
      <c r="AO28" s="143">
        <v>72.781322505800404</v>
      </c>
      <c r="AP28" s="136">
        <v>72.542053364269094</v>
      </c>
      <c r="AQ28" s="123"/>
      <c r="AR28" s="141">
        <v>66.909043199646405</v>
      </c>
      <c r="AS28" s="82"/>
      <c r="AT28" s="127">
        <v>3.2144205098051599</v>
      </c>
      <c r="AU28" s="123">
        <v>1.4181713607328099</v>
      </c>
      <c r="AV28" s="123">
        <v>-3.8571797039634701</v>
      </c>
      <c r="AW28" s="123">
        <v>-4.1252279277219204</v>
      </c>
      <c r="AX28" s="123">
        <v>-3.9071250367667099</v>
      </c>
      <c r="AY28" s="128">
        <v>-1.6814819346613199</v>
      </c>
      <c r="AZ28" s="123"/>
      <c r="BA28" s="135">
        <v>-4.9748023250733304</v>
      </c>
      <c r="BB28" s="143">
        <v>-2.5353279725887798</v>
      </c>
      <c r="BC28" s="136">
        <v>-3.76650055326698</v>
      </c>
      <c r="BD28" s="123"/>
      <c r="BE28" s="141">
        <v>-2.3369490777214699</v>
      </c>
    </row>
    <row r="29" spans="1:57" x14ac:dyDescent="0.2">
      <c r="A29" s="77" t="s">
        <v>97</v>
      </c>
      <c r="B29" s="37" t="s">
        <v>70</v>
      </c>
      <c r="C29" s="3"/>
      <c r="D29" s="24" t="s">
        <v>16</v>
      </c>
      <c r="E29" s="27" t="s">
        <v>17</v>
      </c>
      <c r="F29" s="3"/>
      <c r="G29" s="127">
        <v>47.037546487340101</v>
      </c>
      <c r="H29" s="123">
        <v>58.4135717560751</v>
      </c>
      <c r="I29" s="123">
        <v>62.473890671964902</v>
      </c>
      <c r="J29" s="123">
        <v>63.615059350960301</v>
      </c>
      <c r="K29" s="123">
        <v>63.492791278210802</v>
      </c>
      <c r="L29" s="128">
        <v>59.006571908910203</v>
      </c>
      <c r="M29" s="123"/>
      <c r="N29" s="135">
        <v>70.905293188649395</v>
      </c>
      <c r="O29" s="143">
        <v>72.591573691986298</v>
      </c>
      <c r="P29" s="136">
        <v>71.748433440317797</v>
      </c>
      <c r="Q29" s="123"/>
      <c r="R29" s="141">
        <v>62.6471037750267</v>
      </c>
      <c r="S29" s="82"/>
      <c r="T29" s="127">
        <v>2.0478222370360499</v>
      </c>
      <c r="U29" s="123">
        <v>-0.85668215363063505</v>
      </c>
      <c r="V29" s="123">
        <v>3.6122788053925499</v>
      </c>
      <c r="W29" s="123">
        <v>3.3442661115972099</v>
      </c>
      <c r="X29" s="123">
        <v>2.1335799522682901</v>
      </c>
      <c r="Y29" s="128">
        <v>2.0766684690730002</v>
      </c>
      <c r="Z29" s="123"/>
      <c r="AA29" s="135">
        <v>1.2940115387626501</v>
      </c>
      <c r="AB29" s="143">
        <v>4.5916236445325396</v>
      </c>
      <c r="AC29" s="136">
        <v>2.9357834874292701</v>
      </c>
      <c r="AD29" s="123"/>
      <c r="AE29" s="141">
        <v>2.35620753105745</v>
      </c>
      <c r="AF29" s="30"/>
      <c r="AG29" s="127">
        <v>47.802995567782297</v>
      </c>
      <c r="AH29" s="123">
        <v>54.008100259819599</v>
      </c>
      <c r="AI29" s="123">
        <v>55.218044729736597</v>
      </c>
      <c r="AJ29" s="123">
        <v>59.812012838147602</v>
      </c>
      <c r="AK29" s="123">
        <v>60.857659585307402</v>
      </c>
      <c r="AL29" s="128">
        <v>55.539762596158702</v>
      </c>
      <c r="AM29" s="123"/>
      <c r="AN29" s="135">
        <v>69.1145753731723</v>
      </c>
      <c r="AO29" s="143">
        <v>70.402211014315498</v>
      </c>
      <c r="AP29" s="136">
        <v>69.758393193743899</v>
      </c>
      <c r="AQ29" s="123"/>
      <c r="AR29" s="141">
        <v>59.602228481182998</v>
      </c>
      <c r="AS29" s="82"/>
      <c r="AT29" s="127">
        <v>-0.910644867985129</v>
      </c>
      <c r="AU29" s="123">
        <v>2.8816690739813402</v>
      </c>
      <c r="AV29" s="123">
        <v>-4.5640115862070001</v>
      </c>
      <c r="AW29" s="123">
        <v>-0.501865621237781</v>
      </c>
      <c r="AX29" s="123">
        <v>0.95350737487623505</v>
      </c>
      <c r="AY29" s="128">
        <v>-0.46386153679146502</v>
      </c>
      <c r="AZ29" s="123"/>
      <c r="BA29" s="135">
        <v>0.83433894608853998</v>
      </c>
      <c r="BB29" s="143">
        <v>2.32764544467731</v>
      </c>
      <c r="BC29" s="136">
        <v>1.58239519825803</v>
      </c>
      <c r="BD29" s="123"/>
      <c r="BE29" s="141">
        <v>0.20931190861857199</v>
      </c>
    </row>
    <row r="30" spans="1:57" x14ac:dyDescent="0.2">
      <c r="A30" s="21" t="s">
        <v>47</v>
      </c>
      <c r="B30" s="3" t="str">
        <f t="shared" si="0"/>
        <v>Roanoke, VA</v>
      </c>
      <c r="C30" s="3"/>
      <c r="D30" s="24" t="s">
        <v>16</v>
      </c>
      <c r="E30" s="27" t="s">
        <v>17</v>
      </c>
      <c r="F30" s="3"/>
      <c r="G30" s="127">
        <v>52.3904744591892</v>
      </c>
      <c r="H30" s="123">
        <v>65.406289765497107</v>
      </c>
      <c r="I30" s="123">
        <v>67.787674968187602</v>
      </c>
      <c r="J30" s="123">
        <v>68.623886566078795</v>
      </c>
      <c r="K30" s="123">
        <v>66.242501363388399</v>
      </c>
      <c r="L30" s="128">
        <v>64.090165424468196</v>
      </c>
      <c r="M30" s="123"/>
      <c r="N30" s="135">
        <v>68.296673332121401</v>
      </c>
      <c r="O30" s="143">
        <v>70.896200690783402</v>
      </c>
      <c r="P30" s="136">
        <v>69.596437011452394</v>
      </c>
      <c r="Q30" s="123"/>
      <c r="R30" s="141">
        <v>65.663385877892296</v>
      </c>
      <c r="S30" s="82"/>
      <c r="T30" s="127">
        <v>-2.0443894890707202</v>
      </c>
      <c r="U30" s="123">
        <v>0.26857947947394101</v>
      </c>
      <c r="V30" s="123">
        <v>-8.07141514285669</v>
      </c>
      <c r="W30" s="123">
        <v>1.26056317887952</v>
      </c>
      <c r="X30" s="123">
        <v>-2.1016383473027198</v>
      </c>
      <c r="Y30" s="128">
        <v>-2.2684006341601699</v>
      </c>
      <c r="Z30" s="123"/>
      <c r="AA30" s="135">
        <v>-1.6610541787049</v>
      </c>
      <c r="AB30" s="143">
        <v>0.51106933376900399</v>
      </c>
      <c r="AC30" s="136">
        <v>-0.56657123326251302</v>
      </c>
      <c r="AD30" s="123"/>
      <c r="AE30" s="141">
        <v>-1.7592209189280801</v>
      </c>
      <c r="AF30" s="30"/>
      <c r="AG30" s="127">
        <v>50.086347936738697</v>
      </c>
      <c r="AH30" s="123">
        <v>57.821305217233203</v>
      </c>
      <c r="AI30" s="123">
        <v>60.602617705871602</v>
      </c>
      <c r="AJ30" s="123">
        <v>66.233412106889602</v>
      </c>
      <c r="AK30" s="123">
        <v>66.869660061806897</v>
      </c>
      <c r="AL30" s="128">
        <v>60.322668605708003</v>
      </c>
      <c r="AM30" s="123"/>
      <c r="AN30" s="135">
        <v>70.309943646609696</v>
      </c>
      <c r="AO30" s="143">
        <v>71.105253590256297</v>
      </c>
      <c r="AP30" s="136">
        <v>70.707598618432996</v>
      </c>
      <c r="AQ30" s="123"/>
      <c r="AR30" s="141">
        <v>63.289791466486598</v>
      </c>
      <c r="AS30" s="82"/>
      <c r="AT30" s="127">
        <v>-2.1652665077705699</v>
      </c>
      <c r="AU30" s="123">
        <v>-0.62425292588048298</v>
      </c>
      <c r="AV30" s="123">
        <v>-10.800192659682001</v>
      </c>
      <c r="AW30" s="123">
        <v>-1.6634609254522701</v>
      </c>
      <c r="AX30" s="123">
        <v>-0.31071427037941601</v>
      </c>
      <c r="AY30" s="128">
        <v>-3.2520228907314701</v>
      </c>
      <c r="AZ30" s="123"/>
      <c r="BA30" s="135">
        <v>-2.4447930747714399</v>
      </c>
      <c r="BB30" s="143">
        <v>-1.05287569095704</v>
      </c>
      <c r="BC30" s="136">
        <v>-1.74985019558733</v>
      </c>
      <c r="BD30" s="123"/>
      <c r="BE30" s="141">
        <v>-2.7775432167890899</v>
      </c>
    </row>
    <row r="31" spans="1:57" x14ac:dyDescent="0.2">
      <c r="A31" s="21" t="s">
        <v>48</v>
      </c>
      <c r="B31" s="3" t="str">
        <f t="shared" si="0"/>
        <v>Charlottesville, VA</v>
      </c>
      <c r="C31" s="3"/>
      <c r="D31" s="24" t="s">
        <v>16</v>
      </c>
      <c r="E31" s="27" t="s">
        <v>17</v>
      </c>
      <c r="F31" s="3"/>
      <c r="G31" s="127">
        <v>55.311438278595602</v>
      </c>
      <c r="H31" s="123">
        <v>73.861834654586602</v>
      </c>
      <c r="I31" s="123">
        <v>73.114382785956906</v>
      </c>
      <c r="J31" s="123">
        <v>76.081540203850494</v>
      </c>
      <c r="K31" s="123">
        <v>73.657984144960295</v>
      </c>
      <c r="L31" s="128">
        <v>70.405436013590005</v>
      </c>
      <c r="M31" s="123"/>
      <c r="N31" s="135">
        <v>72.140430351075807</v>
      </c>
      <c r="O31" s="143">
        <v>73.295583238958002</v>
      </c>
      <c r="P31" s="136">
        <v>72.718006795016905</v>
      </c>
      <c r="Q31" s="123"/>
      <c r="R31" s="141">
        <v>71.066170522569095</v>
      </c>
      <c r="S31" s="82"/>
      <c r="T31" s="127">
        <v>-2.1609332127357099</v>
      </c>
      <c r="U31" s="123">
        <v>-1.55646120784075</v>
      </c>
      <c r="V31" s="123">
        <v>0.17002995723863501</v>
      </c>
      <c r="W31" s="123">
        <v>-1.22048798040714</v>
      </c>
      <c r="X31" s="123">
        <v>-3.2048242009043699</v>
      </c>
      <c r="Y31" s="128">
        <v>-1.5780270273456201</v>
      </c>
      <c r="Z31" s="123"/>
      <c r="AA31" s="135">
        <v>-11.5136140807193</v>
      </c>
      <c r="AB31" s="143">
        <v>-9.5441982678705504</v>
      </c>
      <c r="AC31" s="136">
        <v>-10.531922784949099</v>
      </c>
      <c r="AD31" s="123"/>
      <c r="AE31" s="141">
        <v>-4.3758643606655498</v>
      </c>
      <c r="AF31" s="30"/>
      <c r="AG31" s="127">
        <v>55.198187995469901</v>
      </c>
      <c r="AH31" s="123">
        <v>60.215175537938798</v>
      </c>
      <c r="AI31" s="123">
        <v>61.466591166477897</v>
      </c>
      <c r="AJ31" s="123">
        <v>69.892412231030505</v>
      </c>
      <c r="AK31" s="123">
        <v>69.473386183465394</v>
      </c>
      <c r="AL31" s="128">
        <v>63.249150622876499</v>
      </c>
      <c r="AM31" s="123"/>
      <c r="AN31" s="135">
        <v>68.431483578708907</v>
      </c>
      <c r="AO31" s="143">
        <v>71.557191392978396</v>
      </c>
      <c r="AP31" s="136">
        <v>69.994337485843701</v>
      </c>
      <c r="AQ31" s="123"/>
      <c r="AR31" s="141">
        <v>65.176346869438603</v>
      </c>
      <c r="AS31" s="82"/>
      <c r="AT31" s="127">
        <v>0.46202512826251502</v>
      </c>
      <c r="AU31" s="123">
        <v>0.746592141893474</v>
      </c>
      <c r="AV31" s="123">
        <v>-5.2099259644438201</v>
      </c>
      <c r="AW31" s="123">
        <v>-2.2419090144342899</v>
      </c>
      <c r="AX31" s="123">
        <v>-3.2250154606041801</v>
      </c>
      <c r="AY31" s="128">
        <v>-2.04320926449217</v>
      </c>
      <c r="AZ31" s="123"/>
      <c r="BA31" s="135">
        <v>-9.2965404788166506</v>
      </c>
      <c r="BB31" s="143">
        <v>-8.4148694789623502</v>
      </c>
      <c r="BC31" s="136">
        <v>-8.8479932217634296</v>
      </c>
      <c r="BD31" s="123"/>
      <c r="BE31" s="141">
        <v>-4.2537674992317802</v>
      </c>
    </row>
    <row r="32" spans="1:57" x14ac:dyDescent="0.2">
      <c r="A32" s="21" t="s">
        <v>49</v>
      </c>
      <c r="B32" t="s">
        <v>72</v>
      </c>
      <c r="C32" s="3"/>
      <c r="D32" s="24" t="s">
        <v>16</v>
      </c>
      <c r="E32" s="27" t="s">
        <v>17</v>
      </c>
      <c r="F32" s="3"/>
      <c r="G32" s="127">
        <v>50.893122953259798</v>
      </c>
      <c r="H32" s="123">
        <v>62.116701399225903</v>
      </c>
      <c r="I32" s="123">
        <v>65.733849359928499</v>
      </c>
      <c r="J32" s="123">
        <v>65.599880916939497</v>
      </c>
      <c r="K32" s="123">
        <v>62.727002083953501</v>
      </c>
      <c r="L32" s="128">
        <v>61.414111342661499</v>
      </c>
      <c r="M32" s="123"/>
      <c r="N32" s="135">
        <v>67.639178326882998</v>
      </c>
      <c r="O32" s="143">
        <v>69.961298005358699</v>
      </c>
      <c r="P32" s="136">
        <v>68.800238166120806</v>
      </c>
      <c r="Q32" s="123"/>
      <c r="R32" s="141">
        <v>63.524433292221303</v>
      </c>
      <c r="S32" s="82"/>
      <c r="T32" s="127">
        <v>-5.4260687331205597</v>
      </c>
      <c r="U32" s="123">
        <v>-9.0053102736833299</v>
      </c>
      <c r="V32" s="123">
        <v>-7.8522993581700398</v>
      </c>
      <c r="W32" s="123">
        <v>-22.729255962919801</v>
      </c>
      <c r="X32" s="123">
        <v>-17.986422105558201</v>
      </c>
      <c r="Y32" s="128">
        <v>-13.45061045257</v>
      </c>
      <c r="Z32" s="123"/>
      <c r="AA32" s="135">
        <v>-18.445784986906698</v>
      </c>
      <c r="AB32" s="143">
        <v>-10.7778337642161</v>
      </c>
      <c r="AC32" s="136">
        <v>-14.7193369674198</v>
      </c>
      <c r="AD32" s="123"/>
      <c r="AE32" s="141">
        <v>-13.8472242518396</v>
      </c>
      <c r="AF32" s="30"/>
      <c r="AG32" s="127">
        <v>49.4529621911283</v>
      </c>
      <c r="AH32" s="123">
        <v>57.368264364394101</v>
      </c>
      <c r="AI32" s="123">
        <v>59.909943435546197</v>
      </c>
      <c r="AJ32" s="123">
        <v>63.437779100922803</v>
      </c>
      <c r="AK32" s="123">
        <v>69.179815421256293</v>
      </c>
      <c r="AL32" s="128">
        <v>59.869752902649502</v>
      </c>
      <c r="AM32" s="123"/>
      <c r="AN32" s="135">
        <v>74.854867520095198</v>
      </c>
      <c r="AO32" s="143">
        <v>75.960107174754299</v>
      </c>
      <c r="AP32" s="136">
        <v>75.407487347424805</v>
      </c>
      <c r="AQ32" s="123"/>
      <c r="AR32" s="141">
        <v>64.309105601156801</v>
      </c>
      <c r="AS32" s="82"/>
      <c r="AT32" s="127">
        <v>-7.55430171454588</v>
      </c>
      <c r="AU32" s="123">
        <v>-3.1892584336462999</v>
      </c>
      <c r="AV32" s="123">
        <v>-9.62049829207497</v>
      </c>
      <c r="AW32" s="123">
        <v>-11.214113867991401</v>
      </c>
      <c r="AX32" s="123">
        <v>-2.2336937800979899</v>
      </c>
      <c r="AY32" s="128">
        <v>-6.8175052098838904</v>
      </c>
      <c r="AZ32" s="123"/>
      <c r="BA32" s="135">
        <v>-5.4760080401981996</v>
      </c>
      <c r="BB32" s="143">
        <v>-1.13524720327419</v>
      </c>
      <c r="BC32" s="136">
        <v>-3.3384433773976099</v>
      </c>
      <c r="BD32" s="123"/>
      <c r="BE32" s="141">
        <v>-5.6801783664769401</v>
      </c>
    </row>
    <row r="33" spans="1:57" x14ac:dyDescent="0.2">
      <c r="A33" s="21" t="s">
        <v>50</v>
      </c>
      <c r="B33" s="3" t="str">
        <f t="shared" si="0"/>
        <v>Staunton &amp; Harrisonburg, VA</v>
      </c>
      <c r="C33" s="3"/>
      <c r="D33" s="24" t="s">
        <v>16</v>
      </c>
      <c r="E33" s="27" t="s">
        <v>17</v>
      </c>
      <c r="F33" s="3"/>
      <c r="G33" s="127">
        <v>53.254329990884202</v>
      </c>
      <c r="H33" s="123">
        <v>64.266180492251493</v>
      </c>
      <c r="I33" s="123">
        <v>66.599817684594299</v>
      </c>
      <c r="J33" s="123">
        <v>70.191431175934298</v>
      </c>
      <c r="K33" s="123">
        <v>67.693710118504995</v>
      </c>
      <c r="L33" s="128">
        <v>64.401093892433906</v>
      </c>
      <c r="M33" s="123"/>
      <c r="N33" s="135">
        <v>72.233363719234205</v>
      </c>
      <c r="O33" s="143">
        <v>74.931631722880496</v>
      </c>
      <c r="P33" s="136">
        <v>73.582497721057393</v>
      </c>
      <c r="Q33" s="123"/>
      <c r="R33" s="141">
        <v>67.024352129183399</v>
      </c>
      <c r="S33" s="82"/>
      <c r="T33" s="127">
        <v>-0.22612261873275</v>
      </c>
      <c r="U33" s="123">
        <v>1.48568786998894</v>
      </c>
      <c r="V33" s="123">
        <v>2.2312842323939699</v>
      </c>
      <c r="W33" s="123">
        <v>2.20428797631364</v>
      </c>
      <c r="X33" s="123">
        <v>2.2647129520177098</v>
      </c>
      <c r="Y33" s="128">
        <v>1.66920658918791</v>
      </c>
      <c r="Z33" s="123"/>
      <c r="AA33" s="135">
        <v>2.5144344926851301</v>
      </c>
      <c r="AB33" s="143">
        <v>11.160513418090501</v>
      </c>
      <c r="AC33" s="136">
        <v>6.7417396236364002</v>
      </c>
      <c r="AD33" s="123"/>
      <c r="AE33" s="141">
        <v>3.20763140008878</v>
      </c>
      <c r="AF33" s="30"/>
      <c r="AG33" s="127">
        <v>54.9498632634457</v>
      </c>
      <c r="AH33" s="123">
        <v>60.856882406563301</v>
      </c>
      <c r="AI33" s="123">
        <v>61.399270738377297</v>
      </c>
      <c r="AJ33" s="123">
        <v>68.195077484047403</v>
      </c>
      <c r="AK33" s="123">
        <v>68.441203281677303</v>
      </c>
      <c r="AL33" s="128">
        <v>62.768459434822198</v>
      </c>
      <c r="AM33" s="123"/>
      <c r="AN33" s="135">
        <v>73.778486782133001</v>
      </c>
      <c r="AO33" s="143">
        <v>73.974475843208694</v>
      </c>
      <c r="AP33" s="136">
        <v>73.876481312670904</v>
      </c>
      <c r="AQ33" s="123"/>
      <c r="AR33" s="141">
        <v>65.942179971350399</v>
      </c>
      <c r="AS33" s="82"/>
      <c r="AT33" s="127">
        <v>2.7469371725060898</v>
      </c>
      <c r="AU33" s="123">
        <v>9.2189700097326099</v>
      </c>
      <c r="AV33" s="123">
        <v>-1.5257123880360199</v>
      </c>
      <c r="AW33" s="123">
        <v>3.25882789967714</v>
      </c>
      <c r="AX33" s="123">
        <v>6.3641052572472399</v>
      </c>
      <c r="AY33" s="128">
        <v>3.9418006113143802</v>
      </c>
      <c r="AZ33" s="123"/>
      <c r="BA33" s="135">
        <v>3.2651905353218198</v>
      </c>
      <c r="BB33" s="143">
        <v>3.0157457026383998</v>
      </c>
      <c r="BC33" s="136">
        <v>3.1401518592821098</v>
      </c>
      <c r="BD33" s="123"/>
      <c r="BE33" s="141">
        <v>3.6838465840933701</v>
      </c>
    </row>
    <row r="34" spans="1:57" x14ac:dyDescent="0.2">
      <c r="A34" s="21" t="s">
        <v>51</v>
      </c>
      <c r="B34" s="3" t="str">
        <f t="shared" si="0"/>
        <v>Blacksburg &amp; Wytheville, VA</v>
      </c>
      <c r="C34" s="3"/>
      <c r="D34" s="24" t="s">
        <v>16</v>
      </c>
      <c r="E34" s="27" t="s">
        <v>17</v>
      </c>
      <c r="F34" s="3"/>
      <c r="G34" s="127">
        <v>43.328853906699898</v>
      </c>
      <c r="H34" s="123">
        <v>52.1405260126703</v>
      </c>
      <c r="I34" s="123">
        <v>57.4006527164522</v>
      </c>
      <c r="J34" s="123">
        <v>58.5333077366097</v>
      </c>
      <c r="K34" s="123">
        <v>59.838740641197901</v>
      </c>
      <c r="L34" s="128">
        <v>54.248416202725998</v>
      </c>
      <c r="M34" s="123"/>
      <c r="N34" s="135">
        <v>73.910539450950196</v>
      </c>
      <c r="O34" s="143">
        <v>69.245536571318794</v>
      </c>
      <c r="P34" s="136">
        <v>71.578038011134495</v>
      </c>
      <c r="Q34" s="123"/>
      <c r="R34" s="141">
        <v>59.199736719414197</v>
      </c>
      <c r="S34" s="82"/>
      <c r="T34" s="127">
        <v>-9.6634272322576606</v>
      </c>
      <c r="U34" s="123">
        <v>-9.4841893024577999</v>
      </c>
      <c r="V34" s="123">
        <v>-1.0286574770261101</v>
      </c>
      <c r="W34" s="123">
        <v>-4.6089120791320299</v>
      </c>
      <c r="X34" s="123">
        <v>-10.011740035736899</v>
      </c>
      <c r="Y34" s="128">
        <v>-6.9247621823882604</v>
      </c>
      <c r="Z34" s="123"/>
      <c r="AA34" s="135">
        <v>-1.3685292651141301</v>
      </c>
      <c r="AB34" s="143">
        <v>4.0730521561247199</v>
      </c>
      <c r="AC34" s="136">
        <v>1.19070149091838</v>
      </c>
      <c r="AD34" s="123"/>
      <c r="AE34" s="141">
        <v>-4.2725944276733001</v>
      </c>
      <c r="AF34" s="30"/>
      <c r="AG34" s="127">
        <v>43.203558446527602</v>
      </c>
      <c r="AH34" s="123">
        <v>48.9477711880619</v>
      </c>
      <c r="AI34" s="123">
        <v>51.257891716089503</v>
      </c>
      <c r="AJ34" s="123">
        <v>56.705567246986703</v>
      </c>
      <c r="AK34" s="123">
        <v>59.919647981633801</v>
      </c>
      <c r="AL34" s="128">
        <v>52.006887315859899</v>
      </c>
      <c r="AM34" s="123"/>
      <c r="AN34" s="135">
        <v>71.771570690644694</v>
      </c>
      <c r="AO34" s="143">
        <v>66.673054810272106</v>
      </c>
      <c r="AP34" s="136">
        <v>69.224509334609806</v>
      </c>
      <c r="AQ34" s="123"/>
      <c r="AR34" s="141">
        <v>56.923182066703099</v>
      </c>
      <c r="AS34" s="82"/>
      <c r="AT34" s="127">
        <v>-4.10319319489082</v>
      </c>
      <c r="AU34" s="123">
        <v>-5.2094405376058299</v>
      </c>
      <c r="AV34" s="123">
        <v>-11.3570252299453</v>
      </c>
      <c r="AW34" s="123">
        <v>-7.03615600179522</v>
      </c>
      <c r="AX34" s="123">
        <v>-4.7693048727758196</v>
      </c>
      <c r="AY34" s="128">
        <v>-6.6079001513782902</v>
      </c>
      <c r="AZ34" s="123"/>
      <c r="BA34" s="135">
        <v>-0.56152808979975199</v>
      </c>
      <c r="BB34" s="143">
        <v>0.64567157193949398</v>
      </c>
      <c r="BC34" s="136">
        <v>1.9380599153474801E-2</v>
      </c>
      <c r="BD34" s="123"/>
      <c r="BE34" s="141">
        <v>-4.4123064779487402</v>
      </c>
    </row>
    <row r="35" spans="1:57" x14ac:dyDescent="0.2">
      <c r="A35" s="21" t="s">
        <v>52</v>
      </c>
      <c r="B35" s="3" t="str">
        <f t="shared" si="0"/>
        <v>Lynchburg, VA</v>
      </c>
      <c r="C35" s="3"/>
      <c r="D35" s="24" t="s">
        <v>16</v>
      </c>
      <c r="E35" s="27" t="s">
        <v>17</v>
      </c>
      <c r="F35" s="3"/>
      <c r="G35" s="127">
        <v>40.237076061903103</v>
      </c>
      <c r="H35" s="123">
        <v>59.729996707276896</v>
      </c>
      <c r="I35" s="123">
        <v>65.294698715837896</v>
      </c>
      <c r="J35" s="123">
        <v>73.032597958511602</v>
      </c>
      <c r="K35" s="123">
        <v>72.341126111294002</v>
      </c>
      <c r="L35" s="128">
        <v>62.1270991109647</v>
      </c>
      <c r="M35" s="123"/>
      <c r="N35" s="135">
        <v>70.760619031939399</v>
      </c>
      <c r="O35" s="143">
        <v>67.961804412248895</v>
      </c>
      <c r="P35" s="136">
        <v>69.361211722094097</v>
      </c>
      <c r="Q35" s="123"/>
      <c r="R35" s="141">
        <v>64.193988428430302</v>
      </c>
      <c r="S35" s="82"/>
      <c r="T35" s="127">
        <v>-9.1487621320877892</v>
      </c>
      <c r="U35" s="123">
        <v>5.4280757504089401</v>
      </c>
      <c r="V35" s="123">
        <v>11.410665826635199</v>
      </c>
      <c r="W35" s="123">
        <v>4.9715498253070196</v>
      </c>
      <c r="X35" s="123">
        <v>5.3574789289130704</v>
      </c>
      <c r="Y35" s="128">
        <v>4.3145970757265397</v>
      </c>
      <c r="Z35" s="123"/>
      <c r="AA35" s="135">
        <v>2.4728474482327099</v>
      </c>
      <c r="AB35" s="143">
        <v>-4.0667776946068104</v>
      </c>
      <c r="AC35" s="136">
        <v>-0.83879803582442802</v>
      </c>
      <c r="AD35" s="123"/>
      <c r="AE35" s="141">
        <v>2.6674264002947501</v>
      </c>
      <c r="AF35" s="30"/>
      <c r="AG35" s="127">
        <v>43.060586104708499</v>
      </c>
      <c r="AH35" s="123">
        <v>53.556140928547897</v>
      </c>
      <c r="AI35" s="123">
        <v>56.651300625617303</v>
      </c>
      <c r="AJ35" s="123">
        <v>61.3105037866315</v>
      </c>
      <c r="AK35" s="123">
        <v>58.3799802436615</v>
      </c>
      <c r="AL35" s="128">
        <v>54.591702337833297</v>
      </c>
      <c r="AM35" s="123"/>
      <c r="AN35" s="135">
        <v>61.203490286466902</v>
      </c>
      <c r="AO35" s="143">
        <v>60.396773131379597</v>
      </c>
      <c r="AP35" s="136">
        <v>60.800131708923203</v>
      </c>
      <c r="AQ35" s="123"/>
      <c r="AR35" s="141">
        <v>56.365539301001903</v>
      </c>
      <c r="AS35" s="82"/>
      <c r="AT35" s="127">
        <v>-4.7334909288916398</v>
      </c>
      <c r="AU35" s="123">
        <v>1.7169475113891901</v>
      </c>
      <c r="AV35" s="123">
        <v>-1.8108026945729101</v>
      </c>
      <c r="AW35" s="123">
        <v>0.94142948637489099</v>
      </c>
      <c r="AX35" s="123">
        <v>-3.3396124521703499</v>
      </c>
      <c r="AY35" s="128">
        <v>-1.3464855723834099</v>
      </c>
      <c r="AZ35" s="123"/>
      <c r="BA35" s="135">
        <v>-2.37304663882023</v>
      </c>
      <c r="BB35" s="143">
        <v>-7.4202350254497196</v>
      </c>
      <c r="BC35" s="136">
        <v>-4.94687199159491</v>
      </c>
      <c r="BD35" s="123"/>
      <c r="BE35" s="141">
        <v>-2.4848403817148901</v>
      </c>
    </row>
    <row r="36" spans="1:57" x14ac:dyDescent="0.2">
      <c r="A36" s="21" t="s">
        <v>77</v>
      </c>
      <c r="B36" s="3" t="str">
        <f t="shared" si="0"/>
        <v>Central Virginia</v>
      </c>
      <c r="C36" s="3"/>
      <c r="D36" s="24" t="s">
        <v>16</v>
      </c>
      <c r="E36" s="27" t="s">
        <v>17</v>
      </c>
      <c r="F36" s="3"/>
      <c r="G36" s="127">
        <v>49.1274529775242</v>
      </c>
      <c r="H36" s="123">
        <v>63.611054525701</v>
      </c>
      <c r="I36" s="123">
        <v>69.236775989678804</v>
      </c>
      <c r="J36" s="123">
        <v>73.894886942350695</v>
      </c>
      <c r="K36" s="123">
        <v>74.957560942486495</v>
      </c>
      <c r="L36" s="128">
        <v>66.165546275548294</v>
      </c>
      <c r="M36" s="123"/>
      <c r="N36" s="135">
        <v>77.958851089834894</v>
      </c>
      <c r="O36" s="143">
        <v>76.845250220682999</v>
      </c>
      <c r="P36" s="136">
        <v>77.402050655259004</v>
      </c>
      <c r="Q36" s="123"/>
      <c r="R36" s="141">
        <v>69.375976098322795</v>
      </c>
      <c r="S36" s="82"/>
      <c r="T36" s="127">
        <v>-10.048325534110401</v>
      </c>
      <c r="U36" s="123">
        <v>-3.9955366290656098</v>
      </c>
      <c r="V36" s="123">
        <v>0.84412974614644998</v>
      </c>
      <c r="W36" s="123">
        <v>5.3305977191149898</v>
      </c>
      <c r="X36" s="123">
        <v>11.4940586307674</v>
      </c>
      <c r="Y36" s="128">
        <v>1.19645357010732</v>
      </c>
      <c r="Z36" s="123"/>
      <c r="AA36" s="135">
        <v>8.7132602353662296</v>
      </c>
      <c r="AB36" s="143">
        <v>8.0448373673472293</v>
      </c>
      <c r="AC36" s="136">
        <v>8.3804224027720196</v>
      </c>
      <c r="AD36" s="123"/>
      <c r="AE36" s="141">
        <v>3.3808374454516499</v>
      </c>
      <c r="AF36" s="30"/>
      <c r="AG36" s="127">
        <v>49.2038432810484</v>
      </c>
      <c r="AH36" s="123">
        <v>56.591634412982899</v>
      </c>
      <c r="AI36" s="123">
        <v>60.3186324438106</v>
      </c>
      <c r="AJ36" s="123">
        <v>65.114245942826102</v>
      </c>
      <c r="AK36" s="123">
        <v>64.523494262239396</v>
      </c>
      <c r="AL36" s="128">
        <v>59.150370068581502</v>
      </c>
      <c r="AM36" s="123"/>
      <c r="AN36" s="135">
        <v>70.049059550485495</v>
      </c>
      <c r="AO36" s="143">
        <v>71.235655598560399</v>
      </c>
      <c r="AP36" s="136">
        <v>70.642357574522904</v>
      </c>
      <c r="AQ36" s="123"/>
      <c r="AR36" s="141">
        <v>62.433795070278997</v>
      </c>
      <c r="AS36" s="82"/>
      <c r="AT36" s="127">
        <v>-4.3608161289084499</v>
      </c>
      <c r="AU36" s="123">
        <v>-1.17968398722665</v>
      </c>
      <c r="AV36" s="123">
        <v>-4.8411610797025304</v>
      </c>
      <c r="AW36" s="123">
        <v>-1.72185305299085</v>
      </c>
      <c r="AX36" s="123">
        <v>-2.6952418055520799</v>
      </c>
      <c r="AY36" s="128">
        <v>-2.9264110010821098</v>
      </c>
      <c r="AZ36" s="123"/>
      <c r="BA36" s="135">
        <v>-4.4301898699014801</v>
      </c>
      <c r="BB36" s="143">
        <v>-3.6890556976083402</v>
      </c>
      <c r="BC36" s="136">
        <v>-4.0579417838681602</v>
      </c>
      <c r="BD36" s="123"/>
      <c r="BE36" s="141">
        <v>-3.2951194933874999</v>
      </c>
    </row>
    <row r="37" spans="1:57" x14ac:dyDescent="0.2">
      <c r="A37" s="21" t="s">
        <v>78</v>
      </c>
      <c r="B37" s="3" t="str">
        <f t="shared" si="0"/>
        <v>Chesapeake Bay</v>
      </c>
      <c r="C37" s="3"/>
      <c r="D37" s="24" t="s">
        <v>16</v>
      </c>
      <c r="E37" s="27" t="s">
        <v>17</v>
      </c>
      <c r="F37" s="3"/>
      <c r="G37" s="127">
        <v>56.638811513463303</v>
      </c>
      <c r="H37" s="123">
        <v>70.473537604456794</v>
      </c>
      <c r="I37" s="123">
        <v>75.673166202414095</v>
      </c>
      <c r="J37" s="123">
        <v>74.930362116991603</v>
      </c>
      <c r="K37" s="123">
        <v>69.730733519034303</v>
      </c>
      <c r="L37" s="128">
        <v>69.489322191271995</v>
      </c>
      <c r="M37" s="123"/>
      <c r="N37" s="135">
        <v>79.201485608170799</v>
      </c>
      <c r="O37" s="143">
        <v>84.772516248839295</v>
      </c>
      <c r="P37" s="136">
        <v>81.987000928505097</v>
      </c>
      <c r="Q37" s="123"/>
      <c r="R37" s="141">
        <v>73.0600875447672</v>
      </c>
      <c r="S37" s="82"/>
      <c r="T37" s="127">
        <v>18.908382066276801</v>
      </c>
      <c r="U37" s="123">
        <v>7.3550212164073496</v>
      </c>
      <c r="V37" s="123">
        <v>8.8117489986648803</v>
      </c>
      <c r="W37" s="123">
        <v>13.183730715287499</v>
      </c>
      <c r="X37" s="123">
        <v>8.2132564841498503</v>
      </c>
      <c r="Y37" s="128">
        <v>10.841232227488099</v>
      </c>
      <c r="Z37" s="123"/>
      <c r="AA37" s="135">
        <v>1.3064133016627</v>
      </c>
      <c r="AB37" s="143">
        <v>6.6588785046728898</v>
      </c>
      <c r="AC37" s="136">
        <v>4.0047114252061196</v>
      </c>
      <c r="AD37" s="123"/>
      <c r="AE37" s="141">
        <v>8.5534095388253792</v>
      </c>
      <c r="AF37" s="30"/>
      <c r="AG37" s="127">
        <v>55.106778087279402</v>
      </c>
      <c r="AH37" s="123">
        <v>64.298978644382501</v>
      </c>
      <c r="AI37" s="123">
        <v>67.038068709377896</v>
      </c>
      <c r="AJ37" s="123">
        <v>70.914577530176402</v>
      </c>
      <c r="AK37" s="123">
        <v>66.689879294336095</v>
      </c>
      <c r="AL37" s="128">
        <v>64.809656453110406</v>
      </c>
      <c r="AM37" s="123"/>
      <c r="AN37" s="135">
        <v>74.419684308263598</v>
      </c>
      <c r="AO37" s="143">
        <v>80.106778087279395</v>
      </c>
      <c r="AP37" s="136">
        <v>77.263231197771503</v>
      </c>
      <c r="AQ37" s="123"/>
      <c r="AR37" s="141">
        <v>68.367820665870795</v>
      </c>
      <c r="AS37" s="82"/>
      <c r="AT37" s="127">
        <v>0.55061414654807195</v>
      </c>
      <c r="AU37" s="123">
        <v>4.2921686746987904</v>
      </c>
      <c r="AV37" s="123">
        <v>0.66225165562913901</v>
      </c>
      <c r="AW37" s="123">
        <v>6.7808458580915696</v>
      </c>
      <c r="AX37" s="123">
        <v>6.2893081761006204</v>
      </c>
      <c r="AY37" s="128">
        <v>3.79182156133828</v>
      </c>
      <c r="AZ37" s="123"/>
      <c r="BA37" s="135">
        <v>9.3662191695285599E-2</v>
      </c>
      <c r="BB37" s="143">
        <v>3.5403540354035399</v>
      </c>
      <c r="BC37" s="136">
        <v>1.8512851897184801</v>
      </c>
      <c r="BD37" s="123"/>
      <c r="BE37" s="141">
        <v>3.1572100470329199</v>
      </c>
    </row>
    <row r="38" spans="1:57" x14ac:dyDescent="0.2">
      <c r="A38" s="21" t="s">
        <v>79</v>
      </c>
      <c r="B38" s="3" t="str">
        <f t="shared" si="0"/>
        <v>Coastal Virginia - Eastern Shore</v>
      </c>
      <c r="C38" s="3"/>
      <c r="D38" s="24" t="s">
        <v>16</v>
      </c>
      <c r="E38" s="27" t="s">
        <v>17</v>
      </c>
      <c r="F38" s="3"/>
      <c r="G38" s="127">
        <v>46.732255797610598</v>
      </c>
      <c r="H38" s="123">
        <v>59.170765987350599</v>
      </c>
      <c r="I38" s="123">
        <v>65.2846099789177</v>
      </c>
      <c r="J38" s="123">
        <v>66.549543218552301</v>
      </c>
      <c r="K38" s="123">
        <v>66.338721011946504</v>
      </c>
      <c r="L38" s="128">
        <v>60.815179198875597</v>
      </c>
      <c r="M38" s="123"/>
      <c r="N38" s="135">
        <v>73.998594518622596</v>
      </c>
      <c r="O38" s="143">
        <v>75.895994378074406</v>
      </c>
      <c r="P38" s="136">
        <v>74.947294448348501</v>
      </c>
      <c r="Q38" s="123"/>
      <c r="R38" s="141">
        <v>64.852926413010707</v>
      </c>
      <c r="S38" s="82"/>
      <c r="T38" s="127">
        <v>-9.4005449591280605</v>
      </c>
      <c r="U38" s="123">
        <v>-13.8178096212896</v>
      </c>
      <c r="V38" s="123">
        <v>-6.2563067608476199</v>
      </c>
      <c r="W38" s="123">
        <v>-5.9582919563058496</v>
      </c>
      <c r="X38" s="123">
        <v>-4.1624365482233499</v>
      </c>
      <c r="Y38" s="128">
        <v>-7.81849169152109</v>
      </c>
      <c r="Z38" s="123"/>
      <c r="AA38" s="135">
        <v>-7.7933450087565603</v>
      </c>
      <c r="AB38" s="143">
        <v>-5.92334494773519</v>
      </c>
      <c r="AC38" s="136">
        <v>-6.85589519650655</v>
      </c>
      <c r="AD38" s="123"/>
      <c r="AE38" s="141">
        <v>-7.5028636884306898</v>
      </c>
      <c r="AF38" s="30"/>
      <c r="AG38" s="127">
        <v>53.250175685172103</v>
      </c>
      <c r="AH38" s="123">
        <v>59.118060435699199</v>
      </c>
      <c r="AI38" s="123">
        <v>59.0829234012649</v>
      </c>
      <c r="AJ38" s="123">
        <v>62.983134223471502</v>
      </c>
      <c r="AK38" s="123">
        <v>63.650737877723103</v>
      </c>
      <c r="AL38" s="128">
        <v>59.6170063246661</v>
      </c>
      <c r="AM38" s="123"/>
      <c r="AN38" s="135">
        <v>72.329585382993599</v>
      </c>
      <c r="AO38" s="143">
        <v>73.945888966971097</v>
      </c>
      <c r="AP38" s="136">
        <v>73.137737174982405</v>
      </c>
      <c r="AQ38" s="123"/>
      <c r="AR38" s="141">
        <v>63.480072281899403</v>
      </c>
      <c r="AS38" s="82"/>
      <c r="AT38" s="127">
        <v>-9.19712402636309</v>
      </c>
      <c r="AU38" s="123">
        <v>-1.80916253282754</v>
      </c>
      <c r="AV38" s="123">
        <v>-7.2019867549668799</v>
      </c>
      <c r="AW38" s="123">
        <v>-5.7570977917980999</v>
      </c>
      <c r="AX38" s="123">
        <v>-3.5410010649627202</v>
      </c>
      <c r="AY38" s="128">
        <v>-5.4710568833918298</v>
      </c>
      <c r="AZ38" s="123"/>
      <c r="BA38" s="135">
        <v>-5.2910052910052903</v>
      </c>
      <c r="BB38" s="143">
        <v>-3.99178832116788</v>
      </c>
      <c r="BC38" s="136">
        <v>-4.6386439124957004</v>
      </c>
      <c r="BD38" s="123"/>
      <c r="BE38" s="141">
        <v>-5.1986506746626597</v>
      </c>
    </row>
    <row r="39" spans="1:57" x14ac:dyDescent="0.2">
      <c r="A39" s="21" t="s">
        <v>80</v>
      </c>
      <c r="B39" s="3" t="str">
        <f t="shared" si="0"/>
        <v>Coastal Virginia - Hampton Roads</v>
      </c>
      <c r="C39" s="3"/>
      <c r="D39" s="24" t="s">
        <v>16</v>
      </c>
      <c r="E39" s="27" t="s">
        <v>17</v>
      </c>
      <c r="F39" s="3"/>
      <c r="G39" s="127">
        <v>60.284087857794901</v>
      </c>
      <c r="H39" s="123">
        <v>71.988615004564707</v>
      </c>
      <c r="I39" s="123">
        <v>76.309005961011707</v>
      </c>
      <c r="J39" s="123">
        <v>79.1633102411256</v>
      </c>
      <c r="K39" s="123">
        <v>78.416841200794806</v>
      </c>
      <c r="L39" s="128">
        <v>73.232372053058299</v>
      </c>
      <c r="M39" s="123"/>
      <c r="N39" s="135">
        <v>88.958702540142795</v>
      </c>
      <c r="O39" s="143">
        <v>90.212663122281199</v>
      </c>
      <c r="P39" s="136">
        <v>89.585682831211997</v>
      </c>
      <c r="Q39" s="123"/>
      <c r="R39" s="141">
        <v>77.904746561102201</v>
      </c>
      <c r="S39" s="82"/>
      <c r="T39" s="127">
        <v>-11.4111882222383</v>
      </c>
      <c r="U39" s="123">
        <v>-8.2851690346403295</v>
      </c>
      <c r="V39" s="123">
        <v>-5.1919182614572499</v>
      </c>
      <c r="W39" s="123">
        <v>-0.90143275246616406</v>
      </c>
      <c r="X39" s="123">
        <v>-2.2828134305117</v>
      </c>
      <c r="Y39" s="128">
        <v>-5.4239178654600204</v>
      </c>
      <c r="Z39" s="123"/>
      <c r="AA39" s="135">
        <v>2.2450992605365601</v>
      </c>
      <c r="AB39" s="143">
        <v>1.02548089294734</v>
      </c>
      <c r="AC39" s="136">
        <v>1.6273637188939201</v>
      </c>
      <c r="AD39" s="123"/>
      <c r="AE39" s="141">
        <v>-3.2176397757803801</v>
      </c>
      <c r="AF39" s="30"/>
      <c r="AG39" s="127">
        <v>68.039686908421999</v>
      </c>
      <c r="AH39" s="123">
        <v>71.7693970436206</v>
      </c>
      <c r="AI39" s="123">
        <v>71.989769546275298</v>
      </c>
      <c r="AJ39" s="123">
        <v>73.064504219055195</v>
      </c>
      <c r="AK39" s="123">
        <v>73.6787342163029</v>
      </c>
      <c r="AL39" s="128">
        <v>71.708423230442193</v>
      </c>
      <c r="AM39" s="123"/>
      <c r="AN39" s="135">
        <v>82.462558821752395</v>
      </c>
      <c r="AO39" s="143">
        <v>86.504393590526703</v>
      </c>
      <c r="AP39" s="136">
        <v>84.483476206139599</v>
      </c>
      <c r="AQ39" s="123"/>
      <c r="AR39" s="141">
        <v>75.358445366989898</v>
      </c>
      <c r="AS39" s="82"/>
      <c r="AT39" s="127">
        <v>-2.3879879059510398</v>
      </c>
      <c r="AU39" s="123">
        <v>2.3532984484853898</v>
      </c>
      <c r="AV39" s="123">
        <v>6.1619731742882801E-2</v>
      </c>
      <c r="AW39" s="123">
        <v>-1.17262157575927</v>
      </c>
      <c r="AX39" s="123">
        <v>-1.3677558154898</v>
      </c>
      <c r="AY39" s="128">
        <v>-0.515734468858002</v>
      </c>
      <c r="AZ39" s="123"/>
      <c r="BA39" s="135">
        <v>-0.847012346959366</v>
      </c>
      <c r="BB39" s="143">
        <v>-2.1625419083086199</v>
      </c>
      <c r="BC39" s="136">
        <v>-1.52490085656826</v>
      </c>
      <c r="BD39" s="123"/>
      <c r="BE39" s="141">
        <v>-0.84121652420700799</v>
      </c>
    </row>
    <row r="40" spans="1:57" x14ac:dyDescent="0.2">
      <c r="A40" s="20" t="s">
        <v>81</v>
      </c>
      <c r="B40" s="3" t="str">
        <f t="shared" si="0"/>
        <v>Northern Virginia</v>
      </c>
      <c r="C40" s="3"/>
      <c r="D40" s="24" t="s">
        <v>16</v>
      </c>
      <c r="E40" s="27" t="s">
        <v>17</v>
      </c>
      <c r="F40" s="3"/>
      <c r="G40" s="127">
        <v>59.464634778792799</v>
      </c>
      <c r="H40" s="123">
        <v>72.733075358040395</v>
      </c>
      <c r="I40" s="123">
        <v>78.810787090597103</v>
      </c>
      <c r="J40" s="123">
        <v>78.964375473730399</v>
      </c>
      <c r="K40" s="123">
        <v>73.957793114453196</v>
      </c>
      <c r="L40" s="128">
        <v>72.786133163122798</v>
      </c>
      <c r="M40" s="123"/>
      <c r="N40" s="135">
        <v>78.403877608010504</v>
      </c>
      <c r="O40" s="143">
        <v>78.910519806917407</v>
      </c>
      <c r="P40" s="136">
        <v>78.657198707463905</v>
      </c>
      <c r="Q40" s="123"/>
      <c r="R40" s="141">
        <v>74.463580461505998</v>
      </c>
      <c r="S40" s="82"/>
      <c r="T40" s="127">
        <v>1.16051193165545</v>
      </c>
      <c r="U40" s="123">
        <v>2.27713548056624</v>
      </c>
      <c r="V40" s="123">
        <v>-0.96338247880218097</v>
      </c>
      <c r="W40" s="123">
        <v>-0.451376319526128</v>
      </c>
      <c r="X40" s="123">
        <v>-0.26668170687889797</v>
      </c>
      <c r="Y40" s="128">
        <v>0.26975949667839999</v>
      </c>
      <c r="Z40" s="123"/>
      <c r="AA40" s="135">
        <v>1.4405340793246499</v>
      </c>
      <c r="AB40" s="143">
        <v>-0.54210917073696696</v>
      </c>
      <c r="AC40" s="136">
        <v>0.43623700682241301</v>
      </c>
      <c r="AD40" s="123"/>
      <c r="AE40" s="141">
        <v>0.31994507591338001</v>
      </c>
      <c r="AF40" s="30"/>
      <c r="AG40" s="127">
        <v>59.693521362747802</v>
      </c>
      <c r="AH40" s="123">
        <v>67.147544580524098</v>
      </c>
      <c r="AI40" s="123">
        <v>71.504368292974803</v>
      </c>
      <c r="AJ40" s="123">
        <v>72.048410260501797</v>
      </c>
      <c r="AK40" s="123">
        <v>69.685742210874807</v>
      </c>
      <c r="AL40" s="128">
        <v>68.015917341524698</v>
      </c>
      <c r="AM40" s="123"/>
      <c r="AN40" s="135">
        <v>73.804204731319999</v>
      </c>
      <c r="AO40" s="143">
        <v>76.048689512107501</v>
      </c>
      <c r="AP40" s="136">
        <v>74.926447121713807</v>
      </c>
      <c r="AQ40" s="123"/>
      <c r="AR40" s="141">
        <v>69.990354421578701</v>
      </c>
      <c r="AS40" s="82"/>
      <c r="AT40" s="127">
        <v>-1.09745806275158</v>
      </c>
      <c r="AU40" s="123">
        <v>3.5531422414775</v>
      </c>
      <c r="AV40" s="123">
        <v>1.6325124476547299</v>
      </c>
      <c r="AW40" s="123">
        <v>-0.25174406485152001</v>
      </c>
      <c r="AX40" s="123">
        <v>1.7369504106629801</v>
      </c>
      <c r="AY40" s="128">
        <v>1.1294336842893999</v>
      </c>
      <c r="AZ40" s="123"/>
      <c r="BA40" s="135">
        <v>-0.414836512949042</v>
      </c>
      <c r="BB40" s="143">
        <v>-7.1594664645334205E-2</v>
      </c>
      <c r="BC40" s="136">
        <v>-0.24094026108165201</v>
      </c>
      <c r="BD40" s="123"/>
      <c r="BE40" s="141">
        <v>0.70858029126272504</v>
      </c>
    </row>
    <row r="41" spans="1:57" x14ac:dyDescent="0.2">
      <c r="A41" s="22" t="s">
        <v>82</v>
      </c>
      <c r="B41" s="3" t="str">
        <f t="shared" si="0"/>
        <v>Shenandoah Valley</v>
      </c>
      <c r="C41" s="3"/>
      <c r="D41" s="25" t="s">
        <v>16</v>
      </c>
      <c r="E41" s="28" t="s">
        <v>17</v>
      </c>
      <c r="F41" s="3"/>
      <c r="G41" s="129">
        <v>48.637107032527702</v>
      </c>
      <c r="H41" s="130">
        <v>58.495366163910496</v>
      </c>
      <c r="I41" s="130">
        <v>62.911139378520801</v>
      </c>
      <c r="J41" s="130">
        <v>64.7646738142831</v>
      </c>
      <c r="K41" s="130">
        <v>64.065055424313996</v>
      </c>
      <c r="L41" s="131">
        <v>59.774668362711203</v>
      </c>
      <c r="M41" s="123"/>
      <c r="N41" s="137">
        <v>70.997637652189695</v>
      </c>
      <c r="O41" s="138">
        <v>73.759767399600193</v>
      </c>
      <c r="P41" s="139">
        <v>72.378702525894894</v>
      </c>
      <c r="Q41" s="123"/>
      <c r="R41" s="142">
        <v>63.375820980763699</v>
      </c>
      <c r="S41" s="82"/>
      <c r="T41" s="129">
        <v>-1.24761680872714</v>
      </c>
      <c r="U41" s="130">
        <v>-2.4490810890573602</v>
      </c>
      <c r="V41" s="130">
        <v>2.2098645924107401</v>
      </c>
      <c r="W41" s="130">
        <v>2.1388271616040599</v>
      </c>
      <c r="X41" s="130">
        <v>-0.31128600313703098</v>
      </c>
      <c r="Y41" s="131">
        <v>0.14519022003017501</v>
      </c>
      <c r="Z41" s="123"/>
      <c r="AA41" s="137">
        <v>0.62157208470082204</v>
      </c>
      <c r="AB41" s="138">
        <v>5.1138294090935998</v>
      </c>
      <c r="AC41" s="139">
        <v>2.86151227169541</v>
      </c>
      <c r="AD41" s="123"/>
      <c r="AE41" s="142">
        <v>1.01562464554634</v>
      </c>
      <c r="AF41" s="31"/>
      <c r="AG41" s="129">
        <v>51.914864619298498</v>
      </c>
      <c r="AH41" s="130">
        <v>56.135289841904402</v>
      </c>
      <c r="AI41" s="130">
        <v>57.080228966018502</v>
      </c>
      <c r="AJ41" s="130">
        <v>62.420497910230701</v>
      </c>
      <c r="AK41" s="130">
        <v>63.613029256769003</v>
      </c>
      <c r="AL41" s="131">
        <v>58.232782118844199</v>
      </c>
      <c r="AM41" s="123"/>
      <c r="AN41" s="137">
        <v>71.077139741958902</v>
      </c>
      <c r="AO41" s="138">
        <v>72.215155369798197</v>
      </c>
      <c r="AP41" s="139">
        <v>71.646147555878599</v>
      </c>
      <c r="AQ41" s="123"/>
      <c r="AR41" s="142">
        <v>62.065172243711203</v>
      </c>
      <c r="AS41" s="75"/>
      <c r="AT41" s="129">
        <v>0.504786118265106</v>
      </c>
      <c r="AU41" s="130">
        <v>4.7100488227612098</v>
      </c>
      <c r="AV41" s="130">
        <v>-3.5938765981004601</v>
      </c>
      <c r="AW41" s="130">
        <v>0.84272669998837701</v>
      </c>
      <c r="AX41" s="130">
        <v>0.85264068883736999</v>
      </c>
      <c r="AY41" s="131">
        <v>0.59333511400725203</v>
      </c>
      <c r="AZ41" s="123"/>
      <c r="BA41" s="137">
        <v>0.400504916791108</v>
      </c>
      <c r="BB41" s="138">
        <v>0.21801058154021899</v>
      </c>
      <c r="BC41" s="139">
        <v>0.30845007373629602</v>
      </c>
      <c r="BD41" s="123"/>
      <c r="BE41" s="142">
        <v>0.499904907702512</v>
      </c>
    </row>
    <row r="42" spans="1:57" x14ac:dyDescent="0.2">
      <c r="A42" s="19" t="s">
        <v>83</v>
      </c>
      <c r="B42" s="3" t="str">
        <f t="shared" si="0"/>
        <v>Southern Virginia</v>
      </c>
      <c r="C42" s="9"/>
      <c r="D42" s="23" t="s">
        <v>16</v>
      </c>
      <c r="E42" s="26" t="s">
        <v>17</v>
      </c>
      <c r="F42" s="3"/>
      <c r="G42" s="124">
        <v>49.469429004547699</v>
      </c>
      <c r="H42" s="125">
        <v>63.1632137443153</v>
      </c>
      <c r="I42" s="125">
        <v>66.422435573521895</v>
      </c>
      <c r="J42" s="125">
        <v>65.841334007074195</v>
      </c>
      <c r="K42" s="125">
        <v>62.733703890853903</v>
      </c>
      <c r="L42" s="126">
        <v>61.5260232440626</v>
      </c>
      <c r="M42" s="123"/>
      <c r="N42" s="132">
        <v>66.548762001010601</v>
      </c>
      <c r="O42" s="133">
        <v>68.014148559878706</v>
      </c>
      <c r="P42" s="134">
        <v>67.281455280444604</v>
      </c>
      <c r="Q42" s="123"/>
      <c r="R42" s="140">
        <v>63.170432397314599</v>
      </c>
      <c r="S42" s="82"/>
      <c r="T42" s="124">
        <v>1.0841507485802699</v>
      </c>
      <c r="U42" s="125">
        <v>0.72522159548750997</v>
      </c>
      <c r="V42" s="125">
        <v>5.0339592489013096</v>
      </c>
      <c r="W42" s="125">
        <v>3.2079207920792001</v>
      </c>
      <c r="X42" s="125">
        <v>3.1574574158703701</v>
      </c>
      <c r="Y42" s="126">
        <v>2.7163826556436601</v>
      </c>
      <c r="Z42" s="123"/>
      <c r="AA42" s="132">
        <v>-0.26505111700113498</v>
      </c>
      <c r="AB42" s="133">
        <v>5.2384675527756004</v>
      </c>
      <c r="AC42" s="134">
        <v>2.4427774572033001</v>
      </c>
      <c r="AD42" s="123"/>
      <c r="AE42" s="140">
        <v>2.6329678062510902</v>
      </c>
      <c r="AF42" s="29"/>
      <c r="AG42" s="124">
        <v>47.252400202122203</v>
      </c>
      <c r="AH42" s="125">
        <v>55.450985346134402</v>
      </c>
      <c r="AI42" s="125">
        <v>57.560636685194503</v>
      </c>
      <c r="AJ42" s="125">
        <v>61.779939363314803</v>
      </c>
      <c r="AK42" s="125">
        <v>60.649317837291498</v>
      </c>
      <c r="AL42" s="126">
        <v>56.538655886811497</v>
      </c>
      <c r="AM42" s="123"/>
      <c r="AN42" s="132">
        <v>67.256189994946894</v>
      </c>
      <c r="AO42" s="133">
        <v>68.456291056088901</v>
      </c>
      <c r="AP42" s="134">
        <v>67.856240525517904</v>
      </c>
      <c r="AQ42" s="123"/>
      <c r="AR42" s="140">
        <v>59.7722514978704</v>
      </c>
      <c r="AS42" s="82"/>
      <c r="AT42" s="124">
        <v>0.44307196562835599</v>
      </c>
      <c r="AU42" s="125">
        <v>2.5823790605281598</v>
      </c>
      <c r="AV42" s="125">
        <v>-5.0432426800041599</v>
      </c>
      <c r="AW42" s="125">
        <v>-0.85149518499746502</v>
      </c>
      <c r="AX42" s="125">
        <v>3.0368065243051801</v>
      </c>
      <c r="AY42" s="126">
        <v>-6.9216513720499195E-2</v>
      </c>
      <c r="AZ42" s="123"/>
      <c r="BA42" s="132">
        <v>2.5917718469987401</v>
      </c>
      <c r="BB42" s="133">
        <v>3.93172228615266</v>
      </c>
      <c r="BC42" s="134">
        <v>3.2633248426010399</v>
      </c>
      <c r="BD42" s="123"/>
      <c r="BE42" s="140">
        <v>0.98789523432021198</v>
      </c>
    </row>
    <row r="43" spans="1:57" x14ac:dyDescent="0.2">
      <c r="A43" s="20" t="s">
        <v>84</v>
      </c>
      <c r="B43" s="3" t="str">
        <f t="shared" si="0"/>
        <v>Southwest Virginia - Blue Ridge Highlands</v>
      </c>
      <c r="C43" s="10"/>
      <c r="D43" s="24" t="s">
        <v>16</v>
      </c>
      <c r="E43" s="27" t="s">
        <v>17</v>
      </c>
      <c r="F43" s="3"/>
      <c r="G43" s="127">
        <v>47.354970610784498</v>
      </c>
      <c r="H43" s="123">
        <v>54.357270636340402</v>
      </c>
      <c r="I43" s="123">
        <v>57.015077945310502</v>
      </c>
      <c r="J43" s="123">
        <v>58.3695374393048</v>
      </c>
      <c r="K43" s="123">
        <v>59.468438538205902</v>
      </c>
      <c r="L43" s="128">
        <v>55.313059033989198</v>
      </c>
      <c r="M43" s="123"/>
      <c r="N43" s="135">
        <v>73.140812675696296</v>
      </c>
      <c r="O43" s="143">
        <v>71.313570150779398</v>
      </c>
      <c r="P43" s="136">
        <v>72.227191413237904</v>
      </c>
      <c r="Q43" s="123"/>
      <c r="R43" s="141">
        <v>60.145668285203101</v>
      </c>
      <c r="S43" s="82"/>
      <c r="T43" s="127">
        <v>-0.57100880840077695</v>
      </c>
      <c r="U43" s="123">
        <v>-3.5897562782669201</v>
      </c>
      <c r="V43" s="123">
        <v>0.71510397217245303</v>
      </c>
      <c r="W43" s="123">
        <v>-10.352512265879</v>
      </c>
      <c r="X43" s="123">
        <v>-9.0911382081772398</v>
      </c>
      <c r="Y43" s="128">
        <v>-5.0073574257852203</v>
      </c>
      <c r="Z43" s="123"/>
      <c r="AA43" s="135">
        <v>-4.2615511628417702</v>
      </c>
      <c r="AB43" s="143">
        <v>3.1003215259337198</v>
      </c>
      <c r="AC43" s="136">
        <v>-0.76337459499355698</v>
      </c>
      <c r="AD43" s="123"/>
      <c r="AE43" s="141">
        <v>-3.59273770071146</v>
      </c>
      <c r="AF43" s="30"/>
      <c r="AG43" s="127">
        <v>45.499745028046902</v>
      </c>
      <c r="AH43" s="123">
        <v>50.283656297807198</v>
      </c>
      <c r="AI43" s="123">
        <v>51.8039265680775</v>
      </c>
      <c r="AJ43" s="123">
        <v>56.657955124936201</v>
      </c>
      <c r="AK43" s="123">
        <v>61.110402855685798</v>
      </c>
      <c r="AL43" s="128">
        <v>53.071137174910703</v>
      </c>
      <c r="AM43" s="123"/>
      <c r="AN43" s="135">
        <v>72.995283018867894</v>
      </c>
      <c r="AO43" s="143">
        <v>69.476707083599194</v>
      </c>
      <c r="AP43" s="136">
        <v>71.237004911027398</v>
      </c>
      <c r="AQ43" s="123"/>
      <c r="AR43" s="141">
        <v>58.2592579099801</v>
      </c>
      <c r="AS43" s="82"/>
      <c r="AT43" s="127">
        <v>-2.2063459112756099</v>
      </c>
      <c r="AU43" s="123">
        <v>-1.46384369917289</v>
      </c>
      <c r="AV43" s="123">
        <v>-8.4902092833173306</v>
      </c>
      <c r="AW43" s="123">
        <v>-7.2585536418903303</v>
      </c>
      <c r="AX43" s="123">
        <v>-2.3004310547047102</v>
      </c>
      <c r="AY43" s="128">
        <v>-4.4826485005213002</v>
      </c>
      <c r="AZ43" s="123"/>
      <c r="BA43" s="135">
        <v>-1.3422882763174599</v>
      </c>
      <c r="BB43" s="143">
        <v>2.3031413124748399</v>
      </c>
      <c r="BC43" s="136">
        <v>0.403805881593442</v>
      </c>
      <c r="BD43" s="123"/>
      <c r="BE43" s="141">
        <v>-2.8341198908067899</v>
      </c>
    </row>
    <row r="44" spans="1:57" x14ac:dyDescent="0.2">
      <c r="A44" s="21" t="s">
        <v>85</v>
      </c>
      <c r="B44" s="3" t="str">
        <f t="shared" si="0"/>
        <v>Southwest Virginia - Heart of Appalachia</v>
      </c>
      <c r="C44" s="3"/>
      <c r="D44" s="24" t="s">
        <v>16</v>
      </c>
      <c r="E44" s="27" t="s">
        <v>17</v>
      </c>
      <c r="F44" s="3"/>
      <c r="G44" s="127">
        <v>49.045936395759703</v>
      </c>
      <c r="H44" s="123">
        <v>56.395759717314398</v>
      </c>
      <c r="I44" s="123">
        <v>59.363957597173098</v>
      </c>
      <c r="J44" s="123">
        <v>60.918727915194303</v>
      </c>
      <c r="K44" s="123">
        <v>64.381625441696102</v>
      </c>
      <c r="L44" s="128">
        <v>58.021201413427498</v>
      </c>
      <c r="M44" s="123"/>
      <c r="N44" s="135">
        <v>71.519434628975205</v>
      </c>
      <c r="O44" s="143">
        <v>68.904593639575907</v>
      </c>
      <c r="P44" s="136">
        <v>70.212014134275606</v>
      </c>
      <c r="Q44" s="123"/>
      <c r="R44" s="141">
        <v>61.504290762241197</v>
      </c>
      <c r="S44" s="82"/>
      <c r="T44" s="127">
        <v>5.3110773899848196</v>
      </c>
      <c r="U44" s="123">
        <v>-9.7285067873303106</v>
      </c>
      <c r="V44" s="123">
        <v>-5.4054054054053999</v>
      </c>
      <c r="W44" s="123">
        <v>-10.9504132231404</v>
      </c>
      <c r="X44" s="123">
        <v>-11.3813229571984</v>
      </c>
      <c r="Y44" s="128">
        <v>-7.2735486785633601</v>
      </c>
      <c r="Z44" s="123"/>
      <c r="AA44" s="135">
        <v>-7.7484047402005398</v>
      </c>
      <c r="AB44" s="143">
        <v>-6.1597690086621704</v>
      </c>
      <c r="AC44" s="136">
        <v>-6.9756554307116101</v>
      </c>
      <c r="AD44" s="123"/>
      <c r="AE44" s="141">
        <v>-7.17659606887094</v>
      </c>
      <c r="AF44" s="30"/>
      <c r="AG44" s="127">
        <v>44.469964664310901</v>
      </c>
      <c r="AH44" s="123">
        <v>52.579505300353297</v>
      </c>
      <c r="AI44" s="123">
        <v>54.0282685512367</v>
      </c>
      <c r="AJ44" s="123">
        <v>59.0282685512367</v>
      </c>
      <c r="AK44" s="123">
        <v>62.0318021201413</v>
      </c>
      <c r="AL44" s="128">
        <v>54.427561837455798</v>
      </c>
      <c r="AM44" s="123"/>
      <c r="AN44" s="135">
        <v>69.328621908127204</v>
      </c>
      <c r="AO44" s="143">
        <v>67.332155477031804</v>
      </c>
      <c r="AP44" s="136">
        <v>68.330388692579504</v>
      </c>
      <c r="AQ44" s="123"/>
      <c r="AR44" s="141">
        <v>58.399798081776801</v>
      </c>
      <c r="AS44" s="82"/>
      <c r="AT44" s="127">
        <v>-8.3394027676620492</v>
      </c>
      <c r="AU44" s="123">
        <v>-8.28967642526964</v>
      </c>
      <c r="AV44" s="123">
        <v>-13.4446645909991</v>
      </c>
      <c r="AW44" s="123">
        <v>-11.7305151915455</v>
      </c>
      <c r="AX44" s="123">
        <v>-7.0918232336596896</v>
      </c>
      <c r="AY44" s="128">
        <v>-9.8607209737827706</v>
      </c>
      <c r="AZ44" s="123"/>
      <c r="BA44" s="135">
        <v>-1.7280240420736199</v>
      </c>
      <c r="BB44" s="143">
        <v>-0.75520833333333304</v>
      </c>
      <c r="BC44" s="136">
        <v>-1.2511170688114299</v>
      </c>
      <c r="BD44" s="123"/>
      <c r="BE44" s="141">
        <v>-7.1546085630592602</v>
      </c>
    </row>
    <row r="45" spans="1:57" x14ac:dyDescent="0.2">
      <c r="A45" s="22" t="s">
        <v>86</v>
      </c>
      <c r="B45" s="3" t="str">
        <f t="shared" si="0"/>
        <v>Virginia Mountains</v>
      </c>
      <c r="C45" s="3"/>
      <c r="D45" s="25" t="s">
        <v>16</v>
      </c>
      <c r="E45" s="28" t="s">
        <v>17</v>
      </c>
      <c r="F45" s="3"/>
      <c r="G45" s="129">
        <v>49.611037722002003</v>
      </c>
      <c r="H45" s="130">
        <v>63.378834580948102</v>
      </c>
      <c r="I45" s="130">
        <v>65.609863496257105</v>
      </c>
      <c r="J45" s="130">
        <v>66.417143695875495</v>
      </c>
      <c r="K45" s="130">
        <v>64.274181711433997</v>
      </c>
      <c r="L45" s="131">
        <v>61.858212241303299</v>
      </c>
      <c r="M45" s="123"/>
      <c r="N45" s="137">
        <v>68.046381916923494</v>
      </c>
      <c r="O45" s="138">
        <v>70.394833406722398</v>
      </c>
      <c r="P45" s="139">
        <v>69.220607661822896</v>
      </c>
      <c r="Q45" s="123"/>
      <c r="R45" s="142">
        <v>63.961753790023202</v>
      </c>
      <c r="S45" s="82"/>
      <c r="T45" s="129">
        <v>0.85622280140113605</v>
      </c>
      <c r="U45" s="130">
        <v>5.1363575715660099</v>
      </c>
      <c r="V45" s="130">
        <v>-2.3157063285622801</v>
      </c>
      <c r="W45" s="130">
        <v>5.1058940670429998</v>
      </c>
      <c r="X45" s="130">
        <v>1.82621021023806</v>
      </c>
      <c r="Y45" s="131">
        <v>2.0931958754918099</v>
      </c>
      <c r="Z45" s="123"/>
      <c r="AA45" s="137">
        <v>1.81577368879088</v>
      </c>
      <c r="AB45" s="138">
        <v>3.4855643383433899</v>
      </c>
      <c r="AC45" s="139">
        <v>2.6580422932889198</v>
      </c>
      <c r="AD45" s="123"/>
      <c r="AE45" s="142">
        <v>2.2671844380434698</v>
      </c>
      <c r="AF45" s="31"/>
      <c r="AG45" s="129">
        <v>48.4588287098194</v>
      </c>
      <c r="AH45" s="130">
        <v>55.981212388081602</v>
      </c>
      <c r="AI45" s="130">
        <v>58.171877293409601</v>
      </c>
      <c r="AJ45" s="130">
        <v>63.224717451930097</v>
      </c>
      <c r="AK45" s="130">
        <v>63.400851313665001</v>
      </c>
      <c r="AL45" s="131">
        <v>57.8474974313811</v>
      </c>
      <c r="AM45" s="123"/>
      <c r="AN45" s="137">
        <v>68.156465580507799</v>
      </c>
      <c r="AO45" s="138">
        <v>68.941729047409297</v>
      </c>
      <c r="AP45" s="139">
        <v>68.549097313958598</v>
      </c>
      <c r="AQ45" s="123"/>
      <c r="AR45" s="142">
        <v>60.905097397831803</v>
      </c>
      <c r="AS45" s="82"/>
      <c r="AT45" s="129">
        <v>-1.0543751976229701</v>
      </c>
      <c r="AU45" s="130">
        <v>2.5730359437547001</v>
      </c>
      <c r="AV45" s="130">
        <v>-7.7097383421484897</v>
      </c>
      <c r="AW45" s="130">
        <v>-6.4206931199705403E-3</v>
      </c>
      <c r="AX45" s="130">
        <v>0.95761559864939405</v>
      </c>
      <c r="AY45" s="131">
        <v>-1.1531794524235</v>
      </c>
      <c r="AZ45" s="123"/>
      <c r="BA45" s="137">
        <v>-0.48873518539206301</v>
      </c>
      <c r="BB45" s="138">
        <v>6.5974965094074495E-2</v>
      </c>
      <c r="BC45" s="139">
        <v>-0.21056236593097999</v>
      </c>
      <c r="BD45" s="123"/>
      <c r="BE45" s="142">
        <v>-0.85200736972462898</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H1" zoomScaleNormal="100" workbookViewId="0">
      <selection activeCell="AG42" sqref="AG42:BE45"/>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36</v>
      </c>
      <c r="H2" s="183"/>
      <c r="I2" s="183"/>
      <c r="J2" s="183"/>
      <c r="K2" s="183"/>
      <c r="L2" s="183"/>
      <c r="M2" s="183"/>
      <c r="N2" s="183"/>
      <c r="O2" s="183"/>
      <c r="P2" s="183"/>
      <c r="Q2" s="183"/>
      <c r="R2" s="183"/>
      <c r="T2" s="182" t="s">
        <v>37</v>
      </c>
      <c r="U2" s="183"/>
      <c r="V2" s="183"/>
      <c r="W2" s="183"/>
      <c r="X2" s="183"/>
      <c r="Y2" s="183"/>
      <c r="Z2" s="183"/>
      <c r="AA2" s="183"/>
      <c r="AB2" s="183"/>
      <c r="AC2" s="183"/>
      <c r="AD2" s="183"/>
      <c r="AE2" s="183"/>
      <c r="AF2" s="4"/>
      <c r="AG2" s="182" t="s">
        <v>38</v>
      </c>
      <c r="AH2" s="183"/>
      <c r="AI2" s="183"/>
      <c r="AJ2" s="183"/>
      <c r="AK2" s="183"/>
      <c r="AL2" s="183"/>
      <c r="AM2" s="183"/>
      <c r="AN2" s="183"/>
      <c r="AO2" s="183"/>
      <c r="AP2" s="183"/>
      <c r="AQ2" s="183"/>
      <c r="AR2" s="183"/>
      <c r="AT2" s="182" t="s">
        <v>39</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89"/>
      <c r="H4" s="191"/>
      <c r="I4" s="191"/>
      <c r="J4" s="191"/>
      <c r="K4" s="191"/>
      <c r="L4" s="193"/>
      <c r="M4" s="5"/>
      <c r="N4" s="189"/>
      <c r="O4" s="191"/>
      <c r="P4" s="193"/>
      <c r="Q4" s="2"/>
      <c r="R4" s="195"/>
      <c r="S4" s="2"/>
      <c r="T4" s="189"/>
      <c r="U4" s="191"/>
      <c r="V4" s="191"/>
      <c r="W4" s="191"/>
      <c r="X4" s="191"/>
      <c r="Y4" s="193"/>
      <c r="Z4" s="2"/>
      <c r="AA4" s="189"/>
      <c r="AB4" s="191"/>
      <c r="AC4" s="193"/>
      <c r="AD4" s="1"/>
      <c r="AE4" s="197"/>
      <c r="AF4" s="39"/>
      <c r="AG4" s="189"/>
      <c r="AH4" s="191"/>
      <c r="AI4" s="191"/>
      <c r="AJ4" s="191"/>
      <c r="AK4" s="191"/>
      <c r="AL4" s="193"/>
      <c r="AM4" s="5"/>
      <c r="AN4" s="189"/>
      <c r="AO4" s="191"/>
      <c r="AP4" s="193"/>
      <c r="AQ4" s="2"/>
      <c r="AR4" s="195"/>
      <c r="AS4" s="2"/>
      <c r="AT4" s="189"/>
      <c r="AU4" s="191"/>
      <c r="AV4" s="191"/>
      <c r="AW4" s="191"/>
      <c r="AX4" s="191"/>
      <c r="AY4" s="193"/>
      <c r="AZ4" s="2"/>
      <c r="BA4" s="189"/>
      <c r="BB4" s="191"/>
      <c r="BC4" s="193"/>
      <c r="BD4" s="1"/>
      <c r="BE4" s="19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146.77633210360099</v>
      </c>
      <c r="H6" s="146">
        <v>152.60042622391899</v>
      </c>
      <c r="I6" s="146">
        <v>156.74831983758099</v>
      </c>
      <c r="J6" s="146">
        <v>155.75100414789901</v>
      </c>
      <c r="K6" s="146">
        <v>154.045953804757</v>
      </c>
      <c r="L6" s="147">
        <v>153.492394747746</v>
      </c>
      <c r="M6" s="144"/>
      <c r="N6" s="153">
        <v>172.08662110447801</v>
      </c>
      <c r="O6" s="154">
        <v>176.24726991021501</v>
      </c>
      <c r="P6" s="155">
        <v>174.20236046935099</v>
      </c>
      <c r="Q6" s="144"/>
      <c r="R6" s="161">
        <v>159.98150293639799</v>
      </c>
      <c r="S6" s="82"/>
      <c r="T6" s="124">
        <v>0.82408656096466504</v>
      </c>
      <c r="U6" s="125">
        <v>1.8749355754346599</v>
      </c>
      <c r="V6" s="125">
        <v>1.9918042759547001</v>
      </c>
      <c r="W6" s="125">
        <v>1.5165051807177501</v>
      </c>
      <c r="X6" s="125">
        <v>1.3078387980103701</v>
      </c>
      <c r="Y6" s="126">
        <v>1.54611284103417</v>
      </c>
      <c r="Z6" s="123"/>
      <c r="AA6" s="132">
        <v>1.3646327490860499</v>
      </c>
      <c r="AB6" s="133">
        <v>1.1723554460305501</v>
      </c>
      <c r="AC6" s="134">
        <v>1.2684875291664399</v>
      </c>
      <c r="AD6" s="123"/>
      <c r="AE6" s="140">
        <v>1.47574837324043</v>
      </c>
      <c r="AF6" s="29"/>
      <c r="AG6" s="145">
        <v>150.19321985881299</v>
      </c>
      <c r="AH6" s="146">
        <v>152.03678979872399</v>
      </c>
      <c r="AI6" s="146">
        <v>155.12848343062899</v>
      </c>
      <c r="AJ6" s="146">
        <v>151.84824772807599</v>
      </c>
      <c r="AK6" s="146">
        <v>150.17316665937901</v>
      </c>
      <c r="AL6" s="147">
        <v>151.904231876159</v>
      </c>
      <c r="AM6" s="144"/>
      <c r="AN6" s="153">
        <v>168.01213363632701</v>
      </c>
      <c r="AO6" s="154">
        <v>174.061183358959</v>
      </c>
      <c r="AP6" s="155">
        <v>171.10220471290901</v>
      </c>
      <c r="AQ6" s="144"/>
      <c r="AR6" s="161">
        <v>158.00869990557899</v>
      </c>
      <c r="AS6" s="82"/>
      <c r="AT6" s="124">
        <v>-0.24136824052002601</v>
      </c>
      <c r="AU6" s="125">
        <v>2.09808981059988</v>
      </c>
      <c r="AV6" s="125">
        <v>3.97460276127048</v>
      </c>
      <c r="AW6" s="125">
        <v>2.1083156581826001</v>
      </c>
      <c r="AX6" s="125">
        <v>1.3285710531638799</v>
      </c>
      <c r="AY6" s="126">
        <v>1.8946225010255699</v>
      </c>
      <c r="AZ6" s="123"/>
      <c r="BA6" s="132">
        <v>0.415427876970757</v>
      </c>
      <c r="BB6" s="133">
        <v>0.21157311222175901</v>
      </c>
      <c r="BC6" s="134">
        <v>0.30702389633452698</v>
      </c>
      <c r="BD6" s="123"/>
      <c r="BE6" s="140">
        <v>1.350983403244</v>
      </c>
    </row>
    <row r="7" spans="1:57" x14ac:dyDescent="0.2">
      <c r="A7" s="20" t="s">
        <v>18</v>
      </c>
      <c r="B7" s="3" t="str">
        <f>TRIM(A7)</f>
        <v>Virginia</v>
      </c>
      <c r="C7" s="10"/>
      <c r="D7" s="24" t="s">
        <v>16</v>
      </c>
      <c r="E7" s="27" t="s">
        <v>17</v>
      </c>
      <c r="F7" s="3"/>
      <c r="G7" s="148">
        <v>122.516421368192</v>
      </c>
      <c r="H7" s="144">
        <v>132.03203151288099</v>
      </c>
      <c r="I7" s="144">
        <v>136.0180658541</v>
      </c>
      <c r="J7" s="144">
        <v>136.572917165353</v>
      </c>
      <c r="K7" s="144">
        <v>134.43805682774101</v>
      </c>
      <c r="L7" s="149">
        <v>132.844819364785</v>
      </c>
      <c r="M7" s="144"/>
      <c r="N7" s="156">
        <v>149.970343080036</v>
      </c>
      <c r="O7" s="164">
        <v>151.47206894855799</v>
      </c>
      <c r="P7" s="157">
        <v>150.723812929834</v>
      </c>
      <c r="Q7" s="144"/>
      <c r="R7" s="162">
        <v>138.50115086038701</v>
      </c>
      <c r="S7" s="82"/>
      <c r="T7" s="127">
        <v>1.91028553309328</v>
      </c>
      <c r="U7" s="123">
        <v>4.1875503990698197</v>
      </c>
      <c r="V7" s="123">
        <v>4.5882893558084898</v>
      </c>
      <c r="W7" s="123">
        <v>5.6325853349761097</v>
      </c>
      <c r="X7" s="123">
        <v>5.2286009430725402</v>
      </c>
      <c r="Y7" s="128">
        <v>4.5095487397910201</v>
      </c>
      <c r="Z7" s="123"/>
      <c r="AA7" s="135">
        <v>4.9091867894382002</v>
      </c>
      <c r="AB7" s="143">
        <v>3.0629140045461298</v>
      </c>
      <c r="AC7" s="136">
        <v>3.9677352260081</v>
      </c>
      <c r="AD7" s="123"/>
      <c r="AE7" s="141">
        <v>4.4337654468212904</v>
      </c>
      <c r="AF7" s="30"/>
      <c r="AG7" s="148">
        <v>130.61141640729201</v>
      </c>
      <c r="AH7" s="144">
        <v>135.36991225905899</v>
      </c>
      <c r="AI7" s="144">
        <v>139.18513772737799</v>
      </c>
      <c r="AJ7" s="144">
        <v>135.867455290598</v>
      </c>
      <c r="AK7" s="144">
        <v>131.933309579346</v>
      </c>
      <c r="AL7" s="149">
        <v>134.68917527115801</v>
      </c>
      <c r="AM7" s="144"/>
      <c r="AN7" s="156">
        <v>146.831625311061</v>
      </c>
      <c r="AO7" s="164">
        <v>150.662941643382</v>
      </c>
      <c r="AP7" s="157">
        <v>148.77241043465801</v>
      </c>
      <c r="AQ7" s="144"/>
      <c r="AR7" s="162">
        <v>139.16734370082199</v>
      </c>
      <c r="AS7" s="82"/>
      <c r="AT7" s="127">
        <v>2.1035792449759501</v>
      </c>
      <c r="AU7" s="123">
        <v>6.04707178176825</v>
      </c>
      <c r="AV7" s="123">
        <v>8.9845768684240994</v>
      </c>
      <c r="AW7" s="123">
        <v>6.6293639756207803</v>
      </c>
      <c r="AX7" s="123">
        <v>5.0588224833121798</v>
      </c>
      <c r="AY7" s="128">
        <v>5.8645704985368896</v>
      </c>
      <c r="AZ7" s="123"/>
      <c r="BA7" s="135">
        <v>2.4509176746747401</v>
      </c>
      <c r="BB7" s="143">
        <v>1.2457608012280399</v>
      </c>
      <c r="BC7" s="136">
        <v>1.8305867030020799</v>
      </c>
      <c r="BD7" s="123"/>
      <c r="BE7" s="141">
        <v>4.4376986924303496</v>
      </c>
    </row>
    <row r="8" spans="1:57" x14ac:dyDescent="0.2">
      <c r="A8" s="21" t="s">
        <v>19</v>
      </c>
      <c r="B8" s="3" t="str">
        <f t="shared" ref="B8:B43" si="0">TRIM(A8)</f>
        <v>Norfolk/Virginia Beach, VA</v>
      </c>
      <c r="C8" s="3"/>
      <c r="D8" s="24" t="s">
        <v>16</v>
      </c>
      <c r="E8" s="27" t="s">
        <v>17</v>
      </c>
      <c r="F8" s="3"/>
      <c r="G8" s="148">
        <v>140.96360303602799</v>
      </c>
      <c r="H8" s="144">
        <v>151.118409690216</v>
      </c>
      <c r="I8" s="144">
        <v>151.67801578643</v>
      </c>
      <c r="J8" s="144">
        <v>155.62481176528499</v>
      </c>
      <c r="K8" s="144">
        <v>160.718629967911</v>
      </c>
      <c r="L8" s="149">
        <v>152.588778176175</v>
      </c>
      <c r="M8" s="144"/>
      <c r="N8" s="156">
        <v>199.99767315181899</v>
      </c>
      <c r="O8" s="164">
        <v>202.57176527099199</v>
      </c>
      <c r="P8" s="157">
        <v>201.29392011374401</v>
      </c>
      <c r="Q8" s="144"/>
      <c r="R8" s="162">
        <v>168.59855216936299</v>
      </c>
      <c r="S8" s="82"/>
      <c r="T8" s="127">
        <v>-2.16268106788567</v>
      </c>
      <c r="U8" s="123">
        <v>1.8556212510543699</v>
      </c>
      <c r="V8" s="123">
        <v>1.5630507945536301</v>
      </c>
      <c r="W8" s="123">
        <v>3.5703617233962501</v>
      </c>
      <c r="X8" s="123">
        <v>4.8456913506173196</v>
      </c>
      <c r="Y8" s="128">
        <v>2.25248111564576</v>
      </c>
      <c r="Z8" s="123"/>
      <c r="AA8" s="135">
        <v>6.0153128614201501</v>
      </c>
      <c r="AB8" s="143">
        <v>2.3134793985178899</v>
      </c>
      <c r="AC8" s="136">
        <v>4.0923767874936203</v>
      </c>
      <c r="AD8" s="123"/>
      <c r="AE8" s="141">
        <v>3.4047524710050299</v>
      </c>
      <c r="AF8" s="30"/>
      <c r="AG8" s="148">
        <v>156.742073046109</v>
      </c>
      <c r="AH8" s="144">
        <v>155.63638985230199</v>
      </c>
      <c r="AI8" s="144">
        <v>155.98558719200301</v>
      </c>
      <c r="AJ8" s="144">
        <v>150.59154842322499</v>
      </c>
      <c r="AK8" s="144">
        <v>151.30915827496801</v>
      </c>
      <c r="AL8" s="149">
        <v>153.99941509257101</v>
      </c>
      <c r="AM8" s="144"/>
      <c r="AN8" s="156">
        <v>190.673142041669</v>
      </c>
      <c r="AO8" s="164">
        <v>199.74001073464001</v>
      </c>
      <c r="AP8" s="157">
        <v>195.31491964425999</v>
      </c>
      <c r="AQ8" s="144"/>
      <c r="AR8" s="162">
        <v>167.225636427708</v>
      </c>
      <c r="AS8" s="82"/>
      <c r="AT8" s="127">
        <v>-2.5056798835984102</v>
      </c>
      <c r="AU8" s="123">
        <v>3.2810319992236998</v>
      </c>
      <c r="AV8" s="123">
        <v>7.8712140689664496</v>
      </c>
      <c r="AW8" s="123">
        <v>3.7921337614743802</v>
      </c>
      <c r="AX8" s="123">
        <v>2.6063336062063902</v>
      </c>
      <c r="AY8" s="128">
        <v>2.9358151608364</v>
      </c>
      <c r="AZ8" s="123"/>
      <c r="BA8" s="135">
        <v>1.5215671740108501</v>
      </c>
      <c r="BB8" s="143">
        <v>-0.79099385941004496</v>
      </c>
      <c r="BC8" s="136">
        <v>0.27439134881654798</v>
      </c>
      <c r="BD8" s="123"/>
      <c r="BE8" s="141">
        <v>1.8588223048677199</v>
      </c>
    </row>
    <row r="9" spans="1:57" ht="14.25" x14ac:dyDescent="0.25">
      <c r="A9" s="21" t="s">
        <v>20</v>
      </c>
      <c r="B9" s="83" t="s">
        <v>71</v>
      </c>
      <c r="C9" s="3"/>
      <c r="D9" s="24" t="s">
        <v>16</v>
      </c>
      <c r="E9" s="27" t="s">
        <v>17</v>
      </c>
      <c r="F9" s="3"/>
      <c r="G9" s="148">
        <v>96.705138897937005</v>
      </c>
      <c r="H9" s="144">
        <v>105.73441235156</v>
      </c>
      <c r="I9" s="144">
        <v>112.097586985162</v>
      </c>
      <c r="J9" s="144">
        <v>115.830177407562</v>
      </c>
      <c r="K9" s="144">
        <v>115.760962297376</v>
      </c>
      <c r="L9" s="149">
        <v>110.29448141658099</v>
      </c>
      <c r="M9" s="144"/>
      <c r="N9" s="156">
        <v>123.580303097222</v>
      </c>
      <c r="O9" s="164">
        <v>124.043945005073</v>
      </c>
      <c r="P9" s="157">
        <v>123.80969921341099</v>
      </c>
      <c r="Q9" s="144"/>
      <c r="R9" s="162">
        <v>114.681827129908</v>
      </c>
      <c r="S9" s="82"/>
      <c r="T9" s="127">
        <v>-1.17851471933475</v>
      </c>
      <c r="U9" s="123">
        <v>4.419433466878</v>
      </c>
      <c r="V9" s="123">
        <v>8.9233956879477301</v>
      </c>
      <c r="W9" s="123">
        <v>12.3710923147659</v>
      </c>
      <c r="X9" s="123">
        <v>15.4859368068807</v>
      </c>
      <c r="Y9" s="128">
        <v>8.9774287454409691</v>
      </c>
      <c r="Z9" s="123"/>
      <c r="AA9" s="135">
        <v>10.2985231142299</v>
      </c>
      <c r="AB9" s="143">
        <v>9.2014315128249304</v>
      </c>
      <c r="AC9" s="136">
        <v>9.7479184859629502</v>
      </c>
      <c r="AD9" s="123"/>
      <c r="AE9" s="141">
        <v>9.5520365106349807</v>
      </c>
      <c r="AF9" s="30"/>
      <c r="AG9" s="148">
        <v>97.420714275699794</v>
      </c>
      <c r="AH9" s="144">
        <v>102.406758045931</v>
      </c>
      <c r="AI9" s="144">
        <v>107.52733825363801</v>
      </c>
      <c r="AJ9" s="144">
        <v>108.639745947653</v>
      </c>
      <c r="AK9" s="144">
        <v>106.916946862278</v>
      </c>
      <c r="AL9" s="149">
        <v>104.984382457957</v>
      </c>
      <c r="AM9" s="144"/>
      <c r="AN9" s="156">
        <v>118.355614814757</v>
      </c>
      <c r="AO9" s="164">
        <v>119.552384544894</v>
      </c>
      <c r="AP9" s="157">
        <v>118.957070410303</v>
      </c>
      <c r="AQ9" s="144"/>
      <c r="AR9" s="162">
        <v>109.54702902637101</v>
      </c>
      <c r="AS9" s="82"/>
      <c r="AT9" s="127">
        <v>1.5901065291847001</v>
      </c>
      <c r="AU9" s="123">
        <v>3.7310955004083901</v>
      </c>
      <c r="AV9" s="123">
        <v>5.74088764297304</v>
      </c>
      <c r="AW9" s="123">
        <v>6.4194212008943596</v>
      </c>
      <c r="AX9" s="123">
        <v>5.2257466956068797</v>
      </c>
      <c r="AY9" s="128">
        <v>4.7551035793720402</v>
      </c>
      <c r="AZ9" s="123"/>
      <c r="BA9" s="135">
        <v>0.50010086463140702</v>
      </c>
      <c r="BB9" s="143">
        <v>0.57835847070130997</v>
      </c>
      <c r="BC9" s="136">
        <v>0.54180946893989901</v>
      </c>
      <c r="BD9" s="123"/>
      <c r="BE9" s="141">
        <v>3.2172979168185001</v>
      </c>
    </row>
    <row r="10" spans="1:57" x14ac:dyDescent="0.2">
      <c r="A10" s="21" t="s">
        <v>21</v>
      </c>
      <c r="B10" s="3" t="str">
        <f t="shared" si="0"/>
        <v>Virginia Area</v>
      </c>
      <c r="C10" s="3"/>
      <c r="D10" s="24" t="s">
        <v>16</v>
      </c>
      <c r="E10" s="27" t="s">
        <v>17</v>
      </c>
      <c r="F10" s="3"/>
      <c r="G10" s="148">
        <v>107.60652622035499</v>
      </c>
      <c r="H10" s="144">
        <v>111.122787717968</v>
      </c>
      <c r="I10" s="144">
        <v>111.417652804711</v>
      </c>
      <c r="J10" s="144">
        <v>113.16778029090401</v>
      </c>
      <c r="K10" s="144">
        <v>113.097321566969</v>
      </c>
      <c r="L10" s="149">
        <v>111.495697960047</v>
      </c>
      <c r="M10" s="144"/>
      <c r="N10" s="156">
        <v>135.98354336329101</v>
      </c>
      <c r="O10" s="164">
        <v>137.03447153949801</v>
      </c>
      <c r="P10" s="157">
        <v>136.51193201800299</v>
      </c>
      <c r="Q10" s="144"/>
      <c r="R10" s="162">
        <v>119.47680545976699</v>
      </c>
      <c r="S10" s="82"/>
      <c r="T10" s="127">
        <v>3.15175652530771</v>
      </c>
      <c r="U10" s="123">
        <v>2.8380828515307899</v>
      </c>
      <c r="V10" s="123">
        <v>2.1312957925232499</v>
      </c>
      <c r="W10" s="123">
        <v>2.6447153630410201</v>
      </c>
      <c r="X10" s="123">
        <v>1.8611250131584001</v>
      </c>
      <c r="Y10" s="128">
        <v>2.4953780826858001</v>
      </c>
      <c r="Z10" s="123"/>
      <c r="AA10" s="135">
        <v>1.9471004496898301</v>
      </c>
      <c r="AB10" s="143">
        <v>1.82035354671288</v>
      </c>
      <c r="AC10" s="136">
        <v>1.89019247049219</v>
      </c>
      <c r="AD10" s="123"/>
      <c r="AE10" s="141">
        <v>2.31395370946331</v>
      </c>
      <c r="AF10" s="30"/>
      <c r="AG10" s="148">
        <v>112.35761834983801</v>
      </c>
      <c r="AH10" s="144">
        <v>112.26488722432001</v>
      </c>
      <c r="AI10" s="144">
        <v>112.757616082746</v>
      </c>
      <c r="AJ10" s="144">
        <v>111.827753386656</v>
      </c>
      <c r="AK10" s="144">
        <v>113.40332617319601</v>
      </c>
      <c r="AL10" s="149">
        <v>112.534119962628</v>
      </c>
      <c r="AM10" s="144"/>
      <c r="AN10" s="156">
        <v>134.43786882523801</v>
      </c>
      <c r="AO10" s="164">
        <v>137.034942623695</v>
      </c>
      <c r="AP10" s="157">
        <v>135.73959435677199</v>
      </c>
      <c r="AQ10" s="144"/>
      <c r="AR10" s="162">
        <v>120.12621354475</v>
      </c>
      <c r="AS10" s="82"/>
      <c r="AT10" s="127">
        <v>2.25376894425083</v>
      </c>
      <c r="AU10" s="123">
        <v>4.7091525247604196</v>
      </c>
      <c r="AV10" s="123">
        <v>5.70702004875774</v>
      </c>
      <c r="AW10" s="123">
        <v>4.26846509441273</v>
      </c>
      <c r="AX10" s="123">
        <v>3.4493281663632702</v>
      </c>
      <c r="AY10" s="128">
        <v>4.1152008868175001</v>
      </c>
      <c r="AZ10" s="123"/>
      <c r="BA10" s="135">
        <v>1.3747169882272501</v>
      </c>
      <c r="BB10" s="143">
        <v>1.1261687151049</v>
      </c>
      <c r="BC10" s="136">
        <v>1.2524203606984901</v>
      </c>
      <c r="BD10" s="123"/>
      <c r="BE10" s="141">
        <v>3.0756061141479001</v>
      </c>
    </row>
    <row r="11" spans="1:57" x14ac:dyDescent="0.2">
      <c r="A11" s="34" t="s">
        <v>22</v>
      </c>
      <c r="B11" s="3" t="str">
        <f t="shared" si="0"/>
        <v>Washington, DC</v>
      </c>
      <c r="C11" s="3"/>
      <c r="D11" s="24" t="s">
        <v>16</v>
      </c>
      <c r="E11" s="27" t="s">
        <v>17</v>
      </c>
      <c r="F11" s="3"/>
      <c r="G11" s="148">
        <v>150.68098769532699</v>
      </c>
      <c r="H11" s="144">
        <v>170.085358735992</v>
      </c>
      <c r="I11" s="144">
        <v>181.397338286761</v>
      </c>
      <c r="J11" s="144">
        <v>177.147834460105</v>
      </c>
      <c r="K11" s="144">
        <v>161.381978962338</v>
      </c>
      <c r="L11" s="149">
        <v>169.249433387479</v>
      </c>
      <c r="M11" s="144"/>
      <c r="N11" s="156">
        <v>154.72505379039899</v>
      </c>
      <c r="O11" s="164">
        <v>156.94946021941001</v>
      </c>
      <c r="P11" s="157">
        <v>155.85340159814899</v>
      </c>
      <c r="Q11" s="144"/>
      <c r="R11" s="162">
        <v>165.192871706012</v>
      </c>
      <c r="S11" s="82"/>
      <c r="T11" s="127">
        <v>3.8010106319028201</v>
      </c>
      <c r="U11" s="123">
        <v>7.0532529175825402</v>
      </c>
      <c r="V11" s="123">
        <v>8.5661322672639493</v>
      </c>
      <c r="W11" s="123">
        <v>7.36315110534641</v>
      </c>
      <c r="X11" s="123">
        <v>5.3187221596097096</v>
      </c>
      <c r="Y11" s="128">
        <v>6.6775539403337598</v>
      </c>
      <c r="Z11" s="123"/>
      <c r="AA11" s="135">
        <v>3.9438071795800198</v>
      </c>
      <c r="AB11" s="143">
        <v>4.0893670584968502</v>
      </c>
      <c r="AC11" s="136">
        <v>4.0115145763841999</v>
      </c>
      <c r="AD11" s="123"/>
      <c r="AE11" s="141">
        <v>5.9003243173447704</v>
      </c>
      <c r="AF11" s="30"/>
      <c r="AG11" s="148">
        <v>156.80485041232001</v>
      </c>
      <c r="AH11" s="144">
        <v>175.24001232219399</v>
      </c>
      <c r="AI11" s="144">
        <v>188.772387921351</v>
      </c>
      <c r="AJ11" s="144">
        <v>186.309379182545</v>
      </c>
      <c r="AK11" s="144">
        <v>168.33369446650201</v>
      </c>
      <c r="AL11" s="149">
        <v>175.91569123558</v>
      </c>
      <c r="AM11" s="144"/>
      <c r="AN11" s="156">
        <v>158.15832408102</v>
      </c>
      <c r="AO11" s="164">
        <v>157.18090314733101</v>
      </c>
      <c r="AP11" s="157">
        <v>157.65834297303701</v>
      </c>
      <c r="AQ11" s="144"/>
      <c r="AR11" s="162">
        <v>170.376966635146</v>
      </c>
      <c r="AS11" s="82"/>
      <c r="AT11" s="127">
        <v>0.89281297866783105</v>
      </c>
      <c r="AU11" s="123">
        <v>5.9212523913274104</v>
      </c>
      <c r="AV11" s="123">
        <v>11.2083917603606</v>
      </c>
      <c r="AW11" s="123">
        <v>10.660521762933</v>
      </c>
      <c r="AX11" s="123">
        <v>6.9359822729493903</v>
      </c>
      <c r="AY11" s="128">
        <v>7.6009195567408003</v>
      </c>
      <c r="AZ11" s="123"/>
      <c r="BA11" s="135">
        <v>2.7365405034515899</v>
      </c>
      <c r="BB11" s="143">
        <v>0.71061505844629702</v>
      </c>
      <c r="BC11" s="136">
        <v>1.69046770880521</v>
      </c>
      <c r="BD11" s="123"/>
      <c r="BE11" s="141">
        <v>5.9109825006223602</v>
      </c>
    </row>
    <row r="12" spans="1:57" x14ac:dyDescent="0.2">
      <c r="A12" s="21" t="s">
        <v>23</v>
      </c>
      <c r="B12" s="3" t="str">
        <f t="shared" si="0"/>
        <v>Arlington, VA</v>
      </c>
      <c r="C12" s="3"/>
      <c r="D12" s="24" t="s">
        <v>16</v>
      </c>
      <c r="E12" s="27" t="s">
        <v>17</v>
      </c>
      <c r="F12" s="3"/>
      <c r="G12" s="148">
        <v>152.287945289688</v>
      </c>
      <c r="H12" s="144">
        <v>180.305775783586</v>
      </c>
      <c r="I12" s="144">
        <v>188.71231909636401</v>
      </c>
      <c r="J12" s="144">
        <v>186.719975227085</v>
      </c>
      <c r="K12" s="144">
        <v>173.15746300476499</v>
      </c>
      <c r="L12" s="149">
        <v>177.40657053083299</v>
      </c>
      <c r="M12" s="144"/>
      <c r="N12" s="156">
        <v>144.62059375761999</v>
      </c>
      <c r="O12" s="164">
        <v>144.58086226344099</v>
      </c>
      <c r="P12" s="157">
        <v>144.60100179222499</v>
      </c>
      <c r="Q12" s="144"/>
      <c r="R12" s="162">
        <v>167.81221501256101</v>
      </c>
      <c r="S12" s="82"/>
      <c r="T12" s="127">
        <v>3.9094247518393299</v>
      </c>
      <c r="U12" s="123">
        <v>8.9313696427293507</v>
      </c>
      <c r="V12" s="123">
        <v>9.0596816736479102</v>
      </c>
      <c r="W12" s="123">
        <v>10.1035448522479</v>
      </c>
      <c r="X12" s="123">
        <v>7.4137321935024296</v>
      </c>
      <c r="Y12" s="128">
        <v>7.9901882955796397</v>
      </c>
      <c r="Z12" s="123"/>
      <c r="AA12" s="135">
        <v>5.4890911389600996</v>
      </c>
      <c r="AB12" s="143">
        <v>4.4590427872289498</v>
      </c>
      <c r="AC12" s="136">
        <v>4.9628596902163302</v>
      </c>
      <c r="AD12" s="123"/>
      <c r="AE12" s="141">
        <v>7.12619501630535</v>
      </c>
      <c r="AF12" s="30"/>
      <c r="AG12" s="148">
        <v>164.68498013090201</v>
      </c>
      <c r="AH12" s="144">
        <v>192.979228099403</v>
      </c>
      <c r="AI12" s="144">
        <v>203.87563561748399</v>
      </c>
      <c r="AJ12" s="144">
        <v>204.242465530955</v>
      </c>
      <c r="AK12" s="144">
        <v>181.36167386308199</v>
      </c>
      <c r="AL12" s="149">
        <v>190.371996215574</v>
      </c>
      <c r="AM12" s="144"/>
      <c r="AN12" s="156">
        <v>148.022563145904</v>
      </c>
      <c r="AO12" s="164">
        <v>145.031991160508</v>
      </c>
      <c r="AP12" s="157">
        <v>146.515424186838</v>
      </c>
      <c r="AQ12" s="144"/>
      <c r="AR12" s="162">
        <v>177.36427951734601</v>
      </c>
      <c r="AS12" s="82"/>
      <c r="AT12" s="127">
        <v>7.2837497595231699</v>
      </c>
      <c r="AU12" s="123">
        <v>10.950632527854699</v>
      </c>
      <c r="AV12" s="123">
        <v>11.0520628479537</v>
      </c>
      <c r="AW12" s="123">
        <v>11.740267482921601</v>
      </c>
      <c r="AX12" s="123">
        <v>7.4704306455836003</v>
      </c>
      <c r="AY12" s="128">
        <v>10.0351841074829</v>
      </c>
      <c r="AZ12" s="123"/>
      <c r="BA12" s="135">
        <v>1.22142529404344</v>
      </c>
      <c r="BB12" s="143">
        <v>2.28283383006606</v>
      </c>
      <c r="BC12" s="136">
        <v>1.77512862502756</v>
      </c>
      <c r="BD12" s="123"/>
      <c r="BE12" s="141">
        <v>7.9622391490431399</v>
      </c>
    </row>
    <row r="13" spans="1:57" x14ac:dyDescent="0.2">
      <c r="A13" s="21" t="s">
        <v>24</v>
      </c>
      <c r="B13" s="3" t="str">
        <f t="shared" si="0"/>
        <v>Suburban Virginia Area</v>
      </c>
      <c r="C13" s="3"/>
      <c r="D13" s="24" t="s">
        <v>16</v>
      </c>
      <c r="E13" s="27" t="s">
        <v>17</v>
      </c>
      <c r="F13" s="3"/>
      <c r="G13" s="148">
        <v>124.050167092132</v>
      </c>
      <c r="H13" s="144">
        <v>130.606006564551</v>
      </c>
      <c r="I13" s="144">
        <v>131.66298879202901</v>
      </c>
      <c r="J13" s="144">
        <v>127.22237613212501</v>
      </c>
      <c r="K13" s="144">
        <v>130.31301024011199</v>
      </c>
      <c r="L13" s="149">
        <v>128.99529222359499</v>
      </c>
      <c r="M13" s="144"/>
      <c r="N13" s="156">
        <v>141.65122649359199</v>
      </c>
      <c r="O13" s="164">
        <v>147.48870622101299</v>
      </c>
      <c r="P13" s="157">
        <v>144.62804599575901</v>
      </c>
      <c r="Q13" s="144"/>
      <c r="R13" s="162">
        <v>133.91404788175799</v>
      </c>
      <c r="S13" s="82"/>
      <c r="T13" s="127">
        <v>10.3505531345979</v>
      </c>
      <c r="U13" s="123">
        <v>12.459772456704099</v>
      </c>
      <c r="V13" s="123">
        <v>7.8805854674689497</v>
      </c>
      <c r="W13" s="123">
        <v>6.7888066672823504</v>
      </c>
      <c r="X13" s="123">
        <v>7.8719499367674297</v>
      </c>
      <c r="Y13" s="128">
        <v>8.8657747779027893</v>
      </c>
      <c r="Z13" s="123"/>
      <c r="AA13" s="135">
        <v>-1.1696084009201699</v>
      </c>
      <c r="AB13" s="143">
        <v>-2.4633269966964799</v>
      </c>
      <c r="AC13" s="136">
        <v>-1.92641217865214</v>
      </c>
      <c r="AD13" s="123"/>
      <c r="AE13" s="141">
        <v>4.85497357826425</v>
      </c>
      <c r="AF13" s="30"/>
      <c r="AG13" s="148">
        <v>133.02489437819401</v>
      </c>
      <c r="AH13" s="144">
        <v>136.873585833498</v>
      </c>
      <c r="AI13" s="144">
        <v>137.72683616640001</v>
      </c>
      <c r="AJ13" s="144">
        <v>132.720524785442</v>
      </c>
      <c r="AK13" s="144">
        <v>131.59300783462299</v>
      </c>
      <c r="AL13" s="149">
        <v>134.39001466769699</v>
      </c>
      <c r="AM13" s="144"/>
      <c r="AN13" s="156">
        <v>146.33181042187999</v>
      </c>
      <c r="AO13" s="164">
        <v>153.79733377853799</v>
      </c>
      <c r="AP13" s="157">
        <v>150.192099061184</v>
      </c>
      <c r="AQ13" s="144"/>
      <c r="AR13" s="162">
        <v>139.362878692176</v>
      </c>
      <c r="AS13" s="82"/>
      <c r="AT13" s="127">
        <v>6.3514204726833503</v>
      </c>
      <c r="AU13" s="123">
        <v>16.142957000998202</v>
      </c>
      <c r="AV13" s="123">
        <v>16.3211720833126</v>
      </c>
      <c r="AW13" s="123">
        <v>12.881826507973001</v>
      </c>
      <c r="AX13" s="123">
        <v>12.3137165822972</v>
      </c>
      <c r="AY13" s="128">
        <v>12.8964868768582</v>
      </c>
      <c r="AZ13" s="123"/>
      <c r="BA13" s="135">
        <v>9.0521621103347799E-2</v>
      </c>
      <c r="BB13" s="143">
        <v>1.7901950960655599</v>
      </c>
      <c r="BC13" s="136">
        <v>0.99631985827821301</v>
      </c>
      <c r="BD13" s="123"/>
      <c r="BE13" s="141">
        <v>8.32543385740885</v>
      </c>
    </row>
    <row r="14" spans="1:57" x14ac:dyDescent="0.2">
      <c r="A14" s="21" t="s">
        <v>25</v>
      </c>
      <c r="B14" s="3" t="str">
        <f t="shared" si="0"/>
        <v>Alexandria, VA</v>
      </c>
      <c r="C14" s="3"/>
      <c r="D14" s="24" t="s">
        <v>16</v>
      </c>
      <c r="E14" s="27" t="s">
        <v>17</v>
      </c>
      <c r="F14" s="3"/>
      <c r="G14" s="148">
        <v>134.886534272901</v>
      </c>
      <c r="H14" s="144">
        <v>142.39366006432999</v>
      </c>
      <c r="I14" s="144">
        <v>147.48463049720399</v>
      </c>
      <c r="J14" s="144">
        <v>144.85964005759001</v>
      </c>
      <c r="K14" s="144">
        <v>139.14400481678899</v>
      </c>
      <c r="L14" s="149">
        <v>142.224744627788</v>
      </c>
      <c r="M14" s="144"/>
      <c r="N14" s="156">
        <v>138.517675925925</v>
      </c>
      <c r="O14" s="164">
        <v>139.16324996255801</v>
      </c>
      <c r="P14" s="157">
        <v>138.84529604012999</v>
      </c>
      <c r="Q14" s="144"/>
      <c r="R14" s="162">
        <v>141.17677147166901</v>
      </c>
      <c r="S14" s="82"/>
      <c r="T14" s="127">
        <v>7.2160670918537697</v>
      </c>
      <c r="U14" s="123">
        <v>7.0286913688115602</v>
      </c>
      <c r="V14" s="123">
        <v>6.1760175327936899</v>
      </c>
      <c r="W14" s="123">
        <v>7.95752931762489</v>
      </c>
      <c r="X14" s="123">
        <v>6.1086388803061604</v>
      </c>
      <c r="Y14" s="128">
        <v>6.9747717794813697</v>
      </c>
      <c r="Z14" s="123"/>
      <c r="AA14" s="135">
        <v>10.0493314897363</v>
      </c>
      <c r="AB14" s="143">
        <v>6.9041559382174302</v>
      </c>
      <c r="AC14" s="136">
        <v>8.3970413837914801</v>
      </c>
      <c r="AD14" s="123"/>
      <c r="AE14" s="141">
        <v>7.4180638608197196</v>
      </c>
      <c r="AF14" s="30"/>
      <c r="AG14" s="148">
        <v>141.63002974663999</v>
      </c>
      <c r="AH14" s="144">
        <v>152.07153082985599</v>
      </c>
      <c r="AI14" s="144">
        <v>160.19095181490101</v>
      </c>
      <c r="AJ14" s="144">
        <v>157.25587734388401</v>
      </c>
      <c r="AK14" s="144">
        <v>149.88012783708601</v>
      </c>
      <c r="AL14" s="149">
        <v>152.61030180903799</v>
      </c>
      <c r="AM14" s="144"/>
      <c r="AN14" s="156">
        <v>143.33172106078999</v>
      </c>
      <c r="AO14" s="164">
        <v>142.41737211124101</v>
      </c>
      <c r="AP14" s="157">
        <v>142.85917447721599</v>
      </c>
      <c r="AQ14" s="144"/>
      <c r="AR14" s="162">
        <v>149.59155156422301</v>
      </c>
      <c r="AS14" s="82"/>
      <c r="AT14" s="127">
        <v>9.1487562234213797</v>
      </c>
      <c r="AU14" s="123">
        <v>10.459443099621099</v>
      </c>
      <c r="AV14" s="123">
        <v>12.404422103113999</v>
      </c>
      <c r="AW14" s="123">
        <v>11.2768628184569</v>
      </c>
      <c r="AX14" s="123">
        <v>10.8804153188124</v>
      </c>
      <c r="AY14" s="128">
        <v>11.034010215653501</v>
      </c>
      <c r="AZ14" s="123"/>
      <c r="BA14" s="135">
        <v>10.983781471255901</v>
      </c>
      <c r="BB14" s="143">
        <v>7.6421051887470002</v>
      </c>
      <c r="BC14" s="136">
        <v>9.2488324720901502</v>
      </c>
      <c r="BD14" s="123"/>
      <c r="BE14" s="141">
        <v>10.523760211883101</v>
      </c>
    </row>
    <row r="15" spans="1:57" x14ac:dyDescent="0.2">
      <c r="A15" s="21" t="s">
        <v>26</v>
      </c>
      <c r="B15" s="3" t="str">
        <f t="shared" si="0"/>
        <v>Fairfax/Tysons Corner, VA</v>
      </c>
      <c r="C15" s="3"/>
      <c r="D15" s="24" t="s">
        <v>16</v>
      </c>
      <c r="E15" s="27" t="s">
        <v>17</v>
      </c>
      <c r="F15" s="3"/>
      <c r="G15" s="148">
        <v>140.03820742357999</v>
      </c>
      <c r="H15" s="144">
        <v>159.88257152041101</v>
      </c>
      <c r="I15" s="144">
        <v>169.621884764225</v>
      </c>
      <c r="J15" s="144">
        <v>167.63467491798301</v>
      </c>
      <c r="K15" s="144">
        <v>149.04764504535299</v>
      </c>
      <c r="L15" s="149">
        <v>158.75295964125499</v>
      </c>
      <c r="M15" s="144"/>
      <c r="N15" s="156">
        <v>133.53443844856599</v>
      </c>
      <c r="O15" s="164">
        <v>134.28094558569799</v>
      </c>
      <c r="P15" s="157">
        <v>133.92124888274901</v>
      </c>
      <c r="Q15" s="144"/>
      <c r="R15" s="162">
        <v>151.58504913803199</v>
      </c>
      <c r="S15" s="82"/>
      <c r="T15" s="127">
        <v>6.3403289341700404</v>
      </c>
      <c r="U15" s="123">
        <v>5.6081581839884098</v>
      </c>
      <c r="V15" s="123">
        <v>4.5854176186938398</v>
      </c>
      <c r="W15" s="123">
        <v>7.3609053985227098</v>
      </c>
      <c r="X15" s="123">
        <v>4.61288979567765</v>
      </c>
      <c r="Y15" s="128">
        <v>5.7489636039685497</v>
      </c>
      <c r="Z15" s="123"/>
      <c r="AA15" s="135">
        <v>6.6963488368253996</v>
      </c>
      <c r="AB15" s="143">
        <v>8.9958716626078008</v>
      </c>
      <c r="AC15" s="136">
        <v>7.8775672024605603</v>
      </c>
      <c r="AD15" s="123"/>
      <c r="AE15" s="141">
        <v>6.3399879186469201</v>
      </c>
      <c r="AF15" s="30"/>
      <c r="AG15" s="148">
        <v>138.72851389530999</v>
      </c>
      <c r="AH15" s="144">
        <v>157.04394407070299</v>
      </c>
      <c r="AI15" s="144">
        <v>169.36911260074999</v>
      </c>
      <c r="AJ15" s="144">
        <v>166.82134421412101</v>
      </c>
      <c r="AK15" s="144">
        <v>147.09045692301001</v>
      </c>
      <c r="AL15" s="149">
        <v>156.76975550883699</v>
      </c>
      <c r="AM15" s="144"/>
      <c r="AN15" s="156">
        <v>134.877034800838</v>
      </c>
      <c r="AO15" s="164">
        <v>135.19772013020901</v>
      </c>
      <c r="AP15" s="157">
        <v>135.04077627069901</v>
      </c>
      <c r="AQ15" s="144"/>
      <c r="AR15" s="162">
        <v>150.32551046738001</v>
      </c>
      <c r="AS15" s="82"/>
      <c r="AT15" s="127">
        <v>4.2198409129552203</v>
      </c>
      <c r="AU15" s="123">
        <v>3.5239101533475998</v>
      </c>
      <c r="AV15" s="123">
        <v>4.2107076418718199</v>
      </c>
      <c r="AW15" s="123">
        <v>5.3484963222079802</v>
      </c>
      <c r="AX15" s="123">
        <v>4.0574087425563103</v>
      </c>
      <c r="AY15" s="128">
        <v>4.4169911726126596</v>
      </c>
      <c r="AZ15" s="123"/>
      <c r="BA15" s="135">
        <v>8.4891274627753397</v>
      </c>
      <c r="BB15" s="143">
        <v>8.3256676967716103</v>
      </c>
      <c r="BC15" s="136">
        <v>8.4063978460720996</v>
      </c>
      <c r="BD15" s="123"/>
      <c r="BE15" s="141">
        <v>5.5494675956564796</v>
      </c>
    </row>
    <row r="16" spans="1:57" x14ac:dyDescent="0.2">
      <c r="A16" s="21" t="s">
        <v>27</v>
      </c>
      <c r="B16" s="3" t="str">
        <f t="shared" si="0"/>
        <v>I-95 Fredericksburg, VA</v>
      </c>
      <c r="C16" s="3"/>
      <c r="D16" s="24" t="s">
        <v>16</v>
      </c>
      <c r="E16" s="27" t="s">
        <v>17</v>
      </c>
      <c r="F16" s="3"/>
      <c r="G16" s="148">
        <v>94.321661879359795</v>
      </c>
      <c r="H16" s="144">
        <v>97.100545487827205</v>
      </c>
      <c r="I16" s="144">
        <v>99.201337844872398</v>
      </c>
      <c r="J16" s="144">
        <v>100.51794373401501</v>
      </c>
      <c r="K16" s="144">
        <v>98.647120921305103</v>
      </c>
      <c r="L16" s="149">
        <v>98.092351242056594</v>
      </c>
      <c r="M16" s="144"/>
      <c r="N16" s="156">
        <v>112.77904406382601</v>
      </c>
      <c r="O16" s="164">
        <v>115.870889942809</v>
      </c>
      <c r="P16" s="157">
        <v>114.36229</v>
      </c>
      <c r="Q16" s="144"/>
      <c r="R16" s="162">
        <v>103.55520481580901</v>
      </c>
      <c r="S16" s="82"/>
      <c r="T16" s="127">
        <v>4.2190352014890804</v>
      </c>
      <c r="U16" s="123">
        <v>3.5888274530675002</v>
      </c>
      <c r="V16" s="123">
        <v>4.7599855211342499</v>
      </c>
      <c r="W16" s="123">
        <v>5.8329280760123599</v>
      </c>
      <c r="X16" s="123">
        <v>3.1478294398216802</v>
      </c>
      <c r="Y16" s="128">
        <v>4.32116698020236</v>
      </c>
      <c r="Z16" s="123"/>
      <c r="AA16" s="135">
        <v>1.38347794831469</v>
      </c>
      <c r="AB16" s="143">
        <v>1.91318837049323</v>
      </c>
      <c r="AC16" s="136">
        <v>1.6692120518743001</v>
      </c>
      <c r="AD16" s="123"/>
      <c r="AE16" s="141">
        <v>3.2377599289906298</v>
      </c>
      <c r="AF16" s="30"/>
      <c r="AG16" s="148">
        <v>95.042885055082095</v>
      </c>
      <c r="AH16" s="144">
        <v>97.028939905469201</v>
      </c>
      <c r="AI16" s="144">
        <v>98.7349209699357</v>
      </c>
      <c r="AJ16" s="144">
        <v>98.530066103066801</v>
      </c>
      <c r="AK16" s="144">
        <v>98.190072856508195</v>
      </c>
      <c r="AL16" s="149">
        <v>97.572781125350005</v>
      </c>
      <c r="AM16" s="144"/>
      <c r="AN16" s="156">
        <v>111.777544285274</v>
      </c>
      <c r="AO16" s="164">
        <v>113.826970247811</v>
      </c>
      <c r="AP16" s="157">
        <v>112.821386894414</v>
      </c>
      <c r="AQ16" s="144"/>
      <c r="AR16" s="162">
        <v>102.64928697686901</v>
      </c>
      <c r="AS16" s="82"/>
      <c r="AT16" s="127">
        <v>3.0339037127530601</v>
      </c>
      <c r="AU16" s="123">
        <v>5.1347733940289002</v>
      </c>
      <c r="AV16" s="123">
        <v>4.8403351365866598</v>
      </c>
      <c r="AW16" s="123">
        <v>3.5504851793152099</v>
      </c>
      <c r="AX16" s="123">
        <v>1.7320550632294001</v>
      </c>
      <c r="AY16" s="128">
        <v>3.5917304582485698</v>
      </c>
      <c r="AZ16" s="123"/>
      <c r="BA16" s="135">
        <v>2.1329352870897398</v>
      </c>
      <c r="BB16" s="143">
        <v>2.9117496065551101</v>
      </c>
      <c r="BC16" s="136">
        <v>2.53696034017148</v>
      </c>
      <c r="BD16" s="123"/>
      <c r="BE16" s="141">
        <v>3.2159342087888501</v>
      </c>
    </row>
    <row r="17" spans="1:57" x14ac:dyDescent="0.2">
      <c r="A17" s="21" t="s">
        <v>28</v>
      </c>
      <c r="B17" s="3" t="str">
        <f t="shared" si="0"/>
        <v>Dulles Airport Area, VA</v>
      </c>
      <c r="C17" s="3"/>
      <c r="D17" s="24" t="s">
        <v>16</v>
      </c>
      <c r="E17" s="27" t="s">
        <v>17</v>
      </c>
      <c r="F17" s="3"/>
      <c r="G17" s="148">
        <v>118.94058017492701</v>
      </c>
      <c r="H17" s="144">
        <v>131.63122446497999</v>
      </c>
      <c r="I17" s="144">
        <v>146.85410999543501</v>
      </c>
      <c r="J17" s="144">
        <v>140.241789709172</v>
      </c>
      <c r="K17" s="144">
        <v>129.30699688257701</v>
      </c>
      <c r="L17" s="149">
        <v>134.186427582585</v>
      </c>
      <c r="M17" s="144"/>
      <c r="N17" s="156">
        <v>120.97616708744501</v>
      </c>
      <c r="O17" s="164">
        <v>117.858276374442</v>
      </c>
      <c r="P17" s="157">
        <v>119.47645979749799</v>
      </c>
      <c r="Q17" s="144"/>
      <c r="R17" s="162">
        <v>129.977921991616</v>
      </c>
      <c r="S17" s="82"/>
      <c r="T17" s="127">
        <v>6.7615459327270599</v>
      </c>
      <c r="U17" s="123">
        <v>4.9008731976531799</v>
      </c>
      <c r="V17" s="123">
        <v>10.5443039208401</v>
      </c>
      <c r="W17" s="123">
        <v>7.0680207775804904</v>
      </c>
      <c r="X17" s="123">
        <v>3.74174639771095</v>
      </c>
      <c r="Y17" s="128">
        <v>6.5646261809393103</v>
      </c>
      <c r="Z17" s="123"/>
      <c r="AA17" s="135">
        <v>5.2761933084763797</v>
      </c>
      <c r="AB17" s="143">
        <v>4.12040556733184</v>
      </c>
      <c r="AC17" s="136">
        <v>4.72821820281486</v>
      </c>
      <c r="AD17" s="123"/>
      <c r="AE17" s="141">
        <v>5.9777359531119298</v>
      </c>
      <c r="AF17" s="30"/>
      <c r="AG17" s="148">
        <v>120.292072818628</v>
      </c>
      <c r="AH17" s="144">
        <v>134.42278356673501</v>
      </c>
      <c r="AI17" s="144">
        <v>144.14018370530701</v>
      </c>
      <c r="AJ17" s="144">
        <v>140.56933177598799</v>
      </c>
      <c r="AK17" s="144">
        <v>129.84361300669801</v>
      </c>
      <c r="AL17" s="149">
        <v>134.30950978399801</v>
      </c>
      <c r="AM17" s="144"/>
      <c r="AN17" s="156">
        <v>119.100585325129</v>
      </c>
      <c r="AO17" s="164">
        <v>117.715944950083</v>
      </c>
      <c r="AP17" s="157">
        <v>118.414616500764</v>
      </c>
      <c r="AQ17" s="144"/>
      <c r="AR17" s="162">
        <v>129.606906420358</v>
      </c>
      <c r="AS17" s="82"/>
      <c r="AT17" s="127">
        <v>9.6689154614634401</v>
      </c>
      <c r="AU17" s="123">
        <v>8.8996034380948092</v>
      </c>
      <c r="AV17" s="123">
        <v>11.0345122720655</v>
      </c>
      <c r="AW17" s="123">
        <v>8.7552705155942103</v>
      </c>
      <c r="AX17" s="123">
        <v>7.2607128623548398</v>
      </c>
      <c r="AY17" s="128">
        <v>8.9796623062857606</v>
      </c>
      <c r="AZ17" s="123"/>
      <c r="BA17" s="135">
        <v>6.37067503892614</v>
      </c>
      <c r="BB17" s="143">
        <v>5.3167459619846698</v>
      </c>
      <c r="BC17" s="136">
        <v>5.84932170908594</v>
      </c>
      <c r="BD17" s="123"/>
      <c r="BE17" s="141">
        <v>8.0703340801543799</v>
      </c>
    </row>
    <row r="18" spans="1:57" x14ac:dyDescent="0.2">
      <c r="A18" s="21" t="s">
        <v>29</v>
      </c>
      <c r="B18" s="3" t="str">
        <f t="shared" si="0"/>
        <v>Williamsburg, VA</v>
      </c>
      <c r="C18" s="3"/>
      <c r="D18" s="24" t="s">
        <v>16</v>
      </c>
      <c r="E18" s="27" t="s">
        <v>17</v>
      </c>
      <c r="F18" s="3"/>
      <c r="G18" s="148">
        <v>131.92616318986001</v>
      </c>
      <c r="H18" s="144">
        <v>140.33607280617099</v>
      </c>
      <c r="I18" s="144">
        <v>138.849660792951</v>
      </c>
      <c r="J18" s="144">
        <v>141.064738853503</v>
      </c>
      <c r="K18" s="144">
        <v>142.293526550466</v>
      </c>
      <c r="L18" s="149">
        <v>139.182921922329</v>
      </c>
      <c r="M18" s="144"/>
      <c r="N18" s="156">
        <v>184.61703426480301</v>
      </c>
      <c r="O18" s="164">
        <v>187.78632096416101</v>
      </c>
      <c r="P18" s="157">
        <v>186.23949910699699</v>
      </c>
      <c r="Q18" s="144"/>
      <c r="R18" s="162">
        <v>156.014902575717</v>
      </c>
      <c r="S18" s="82"/>
      <c r="T18" s="127">
        <v>-3.3758542878829001</v>
      </c>
      <c r="U18" s="123">
        <v>-1.0084656799376499</v>
      </c>
      <c r="V18" s="123">
        <v>-2.88883403900032</v>
      </c>
      <c r="W18" s="123">
        <v>-1.05307992532001</v>
      </c>
      <c r="X18" s="123">
        <v>-2.60299281795354</v>
      </c>
      <c r="Y18" s="128">
        <v>-2.1038852477197398</v>
      </c>
      <c r="Z18" s="123"/>
      <c r="AA18" s="135">
        <v>-1.6175608348694599</v>
      </c>
      <c r="AB18" s="143">
        <v>-3.5399654534025702</v>
      </c>
      <c r="AC18" s="136">
        <v>-2.62127403210651</v>
      </c>
      <c r="AD18" s="123"/>
      <c r="AE18" s="141">
        <v>-1.71325956100489</v>
      </c>
      <c r="AF18" s="30"/>
      <c r="AG18" s="148">
        <v>147.846435967594</v>
      </c>
      <c r="AH18" s="144">
        <v>147.863125097855</v>
      </c>
      <c r="AI18" s="144">
        <v>146.88347728126101</v>
      </c>
      <c r="AJ18" s="144">
        <v>142.04416521876399</v>
      </c>
      <c r="AK18" s="144">
        <v>142.67019748743701</v>
      </c>
      <c r="AL18" s="149">
        <v>145.425050034615</v>
      </c>
      <c r="AM18" s="144"/>
      <c r="AN18" s="156">
        <v>181.51665301194399</v>
      </c>
      <c r="AO18" s="164">
        <v>189.83497813560001</v>
      </c>
      <c r="AP18" s="157">
        <v>185.78734326479201</v>
      </c>
      <c r="AQ18" s="144"/>
      <c r="AR18" s="162">
        <v>158.877830538344</v>
      </c>
      <c r="AS18" s="82"/>
      <c r="AT18" s="127">
        <v>-6.2002452949953701</v>
      </c>
      <c r="AU18" s="123">
        <v>-0.37274783258424798</v>
      </c>
      <c r="AV18" s="123">
        <v>2.1757735581375299</v>
      </c>
      <c r="AW18" s="123">
        <v>-1.55096438377312</v>
      </c>
      <c r="AX18" s="123">
        <v>-1.98921399396832</v>
      </c>
      <c r="AY18" s="128">
        <v>-1.67714461383856</v>
      </c>
      <c r="AZ18" s="123"/>
      <c r="BA18" s="135">
        <v>-2.4342673937397699</v>
      </c>
      <c r="BB18" s="143">
        <v>-4.3196053026205101</v>
      </c>
      <c r="BC18" s="136">
        <v>-3.4675808688009102</v>
      </c>
      <c r="BD18" s="123"/>
      <c r="BE18" s="141">
        <v>-2.4936887563429102</v>
      </c>
    </row>
    <row r="19" spans="1:57" x14ac:dyDescent="0.2">
      <c r="A19" s="21" t="s">
        <v>30</v>
      </c>
      <c r="B19" s="3" t="str">
        <f t="shared" si="0"/>
        <v>Virginia Beach, VA</v>
      </c>
      <c r="C19" s="3"/>
      <c r="D19" s="24" t="s">
        <v>16</v>
      </c>
      <c r="E19" s="27" t="s">
        <v>17</v>
      </c>
      <c r="F19" s="3"/>
      <c r="G19" s="148">
        <v>202.54218652941901</v>
      </c>
      <c r="H19" s="144">
        <v>213.65497728656899</v>
      </c>
      <c r="I19" s="144">
        <v>213.11903934949601</v>
      </c>
      <c r="J19" s="144">
        <v>218.52845143819101</v>
      </c>
      <c r="K19" s="144">
        <v>231.70559601369899</v>
      </c>
      <c r="L19" s="149">
        <v>216.70896128598301</v>
      </c>
      <c r="M19" s="144"/>
      <c r="N19" s="156">
        <v>282.72890300643598</v>
      </c>
      <c r="O19" s="164">
        <v>284.80095895265998</v>
      </c>
      <c r="P19" s="157">
        <v>283.77047263614497</v>
      </c>
      <c r="Q19" s="144"/>
      <c r="R19" s="162">
        <v>238.803786219194</v>
      </c>
      <c r="S19" s="82"/>
      <c r="T19" s="127">
        <v>-1.5053704229026299</v>
      </c>
      <c r="U19" s="123">
        <v>2.1083762234268302</v>
      </c>
      <c r="V19" s="123">
        <v>1.3155947343976</v>
      </c>
      <c r="W19" s="123">
        <v>3.0868368734223099</v>
      </c>
      <c r="X19" s="123">
        <v>5.7318779649665101</v>
      </c>
      <c r="Y19" s="128">
        <v>2.4853604730610801</v>
      </c>
      <c r="Z19" s="123"/>
      <c r="AA19" s="135">
        <v>7.6397054745366901</v>
      </c>
      <c r="AB19" s="143">
        <v>2.4135538346329399</v>
      </c>
      <c r="AC19" s="136">
        <v>4.8949927179089601</v>
      </c>
      <c r="AD19" s="123"/>
      <c r="AE19" s="141">
        <v>3.9313458400038299</v>
      </c>
      <c r="AF19" s="30"/>
      <c r="AG19" s="148">
        <v>225.14673356413499</v>
      </c>
      <c r="AH19" s="144">
        <v>221.65870714192999</v>
      </c>
      <c r="AI19" s="144">
        <v>221.21395924993499</v>
      </c>
      <c r="AJ19" s="144">
        <v>211.000571683906</v>
      </c>
      <c r="AK19" s="144">
        <v>213.78319986254101</v>
      </c>
      <c r="AL19" s="149">
        <v>218.52284111415099</v>
      </c>
      <c r="AM19" s="144"/>
      <c r="AN19" s="156">
        <v>265.56976604749298</v>
      </c>
      <c r="AO19" s="164">
        <v>278.94293264744402</v>
      </c>
      <c r="AP19" s="157">
        <v>272.47856069560999</v>
      </c>
      <c r="AQ19" s="144"/>
      <c r="AR19" s="162">
        <v>235.404015080976</v>
      </c>
      <c r="AS19" s="82"/>
      <c r="AT19" s="127">
        <v>-3.5256575844168299</v>
      </c>
      <c r="AU19" s="123">
        <v>2.0940794150641699</v>
      </c>
      <c r="AV19" s="123">
        <v>8.7193798910581108</v>
      </c>
      <c r="AW19" s="123">
        <v>4.0270097050069502</v>
      </c>
      <c r="AX19" s="123">
        <v>2.3663183104333001</v>
      </c>
      <c r="AY19" s="128">
        <v>2.56867801482483</v>
      </c>
      <c r="AZ19" s="123"/>
      <c r="BA19" s="135">
        <v>1.57610678102146</v>
      </c>
      <c r="BB19" s="143">
        <v>-1.2398836068349299</v>
      </c>
      <c r="BC19" s="136">
        <v>5.36121029324199E-2</v>
      </c>
      <c r="BD19" s="123"/>
      <c r="BE19" s="141">
        <v>1.5647922255036</v>
      </c>
    </row>
    <row r="20" spans="1:57" x14ac:dyDescent="0.2">
      <c r="A20" s="34" t="s">
        <v>31</v>
      </c>
      <c r="B20" s="3" t="str">
        <f t="shared" si="0"/>
        <v>Norfolk/Portsmouth, VA</v>
      </c>
      <c r="C20" s="3"/>
      <c r="D20" s="24" t="s">
        <v>16</v>
      </c>
      <c r="E20" s="27" t="s">
        <v>17</v>
      </c>
      <c r="F20" s="3"/>
      <c r="G20" s="148">
        <v>112.77029706139</v>
      </c>
      <c r="H20" s="144">
        <v>125.09897821637399</v>
      </c>
      <c r="I20" s="144">
        <v>130.358673389047</v>
      </c>
      <c r="J20" s="144">
        <v>136.81616126571799</v>
      </c>
      <c r="K20" s="144">
        <v>139.76100944304801</v>
      </c>
      <c r="L20" s="149">
        <v>130.091291038452</v>
      </c>
      <c r="M20" s="144"/>
      <c r="N20" s="156">
        <v>163.621844648023</v>
      </c>
      <c r="O20" s="164">
        <v>172.92944253428601</v>
      </c>
      <c r="P20" s="157">
        <v>168.27205061764101</v>
      </c>
      <c r="Q20" s="144"/>
      <c r="R20" s="162">
        <v>142.42502021385999</v>
      </c>
      <c r="S20" s="82"/>
      <c r="T20" s="127">
        <v>-5.68084147865933</v>
      </c>
      <c r="U20" s="123">
        <v>0.51958739114143304</v>
      </c>
      <c r="V20" s="123">
        <v>4.46833794113215</v>
      </c>
      <c r="W20" s="123">
        <v>10.6211564067357</v>
      </c>
      <c r="X20" s="123">
        <v>12.265149103816601</v>
      </c>
      <c r="Y20" s="128">
        <v>5.3693623329409403</v>
      </c>
      <c r="Z20" s="123"/>
      <c r="AA20" s="135">
        <v>5.3623270964790404</v>
      </c>
      <c r="AB20" s="143">
        <v>7.6166242007909801</v>
      </c>
      <c r="AC20" s="136">
        <v>6.49801377793497</v>
      </c>
      <c r="AD20" s="123"/>
      <c r="AE20" s="141">
        <v>6.3546035127751299</v>
      </c>
      <c r="AF20" s="30"/>
      <c r="AG20" s="148">
        <v>118.986891058002</v>
      </c>
      <c r="AH20" s="144">
        <v>125.71201113914699</v>
      </c>
      <c r="AI20" s="144">
        <v>128.11369169173301</v>
      </c>
      <c r="AJ20" s="144">
        <v>127.15134950430701</v>
      </c>
      <c r="AK20" s="144">
        <v>126.54442520697501</v>
      </c>
      <c r="AL20" s="149">
        <v>125.446685455813</v>
      </c>
      <c r="AM20" s="144"/>
      <c r="AN20" s="156">
        <v>156.072854287225</v>
      </c>
      <c r="AO20" s="164">
        <v>163.18389068629901</v>
      </c>
      <c r="AP20" s="157">
        <v>159.694994622651</v>
      </c>
      <c r="AQ20" s="144"/>
      <c r="AR20" s="162">
        <v>136.41858216684901</v>
      </c>
      <c r="AS20" s="82"/>
      <c r="AT20" s="127">
        <v>-2.6981601953029699</v>
      </c>
      <c r="AU20" s="123">
        <v>6.7335513686603603</v>
      </c>
      <c r="AV20" s="123">
        <v>8.1983774857442206</v>
      </c>
      <c r="AW20" s="123">
        <v>6.0079626718739103</v>
      </c>
      <c r="AX20" s="123">
        <v>6.4545904272066501</v>
      </c>
      <c r="AY20" s="128">
        <v>5.0322272827371801</v>
      </c>
      <c r="AZ20" s="123"/>
      <c r="BA20" s="135">
        <v>2.9108697230825</v>
      </c>
      <c r="BB20" s="143">
        <v>0.83953873273077695</v>
      </c>
      <c r="BC20" s="136">
        <v>1.79188199462806</v>
      </c>
      <c r="BD20" s="123"/>
      <c r="BE20" s="141">
        <v>3.9918835696645401</v>
      </c>
    </row>
    <row r="21" spans="1:57" x14ac:dyDescent="0.2">
      <c r="A21" s="35" t="s">
        <v>32</v>
      </c>
      <c r="B21" s="3" t="str">
        <f t="shared" si="0"/>
        <v>Newport News/Hampton, VA</v>
      </c>
      <c r="C21" s="3"/>
      <c r="D21" s="24" t="s">
        <v>16</v>
      </c>
      <c r="E21" s="27" t="s">
        <v>17</v>
      </c>
      <c r="F21" s="3"/>
      <c r="G21" s="148">
        <v>92.011739236189996</v>
      </c>
      <c r="H21" s="144">
        <v>100.746218244538</v>
      </c>
      <c r="I21" s="144">
        <v>99.748595013123307</v>
      </c>
      <c r="J21" s="144">
        <v>99.901293787906596</v>
      </c>
      <c r="K21" s="144">
        <v>93.496946802613294</v>
      </c>
      <c r="L21" s="149">
        <v>97.407083728333902</v>
      </c>
      <c r="M21" s="144"/>
      <c r="N21" s="156">
        <v>128.68857424191901</v>
      </c>
      <c r="O21" s="164">
        <v>126.77443168348999</v>
      </c>
      <c r="P21" s="157">
        <v>127.720469532279</v>
      </c>
      <c r="Q21" s="144"/>
      <c r="R21" s="162">
        <v>107.20104858860699</v>
      </c>
      <c r="S21" s="82"/>
      <c r="T21" s="127">
        <v>1.7711504637682201</v>
      </c>
      <c r="U21" s="123">
        <v>7.8788314851291599</v>
      </c>
      <c r="V21" s="123">
        <v>5.1834827017504796</v>
      </c>
      <c r="W21" s="123">
        <v>5.31341879124684</v>
      </c>
      <c r="X21" s="123">
        <v>-4.9744974664153796</v>
      </c>
      <c r="Y21" s="128">
        <v>3.0245599983534399</v>
      </c>
      <c r="Z21" s="123"/>
      <c r="AA21" s="135">
        <v>6.4228356516642799</v>
      </c>
      <c r="AB21" s="143">
        <v>0.73619566283590099</v>
      </c>
      <c r="AC21" s="136">
        <v>3.50889215353163</v>
      </c>
      <c r="AD21" s="123"/>
      <c r="AE21" s="141">
        <v>3.3700168731445101</v>
      </c>
      <c r="AF21" s="30"/>
      <c r="AG21" s="148">
        <v>100.804670827115</v>
      </c>
      <c r="AH21" s="144">
        <v>98.689204850880301</v>
      </c>
      <c r="AI21" s="144">
        <v>98.172836511135202</v>
      </c>
      <c r="AJ21" s="144">
        <v>98.137311090103907</v>
      </c>
      <c r="AK21" s="144">
        <v>97.109775091957403</v>
      </c>
      <c r="AL21" s="149">
        <v>98.554602249143699</v>
      </c>
      <c r="AM21" s="144"/>
      <c r="AN21" s="156">
        <v>133.03774787435401</v>
      </c>
      <c r="AO21" s="164">
        <v>136.264148465826</v>
      </c>
      <c r="AP21" s="157">
        <v>134.68409262880601</v>
      </c>
      <c r="AQ21" s="144"/>
      <c r="AR21" s="162">
        <v>110.356935600605</v>
      </c>
      <c r="AS21" s="82"/>
      <c r="AT21" s="127">
        <v>6.7947305885702001</v>
      </c>
      <c r="AU21" s="123">
        <v>8.6590649309635097</v>
      </c>
      <c r="AV21" s="123">
        <v>9.6475774638954999</v>
      </c>
      <c r="AW21" s="123">
        <v>7.6769775190767398</v>
      </c>
      <c r="AX21" s="123">
        <v>2.9942108358480901</v>
      </c>
      <c r="AY21" s="128">
        <v>7.0712940160881104</v>
      </c>
      <c r="AZ21" s="123"/>
      <c r="BA21" s="135">
        <v>3.4276871746094302</v>
      </c>
      <c r="BB21" s="143">
        <v>0.88468138598867996</v>
      </c>
      <c r="BC21" s="136">
        <v>2.0905930765492098</v>
      </c>
      <c r="BD21" s="123"/>
      <c r="BE21" s="141">
        <v>4.6093775661959802</v>
      </c>
    </row>
    <row r="22" spans="1:57" x14ac:dyDescent="0.2">
      <c r="A22" s="36" t="s">
        <v>33</v>
      </c>
      <c r="B22" s="3" t="str">
        <f t="shared" si="0"/>
        <v>Chesapeake/Suffolk, VA</v>
      </c>
      <c r="C22" s="3"/>
      <c r="D22" s="25" t="s">
        <v>16</v>
      </c>
      <c r="E22" s="28" t="s">
        <v>17</v>
      </c>
      <c r="F22" s="3"/>
      <c r="G22" s="150">
        <v>104.574288853754</v>
      </c>
      <c r="H22" s="151">
        <v>112.861492863175</v>
      </c>
      <c r="I22" s="151">
        <v>114.658852872404</v>
      </c>
      <c r="J22" s="151">
        <v>118.00696271186401</v>
      </c>
      <c r="K22" s="151">
        <v>117.22372931208299</v>
      </c>
      <c r="L22" s="152">
        <v>113.932720337541</v>
      </c>
      <c r="M22" s="144"/>
      <c r="N22" s="158">
        <v>149.43771870870299</v>
      </c>
      <c r="O22" s="159">
        <v>151.18518888888801</v>
      </c>
      <c r="P22" s="160">
        <v>150.30656055054499</v>
      </c>
      <c r="Q22" s="144"/>
      <c r="R22" s="163">
        <v>125.184068233601</v>
      </c>
      <c r="S22" s="82"/>
      <c r="T22" s="129">
        <v>2.0239011308972801</v>
      </c>
      <c r="U22" s="130">
        <v>3.2040193272467201</v>
      </c>
      <c r="V22" s="130">
        <v>4.0527586564587104</v>
      </c>
      <c r="W22" s="130">
        <v>4.2981399182801399</v>
      </c>
      <c r="X22" s="130">
        <v>6.6088466874393301</v>
      </c>
      <c r="Y22" s="131">
        <v>4.2567170315129497</v>
      </c>
      <c r="Z22" s="123"/>
      <c r="AA22" s="137">
        <v>5.7859726272855196</v>
      </c>
      <c r="AB22" s="138">
        <v>5.4887988180741099</v>
      </c>
      <c r="AC22" s="139">
        <v>5.6304244837540898</v>
      </c>
      <c r="AD22" s="123"/>
      <c r="AE22" s="142">
        <v>5.0599361420405797</v>
      </c>
      <c r="AF22" s="31"/>
      <c r="AG22" s="150">
        <v>108.204935001913</v>
      </c>
      <c r="AH22" s="151">
        <v>109.895167433344</v>
      </c>
      <c r="AI22" s="151">
        <v>111.4847518845</v>
      </c>
      <c r="AJ22" s="151">
        <v>112.37032347868499</v>
      </c>
      <c r="AK22" s="151">
        <v>111.46392532849499</v>
      </c>
      <c r="AL22" s="152">
        <v>110.761562609162</v>
      </c>
      <c r="AM22" s="144"/>
      <c r="AN22" s="158">
        <v>142.630096727107</v>
      </c>
      <c r="AO22" s="159">
        <v>146.59999290639399</v>
      </c>
      <c r="AP22" s="160">
        <v>144.63292812703301</v>
      </c>
      <c r="AQ22" s="144"/>
      <c r="AR22" s="163">
        <v>121.38154678520399</v>
      </c>
      <c r="AS22" s="82"/>
      <c r="AT22" s="129">
        <v>0.28636587152944798</v>
      </c>
      <c r="AU22" s="130">
        <v>4.6045890860691703</v>
      </c>
      <c r="AV22" s="130">
        <v>5.4984748825191501</v>
      </c>
      <c r="AW22" s="130">
        <v>5.1076938072407696</v>
      </c>
      <c r="AX22" s="130">
        <v>5.2389134974422999</v>
      </c>
      <c r="AY22" s="131">
        <v>4.2240940553917996</v>
      </c>
      <c r="AZ22" s="123"/>
      <c r="BA22" s="137">
        <v>3.4542234777779699</v>
      </c>
      <c r="BB22" s="138">
        <v>2.0250855403303798</v>
      </c>
      <c r="BC22" s="139">
        <v>2.6977018653022098</v>
      </c>
      <c r="BD22" s="123"/>
      <c r="BE22" s="142">
        <v>3.6838301163281701</v>
      </c>
    </row>
    <row r="23" spans="1:57" x14ac:dyDescent="0.2">
      <c r="A23" s="35" t="s">
        <v>115</v>
      </c>
      <c r="B23" s="3" t="s">
        <v>115</v>
      </c>
      <c r="C23" s="9"/>
      <c r="D23" s="23" t="s">
        <v>16</v>
      </c>
      <c r="E23" s="26" t="s">
        <v>17</v>
      </c>
      <c r="F23" s="3"/>
      <c r="G23" s="145">
        <v>148.66325735992399</v>
      </c>
      <c r="H23" s="146">
        <v>161.10049390243901</v>
      </c>
      <c r="I23" s="146">
        <v>175.73225417439701</v>
      </c>
      <c r="J23" s="146">
        <v>185.85503611556899</v>
      </c>
      <c r="K23" s="146">
        <v>176.08373189904799</v>
      </c>
      <c r="L23" s="147">
        <v>173.02429698708701</v>
      </c>
      <c r="M23" s="144"/>
      <c r="N23" s="153">
        <v>183.87029991431001</v>
      </c>
      <c r="O23" s="154">
        <v>183.137442903752</v>
      </c>
      <c r="P23" s="155">
        <v>183.494837024655</v>
      </c>
      <c r="Q23" s="144"/>
      <c r="R23" s="161">
        <v>176.46984185918501</v>
      </c>
      <c r="S23" s="82"/>
      <c r="T23" s="124">
        <v>-3.8072195623451401</v>
      </c>
      <c r="U23" s="125">
        <v>8.10922731609773</v>
      </c>
      <c r="V23" s="125">
        <v>15.3520514598174</v>
      </c>
      <c r="W23" s="125">
        <v>21.301264010931099</v>
      </c>
      <c r="X23" s="125">
        <v>15.489635664361399</v>
      </c>
      <c r="Y23" s="126">
        <v>13.647881791602799</v>
      </c>
      <c r="Z23" s="123"/>
      <c r="AA23" s="132">
        <v>6.59816348641532</v>
      </c>
      <c r="AB23" s="133">
        <v>3.3123074091657201</v>
      </c>
      <c r="AC23" s="134">
        <v>4.9289260657364702</v>
      </c>
      <c r="AD23" s="123"/>
      <c r="AE23" s="140">
        <v>11.0343266364369</v>
      </c>
      <c r="AF23" s="29"/>
      <c r="AG23" s="145">
        <v>147.19078042022599</v>
      </c>
      <c r="AH23" s="146">
        <v>155.304126896041</v>
      </c>
      <c r="AI23" s="146">
        <v>165.81526532479401</v>
      </c>
      <c r="AJ23" s="146">
        <v>167.49269331857701</v>
      </c>
      <c r="AK23" s="146">
        <v>161.439296123579</v>
      </c>
      <c r="AL23" s="147">
        <v>160.70147502139099</v>
      </c>
      <c r="AM23" s="144"/>
      <c r="AN23" s="153">
        <v>171.30853350350901</v>
      </c>
      <c r="AO23" s="154">
        <v>172.724706744868</v>
      </c>
      <c r="AP23" s="155">
        <v>172.03204694425301</v>
      </c>
      <c r="AQ23" s="144"/>
      <c r="AR23" s="161">
        <v>164.612786984161</v>
      </c>
      <c r="AS23" s="82"/>
      <c r="AT23" s="124">
        <v>-2.1567312178054601</v>
      </c>
      <c r="AU23" s="125">
        <v>3.01670416338554</v>
      </c>
      <c r="AV23" s="125">
        <v>6.4632906335932798</v>
      </c>
      <c r="AW23" s="125">
        <v>7.9458062902159199</v>
      </c>
      <c r="AX23" s="125">
        <v>5.2438627621877796</v>
      </c>
      <c r="AY23" s="126">
        <v>4.7912124921050401</v>
      </c>
      <c r="AZ23" s="123"/>
      <c r="BA23" s="132">
        <v>-2.0785758198864501</v>
      </c>
      <c r="BB23" s="133">
        <v>-2.4644183434500202</v>
      </c>
      <c r="BC23" s="134">
        <v>-2.2721522833755801</v>
      </c>
      <c r="BD23" s="123"/>
      <c r="BE23" s="140">
        <v>2.1824993741924499</v>
      </c>
    </row>
    <row r="24" spans="1:57" x14ac:dyDescent="0.2">
      <c r="A24" s="35" t="s">
        <v>43</v>
      </c>
      <c r="B24" s="3" t="str">
        <f t="shared" si="0"/>
        <v>Richmond North/Glen Allen, VA</v>
      </c>
      <c r="C24" s="10"/>
      <c r="D24" s="24" t="s">
        <v>16</v>
      </c>
      <c r="E24" s="27" t="s">
        <v>17</v>
      </c>
      <c r="F24" s="3"/>
      <c r="G24" s="148">
        <v>94.494654632972299</v>
      </c>
      <c r="H24" s="144">
        <v>103.080556579432</v>
      </c>
      <c r="I24" s="144">
        <v>108.235184058898</v>
      </c>
      <c r="J24" s="144">
        <v>111.027646705688</v>
      </c>
      <c r="K24" s="144">
        <v>114.54836353340799</v>
      </c>
      <c r="L24" s="149">
        <v>107.495624238733</v>
      </c>
      <c r="M24" s="144"/>
      <c r="N24" s="156">
        <v>124.967743143812</v>
      </c>
      <c r="O24" s="164">
        <v>125.639616473252</v>
      </c>
      <c r="P24" s="157">
        <v>125.294230795681</v>
      </c>
      <c r="Q24" s="144"/>
      <c r="R24" s="162">
        <v>113.364720502528</v>
      </c>
      <c r="S24" s="82"/>
      <c r="T24" s="127">
        <v>-1.4206226103870401</v>
      </c>
      <c r="U24" s="123">
        <v>2.70800759805813</v>
      </c>
      <c r="V24" s="123">
        <v>6.5848781203789297</v>
      </c>
      <c r="W24" s="123">
        <v>9.6883708961337103</v>
      </c>
      <c r="X24" s="123">
        <v>17.376599783573901</v>
      </c>
      <c r="Y24" s="128">
        <v>8.0807747211067902</v>
      </c>
      <c r="Z24" s="123"/>
      <c r="AA24" s="135">
        <v>11.5284017995795</v>
      </c>
      <c r="AB24" s="143">
        <v>9.1568603663782895</v>
      </c>
      <c r="AC24" s="136">
        <v>10.327493232721</v>
      </c>
      <c r="AD24" s="123"/>
      <c r="AE24" s="141">
        <v>9.3522051360530902</v>
      </c>
      <c r="AF24" s="30"/>
      <c r="AG24" s="148">
        <v>94.833353919239897</v>
      </c>
      <c r="AH24" s="144">
        <v>101.077938404153</v>
      </c>
      <c r="AI24" s="144">
        <v>105.937357522448</v>
      </c>
      <c r="AJ24" s="144">
        <v>107.012552828175</v>
      </c>
      <c r="AK24" s="144">
        <v>105.932346841374</v>
      </c>
      <c r="AL24" s="149">
        <v>103.476636692703</v>
      </c>
      <c r="AM24" s="144"/>
      <c r="AN24" s="156">
        <v>120.156422853126</v>
      </c>
      <c r="AO24" s="164">
        <v>121.154900192678</v>
      </c>
      <c r="AP24" s="157">
        <v>120.65898287332401</v>
      </c>
      <c r="AQ24" s="144"/>
      <c r="AR24" s="162">
        <v>109.13581134172701</v>
      </c>
      <c r="AS24" s="82"/>
      <c r="AT24" s="127">
        <v>1.02695180046532</v>
      </c>
      <c r="AU24" s="123">
        <v>4.6543178214138798</v>
      </c>
      <c r="AV24" s="123">
        <v>6.8553154873534101</v>
      </c>
      <c r="AW24" s="123">
        <v>7.3842771791599704</v>
      </c>
      <c r="AX24" s="123">
        <v>6.3912375214723403</v>
      </c>
      <c r="AY24" s="128">
        <v>5.6191342402156002</v>
      </c>
      <c r="AZ24" s="123"/>
      <c r="BA24" s="135">
        <v>2.0488464045666901</v>
      </c>
      <c r="BB24" s="143">
        <v>1.51537259499813</v>
      </c>
      <c r="BC24" s="136">
        <v>1.78330299207151</v>
      </c>
      <c r="BD24" s="123"/>
      <c r="BE24" s="141">
        <v>4.1497012973286003</v>
      </c>
    </row>
    <row r="25" spans="1:57" x14ac:dyDescent="0.2">
      <c r="A25" s="35" t="s">
        <v>44</v>
      </c>
      <c r="B25" s="3" t="str">
        <f t="shared" si="0"/>
        <v>Richmond West/Midlothian, VA</v>
      </c>
      <c r="C25" s="3"/>
      <c r="D25" s="24" t="s">
        <v>16</v>
      </c>
      <c r="E25" s="27" t="s">
        <v>17</v>
      </c>
      <c r="F25" s="3"/>
      <c r="G25" s="148">
        <v>86.317532475660599</v>
      </c>
      <c r="H25" s="144">
        <v>92.859008941709106</v>
      </c>
      <c r="I25" s="144">
        <v>96.801583253841997</v>
      </c>
      <c r="J25" s="144">
        <v>99.3863207269155</v>
      </c>
      <c r="K25" s="144">
        <v>105.092436576735</v>
      </c>
      <c r="L25" s="149">
        <v>97.010929406752496</v>
      </c>
      <c r="M25" s="144"/>
      <c r="N25" s="156">
        <v>114.852357855048</v>
      </c>
      <c r="O25" s="164">
        <v>115.883325139664</v>
      </c>
      <c r="P25" s="157">
        <v>115.361280398812</v>
      </c>
      <c r="Q25" s="144"/>
      <c r="R25" s="162">
        <v>103.144628235127</v>
      </c>
      <c r="S25" s="82"/>
      <c r="T25" s="127">
        <v>-2.1233484344405702</v>
      </c>
      <c r="U25" s="123">
        <v>4.2280067699759503</v>
      </c>
      <c r="V25" s="123">
        <v>8.26197898514285</v>
      </c>
      <c r="W25" s="123">
        <v>11.4990729672817</v>
      </c>
      <c r="X25" s="123">
        <v>21.620916737042101</v>
      </c>
      <c r="Y25" s="128">
        <v>9.6497106166948008</v>
      </c>
      <c r="Z25" s="123"/>
      <c r="AA25" s="135">
        <v>13.8269410087042</v>
      </c>
      <c r="AB25" s="143">
        <v>15.889517541709401</v>
      </c>
      <c r="AC25" s="136">
        <v>14.8519069484464</v>
      </c>
      <c r="AD25" s="123"/>
      <c r="AE25" s="141">
        <v>11.9445275197673</v>
      </c>
      <c r="AF25" s="30"/>
      <c r="AG25" s="148">
        <v>88.024456120906805</v>
      </c>
      <c r="AH25" s="144">
        <v>91.593739095144997</v>
      </c>
      <c r="AI25" s="144">
        <v>92.949413817097394</v>
      </c>
      <c r="AJ25" s="144">
        <v>93.836797669182801</v>
      </c>
      <c r="AK25" s="144">
        <v>95.114425284127094</v>
      </c>
      <c r="AL25" s="149">
        <v>92.530009080269394</v>
      </c>
      <c r="AM25" s="144"/>
      <c r="AN25" s="156">
        <v>111.889771002035</v>
      </c>
      <c r="AO25" s="164">
        <v>113.808030496852</v>
      </c>
      <c r="AP25" s="157">
        <v>112.851820639305</v>
      </c>
      <c r="AQ25" s="144"/>
      <c r="AR25" s="162">
        <v>99.360941303771</v>
      </c>
      <c r="AS25" s="82"/>
      <c r="AT25" s="127">
        <v>0.52538336225382298</v>
      </c>
      <c r="AU25" s="123">
        <v>4.4410439284077503</v>
      </c>
      <c r="AV25" s="123">
        <v>3.5585742567596799</v>
      </c>
      <c r="AW25" s="123">
        <v>4.8953079437896996</v>
      </c>
      <c r="AX25" s="123">
        <v>5.6488161496503198</v>
      </c>
      <c r="AY25" s="128">
        <v>3.9827232573124398</v>
      </c>
      <c r="AZ25" s="123"/>
      <c r="BA25" s="135">
        <v>-1.9003248633839001</v>
      </c>
      <c r="BB25" s="143">
        <v>-1.5832896083880299</v>
      </c>
      <c r="BC25" s="136">
        <v>-1.74844231774514</v>
      </c>
      <c r="BD25" s="123"/>
      <c r="BE25" s="141">
        <v>1.6259618043164401</v>
      </c>
    </row>
    <row r="26" spans="1:57" x14ac:dyDescent="0.2">
      <c r="A26" s="35" t="s">
        <v>45</v>
      </c>
      <c r="B26" s="3" t="str">
        <f t="shared" si="0"/>
        <v>Petersburg/Chester, VA</v>
      </c>
      <c r="C26" s="3"/>
      <c r="D26" s="24" t="s">
        <v>16</v>
      </c>
      <c r="E26" s="27" t="s">
        <v>17</v>
      </c>
      <c r="F26" s="3"/>
      <c r="G26" s="148">
        <v>86.612151373539604</v>
      </c>
      <c r="H26" s="144">
        <v>91.215111320754701</v>
      </c>
      <c r="I26" s="144">
        <v>91.058515346670305</v>
      </c>
      <c r="J26" s="144">
        <v>88.910554415798103</v>
      </c>
      <c r="K26" s="144">
        <v>88.557879302772406</v>
      </c>
      <c r="L26" s="149">
        <v>89.344167531809404</v>
      </c>
      <c r="M26" s="144"/>
      <c r="N26" s="156">
        <v>94.962160010162606</v>
      </c>
      <c r="O26" s="164">
        <v>94.929219529882403</v>
      </c>
      <c r="P26" s="157">
        <v>94.945559004410796</v>
      </c>
      <c r="Q26" s="144"/>
      <c r="R26" s="162">
        <v>91.073826298789697</v>
      </c>
      <c r="S26" s="82"/>
      <c r="T26" s="127">
        <v>0.47230037274724201</v>
      </c>
      <c r="U26" s="123">
        <v>1.81694293296917</v>
      </c>
      <c r="V26" s="123">
        <v>1.1847130355287001</v>
      </c>
      <c r="W26" s="123">
        <v>-1.7678092721766401</v>
      </c>
      <c r="X26" s="123">
        <v>-1.9853453472092399</v>
      </c>
      <c r="Y26" s="128">
        <v>-8.0886576493237605E-2</v>
      </c>
      <c r="Z26" s="123"/>
      <c r="AA26" s="135">
        <v>-1.5330741196106701</v>
      </c>
      <c r="AB26" s="143">
        <v>-2.2465850237935201</v>
      </c>
      <c r="AC26" s="136">
        <v>-1.89094634770903</v>
      </c>
      <c r="AD26" s="123"/>
      <c r="AE26" s="141">
        <v>-0.64207032332273495</v>
      </c>
      <c r="AF26" s="30"/>
      <c r="AG26" s="148">
        <v>87.4646046310054</v>
      </c>
      <c r="AH26" s="144">
        <v>88.470140023903696</v>
      </c>
      <c r="AI26" s="144">
        <v>90.1450740930336</v>
      </c>
      <c r="AJ26" s="144">
        <v>89.500264017454697</v>
      </c>
      <c r="AK26" s="144">
        <v>88.047620077580603</v>
      </c>
      <c r="AL26" s="149">
        <v>88.752938823265495</v>
      </c>
      <c r="AM26" s="144"/>
      <c r="AN26" s="156">
        <v>95.005066994250498</v>
      </c>
      <c r="AO26" s="164">
        <v>95.578552779438098</v>
      </c>
      <c r="AP26" s="157">
        <v>95.292755665500493</v>
      </c>
      <c r="AQ26" s="144"/>
      <c r="AR26" s="162">
        <v>90.778766807368797</v>
      </c>
      <c r="AS26" s="82"/>
      <c r="AT26" s="127">
        <v>3.4277997752413301</v>
      </c>
      <c r="AU26" s="123">
        <v>1.3485316045840201</v>
      </c>
      <c r="AV26" s="123">
        <v>1.4995953371849999</v>
      </c>
      <c r="AW26" s="123">
        <v>1.1566811785890399E-2</v>
      </c>
      <c r="AX26" s="123">
        <v>-2.1331045351311699</v>
      </c>
      <c r="AY26" s="128">
        <v>0.65419990407510098</v>
      </c>
      <c r="AZ26" s="123"/>
      <c r="BA26" s="135">
        <v>-2.2152369512969701</v>
      </c>
      <c r="BB26" s="143">
        <v>-0.70753064598606596</v>
      </c>
      <c r="BC26" s="136">
        <v>-1.4681922213287999</v>
      </c>
      <c r="BD26" s="123"/>
      <c r="BE26" s="141">
        <v>-8.9117745406896598E-2</v>
      </c>
    </row>
    <row r="27" spans="1:57" x14ac:dyDescent="0.2">
      <c r="A27" s="35" t="s">
        <v>97</v>
      </c>
      <c r="B27" s="3" t="s">
        <v>70</v>
      </c>
      <c r="C27" s="3"/>
      <c r="D27" s="24" t="s">
        <v>16</v>
      </c>
      <c r="E27" s="27" t="s">
        <v>17</v>
      </c>
      <c r="F27" s="3"/>
      <c r="G27" s="148">
        <v>110.72837322647</v>
      </c>
      <c r="H27" s="144">
        <v>113.448267050409</v>
      </c>
      <c r="I27" s="144">
        <v>114.16514555981399</v>
      </c>
      <c r="J27" s="144">
        <v>113.82448226155201</v>
      </c>
      <c r="K27" s="144">
        <v>115.082228997833</v>
      </c>
      <c r="L27" s="149">
        <v>113.599188596491</v>
      </c>
      <c r="M27" s="144"/>
      <c r="N27" s="156">
        <v>141.08926641758799</v>
      </c>
      <c r="O27" s="164">
        <v>141.07972559477801</v>
      </c>
      <c r="P27" s="157">
        <v>141.08443994745599</v>
      </c>
      <c r="Q27" s="144"/>
      <c r="R27" s="162">
        <v>122.592985861824</v>
      </c>
      <c r="S27" s="82"/>
      <c r="T27" s="127">
        <v>2.87659506128277</v>
      </c>
      <c r="U27" s="123">
        <v>3.6620049847879401</v>
      </c>
      <c r="V27" s="123">
        <v>3.9721177721076999</v>
      </c>
      <c r="W27" s="123">
        <v>1.19193362138728</v>
      </c>
      <c r="X27" s="123">
        <v>2.05770259935161</v>
      </c>
      <c r="Y27" s="128">
        <v>2.7206471674816499</v>
      </c>
      <c r="Z27" s="123"/>
      <c r="AA27" s="135">
        <v>3.1389013547912401</v>
      </c>
      <c r="AB27" s="143">
        <v>1.2477611332196199</v>
      </c>
      <c r="AC27" s="136">
        <v>2.1885925264613402</v>
      </c>
      <c r="AD27" s="123"/>
      <c r="AE27" s="141">
        <v>2.5630497691875398</v>
      </c>
      <c r="AF27" s="30"/>
      <c r="AG27" s="148">
        <v>117.99055790904001</v>
      </c>
      <c r="AH27" s="144">
        <v>117.031113312109</v>
      </c>
      <c r="AI27" s="144">
        <v>116.29453373313299</v>
      </c>
      <c r="AJ27" s="144">
        <v>113.930347089135</v>
      </c>
      <c r="AK27" s="144">
        <v>115.441351108134</v>
      </c>
      <c r="AL27" s="149">
        <v>116.033556169108</v>
      </c>
      <c r="AM27" s="144"/>
      <c r="AN27" s="156">
        <v>136.46513949802801</v>
      </c>
      <c r="AO27" s="164">
        <v>139.45395173399399</v>
      </c>
      <c r="AP27" s="157">
        <v>137.97333786732099</v>
      </c>
      <c r="AQ27" s="144"/>
      <c r="AR27" s="162">
        <v>123.370213382339</v>
      </c>
      <c r="AS27" s="82"/>
      <c r="AT27" s="127">
        <v>1.08323106899437</v>
      </c>
      <c r="AU27" s="123">
        <v>4.9856143490076201</v>
      </c>
      <c r="AV27" s="123">
        <v>7.0333132550987001</v>
      </c>
      <c r="AW27" s="123">
        <v>4.2267447562513398</v>
      </c>
      <c r="AX27" s="123">
        <v>3.5245232796820898</v>
      </c>
      <c r="AY27" s="128">
        <v>4.2166899811588499</v>
      </c>
      <c r="AZ27" s="123"/>
      <c r="BA27" s="135">
        <v>0.67912251496470599</v>
      </c>
      <c r="BB27" s="143">
        <v>0.44943714623139502</v>
      </c>
      <c r="BC27" s="136">
        <v>0.57069546163014295</v>
      </c>
      <c r="BD27" s="123"/>
      <c r="BE27" s="141">
        <v>2.9206627003999901</v>
      </c>
    </row>
    <row r="28" spans="1:57" x14ac:dyDescent="0.2">
      <c r="A28" s="35" t="s">
        <v>47</v>
      </c>
      <c r="B28" s="3" t="str">
        <f t="shared" si="0"/>
        <v>Roanoke, VA</v>
      </c>
      <c r="C28" s="3"/>
      <c r="D28" s="24" t="s">
        <v>16</v>
      </c>
      <c r="E28" s="27" t="s">
        <v>17</v>
      </c>
      <c r="F28" s="3"/>
      <c r="G28" s="148">
        <v>93.414646079111705</v>
      </c>
      <c r="H28" s="144">
        <v>100.572140077821</v>
      </c>
      <c r="I28" s="144">
        <v>103.892180209171</v>
      </c>
      <c r="J28" s="144">
        <v>105.024076821192</v>
      </c>
      <c r="K28" s="144">
        <v>100.52173984632201</v>
      </c>
      <c r="L28" s="149">
        <v>101.047232811436</v>
      </c>
      <c r="M28" s="144"/>
      <c r="N28" s="156">
        <v>109.67533404311899</v>
      </c>
      <c r="O28" s="164">
        <v>111.570215384615</v>
      </c>
      <c r="P28" s="157">
        <v>110.64046885203</v>
      </c>
      <c r="Q28" s="144"/>
      <c r="R28" s="162">
        <v>103.9523310263</v>
      </c>
      <c r="S28" s="82"/>
      <c r="T28" s="127">
        <v>2.0584926168210198</v>
      </c>
      <c r="U28" s="123">
        <v>1.02000083730336</v>
      </c>
      <c r="V28" s="123">
        <v>-3.1109862299584501</v>
      </c>
      <c r="W28" s="123">
        <v>4.0392463146219599</v>
      </c>
      <c r="X28" s="123">
        <v>2.1295362002229199</v>
      </c>
      <c r="Y28" s="128">
        <v>1.02037387322613</v>
      </c>
      <c r="Z28" s="123"/>
      <c r="AA28" s="135">
        <v>0.215369468047517</v>
      </c>
      <c r="AB28" s="143">
        <v>4.4295973731014398</v>
      </c>
      <c r="AC28" s="136">
        <v>2.3230413859109702</v>
      </c>
      <c r="AD28" s="123"/>
      <c r="AE28" s="141">
        <v>1.46573818106424</v>
      </c>
      <c r="AF28" s="30"/>
      <c r="AG28" s="148">
        <v>95.373276472189403</v>
      </c>
      <c r="AH28" s="144">
        <v>99.990122612591307</v>
      </c>
      <c r="AI28" s="144">
        <v>104.935912260967</v>
      </c>
      <c r="AJ28" s="144">
        <v>104.941740771236</v>
      </c>
      <c r="AK28" s="144">
        <v>103.224869512029</v>
      </c>
      <c r="AL28" s="149">
        <v>102.02171651573801</v>
      </c>
      <c r="AM28" s="144"/>
      <c r="AN28" s="156">
        <v>113.75939822894399</v>
      </c>
      <c r="AO28" s="164">
        <v>115.52420682602499</v>
      </c>
      <c r="AP28" s="157">
        <v>114.64676511231799</v>
      </c>
      <c r="AQ28" s="144"/>
      <c r="AR28" s="162">
        <v>106.051645911123</v>
      </c>
      <c r="AS28" s="82"/>
      <c r="AT28" s="127">
        <v>4.6554430190065101</v>
      </c>
      <c r="AU28" s="123">
        <v>3.71560444395978</v>
      </c>
      <c r="AV28" s="123">
        <v>3.6355936698387099</v>
      </c>
      <c r="AW28" s="123">
        <v>5.6997575607737003</v>
      </c>
      <c r="AX28" s="123">
        <v>4.4146776939032204</v>
      </c>
      <c r="AY28" s="128">
        <v>4.3738523242972196</v>
      </c>
      <c r="AZ28" s="123"/>
      <c r="BA28" s="135">
        <v>4.8195831516949399</v>
      </c>
      <c r="BB28" s="143">
        <v>4.5226869734101998</v>
      </c>
      <c r="BC28" s="136">
        <v>4.6757054980185204</v>
      </c>
      <c r="BD28" s="123"/>
      <c r="BE28" s="141">
        <v>4.5183121287035899</v>
      </c>
    </row>
    <row r="29" spans="1:57" x14ac:dyDescent="0.2">
      <c r="A29" s="35" t="s">
        <v>48</v>
      </c>
      <c r="B29" s="3" t="str">
        <f t="shared" si="0"/>
        <v>Charlottesville, VA</v>
      </c>
      <c r="C29" s="3"/>
      <c r="D29" s="24" t="s">
        <v>16</v>
      </c>
      <c r="E29" s="27" t="s">
        <v>17</v>
      </c>
      <c r="F29" s="3"/>
      <c r="G29" s="148">
        <v>130.55340704340699</v>
      </c>
      <c r="H29" s="144">
        <v>134.45585096596099</v>
      </c>
      <c r="I29" s="144">
        <v>130.71547087980099</v>
      </c>
      <c r="J29" s="144">
        <v>137.46257219410501</v>
      </c>
      <c r="K29" s="144">
        <v>139.20069803198001</v>
      </c>
      <c r="L29" s="149">
        <v>134.70846351820799</v>
      </c>
      <c r="M29" s="144"/>
      <c r="N29" s="156">
        <v>177.63615070643601</v>
      </c>
      <c r="O29" s="164">
        <v>183.166934487021</v>
      </c>
      <c r="P29" s="157">
        <v>180.42350724186201</v>
      </c>
      <c r="Q29" s="144"/>
      <c r="R29" s="162">
        <v>148.07349997723401</v>
      </c>
      <c r="S29" s="82"/>
      <c r="T29" s="127">
        <v>0.17483397973633799</v>
      </c>
      <c r="U29" s="123">
        <v>-3.3180497757657599</v>
      </c>
      <c r="V29" s="123">
        <v>-5.0559651178687401</v>
      </c>
      <c r="W29" s="123">
        <v>-2.8476448921756301</v>
      </c>
      <c r="X29" s="123">
        <v>-3.5397524965763698</v>
      </c>
      <c r="Y29" s="128">
        <v>-3.1150539321768602</v>
      </c>
      <c r="Z29" s="123"/>
      <c r="AA29" s="135">
        <v>-5.2333624410219999</v>
      </c>
      <c r="AB29" s="143">
        <v>-3.2878210947175099</v>
      </c>
      <c r="AC29" s="136">
        <v>-4.24238954094118</v>
      </c>
      <c r="AD29" s="123"/>
      <c r="AE29" s="141">
        <v>-4.1400713236443503</v>
      </c>
      <c r="AF29" s="30"/>
      <c r="AG29" s="148">
        <v>139.10233894132099</v>
      </c>
      <c r="AH29" s="144">
        <v>135.074169644536</v>
      </c>
      <c r="AI29" s="144">
        <v>133.41304467987101</v>
      </c>
      <c r="AJ29" s="144">
        <v>133.48827918658299</v>
      </c>
      <c r="AK29" s="144">
        <v>140.22199771782499</v>
      </c>
      <c r="AL29" s="149">
        <v>136.23478379201001</v>
      </c>
      <c r="AM29" s="144"/>
      <c r="AN29" s="156">
        <v>184.22835084815799</v>
      </c>
      <c r="AO29" s="164">
        <v>188.716636068687</v>
      </c>
      <c r="AP29" s="157">
        <v>186.522601326753</v>
      </c>
      <c r="AQ29" s="144"/>
      <c r="AR29" s="162">
        <v>151.66484454704499</v>
      </c>
      <c r="AS29" s="82"/>
      <c r="AT29" s="127">
        <v>-2.0102302709508</v>
      </c>
      <c r="AU29" s="123">
        <v>-0.11317113594053101</v>
      </c>
      <c r="AV29" s="123">
        <v>-1.60209939858779</v>
      </c>
      <c r="AW29" s="123">
        <v>-2.2271913443512599</v>
      </c>
      <c r="AX29" s="123">
        <v>-3.16275975269776</v>
      </c>
      <c r="AY29" s="128">
        <v>-1.8916946159076999</v>
      </c>
      <c r="AZ29" s="123"/>
      <c r="BA29" s="135">
        <v>-4.28614239681119</v>
      </c>
      <c r="BB29" s="143">
        <v>-3.3271831916867298</v>
      </c>
      <c r="BC29" s="136">
        <v>-3.7892993099605499</v>
      </c>
      <c r="BD29" s="123"/>
      <c r="BE29" s="141">
        <v>-3.1834487323329799</v>
      </c>
    </row>
    <row r="30" spans="1:57" x14ac:dyDescent="0.2">
      <c r="A30" s="21" t="s">
        <v>49</v>
      </c>
      <c r="B30" t="s">
        <v>72</v>
      </c>
      <c r="C30" s="3"/>
      <c r="D30" s="24" t="s">
        <v>16</v>
      </c>
      <c r="E30" s="27" t="s">
        <v>17</v>
      </c>
      <c r="F30" s="3"/>
      <c r="G30" s="148">
        <v>100.016390757531</v>
      </c>
      <c r="H30" s="144">
        <v>104.162060867481</v>
      </c>
      <c r="I30" s="144">
        <v>107.39908740942001</v>
      </c>
      <c r="J30" s="144">
        <v>107.458647606081</v>
      </c>
      <c r="K30" s="144">
        <v>106.57845989558599</v>
      </c>
      <c r="L30" s="149">
        <v>105.36577536477699</v>
      </c>
      <c r="M30" s="144"/>
      <c r="N30" s="156">
        <v>113.761357834507</v>
      </c>
      <c r="O30" s="164">
        <v>113.953736170212</v>
      </c>
      <c r="P30" s="157">
        <v>113.85917027260901</v>
      </c>
      <c r="Q30" s="144"/>
      <c r="R30" s="162">
        <v>107.993999598299</v>
      </c>
      <c r="S30" s="82"/>
      <c r="T30" s="127">
        <v>7.4361657816259497</v>
      </c>
      <c r="U30" s="123">
        <v>6.3381612080809697</v>
      </c>
      <c r="V30" s="123">
        <v>4.8327370896100597</v>
      </c>
      <c r="W30" s="123">
        <v>-0.68523434029025299</v>
      </c>
      <c r="X30" s="123">
        <v>3.2222277073251999</v>
      </c>
      <c r="Y30" s="128">
        <v>3.5901923363922199</v>
      </c>
      <c r="Z30" s="123"/>
      <c r="AA30" s="135">
        <v>1.0943738526828799</v>
      </c>
      <c r="AB30" s="143">
        <v>2.4442514812596001</v>
      </c>
      <c r="AC30" s="136">
        <v>1.7503424646363801</v>
      </c>
      <c r="AD30" s="123"/>
      <c r="AE30" s="141">
        <v>2.9510266569902002</v>
      </c>
      <c r="AF30" s="30"/>
      <c r="AG30" s="148">
        <v>98.328582286101195</v>
      </c>
      <c r="AH30" s="144">
        <v>101.465505967825</v>
      </c>
      <c r="AI30" s="144">
        <v>105.098586247593</v>
      </c>
      <c r="AJ30" s="144">
        <v>105.191425470757</v>
      </c>
      <c r="AK30" s="144">
        <v>106.592553523399</v>
      </c>
      <c r="AL30" s="149">
        <v>103.64884461903701</v>
      </c>
      <c r="AM30" s="144"/>
      <c r="AN30" s="156">
        <v>117.992414118816</v>
      </c>
      <c r="AO30" s="164">
        <v>118.18202625906299</v>
      </c>
      <c r="AP30" s="157">
        <v>118.087914970266</v>
      </c>
      <c r="AQ30" s="144"/>
      <c r="AR30" s="162">
        <v>108.486257853316</v>
      </c>
      <c r="AS30" s="82"/>
      <c r="AT30" s="127">
        <v>4.0122487526866299</v>
      </c>
      <c r="AU30" s="123">
        <v>6.1114423063485903</v>
      </c>
      <c r="AV30" s="123">
        <v>5.97394789826068</v>
      </c>
      <c r="AW30" s="123">
        <v>3.3811682442287601</v>
      </c>
      <c r="AX30" s="123">
        <v>5.9041008138984399</v>
      </c>
      <c r="AY30" s="128">
        <v>5.0729604741305296</v>
      </c>
      <c r="AZ30" s="123"/>
      <c r="BA30" s="135">
        <v>6.62198134588923</v>
      </c>
      <c r="BB30" s="143">
        <v>6.7628591740844799</v>
      </c>
      <c r="BC30" s="136">
        <v>6.6932881546476199</v>
      </c>
      <c r="BD30" s="123"/>
      <c r="BE30" s="141">
        <v>5.7587316730495202</v>
      </c>
    </row>
    <row r="31" spans="1:57" x14ac:dyDescent="0.2">
      <c r="A31" s="21" t="s">
        <v>50</v>
      </c>
      <c r="B31" s="3" t="str">
        <f t="shared" si="0"/>
        <v>Staunton &amp; Harrisonburg, VA</v>
      </c>
      <c r="C31" s="3"/>
      <c r="D31" s="24" t="s">
        <v>16</v>
      </c>
      <c r="E31" s="27" t="s">
        <v>17</v>
      </c>
      <c r="F31" s="3"/>
      <c r="G31" s="148">
        <v>106.52302293735001</v>
      </c>
      <c r="H31" s="144">
        <v>109.56314893616999</v>
      </c>
      <c r="I31" s="144">
        <v>108.35390090336701</v>
      </c>
      <c r="J31" s="144">
        <v>111.511431168831</v>
      </c>
      <c r="K31" s="144">
        <v>106.39060867223201</v>
      </c>
      <c r="L31" s="149">
        <v>108.56799852791301</v>
      </c>
      <c r="M31" s="144"/>
      <c r="N31" s="156">
        <v>127.537710752145</v>
      </c>
      <c r="O31" s="164">
        <v>129.55343795620399</v>
      </c>
      <c r="P31" s="157">
        <v>128.56405351833399</v>
      </c>
      <c r="Q31" s="144"/>
      <c r="R31" s="162">
        <v>114.84017370016301</v>
      </c>
      <c r="S31" s="82"/>
      <c r="T31" s="127">
        <v>12.892254557595299</v>
      </c>
      <c r="U31" s="123">
        <v>14.652110918001201</v>
      </c>
      <c r="V31" s="123">
        <v>11.8785424677903</v>
      </c>
      <c r="W31" s="123">
        <v>12.7543684103647</v>
      </c>
      <c r="X31" s="123">
        <v>7.2860402019874302</v>
      </c>
      <c r="Y31" s="128">
        <v>11.810206217084399</v>
      </c>
      <c r="Z31" s="123"/>
      <c r="AA31" s="135">
        <v>11.0071016794026</v>
      </c>
      <c r="AB31" s="143">
        <v>11.6366457510951</v>
      </c>
      <c r="AC31" s="136">
        <v>11.351816736610401</v>
      </c>
      <c r="AD31" s="123"/>
      <c r="AE31" s="141">
        <v>11.8561339054718</v>
      </c>
      <c r="AF31" s="30"/>
      <c r="AG31" s="148">
        <v>106.07830872594501</v>
      </c>
      <c r="AH31" s="144">
        <v>107.37146944278</v>
      </c>
      <c r="AI31" s="144">
        <v>107.877875436122</v>
      </c>
      <c r="AJ31" s="144">
        <v>108.484572918059</v>
      </c>
      <c r="AK31" s="144">
        <v>107.653048082045</v>
      </c>
      <c r="AL31" s="149">
        <v>107.547397650202</v>
      </c>
      <c r="AM31" s="144"/>
      <c r="AN31" s="156">
        <v>127.58808673626901</v>
      </c>
      <c r="AO31" s="164">
        <v>129.40474738139201</v>
      </c>
      <c r="AP31" s="157">
        <v>128.49762192676599</v>
      </c>
      <c r="AQ31" s="144"/>
      <c r="AR31" s="162">
        <v>114.253397416908</v>
      </c>
      <c r="AS31" s="82"/>
      <c r="AT31" s="127">
        <v>9.2557894685853999</v>
      </c>
      <c r="AU31" s="123">
        <v>12.827687160637099</v>
      </c>
      <c r="AV31" s="123">
        <v>12.4195135182835</v>
      </c>
      <c r="AW31" s="123">
        <v>12.207712794812901</v>
      </c>
      <c r="AX31" s="123">
        <v>10.5021275802109</v>
      </c>
      <c r="AY31" s="128">
        <v>11.4677123050345</v>
      </c>
      <c r="AZ31" s="123"/>
      <c r="BA31" s="135">
        <v>9.4493794696245299</v>
      </c>
      <c r="BB31" s="143">
        <v>7.8408981068925501</v>
      </c>
      <c r="BC31" s="136">
        <v>8.6305335448150196</v>
      </c>
      <c r="BD31" s="123"/>
      <c r="BE31" s="141">
        <v>10.390161123605001</v>
      </c>
    </row>
    <row r="32" spans="1:57" x14ac:dyDescent="0.2">
      <c r="A32" s="21" t="s">
        <v>51</v>
      </c>
      <c r="B32" s="3" t="str">
        <f t="shared" si="0"/>
        <v>Blacksburg &amp; Wytheville, VA</v>
      </c>
      <c r="C32" s="3"/>
      <c r="D32" s="24" t="s">
        <v>16</v>
      </c>
      <c r="E32" s="27" t="s">
        <v>17</v>
      </c>
      <c r="F32" s="3"/>
      <c r="G32" s="148">
        <v>95.057855560478501</v>
      </c>
      <c r="H32" s="144">
        <v>93.871539027982294</v>
      </c>
      <c r="I32" s="144">
        <v>96.859418060200596</v>
      </c>
      <c r="J32" s="144">
        <v>96.677530337815597</v>
      </c>
      <c r="K32" s="144">
        <v>98.256782162335497</v>
      </c>
      <c r="L32" s="149">
        <v>96.266297685611093</v>
      </c>
      <c r="M32" s="144"/>
      <c r="N32" s="156">
        <v>120.660397402597</v>
      </c>
      <c r="O32" s="164">
        <v>119.32928195176</v>
      </c>
      <c r="P32" s="157">
        <v>120.01652809440699</v>
      </c>
      <c r="Q32" s="144"/>
      <c r="R32" s="162">
        <v>104.470942740665</v>
      </c>
      <c r="S32" s="82"/>
      <c r="T32" s="127">
        <v>0.18845800328426801</v>
      </c>
      <c r="U32" s="123">
        <v>-2.0454001152649002</v>
      </c>
      <c r="V32" s="123">
        <v>1.0773397914788001</v>
      </c>
      <c r="W32" s="123">
        <v>2.8250753245289402</v>
      </c>
      <c r="X32" s="123">
        <v>-0.99530473499622496</v>
      </c>
      <c r="Y32" s="128">
        <v>0.202727998651657</v>
      </c>
      <c r="Z32" s="123"/>
      <c r="AA32" s="135">
        <v>-0.61147390760613896</v>
      </c>
      <c r="AB32" s="143">
        <v>0.753359449707656</v>
      </c>
      <c r="AC32" s="136">
        <v>7.1593474537496402E-3</v>
      </c>
      <c r="AD32" s="123"/>
      <c r="AE32" s="141">
        <v>0.55526919302675304</v>
      </c>
      <c r="AF32" s="30"/>
      <c r="AG32" s="148">
        <v>95.798637219085506</v>
      </c>
      <c r="AH32" s="144">
        <v>95.313257768223494</v>
      </c>
      <c r="AI32" s="144">
        <v>97.135257068209299</v>
      </c>
      <c r="AJ32" s="144">
        <v>96.218103913630202</v>
      </c>
      <c r="AK32" s="144">
        <v>99.034714240102105</v>
      </c>
      <c r="AL32" s="149">
        <v>96.807906489111204</v>
      </c>
      <c r="AM32" s="144"/>
      <c r="AN32" s="156">
        <v>122.164593495934</v>
      </c>
      <c r="AO32" s="164">
        <v>120.368165421098</v>
      </c>
      <c r="AP32" s="157">
        <v>121.300230966046</v>
      </c>
      <c r="AQ32" s="144"/>
      <c r="AR32" s="162">
        <v>105.312733101212</v>
      </c>
      <c r="AS32" s="82"/>
      <c r="AT32" s="127">
        <v>1.4917363971179201</v>
      </c>
      <c r="AU32" s="123">
        <v>1.10491241563819</v>
      </c>
      <c r="AV32" s="123">
        <v>2.93700957731523</v>
      </c>
      <c r="AW32" s="123">
        <v>1.9150430609753499</v>
      </c>
      <c r="AX32" s="123">
        <v>1.7125334124822</v>
      </c>
      <c r="AY32" s="128">
        <v>1.8602688478634399</v>
      </c>
      <c r="AZ32" s="123"/>
      <c r="BA32" s="135">
        <v>0.82844922345976202</v>
      </c>
      <c r="BB32" s="143">
        <v>0.26856513854376701</v>
      </c>
      <c r="BC32" s="136">
        <v>0.55794967433985998</v>
      </c>
      <c r="BD32" s="123"/>
      <c r="BE32" s="141">
        <v>1.7155633726489099</v>
      </c>
    </row>
    <row r="33" spans="1:64" x14ac:dyDescent="0.2">
      <c r="A33" s="21" t="s">
        <v>52</v>
      </c>
      <c r="B33" s="3" t="str">
        <f t="shared" si="0"/>
        <v>Lynchburg, VA</v>
      </c>
      <c r="C33" s="3"/>
      <c r="D33" s="24" t="s">
        <v>16</v>
      </c>
      <c r="E33" s="27" t="s">
        <v>17</v>
      </c>
      <c r="F33" s="3"/>
      <c r="G33" s="148">
        <v>97.400278232405796</v>
      </c>
      <c r="H33" s="144">
        <v>104.26517089305401</v>
      </c>
      <c r="I33" s="144">
        <v>104.75987897125501</v>
      </c>
      <c r="J33" s="144">
        <v>112.082006311992</v>
      </c>
      <c r="K33" s="144">
        <v>116.447036868456</v>
      </c>
      <c r="L33" s="149">
        <v>108.154656561373</v>
      </c>
      <c r="M33" s="144"/>
      <c r="N33" s="156">
        <v>130.20012563983201</v>
      </c>
      <c r="O33" s="164">
        <v>130.733498062015</v>
      </c>
      <c r="P33" s="157">
        <v>130.46143128412001</v>
      </c>
      <c r="Q33" s="144"/>
      <c r="R33" s="162">
        <v>115.041037590679</v>
      </c>
      <c r="S33" s="82"/>
      <c r="T33" s="127">
        <v>-5.9290389212637997</v>
      </c>
      <c r="U33" s="123">
        <v>-1.5748228286546799</v>
      </c>
      <c r="V33" s="123">
        <v>-0.89961680481207995</v>
      </c>
      <c r="W33" s="123">
        <v>1.4246821243071099</v>
      </c>
      <c r="X33" s="123">
        <v>3.4206910761431999</v>
      </c>
      <c r="Y33" s="128">
        <v>1.5086511737088901E-2</v>
      </c>
      <c r="Z33" s="123"/>
      <c r="AA33" s="135">
        <v>5.5568857331338304</v>
      </c>
      <c r="AB33" s="143">
        <v>3.4570681751580401</v>
      </c>
      <c r="AC33" s="136">
        <v>4.4738142287004097</v>
      </c>
      <c r="AD33" s="123"/>
      <c r="AE33" s="141">
        <v>1.3686596340134201</v>
      </c>
      <c r="AF33" s="30"/>
      <c r="AG33" s="148">
        <v>100.951846683234</v>
      </c>
      <c r="AH33" s="144">
        <v>104.62978020288899</v>
      </c>
      <c r="AI33" s="144">
        <v>106.931473408892</v>
      </c>
      <c r="AJ33" s="144">
        <v>107.712224758324</v>
      </c>
      <c r="AK33" s="144">
        <v>111.951088550479</v>
      </c>
      <c r="AL33" s="149">
        <v>106.785507102144</v>
      </c>
      <c r="AM33" s="144"/>
      <c r="AN33" s="156">
        <v>121.42333826496299</v>
      </c>
      <c r="AO33" s="164">
        <v>124.15676161918999</v>
      </c>
      <c r="AP33" s="157">
        <v>122.780982940698</v>
      </c>
      <c r="AQ33" s="144"/>
      <c r="AR33" s="162">
        <v>111.715201226763</v>
      </c>
      <c r="AS33" s="82"/>
      <c r="AT33" s="127">
        <v>-0.97634667090842298</v>
      </c>
      <c r="AU33" s="123">
        <v>1.96637346858426</v>
      </c>
      <c r="AV33" s="123">
        <v>4.3082015620945802</v>
      </c>
      <c r="AW33" s="123">
        <v>2.14822620077052</v>
      </c>
      <c r="AX33" s="123">
        <v>4.5663085108902699</v>
      </c>
      <c r="AY33" s="128">
        <v>2.6024490004564802</v>
      </c>
      <c r="AZ33" s="123"/>
      <c r="BA33" s="135">
        <v>1.73062798906703</v>
      </c>
      <c r="BB33" s="143">
        <v>1.1193685294420199</v>
      </c>
      <c r="BC33" s="136">
        <v>1.38464496710976</v>
      </c>
      <c r="BD33" s="123"/>
      <c r="BE33" s="141">
        <v>2.0597999426953</v>
      </c>
    </row>
    <row r="34" spans="1:64" x14ac:dyDescent="0.2">
      <c r="A34" s="21" t="s">
        <v>77</v>
      </c>
      <c r="B34" s="3" t="str">
        <f t="shared" si="0"/>
        <v>Central Virginia</v>
      </c>
      <c r="C34" s="3"/>
      <c r="D34" s="24" t="s">
        <v>16</v>
      </c>
      <c r="E34" s="27" t="s">
        <v>17</v>
      </c>
      <c r="F34" s="3"/>
      <c r="G34" s="148">
        <v>102.76110642709</v>
      </c>
      <c r="H34" s="144">
        <v>110.407806895815</v>
      </c>
      <c r="I34" s="144">
        <v>114.079918599519</v>
      </c>
      <c r="J34" s="144">
        <v>118.045766597748</v>
      </c>
      <c r="K34" s="144">
        <v>118.397545973367</v>
      </c>
      <c r="L34" s="149">
        <v>113.557119004125</v>
      </c>
      <c r="M34" s="144"/>
      <c r="N34" s="156">
        <v>132.16359463461299</v>
      </c>
      <c r="O34" s="164">
        <v>133.974768048069</v>
      </c>
      <c r="P34" s="157">
        <v>133.062666900605</v>
      </c>
      <c r="Q34" s="144"/>
      <c r="R34" s="162">
        <v>119.77487206196901</v>
      </c>
      <c r="S34" s="82"/>
      <c r="T34" s="127">
        <v>-0.832443888254078</v>
      </c>
      <c r="U34" s="123">
        <v>1.9582266562706201</v>
      </c>
      <c r="V34" s="123">
        <v>4.8981249014474004</v>
      </c>
      <c r="W34" s="123">
        <v>7.10635587259583</v>
      </c>
      <c r="X34" s="123">
        <v>8.6981263787593193</v>
      </c>
      <c r="Y34" s="128">
        <v>4.99948409697482</v>
      </c>
      <c r="Z34" s="123"/>
      <c r="AA34" s="135">
        <v>4.2051742905263003</v>
      </c>
      <c r="AB34" s="143">
        <v>4.1675891788305996</v>
      </c>
      <c r="AC34" s="136">
        <v>4.1841412450210296</v>
      </c>
      <c r="AD34" s="123"/>
      <c r="AE34" s="141">
        <v>4.9733574024801896</v>
      </c>
      <c r="AF34" s="30"/>
      <c r="AG34" s="148">
        <v>105.23305278592299</v>
      </c>
      <c r="AH34" s="144">
        <v>107.988647148813</v>
      </c>
      <c r="AI34" s="144">
        <v>111.255278688524</v>
      </c>
      <c r="AJ34" s="144">
        <v>112.24206569771199</v>
      </c>
      <c r="AK34" s="144">
        <v>112.749783738275</v>
      </c>
      <c r="AL34" s="149">
        <v>110.17161311893101</v>
      </c>
      <c r="AM34" s="144"/>
      <c r="AN34" s="156">
        <v>128.82804650486401</v>
      </c>
      <c r="AO34" s="164">
        <v>131.15293421664001</v>
      </c>
      <c r="AP34" s="157">
        <v>130.00025328014601</v>
      </c>
      <c r="AQ34" s="144"/>
      <c r="AR34" s="162">
        <v>116.58179477917</v>
      </c>
      <c r="AS34" s="82"/>
      <c r="AT34" s="127">
        <v>0.79944736287414098</v>
      </c>
      <c r="AU34" s="123">
        <v>2.6618650562956301</v>
      </c>
      <c r="AV34" s="123">
        <v>3.9282319878290899</v>
      </c>
      <c r="AW34" s="123">
        <v>3.9089150376263402</v>
      </c>
      <c r="AX34" s="123">
        <v>3.2866808463386099</v>
      </c>
      <c r="AY34" s="128">
        <v>3.0383287848785101</v>
      </c>
      <c r="AZ34" s="123"/>
      <c r="BA34" s="135">
        <v>-0.71395436288409497</v>
      </c>
      <c r="BB34" s="143">
        <v>-0.618170534522543</v>
      </c>
      <c r="BC34" s="136">
        <v>-0.66200926109017399</v>
      </c>
      <c r="BD34" s="123"/>
      <c r="BE34" s="141">
        <v>1.61850374725567</v>
      </c>
    </row>
    <row r="35" spans="1:64" x14ac:dyDescent="0.2">
      <c r="A35" s="21" t="s">
        <v>78</v>
      </c>
      <c r="B35" s="3" t="str">
        <f t="shared" si="0"/>
        <v>Chesapeake Bay</v>
      </c>
      <c r="C35" s="3"/>
      <c r="D35" s="24" t="s">
        <v>16</v>
      </c>
      <c r="E35" s="27" t="s">
        <v>17</v>
      </c>
      <c r="F35" s="3"/>
      <c r="G35" s="148">
        <v>119.090524590163</v>
      </c>
      <c r="H35" s="144">
        <v>114.56389986824701</v>
      </c>
      <c r="I35" s="144">
        <v>119.51211042944701</v>
      </c>
      <c r="J35" s="144">
        <v>117.038190830235</v>
      </c>
      <c r="K35" s="144">
        <v>121.179201065246</v>
      </c>
      <c r="L35" s="149">
        <v>118.240777659005</v>
      </c>
      <c r="M35" s="144"/>
      <c r="N35" s="156">
        <v>150.25391559202799</v>
      </c>
      <c r="O35" s="164">
        <v>145.78773274917799</v>
      </c>
      <c r="P35" s="157">
        <v>147.94495469988601</v>
      </c>
      <c r="Q35" s="144"/>
      <c r="R35" s="162">
        <v>127.76466594045</v>
      </c>
      <c r="S35" s="82"/>
      <c r="T35" s="127">
        <v>2.61642733658275</v>
      </c>
      <c r="U35" s="123">
        <v>2.0237135596351399</v>
      </c>
      <c r="V35" s="123">
        <v>6.1983532463247002</v>
      </c>
      <c r="W35" s="123">
        <v>-2.7408659125811501</v>
      </c>
      <c r="X35" s="123">
        <v>-0.40513097716312901</v>
      </c>
      <c r="Y35" s="128">
        <v>1.45499211508085</v>
      </c>
      <c r="Z35" s="123"/>
      <c r="AA35" s="135">
        <v>-1.58325018466671</v>
      </c>
      <c r="AB35" s="143">
        <v>-6.9972079008461296</v>
      </c>
      <c r="AC35" s="136">
        <v>-4.3854146521047399</v>
      </c>
      <c r="AD35" s="123"/>
      <c r="AE35" s="141">
        <v>-1.20554298275326</v>
      </c>
      <c r="AF35" s="30"/>
      <c r="AG35" s="148">
        <v>130.77211457455701</v>
      </c>
      <c r="AH35" s="144">
        <v>125.572133574007</v>
      </c>
      <c r="AI35" s="144">
        <v>127.178888504155</v>
      </c>
      <c r="AJ35" s="144">
        <v>121.85882487725</v>
      </c>
      <c r="AK35" s="144">
        <v>122.90251653324</v>
      </c>
      <c r="AL35" s="149">
        <v>125.42679656160399</v>
      </c>
      <c r="AM35" s="144"/>
      <c r="AN35" s="156">
        <v>152.97288209606899</v>
      </c>
      <c r="AO35" s="164">
        <v>153.89745001448799</v>
      </c>
      <c r="AP35" s="157">
        <v>153.452179660507</v>
      </c>
      <c r="AQ35" s="144"/>
      <c r="AR35" s="162">
        <v>134.47588106902001</v>
      </c>
      <c r="AS35" s="82"/>
      <c r="AT35" s="127">
        <v>-3.4953590822652201</v>
      </c>
      <c r="AU35" s="123">
        <v>2.8460333805245499</v>
      </c>
      <c r="AV35" s="123">
        <v>10.419358255120301</v>
      </c>
      <c r="AW35" s="123">
        <v>4.8089477862005499</v>
      </c>
      <c r="AX35" s="123">
        <v>3.6907205456666898</v>
      </c>
      <c r="AY35" s="128">
        <v>3.6429317507896402</v>
      </c>
      <c r="AZ35" s="123"/>
      <c r="BA35" s="135">
        <v>1.77153847657743</v>
      </c>
      <c r="BB35" s="143">
        <v>-1.7861042387491</v>
      </c>
      <c r="BC35" s="136">
        <v>-7.4543693791083901E-2</v>
      </c>
      <c r="BD35" s="123"/>
      <c r="BE35" s="141">
        <v>2.13683078512733</v>
      </c>
    </row>
    <row r="36" spans="1:64" x14ac:dyDescent="0.2">
      <c r="A36" s="21" t="s">
        <v>79</v>
      </c>
      <c r="B36" s="3" t="str">
        <f t="shared" si="0"/>
        <v>Coastal Virginia - Eastern Shore</v>
      </c>
      <c r="C36" s="3"/>
      <c r="D36" s="24" t="s">
        <v>16</v>
      </c>
      <c r="E36" s="27" t="s">
        <v>17</v>
      </c>
      <c r="F36" s="3"/>
      <c r="G36" s="148">
        <v>151.730631578947</v>
      </c>
      <c r="H36" s="144">
        <v>152.93872921615201</v>
      </c>
      <c r="I36" s="144">
        <v>153.95667384284101</v>
      </c>
      <c r="J36" s="144">
        <v>153.090918690601</v>
      </c>
      <c r="K36" s="144">
        <v>154.43590042372799</v>
      </c>
      <c r="L36" s="149">
        <v>153.33155072798701</v>
      </c>
      <c r="M36" s="144"/>
      <c r="N36" s="156">
        <v>189.82772079771999</v>
      </c>
      <c r="O36" s="164">
        <v>192.19300925925899</v>
      </c>
      <c r="P36" s="157">
        <v>191.02533520862599</v>
      </c>
      <c r="Q36" s="144"/>
      <c r="R36" s="162">
        <v>165.77750154798699</v>
      </c>
      <c r="S36" s="82"/>
      <c r="T36" s="127">
        <v>-2.6622394611648299</v>
      </c>
      <c r="U36" s="123">
        <v>0.75958095081235699</v>
      </c>
      <c r="V36" s="123">
        <v>2.4480073630550101</v>
      </c>
      <c r="W36" s="123">
        <v>2.3181996287084998</v>
      </c>
      <c r="X36" s="123">
        <v>1.0756857653069301</v>
      </c>
      <c r="Y36" s="128">
        <v>0.97245442335440402</v>
      </c>
      <c r="Z36" s="123"/>
      <c r="AA36" s="135">
        <v>-0.70077906392851197</v>
      </c>
      <c r="AB36" s="143">
        <v>-1.86471342076192</v>
      </c>
      <c r="AC36" s="136">
        <v>-1.28516986976526</v>
      </c>
      <c r="AD36" s="123"/>
      <c r="AE36" s="141">
        <v>0.159205088894739</v>
      </c>
      <c r="AF36" s="30"/>
      <c r="AG36" s="148">
        <v>159.982088419663</v>
      </c>
      <c r="AH36" s="144">
        <v>151.642401188707</v>
      </c>
      <c r="AI36" s="144">
        <v>148.677659827534</v>
      </c>
      <c r="AJ36" s="144">
        <v>146.36454951185399</v>
      </c>
      <c r="AK36" s="144">
        <v>145.43751035053799</v>
      </c>
      <c r="AL36" s="149">
        <v>150.104459833795</v>
      </c>
      <c r="AM36" s="144"/>
      <c r="AN36" s="156">
        <v>184.18959922273501</v>
      </c>
      <c r="AO36" s="164">
        <v>192.324027084818</v>
      </c>
      <c r="AP36" s="157">
        <v>188.30175474417399</v>
      </c>
      <c r="AQ36" s="144"/>
      <c r="AR36" s="162">
        <v>162.67832127465999</v>
      </c>
      <c r="AS36" s="82"/>
      <c r="AT36" s="127">
        <v>0.81056006619655796</v>
      </c>
      <c r="AU36" s="123">
        <v>3.7472241925493601</v>
      </c>
      <c r="AV36" s="123">
        <v>4.4760772974027097</v>
      </c>
      <c r="AW36" s="123">
        <v>2.5625132007996001</v>
      </c>
      <c r="AX36" s="123">
        <v>-1.07412525592264</v>
      </c>
      <c r="AY36" s="128">
        <v>1.99938637222475</v>
      </c>
      <c r="AZ36" s="123"/>
      <c r="BA36" s="135">
        <v>-1.0081511162841801</v>
      </c>
      <c r="BB36" s="143">
        <v>-0.64060497870174704</v>
      </c>
      <c r="BC36" s="136">
        <v>-0.80537473258875703</v>
      </c>
      <c r="BD36" s="123"/>
      <c r="BE36" s="141">
        <v>0.96383854440603201</v>
      </c>
    </row>
    <row r="37" spans="1:64" x14ac:dyDescent="0.2">
      <c r="A37" s="21" t="s">
        <v>80</v>
      </c>
      <c r="B37" s="3" t="str">
        <f t="shared" si="0"/>
        <v>Coastal Virginia - Hampton Roads</v>
      </c>
      <c r="C37" s="3"/>
      <c r="D37" s="24" t="s">
        <v>16</v>
      </c>
      <c r="E37" s="27" t="s">
        <v>17</v>
      </c>
      <c r="F37" s="3"/>
      <c r="G37" s="148">
        <v>139.21593782014099</v>
      </c>
      <c r="H37" s="144">
        <v>149.58182693024901</v>
      </c>
      <c r="I37" s="144">
        <v>150.07227383088701</v>
      </c>
      <c r="J37" s="144">
        <v>153.93366596567299</v>
      </c>
      <c r="K37" s="144">
        <v>158.387719148061</v>
      </c>
      <c r="L37" s="149">
        <v>150.80413768828001</v>
      </c>
      <c r="M37" s="144"/>
      <c r="N37" s="156">
        <v>196.734534560821</v>
      </c>
      <c r="O37" s="164">
        <v>199.68530731910499</v>
      </c>
      <c r="P37" s="157">
        <v>198.220246676757</v>
      </c>
      <c r="Q37" s="144"/>
      <c r="R37" s="162">
        <v>166.38288587002</v>
      </c>
      <c r="S37" s="82"/>
      <c r="T37" s="127">
        <v>-3.0846930787640101</v>
      </c>
      <c r="U37" s="123">
        <v>1.11134710908523</v>
      </c>
      <c r="V37" s="123">
        <v>0.83340078614189295</v>
      </c>
      <c r="W37" s="123">
        <v>2.8118709162540099</v>
      </c>
      <c r="X37" s="123">
        <v>3.66488325681975</v>
      </c>
      <c r="Y37" s="128">
        <v>1.3854771019132901</v>
      </c>
      <c r="Z37" s="123"/>
      <c r="AA37" s="135">
        <v>4.5931005393051798</v>
      </c>
      <c r="AB37" s="143">
        <v>1.06906175994645</v>
      </c>
      <c r="AC37" s="136">
        <v>2.7603081414730002</v>
      </c>
      <c r="AD37" s="123"/>
      <c r="AE37" s="141">
        <v>2.3528147729718398</v>
      </c>
      <c r="AF37" s="30"/>
      <c r="AG37" s="148">
        <v>154.76610758119801</v>
      </c>
      <c r="AH37" s="144">
        <v>153.65449996258599</v>
      </c>
      <c r="AI37" s="144">
        <v>154.03102488786899</v>
      </c>
      <c r="AJ37" s="144">
        <v>148.80009408132801</v>
      </c>
      <c r="AK37" s="144">
        <v>149.31835773572499</v>
      </c>
      <c r="AL37" s="149">
        <v>152.06074327664001</v>
      </c>
      <c r="AM37" s="144"/>
      <c r="AN37" s="156">
        <v>188.34650046401001</v>
      </c>
      <c r="AO37" s="164">
        <v>197.399341005564</v>
      </c>
      <c r="AP37" s="157">
        <v>192.981196599193</v>
      </c>
      <c r="AQ37" s="144"/>
      <c r="AR37" s="162">
        <v>165.16803814648</v>
      </c>
      <c r="AS37" s="82"/>
      <c r="AT37" s="127">
        <v>-3.5316439651866398</v>
      </c>
      <c r="AU37" s="123">
        <v>2.1762459165680701</v>
      </c>
      <c r="AV37" s="123">
        <v>6.7125226500562603</v>
      </c>
      <c r="AW37" s="123">
        <v>2.8171301550147301</v>
      </c>
      <c r="AX37" s="123">
        <v>1.5793857869213299</v>
      </c>
      <c r="AY37" s="128">
        <v>1.87816183745558</v>
      </c>
      <c r="AZ37" s="123"/>
      <c r="BA37" s="135">
        <v>0.53728735501198899</v>
      </c>
      <c r="BB37" s="143">
        <v>-1.7508905691591901</v>
      </c>
      <c r="BC37" s="136">
        <v>-0.69727540371801</v>
      </c>
      <c r="BD37" s="123"/>
      <c r="BE37" s="141">
        <v>0.83707751945152598</v>
      </c>
    </row>
    <row r="38" spans="1:64" x14ac:dyDescent="0.2">
      <c r="A38" s="20" t="s">
        <v>81</v>
      </c>
      <c r="B38" s="3" t="str">
        <f t="shared" si="0"/>
        <v>Northern Virginia</v>
      </c>
      <c r="C38" s="3"/>
      <c r="D38" s="24" t="s">
        <v>16</v>
      </c>
      <c r="E38" s="27" t="s">
        <v>17</v>
      </c>
      <c r="F38" s="3"/>
      <c r="G38" s="148">
        <v>128.05762880719101</v>
      </c>
      <c r="H38" s="144">
        <v>142.90206532470299</v>
      </c>
      <c r="I38" s="144">
        <v>151.37016400496</v>
      </c>
      <c r="J38" s="144">
        <v>147.81289431140701</v>
      </c>
      <c r="K38" s="144">
        <v>138.616583418738</v>
      </c>
      <c r="L38" s="149">
        <v>142.50499597156499</v>
      </c>
      <c r="M38" s="144"/>
      <c r="N38" s="156">
        <v>130.803436538021</v>
      </c>
      <c r="O38" s="164">
        <v>131.62793609868299</v>
      </c>
      <c r="P38" s="157">
        <v>131.21701399807199</v>
      </c>
      <c r="Q38" s="144"/>
      <c r="R38" s="162">
        <v>139.09822589841599</v>
      </c>
      <c r="S38" s="82"/>
      <c r="T38" s="127">
        <v>6.3529952854570801</v>
      </c>
      <c r="U38" s="123">
        <v>7.3188076505620403</v>
      </c>
      <c r="V38" s="123">
        <v>7.9494605741635898</v>
      </c>
      <c r="W38" s="123">
        <v>8.0139732429621393</v>
      </c>
      <c r="X38" s="123">
        <v>5.9582981395984902</v>
      </c>
      <c r="Y38" s="128">
        <v>7.1703408344376696</v>
      </c>
      <c r="Z38" s="123"/>
      <c r="AA38" s="135">
        <v>4.7852457504814998</v>
      </c>
      <c r="AB38" s="143">
        <v>3.9457751396062601</v>
      </c>
      <c r="AC38" s="136">
        <v>4.3537751502373601</v>
      </c>
      <c r="AD38" s="123"/>
      <c r="AE38" s="141">
        <v>6.35103323498452</v>
      </c>
      <c r="AF38" s="30"/>
      <c r="AG38" s="148">
        <v>133.48095491491699</v>
      </c>
      <c r="AH38" s="144">
        <v>147.98079670268399</v>
      </c>
      <c r="AI38" s="144">
        <v>156.54167505858001</v>
      </c>
      <c r="AJ38" s="144">
        <v>153.41318791830099</v>
      </c>
      <c r="AK38" s="144">
        <v>141.309077176285</v>
      </c>
      <c r="AL38" s="149">
        <v>147.01944822590599</v>
      </c>
      <c r="AM38" s="144"/>
      <c r="AN38" s="156">
        <v>132.38886030107199</v>
      </c>
      <c r="AO38" s="164">
        <v>132.78491229795699</v>
      </c>
      <c r="AP38" s="157">
        <v>132.589852317235</v>
      </c>
      <c r="AQ38" s="144"/>
      <c r="AR38" s="162">
        <v>142.605948828029</v>
      </c>
      <c r="AS38" s="82"/>
      <c r="AT38" s="127">
        <v>7.1570594946649102</v>
      </c>
      <c r="AU38" s="123">
        <v>9.3378915263442401</v>
      </c>
      <c r="AV38" s="123">
        <v>11.1926228366925</v>
      </c>
      <c r="AW38" s="123">
        <v>10.122793030208999</v>
      </c>
      <c r="AX38" s="123">
        <v>8.0312136812782793</v>
      </c>
      <c r="AY38" s="128">
        <v>9.3286503324142096</v>
      </c>
      <c r="AZ38" s="123"/>
      <c r="BA38" s="135">
        <v>4.9862228934542996</v>
      </c>
      <c r="BB38" s="143">
        <v>4.6288619262696198</v>
      </c>
      <c r="BC38" s="136">
        <v>4.8048713589964702</v>
      </c>
      <c r="BD38" s="123"/>
      <c r="BE38" s="141">
        <v>8.0204734877387907</v>
      </c>
    </row>
    <row r="39" spans="1:64" x14ac:dyDescent="0.2">
      <c r="A39" s="22" t="s">
        <v>82</v>
      </c>
      <c r="B39" s="3" t="str">
        <f t="shared" si="0"/>
        <v>Shenandoah Valley</v>
      </c>
      <c r="C39" s="3"/>
      <c r="D39" s="25" t="s">
        <v>16</v>
      </c>
      <c r="E39" s="28" t="s">
        <v>17</v>
      </c>
      <c r="F39" s="3"/>
      <c r="G39" s="150">
        <v>100.782964692695</v>
      </c>
      <c r="H39" s="151">
        <v>104.05228487107701</v>
      </c>
      <c r="I39" s="151">
        <v>104.884654823801</v>
      </c>
      <c r="J39" s="151">
        <v>106.27068462401699</v>
      </c>
      <c r="K39" s="151">
        <v>102.58526591972699</v>
      </c>
      <c r="L39" s="152">
        <v>103.86171703046099</v>
      </c>
      <c r="M39" s="144"/>
      <c r="N39" s="158">
        <v>121.254641668799</v>
      </c>
      <c r="O39" s="159">
        <v>123.00500123182999</v>
      </c>
      <c r="P39" s="160">
        <v>122.14652083856301</v>
      </c>
      <c r="Q39" s="144"/>
      <c r="R39" s="163">
        <v>109.82807704911301</v>
      </c>
      <c r="S39" s="82"/>
      <c r="T39" s="129">
        <v>5.5358111011231603</v>
      </c>
      <c r="U39" s="130">
        <v>7.0784623033839402</v>
      </c>
      <c r="V39" s="130">
        <v>7.4605145278241203</v>
      </c>
      <c r="W39" s="130">
        <v>5.9510956195518796</v>
      </c>
      <c r="X39" s="130">
        <v>2.54424822043952</v>
      </c>
      <c r="Y39" s="131">
        <v>5.6930882541557999</v>
      </c>
      <c r="Z39" s="123"/>
      <c r="AA39" s="137">
        <v>4.7415344132444099</v>
      </c>
      <c r="AB39" s="138">
        <v>4.3537969507751901</v>
      </c>
      <c r="AC39" s="139">
        <v>4.5628106246591598</v>
      </c>
      <c r="AD39" s="123"/>
      <c r="AE39" s="142">
        <v>5.3898271787572503</v>
      </c>
      <c r="AF39" s="31"/>
      <c r="AG39" s="150">
        <v>102.747808794574</v>
      </c>
      <c r="AH39" s="151">
        <v>104.106305588151</v>
      </c>
      <c r="AI39" s="151">
        <v>104.767167416132</v>
      </c>
      <c r="AJ39" s="151">
        <v>104.270115356622</v>
      </c>
      <c r="AK39" s="151">
        <v>104.22608248527</v>
      </c>
      <c r="AL39" s="152">
        <v>104.054927056841</v>
      </c>
      <c r="AM39" s="144"/>
      <c r="AN39" s="158">
        <v>121.70803361989</v>
      </c>
      <c r="AO39" s="159">
        <v>124.219938978359</v>
      </c>
      <c r="AP39" s="160">
        <v>122.973960972052</v>
      </c>
      <c r="AQ39" s="144"/>
      <c r="AR39" s="163">
        <v>110.294800616945</v>
      </c>
      <c r="AS39" s="82"/>
      <c r="AT39" s="129">
        <v>3.4913958963571501</v>
      </c>
      <c r="AU39" s="130">
        <v>6.8900285513072097</v>
      </c>
      <c r="AV39" s="130">
        <v>7.4240185750701997</v>
      </c>
      <c r="AW39" s="130">
        <v>6.2334894701933097</v>
      </c>
      <c r="AX39" s="130">
        <v>5.0127801240618304</v>
      </c>
      <c r="AY39" s="131">
        <v>5.8275186729480701</v>
      </c>
      <c r="AZ39" s="123"/>
      <c r="BA39" s="137">
        <v>3.2121515360496602</v>
      </c>
      <c r="BB39" s="138">
        <v>2.6767264025333999</v>
      </c>
      <c r="BC39" s="139">
        <v>2.93768316922427</v>
      </c>
      <c r="BD39" s="123"/>
      <c r="BE39" s="142">
        <v>4.7337015632088999</v>
      </c>
    </row>
    <row r="40" spans="1:64" x14ac:dyDescent="0.2">
      <c r="A40" s="19" t="s">
        <v>83</v>
      </c>
      <c r="B40" s="3" t="str">
        <f t="shared" si="0"/>
        <v>Southern Virginia</v>
      </c>
      <c r="C40" s="9"/>
      <c r="D40" s="23" t="s">
        <v>16</v>
      </c>
      <c r="E40" s="26" t="s">
        <v>17</v>
      </c>
      <c r="F40" s="3"/>
      <c r="G40" s="145">
        <v>93.566603677221593</v>
      </c>
      <c r="H40" s="146">
        <v>102.32498</v>
      </c>
      <c r="I40" s="146">
        <v>106.901308482312</v>
      </c>
      <c r="J40" s="146">
        <v>102.837382962394</v>
      </c>
      <c r="K40" s="146">
        <v>101.134240837696</v>
      </c>
      <c r="L40" s="147">
        <v>101.771512812089</v>
      </c>
      <c r="M40" s="144"/>
      <c r="N40" s="153">
        <v>110.025311313591</v>
      </c>
      <c r="O40" s="154">
        <v>110.644138187221</v>
      </c>
      <c r="P40" s="155">
        <v>110.33809425459999</v>
      </c>
      <c r="Q40" s="144"/>
      <c r="R40" s="161">
        <v>104.378392755113</v>
      </c>
      <c r="S40" s="82"/>
      <c r="T40" s="124">
        <v>9.9858234141243791</v>
      </c>
      <c r="U40" s="125">
        <v>12.8819079713052</v>
      </c>
      <c r="V40" s="125">
        <v>16.661311233788702</v>
      </c>
      <c r="W40" s="125">
        <v>11.705744007014999</v>
      </c>
      <c r="X40" s="125">
        <v>9.9417140269106508</v>
      </c>
      <c r="Y40" s="126">
        <v>12.4321355548232</v>
      </c>
      <c r="Z40" s="123"/>
      <c r="AA40" s="132">
        <v>2.96327071250135</v>
      </c>
      <c r="AB40" s="133">
        <v>2.56215237204208</v>
      </c>
      <c r="AC40" s="134">
        <v>2.7726991553643301</v>
      </c>
      <c r="AD40" s="123"/>
      <c r="AE40" s="140">
        <v>9.1217132794789801</v>
      </c>
      <c r="AF40" s="29"/>
      <c r="AG40" s="145">
        <v>94.987005747894599</v>
      </c>
      <c r="AH40" s="146">
        <v>99.483278277708095</v>
      </c>
      <c r="AI40" s="146">
        <v>102.67362668715</v>
      </c>
      <c r="AJ40" s="146">
        <v>100.388635108884</v>
      </c>
      <c r="AK40" s="146">
        <v>98.915563424286603</v>
      </c>
      <c r="AL40" s="147">
        <v>99.457385155062994</v>
      </c>
      <c r="AM40" s="144"/>
      <c r="AN40" s="153">
        <v>109.164434635612</v>
      </c>
      <c r="AO40" s="154">
        <v>111.062485698468</v>
      </c>
      <c r="AP40" s="155">
        <v>110.12185236898399</v>
      </c>
      <c r="AQ40" s="144"/>
      <c r="AR40" s="161">
        <v>102.91647066815599</v>
      </c>
      <c r="AS40" s="82"/>
      <c r="AT40" s="124">
        <v>7.7618915086007396</v>
      </c>
      <c r="AU40" s="125">
        <v>12.900709695077801</v>
      </c>
      <c r="AV40" s="125">
        <v>13.7863644211604</v>
      </c>
      <c r="AW40" s="125">
        <v>10.8972296068726</v>
      </c>
      <c r="AX40" s="125">
        <v>9.3518861275106904</v>
      </c>
      <c r="AY40" s="126">
        <v>11.011543267996799</v>
      </c>
      <c r="AZ40" s="123"/>
      <c r="BA40" s="132">
        <v>4.5585841732499199</v>
      </c>
      <c r="BB40" s="133">
        <v>5.1570949773775796</v>
      </c>
      <c r="BC40" s="134">
        <v>4.8661328464492</v>
      </c>
      <c r="BD40" s="123"/>
      <c r="BE40" s="140">
        <v>8.9256110386052399</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48">
        <v>103.85083108472701</v>
      </c>
      <c r="H41" s="144">
        <v>102.34654442877201</v>
      </c>
      <c r="I41" s="144">
        <v>102.052449574181</v>
      </c>
      <c r="J41" s="144">
        <v>101.47279553414999</v>
      </c>
      <c r="K41" s="144">
        <v>105.053831113021</v>
      </c>
      <c r="L41" s="149">
        <v>102.941215579375</v>
      </c>
      <c r="M41" s="144"/>
      <c r="N41" s="156">
        <v>126.88095038434599</v>
      </c>
      <c r="O41" s="164">
        <v>125.64158394552901</v>
      </c>
      <c r="P41" s="157">
        <v>126.26910570544</v>
      </c>
      <c r="Q41" s="144"/>
      <c r="R41" s="162">
        <v>110.945154936416</v>
      </c>
      <c r="S41" s="82"/>
      <c r="T41" s="127">
        <v>-0.31091265546702401</v>
      </c>
      <c r="U41" s="123">
        <v>-2.0978359955434001</v>
      </c>
      <c r="V41" s="123">
        <v>-1.8803212407661201</v>
      </c>
      <c r="W41" s="123">
        <v>-5.4626334317041803</v>
      </c>
      <c r="X41" s="123">
        <v>-2.8493034104516499</v>
      </c>
      <c r="Y41" s="128">
        <v>-2.7110781657527299</v>
      </c>
      <c r="Z41" s="123"/>
      <c r="AA41" s="135">
        <v>-1.62654349330671</v>
      </c>
      <c r="AB41" s="143">
        <v>-0.93979085184933697</v>
      </c>
      <c r="AC41" s="136">
        <v>-1.3210061705354299</v>
      </c>
      <c r="AD41" s="123"/>
      <c r="AE41" s="141">
        <v>-1.98568329778508</v>
      </c>
      <c r="AF41" s="30"/>
      <c r="AG41" s="148">
        <v>106.171337909778</v>
      </c>
      <c r="AH41" s="144">
        <v>104.37533307979901</v>
      </c>
      <c r="AI41" s="144">
        <v>104.575847791312</v>
      </c>
      <c r="AJ41" s="144">
        <v>104.172951004106</v>
      </c>
      <c r="AK41" s="144">
        <v>108.607886200062</v>
      </c>
      <c r="AL41" s="149">
        <v>105.65396286242699</v>
      </c>
      <c r="AM41" s="144"/>
      <c r="AN41" s="156">
        <v>127.958376195258</v>
      </c>
      <c r="AO41" s="164">
        <v>126.730661798475</v>
      </c>
      <c r="AP41" s="157">
        <v>127.360031336034</v>
      </c>
      <c r="AQ41" s="144"/>
      <c r="AR41" s="162">
        <v>113.234077930198</v>
      </c>
      <c r="AS41" s="82"/>
      <c r="AT41" s="127">
        <v>-0.60444090767780001</v>
      </c>
      <c r="AU41" s="123">
        <v>-0.47971933183304599</v>
      </c>
      <c r="AV41" s="123">
        <v>1.78562726357124</v>
      </c>
      <c r="AW41" s="123">
        <v>-0.43084965332210601</v>
      </c>
      <c r="AX41" s="123">
        <v>2.1010457006660102</v>
      </c>
      <c r="AY41" s="128">
        <v>0.57676864638372505</v>
      </c>
      <c r="AZ41" s="123"/>
      <c r="BA41" s="135">
        <v>9.9262733942074799E-2</v>
      </c>
      <c r="BB41" s="143">
        <v>0.11961811782432</v>
      </c>
      <c r="BC41" s="136">
        <v>0.100488670799586</v>
      </c>
      <c r="BD41" s="123"/>
      <c r="BE41" s="141">
        <v>0.60925741171676495</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48">
        <v>90.445951008645494</v>
      </c>
      <c r="H42" s="144">
        <v>89.740238095237999</v>
      </c>
      <c r="I42" s="144">
        <v>86.513773809523798</v>
      </c>
      <c r="J42" s="144">
        <v>88.827412993039403</v>
      </c>
      <c r="K42" s="144">
        <v>91.752919868276607</v>
      </c>
      <c r="L42" s="149">
        <v>89.454302070645497</v>
      </c>
      <c r="M42" s="144"/>
      <c r="N42" s="156">
        <v>99.147776679841797</v>
      </c>
      <c r="O42" s="164">
        <v>100.487528205128</v>
      </c>
      <c r="P42" s="157">
        <v>99.805178661298399</v>
      </c>
      <c r="Q42" s="144"/>
      <c r="R42" s="162">
        <v>92.830400525279003</v>
      </c>
      <c r="S42" s="82"/>
      <c r="T42" s="127">
        <v>10.9119282935904</v>
      </c>
      <c r="U42" s="123">
        <v>5.4750656622634102</v>
      </c>
      <c r="V42" s="123">
        <v>1.5608484039381301</v>
      </c>
      <c r="W42" s="123">
        <v>2.3365696523698198</v>
      </c>
      <c r="X42" s="123">
        <v>2.6510682412566302</v>
      </c>
      <c r="Y42" s="128">
        <v>4.0763415877406501</v>
      </c>
      <c r="Z42" s="123"/>
      <c r="AA42" s="135">
        <v>5.8481065580180704</v>
      </c>
      <c r="AB42" s="143">
        <v>2.7042597809626598</v>
      </c>
      <c r="AC42" s="136">
        <v>4.2906022360254701</v>
      </c>
      <c r="AD42" s="123"/>
      <c r="AE42" s="141">
        <v>4.1594027964018903</v>
      </c>
      <c r="AF42" s="30"/>
      <c r="AG42" s="148">
        <v>86.603289630512506</v>
      </c>
      <c r="AH42" s="144">
        <v>88.444835349462295</v>
      </c>
      <c r="AI42" s="144">
        <v>88.480389143230795</v>
      </c>
      <c r="AJ42" s="144">
        <v>89.233516911104402</v>
      </c>
      <c r="AK42" s="144">
        <v>90.960444317858105</v>
      </c>
      <c r="AL42" s="149">
        <v>88.895451535415106</v>
      </c>
      <c r="AM42" s="144"/>
      <c r="AN42" s="156">
        <v>99.037966360856203</v>
      </c>
      <c r="AO42" s="164">
        <v>99.041451062713094</v>
      </c>
      <c r="AP42" s="157">
        <v>99.039683257918497</v>
      </c>
      <c r="AQ42" s="144"/>
      <c r="AR42" s="162">
        <v>92.286653556919305</v>
      </c>
      <c r="AS42" s="82"/>
      <c r="AT42" s="127">
        <v>3.3591069749423799</v>
      </c>
      <c r="AU42" s="123">
        <v>4.0790327792039696</v>
      </c>
      <c r="AV42" s="123">
        <v>4.3685531236156701</v>
      </c>
      <c r="AW42" s="123">
        <v>3.6095770323866598</v>
      </c>
      <c r="AX42" s="123">
        <v>5.4573079931057098</v>
      </c>
      <c r="AY42" s="128">
        <v>4.2377280158404798</v>
      </c>
      <c r="AZ42" s="123"/>
      <c r="BA42" s="135">
        <v>4.7604529767584598</v>
      </c>
      <c r="BB42" s="143">
        <v>3.16450373846512</v>
      </c>
      <c r="BC42" s="136">
        <v>3.9719364462264202</v>
      </c>
      <c r="BD42" s="123"/>
      <c r="BE42" s="141">
        <v>4.3770197383249698</v>
      </c>
      <c r="BF42" s="76"/>
      <c r="BG42" s="76"/>
      <c r="BH42" s="76"/>
      <c r="BI42" s="76"/>
      <c r="BJ42" s="76"/>
      <c r="BK42" s="76"/>
      <c r="BL42" s="76"/>
    </row>
    <row r="43" spans="1:64" x14ac:dyDescent="0.2">
      <c r="A43" s="22" t="s">
        <v>86</v>
      </c>
      <c r="B43" s="3" t="str">
        <f t="shared" si="0"/>
        <v>Virginia Mountains</v>
      </c>
      <c r="C43" s="3"/>
      <c r="D43" s="25" t="s">
        <v>16</v>
      </c>
      <c r="E43" s="28" t="s">
        <v>17</v>
      </c>
      <c r="F43" s="3"/>
      <c r="G43" s="150">
        <v>106.564133136094</v>
      </c>
      <c r="H43" s="151">
        <v>111.993309402501</v>
      </c>
      <c r="I43" s="151">
        <v>112.296429530201</v>
      </c>
      <c r="J43" s="151">
        <v>116.485781215469</v>
      </c>
      <c r="K43" s="151">
        <v>114.318885590317</v>
      </c>
      <c r="L43" s="152">
        <v>112.634751328777</v>
      </c>
      <c r="M43" s="144"/>
      <c r="N43" s="158">
        <v>144.671544434857</v>
      </c>
      <c r="O43" s="159">
        <v>143.71195371142599</v>
      </c>
      <c r="P43" s="160">
        <v>144.18361005089</v>
      </c>
      <c r="Q43" s="144"/>
      <c r="R43" s="163">
        <v>122.389827235772</v>
      </c>
      <c r="S43" s="82"/>
      <c r="T43" s="129">
        <v>5.7964062641067402</v>
      </c>
      <c r="U43" s="130">
        <v>3.68985532525241</v>
      </c>
      <c r="V43" s="130">
        <v>-1.5438214252365201</v>
      </c>
      <c r="W43" s="130">
        <v>4.9033418576796599</v>
      </c>
      <c r="X43" s="130">
        <v>4.0648557171642601</v>
      </c>
      <c r="Y43" s="131">
        <v>3.1606025051894999</v>
      </c>
      <c r="Z43" s="123"/>
      <c r="AA43" s="137">
        <v>9.1541552312688399</v>
      </c>
      <c r="AB43" s="138">
        <v>10.129696428744699</v>
      </c>
      <c r="AC43" s="139">
        <v>9.6394736242922807</v>
      </c>
      <c r="AD43" s="123"/>
      <c r="AE43" s="142">
        <v>5.4538924188277003</v>
      </c>
      <c r="AF43" s="31"/>
      <c r="AG43" s="150">
        <v>115.408013781614</v>
      </c>
      <c r="AH43" s="151">
        <v>117.452174882013</v>
      </c>
      <c r="AI43" s="151">
        <v>118.64087428246999</v>
      </c>
      <c r="AJ43" s="151">
        <v>116.777659895531</v>
      </c>
      <c r="AK43" s="151">
        <v>115.407518231276</v>
      </c>
      <c r="AL43" s="152">
        <v>116.75313766286401</v>
      </c>
      <c r="AM43" s="144"/>
      <c r="AN43" s="158">
        <v>137.00801550554499</v>
      </c>
      <c r="AO43" s="159">
        <v>140.64301681924599</v>
      </c>
      <c r="AP43" s="160">
        <v>138.83592634227199</v>
      </c>
      <c r="AQ43" s="144"/>
      <c r="AR43" s="163">
        <v>123.854374058613</v>
      </c>
      <c r="AS43" s="82"/>
      <c r="AT43" s="129">
        <v>4.7638926781605697</v>
      </c>
      <c r="AU43" s="130">
        <v>6.9393996488734899</v>
      </c>
      <c r="AV43" s="130">
        <v>7.8235444090754296</v>
      </c>
      <c r="AW43" s="130">
        <v>7.3594999954182798</v>
      </c>
      <c r="AX43" s="130">
        <v>4.5600116209601396</v>
      </c>
      <c r="AY43" s="131">
        <v>6.3157846904545902</v>
      </c>
      <c r="AZ43" s="123"/>
      <c r="BA43" s="137">
        <v>6.2759227844758199</v>
      </c>
      <c r="BB43" s="138">
        <v>6.0024014836040198</v>
      </c>
      <c r="BC43" s="139">
        <v>6.1406542740756498</v>
      </c>
      <c r="BD43" s="123"/>
      <c r="BE43" s="142">
        <v>6.2921455571903602</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AB6" activePane="bottomRight" state="frozen"/>
      <selection activeCell="AG42" sqref="AG42:BE45"/>
      <selection pane="topRight" activeCell="AG42" sqref="AG42:BE45"/>
      <selection pane="bottomLeft" activeCell="AG42" sqref="AG42:BE45"/>
      <selection pane="bottomRight" activeCell="AG42" sqref="AG42:BE45"/>
    </sheetView>
  </sheetViews>
  <sheetFormatPr defaultColWidth="9.140625" defaultRowHeight="12.75" x14ac:dyDescent="0.2"/>
  <cols>
    <col min="1" max="1" width="20.5703125" customWidth="1"/>
    <col min="2" max="2" width="25.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0" t="s">
        <v>5</v>
      </c>
      <c r="E2" s="181"/>
      <c r="G2" s="182" t="s">
        <v>107</v>
      </c>
      <c r="H2" s="183"/>
      <c r="I2" s="183"/>
      <c r="J2" s="183"/>
      <c r="K2" s="183"/>
      <c r="L2" s="183"/>
      <c r="M2" s="183"/>
      <c r="N2" s="183"/>
      <c r="O2" s="183"/>
      <c r="P2" s="183"/>
      <c r="Q2" s="183"/>
      <c r="R2" s="183"/>
      <c r="T2" s="182" t="s">
        <v>40</v>
      </c>
      <c r="U2" s="183"/>
      <c r="V2" s="183"/>
      <c r="W2" s="183"/>
      <c r="X2" s="183"/>
      <c r="Y2" s="183"/>
      <c r="Z2" s="183"/>
      <c r="AA2" s="183"/>
      <c r="AB2" s="183"/>
      <c r="AC2" s="183"/>
      <c r="AD2" s="183"/>
      <c r="AE2" s="183"/>
      <c r="AF2" s="4"/>
      <c r="AG2" s="182" t="s">
        <v>41</v>
      </c>
      <c r="AH2" s="183"/>
      <c r="AI2" s="183"/>
      <c r="AJ2" s="183"/>
      <c r="AK2" s="183"/>
      <c r="AL2" s="183"/>
      <c r="AM2" s="183"/>
      <c r="AN2" s="183"/>
      <c r="AO2" s="183"/>
      <c r="AP2" s="183"/>
      <c r="AQ2" s="183"/>
      <c r="AR2" s="183"/>
      <c r="AT2" s="182" t="s">
        <v>42</v>
      </c>
      <c r="AU2" s="183"/>
      <c r="AV2" s="183"/>
      <c r="AW2" s="183"/>
      <c r="AX2" s="183"/>
      <c r="AY2" s="183"/>
      <c r="AZ2" s="183"/>
      <c r="BA2" s="183"/>
      <c r="BB2" s="183"/>
      <c r="BC2" s="183"/>
      <c r="BD2" s="183"/>
      <c r="BE2" s="183"/>
    </row>
    <row r="3" spans="1:57" x14ac:dyDescent="0.2">
      <c r="A3" s="32"/>
      <c r="B3" s="32"/>
      <c r="C3" s="3"/>
      <c r="D3" s="184" t="s">
        <v>8</v>
      </c>
      <c r="E3" s="186" t="s">
        <v>9</v>
      </c>
      <c r="F3" s="5"/>
      <c r="G3" s="188" t="s">
        <v>0</v>
      </c>
      <c r="H3" s="190" t="s">
        <v>1</v>
      </c>
      <c r="I3" s="190" t="s">
        <v>10</v>
      </c>
      <c r="J3" s="190" t="s">
        <v>2</v>
      </c>
      <c r="K3" s="190" t="s">
        <v>11</v>
      </c>
      <c r="L3" s="192" t="s">
        <v>12</v>
      </c>
      <c r="M3" s="5"/>
      <c r="N3" s="188" t="s">
        <v>3</v>
      </c>
      <c r="O3" s="190" t="s">
        <v>4</v>
      </c>
      <c r="P3" s="192" t="s">
        <v>13</v>
      </c>
      <c r="Q3" s="2"/>
      <c r="R3" s="194" t="s">
        <v>14</v>
      </c>
      <c r="S3" s="2"/>
      <c r="T3" s="188" t="s">
        <v>0</v>
      </c>
      <c r="U3" s="190" t="s">
        <v>1</v>
      </c>
      <c r="V3" s="190" t="s">
        <v>10</v>
      </c>
      <c r="W3" s="190" t="s">
        <v>2</v>
      </c>
      <c r="X3" s="190" t="s">
        <v>11</v>
      </c>
      <c r="Y3" s="192" t="s">
        <v>12</v>
      </c>
      <c r="Z3" s="2"/>
      <c r="AA3" s="188" t="s">
        <v>3</v>
      </c>
      <c r="AB3" s="190" t="s">
        <v>4</v>
      </c>
      <c r="AC3" s="192" t="s">
        <v>13</v>
      </c>
      <c r="AD3" s="1"/>
      <c r="AE3" s="196" t="s">
        <v>14</v>
      </c>
      <c r="AF3" s="38"/>
      <c r="AG3" s="188" t="s">
        <v>0</v>
      </c>
      <c r="AH3" s="190" t="s">
        <v>1</v>
      </c>
      <c r="AI3" s="190" t="s">
        <v>10</v>
      </c>
      <c r="AJ3" s="190" t="s">
        <v>2</v>
      </c>
      <c r="AK3" s="190" t="s">
        <v>11</v>
      </c>
      <c r="AL3" s="192" t="s">
        <v>12</v>
      </c>
      <c r="AM3" s="5"/>
      <c r="AN3" s="188" t="s">
        <v>3</v>
      </c>
      <c r="AO3" s="190" t="s">
        <v>4</v>
      </c>
      <c r="AP3" s="192" t="s">
        <v>13</v>
      </c>
      <c r="AQ3" s="2"/>
      <c r="AR3" s="194" t="s">
        <v>14</v>
      </c>
      <c r="AS3" s="2"/>
      <c r="AT3" s="188" t="s">
        <v>0</v>
      </c>
      <c r="AU3" s="190" t="s">
        <v>1</v>
      </c>
      <c r="AV3" s="190" t="s">
        <v>10</v>
      </c>
      <c r="AW3" s="190" t="s">
        <v>2</v>
      </c>
      <c r="AX3" s="190" t="s">
        <v>11</v>
      </c>
      <c r="AY3" s="192" t="s">
        <v>12</v>
      </c>
      <c r="AZ3" s="2"/>
      <c r="BA3" s="188" t="s">
        <v>3</v>
      </c>
      <c r="BB3" s="190" t="s">
        <v>4</v>
      </c>
      <c r="BC3" s="192" t="s">
        <v>13</v>
      </c>
      <c r="BD3" s="1"/>
      <c r="BE3" s="196" t="s">
        <v>14</v>
      </c>
    </row>
    <row r="4" spans="1:57" x14ac:dyDescent="0.2">
      <c r="A4" s="32"/>
      <c r="B4" s="32"/>
      <c r="C4" s="3"/>
      <c r="D4" s="185"/>
      <c r="E4" s="187"/>
      <c r="F4" s="5"/>
      <c r="G4" s="198"/>
      <c r="H4" s="199"/>
      <c r="I4" s="199"/>
      <c r="J4" s="199"/>
      <c r="K4" s="199"/>
      <c r="L4" s="200"/>
      <c r="M4" s="5"/>
      <c r="N4" s="198"/>
      <c r="O4" s="199"/>
      <c r="P4" s="200"/>
      <c r="Q4" s="2"/>
      <c r="R4" s="201"/>
      <c r="S4" s="2"/>
      <c r="T4" s="198"/>
      <c r="U4" s="199"/>
      <c r="V4" s="199"/>
      <c r="W4" s="199"/>
      <c r="X4" s="199"/>
      <c r="Y4" s="200"/>
      <c r="Z4" s="2"/>
      <c r="AA4" s="198"/>
      <c r="AB4" s="199"/>
      <c r="AC4" s="200"/>
      <c r="AD4" s="1"/>
      <c r="AE4" s="202"/>
      <c r="AF4" s="39"/>
      <c r="AG4" s="198"/>
      <c r="AH4" s="199"/>
      <c r="AI4" s="199"/>
      <c r="AJ4" s="199"/>
      <c r="AK4" s="199"/>
      <c r="AL4" s="200"/>
      <c r="AM4" s="5"/>
      <c r="AN4" s="198"/>
      <c r="AO4" s="199"/>
      <c r="AP4" s="200"/>
      <c r="AQ4" s="2"/>
      <c r="AR4" s="201"/>
      <c r="AS4" s="2"/>
      <c r="AT4" s="198"/>
      <c r="AU4" s="199"/>
      <c r="AV4" s="199"/>
      <c r="AW4" s="199"/>
      <c r="AX4" s="199"/>
      <c r="AY4" s="200"/>
      <c r="AZ4" s="2"/>
      <c r="BA4" s="198"/>
      <c r="BB4" s="199"/>
      <c r="BC4" s="200"/>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84.310178759793004</v>
      </c>
      <c r="H6" s="146">
        <v>104.590489598706</v>
      </c>
      <c r="I6" s="146">
        <v>115.18152190325701</v>
      </c>
      <c r="J6" s="146">
        <v>115.561053435605</v>
      </c>
      <c r="K6" s="146">
        <v>111.5405379236</v>
      </c>
      <c r="L6" s="147">
        <v>106.23676740171599</v>
      </c>
      <c r="M6" s="144"/>
      <c r="N6" s="153">
        <v>133.559694393662</v>
      </c>
      <c r="O6" s="154">
        <v>141.52683490724701</v>
      </c>
      <c r="P6" s="155">
        <v>137.543264650455</v>
      </c>
      <c r="Q6" s="144"/>
      <c r="R6" s="161">
        <v>115.18150930434</v>
      </c>
      <c r="S6" s="82"/>
      <c r="T6" s="124">
        <v>-0.485886372918436</v>
      </c>
      <c r="U6" s="125">
        <v>1.5955420271841401</v>
      </c>
      <c r="V6" s="125">
        <v>2.22009821205828</v>
      </c>
      <c r="W6" s="125">
        <v>2.11990683719839</v>
      </c>
      <c r="X6" s="125">
        <v>1.1719772645283</v>
      </c>
      <c r="Y6" s="126">
        <v>1.41738234170132</v>
      </c>
      <c r="Z6" s="123"/>
      <c r="AA6" s="132">
        <v>1.87235016062217</v>
      </c>
      <c r="AB6" s="133">
        <v>2.1271390592576398</v>
      </c>
      <c r="AC6" s="134">
        <v>2.0032752631747601</v>
      </c>
      <c r="AD6" s="123"/>
      <c r="AE6" s="140">
        <v>1.6165557788659799</v>
      </c>
      <c r="AG6" s="145">
        <v>88.547042109857301</v>
      </c>
      <c r="AH6" s="146">
        <v>97.893959635530805</v>
      </c>
      <c r="AI6" s="146">
        <v>103.74199609895599</v>
      </c>
      <c r="AJ6" s="146">
        <v>104.653216524047</v>
      </c>
      <c r="AK6" s="146">
        <v>103.602851915586</v>
      </c>
      <c r="AL6" s="147">
        <v>99.687824748556693</v>
      </c>
      <c r="AM6" s="144"/>
      <c r="AN6" s="153">
        <v>125.726520015075</v>
      </c>
      <c r="AO6" s="154">
        <v>136.01607481062601</v>
      </c>
      <c r="AP6" s="155">
        <v>130.87144300278501</v>
      </c>
      <c r="AQ6" s="144"/>
      <c r="AR6" s="161">
        <v>108.597648032466</v>
      </c>
      <c r="AS6" s="82"/>
      <c r="AT6" s="124">
        <v>-1.2905374022862901</v>
      </c>
      <c r="AU6" s="125">
        <v>4.8926127335348504</v>
      </c>
      <c r="AV6" s="125">
        <v>2.6396824015423599</v>
      </c>
      <c r="AW6" s="125">
        <v>1.6683000869585001</v>
      </c>
      <c r="AX6" s="125">
        <v>1.7341334012716001</v>
      </c>
      <c r="AY6" s="126">
        <v>1.95545858392451</v>
      </c>
      <c r="AZ6" s="123"/>
      <c r="BA6" s="132">
        <v>0.90285219255809201</v>
      </c>
      <c r="BB6" s="133">
        <v>0.43879006371602802</v>
      </c>
      <c r="BC6" s="134">
        <v>0.66127475147354198</v>
      </c>
      <c r="BD6" s="123"/>
      <c r="BE6" s="140">
        <v>1.5056470553866499</v>
      </c>
    </row>
    <row r="7" spans="1:57" x14ac:dyDescent="0.2">
      <c r="A7" s="20" t="s">
        <v>18</v>
      </c>
      <c r="B7" s="3" t="str">
        <f>TRIM(A7)</f>
        <v>Virginia</v>
      </c>
      <c r="C7" s="10"/>
      <c r="D7" s="24" t="s">
        <v>16</v>
      </c>
      <c r="E7" s="27" t="s">
        <v>17</v>
      </c>
      <c r="F7" s="3"/>
      <c r="G7" s="148">
        <v>67.623839148236002</v>
      </c>
      <c r="H7" s="144">
        <v>89.433324185222801</v>
      </c>
      <c r="I7" s="144">
        <v>98.914309523002103</v>
      </c>
      <c r="J7" s="144">
        <v>101.953278698994</v>
      </c>
      <c r="K7" s="144">
        <v>97.9392125937229</v>
      </c>
      <c r="L7" s="149">
        <v>91.172792829835601</v>
      </c>
      <c r="M7" s="144"/>
      <c r="N7" s="156">
        <v>118.665543120706</v>
      </c>
      <c r="O7" s="164">
        <v>120.688937394973</v>
      </c>
      <c r="P7" s="157">
        <v>119.67724025784</v>
      </c>
      <c r="Q7" s="144"/>
      <c r="R7" s="162">
        <v>99.316920666408294</v>
      </c>
      <c r="S7" s="82"/>
      <c r="T7" s="127">
        <v>-2.5040258864434501</v>
      </c>
      <c r="U7" s="123">
        <v>1.75312886903918</v>
      </c>
      <c r="V7" s="123">
        <v>3.1995378603228</v>
      </c>
      <c r="W7" s="123">
        <v>6.2848531229339804</v>
      </c>
      <c r="X7" s="123">
        <v>6.6573821489985798</v>
      </c>
      <c r="Y7" s="128">
        <v>3.4053810168040899</v>
      </c>
      <c r="Z7" s="123"/>
      <c r="AA7" s="135">
        <v>7.8782902464889899</v>
      </c>
      <c r="AB7" s="143">
        <v>5.6393778168856201</v>
      </c>
      <c r="AC7" s="136">
        <v>6.7376340950749896</v>
      </c>
      <c r="AD7" s="123"/>
      <c r="AE7" s="141">
        <v>4.5288912311871199</v>
      </c>
      <c r="AG7" s="148">
        <v>74.671823691084199</v>
      </c>
      <c r="AH7" s="144">
        <v>85.834248930388895</v>
      </c>
      <c r="AI7" s="144">
        <v>91.883536604845702</v>
      </c>
      <c r="AJ7" s="144">
        <v>93.185084129784698</v>
      </c>
      <c r="AK7" s="144">
        <v>89.834684963464596</v>
      </c>
      <c r="AL7" s="149">
        <v>87.081879951671297</v>
      </c>
      <c r="AM7" s="144"/>
      <c r="AN7" s="156">
        <v>109.199416489157</v>
      </c>
      <c r="AO7" s="164">
        <v>115.03375604463901</v>
      </c>
      <c r="AP7" s="157">
        <v>112.11650383988599</v>
      </c>
      <c r="AQ7" s="144"/>
      <c r="AR7" s="162">
        <v>94.234488482865302</v>
      </c>
      <c r="AS7" s="82"/>
      <c r="AT7" s="127">
        <v>0.32297973564112697</v>
      </c>
      <c r="AU7" s="123">
        <v>8.5071830782488895</v>
      </c>
      <c r="AV7" s="123">
        <v>7.4136241082822902</v>
      </c>
      <c r="AW7" s="123">
        <v>5.7170652053541096</v>
      </c>
      <c r="AX7" s="123">
        <v>5.04535594989696</v>
      </c>
      <c r="AY7" s="128">
        <v>5.4915164277298798</v>
      </c>
      <c r="AZ7" s="123"/>
      <c r="BA7" s="135">
        <v>1.3546890814972401</v>
      </c>
      <c r="BB7" s="143">
        <v>0.32227089572374701</v>
      </c>
      <c r="BC7" s="136">
        <v>0.82233416202982101</v>
      </c>
      <c r="BD7" s="123"/>
      <c r="BE7" s="141">
        <v>3.8573717885497301</v>
      </c>
    </row>
    <row r="8" spans="1:57" x14ac:dyDescent="0.2">
      <c r="A8" s="21" t="s">
        <v>19</v>
      </c>
      <c r="B8" s="3" t="str">
        <f t="shared" ref="B8:B43" si="0">TRIM(A8)</f>
        <v>Norfolk/Virginia Beach, VA</v>
      </c>
      <c r="C8" s="3"/>
      <c r="D8" s="24" t="s">
        <v>16</v>
      </c>
      <c r="E8" s="27" t="s">
        <v>17</v>
      </c>
      <c r="F8" s="3"/>
      <c r="G8" s="148">
        <v>85.253984622376805</v>
      </c>
      <c r="H8" s="144">
        <v>108.829274420839</v>
      </c>
      <c r="I8" s="144">
        <v>115.834512107832</v>
      </c>
      <c r="J8" s="144">
        <v>123.15716910710501</v>
      </c>
      <c r="K8" s="144">
        <v>126.17814942083901</v>
      </c>
      <c r="L8" s="149">
        <v>111.850617935798</v>
      </c>
      <c r="M8" s="144"/>
      <c r="N8" s="156">
        <v>178.182011733845</v>
      </c>
      <c r="O8" s="164">
        <v>183.07428547423601</v>
      </c>
      <c r="P8" s="157">
        <v>180.628148604041</v>
      </c>
      <c r="Q8" s="144"/>
      <c r="R8" s="162">
        <v>131.501340983868</v>
      </c>
      <c r="S8" s="82"/>
      <c r="T8" s="127">
        <v>-13.010219577218599</v>
      </c>
      <c r="U8" s="123">
        <v>-6.5972552660340398</v>
      </c>
      <c r="V8" s="123">
        <v>-3.70194149465082</v>
      </c>
      <c r="W8" s="123">
        <v>2.5682005670877799</v>
      </c>
      <c r="X8" s="123">
        <v>2.5931134509134499</v>
      </c>
      <c r="Y8" s="128">
        <v>-3.2217394519627698</v>
      </c>
      <c r="Z8" s="123"/>
      <c r="AA8" s="135">
        <v>8.4529181998819105</v>
      </c>
      <c r="AB8" s="143">
        <v>3.5003823838071</v>
      </c>
      <c r="AC8" s="136">
        <v>5.8852837322609899</v>
      </c>
      <c r="AD8" s="123"/>
      <c r="AE8" s="141">
        <v>0.15905091869843799</v>
      </c>
      <c r="AG8" s="148">
        <v>106.95961661277499</v>
      </c>
      <c r="AH8" s="144">
        <v>112.07024625942999</v>
      </c>
      <c r="AI8" s="144">
        <v>112.66632909781499</v>
      </c>
      <c r="AJ8" s="144">
        <v>110.348410092523</v>
      </c>
      <c r="AK8" s="144">
        <v>111.79577096971001</v>
      </c>
      <c r="AL8" s="149">
        <v>110.768077861059</v>
      </c>
      <c r="AM8" s="144"/>
      <c r="AN8" s="156">
        <v>157.584669702301</v>
      </c>
      <c r="AO8" s="164">
        <v>173.16161395513399</v>
      </c>
      <c r="AP8" s="157">
        <v>165.373141828717</v>
      </c>
      <c r="AQ8" s="144"/>
      <c r="AR8" s="162">
        <v>126.369553651367</v>
      </c>
      <c r="AS8" s="82"/>
      <c r="AT8" s="127">
        <v>-4.6036954359790698</v>
      </c>
      <c r="AU8" s="123">
        <v>5.9819091491243803</v>
      </c>
      <c r="AV8" s="123">
        <v>8.1958431782743499</v>
      </c>
      <c r="AW8" s="123">
        <v>2.7932113220253698</v>
      </c>
      <c r="AX8" s="123">
        <v>1.42260697434762</v>
      </c>
      <c r="AY8" s="128">
        <v>2.6437343743855699</v>
      </c>
      <c r="AZ8" s="123"/>
      <c r="BA8" s="135">
        <v>0.84191609854149796</v>
      </c>
      <c r="BB8" s="143">
        <v>-2.7587226104845799</v>
      </c>
      <c r="BC8" s="136">
        <v>-1.07581635508433</v>
      </c>
      <c r="BD8" s="123"/>
      <c r="BE8" s="141">
        <v>1.22073436999605</v>
      </c>
    </row>
    <row r="9" spans="1:57" ht="14.25" x14ac:dyDescent="0.25">
      <c r="A9" s="21" t="s">
        <v>20</v>
      </c>
      <c r="B9" s="46" t="s">
        <v>71</v>
      </c>
      <c r="C9" s="3"/>
      <c r="D9" s="24" t="s">
        <v>16</v>
      </c>
      <c r="E9" s="27" t="s">
        <v>17</v>
      </c>
      <c r="F9" s="3"/>
      <c r="G9" s="148">
        <v>47.831067133586899</v>
      </c>
      <c r="H9" s="144">
        <v>66.544776947862999</v>
      </c>
      <c r="I9" s="144">
        <v>78.440719181024804</v>
      </c>
      <c r="J9" s="144">
        <v>86.500701293354197</v>
      </c>
      <c r="K9" s="144">
        <v>88.847639445065994</v>
      </c>
      <c r="L9" s="149">
        <v>73.632980800178998</v>
      </c>
      <c r="M9" s="144"/>
      <c r="N9" s="156">
        <v>100.174984560304</v>
      </c>
      <c r="O9" s="164">
        <v>98.469075699261495</v>
      </c>
      <c r="P9" s="157">
        <v>99.322030129782902</v>
      </c>
      <c r="Q9" s="144"/>
      <c r="R9" s="162">
        <v>80.972709180065806</v>
      </c>
      <c r="S9" s="82"/>
      <c r="T9" s="127">
        <v>-13.5088211606279</v>
      </c>
      <c r="U9" s="123">
        <v>-0.81506688157715501</v>
      </c>
      <c r="V9" s="123">
        <v>8.98915679300333</v>
      </c>
      <c r="W9" s="123">
        <v>20.198512356812799</v>
      </c>
      <c r="X9" s="123">
        <v>34.703717571210802</v>
      </c>
      <c r="Y9" s="128">
        <v>10.7972294797502</v>
      </c>
      <c r="Z9" s="123"/>
      <c r="AA9" s="135">
        <v>26.8169358658627</v>
      </c>
      <c r="AB9" s="143">
        <v>24.221248906465799</v>
      </c>
      <c r="AC9" s="136">
        <v>25.5168183072606</v>
      </c>
      <c r="AD9" s="123"/>
      <c r="AE9" s="141">
        <v>15.5460725537404</v>
      </c>
      <c r="AG9" s="148">
        <v>48.200255389348797</v>
      </c>
      <c r="AH9" s="144">
        <v>58.2703390098456</v>
      </c>
      <c r="AI9" s="144">
        <v>65.967264106063894</v>
      </c>
      <c r="AJ9" s="144">
        <v>71.191973147236496</v>
      </c>
      <c r="AK9" s="144">
        <v>69.346489634146295</v>
      </c>
      <c r="AL9" s="149">
        <v>62.595264257328203</v>
      </c>
      <c r="AM9" s="144"/>
      <c r="AN9" s="156">
        <v>85.101368284851105</v>
      </c>
      <c r="AO9" s="164">
        <v>86.848694657641502</v>
      </c>
      <c r="AP9" s="157">
        <v>85.975031471246297</v>
      </c>
      <c r="AQ9" s="144"/>
      <c r="AR9" s="162">
        <v>69.275197747019106</v>
      </c>
      <c r="AS9" s="82"/>
      <c r="AT9" s="127">
        <v>-3.6403233074535701</v>
      </c>
      <c r="AU9" s="123">
        <v>1.68434971316805</v>
      </c>
      <c r="AV9" s="123">
        <v>0.37451204379581499</v>
      </c>
      <c r="AW9" s="123">
        <v>4.3733463117131004</v>
      </c>
      <c r="AX9" s="123">
        <v>2.4501216698385</v>
      </c>
      <c r="AY9" s="128">
        <v>1.3050478175134399</v>
      </c>
      <c r="AZ9" s="123"/>
      <c r="BA9" s="135">
        <v>-3.3675417017393898</v>
      </c>
      <c r="BB9" s="143">
        <v>-2.3771604145510499</v>
      </c>
      <c r="BC9" s="136">
        <v>-2.8698435424707802</v>
      </c>
      <c r="BD9" s="123"/>
      <c r="BE9" s="141">
        <v>-0.215778049582698</v>
      </c>
    </row>
    <row r="10" spans="1:57" x14ac:dyDescent="0.2">
      <c r="A10" s="21" t="s">
        <v>21</v>
      </c>
      <c r="B10" s="3" t="str">
        <f t="shared" si="0"/>
        <v>Virginia Area</v>
      </c>
      <c r="C10" s="3"/>
      <c r="D10" s="24" t="s">
        <v>16</v>
      </c>
      <c r="E10" s="27" t="s">
        <v>17</v>
      </c>
      <c r="F10" s="3"/>
      <c r="G10" s="148">
        <v>52.109944773084301</v>
      </c>
      <c r="H10" s="144">
        <v>67.737756262131398</v>
      </c>
      <c r="I10" s="144">
        <v>71.691837508087602</v>
      </c>
      <c r="J10" s="144">
        <v>75.150560818929605</v>
      </c>
      <c r="K10" s="144">
        <v>74.183856410019402</v>
      </c>
      <c r="L10" s="149">
        <v>68.174791154450503</v>
      </c>
      <c r="M10" s="144"/>
      <c r="N10" s="156">
        <v>96.846954200942704</v>
      </c>
      <c r="O10" s="164">
        <v>98.687871799611699</v>
      </c>
      <c r="P10" s="157">
        <v>97.767413000277202</v>
      </c>
      <c r="Q10" s="144"/>
      <c r="R10" s="162">
        <v>76.629825967543795</v>
      </c>
      <c r="S10" s="82"/>
      <c r="T10" s="127">
        <v>1.7401544677605401</v>
      </c>
      <c r="U10" s="123">
        <v>1.82344714524486</v>
      </c>
      <c r="V10" s="123">
        <v>3.43712511842975</v>
      </c>
      <c r="W10" s="123">
        <v>4.3331913922515497</v>
      </c>
      <c r="X10" s="123">
        <v>1.6454050126456501</v>
      </c>
      <c r="Y10" s="128">
        <v>2.6526770398364001</v>
      </c>
      <c r="Z10" s="123"/>
      <c r="AA10" s="135">
        <v>1.3714677789131999</v>
      </c>
      <c r="AB10" s="143">
        <v>4.4517078291449703</v>
      </c>
      <c r="AC10" s="136">
        <v>2.9030378761724802</v>
      </c>
      <c r="AD10" s="123"/>
      <c r="AE10" s="141">
        <v>2.7437987908425501</v>
      </c>
      <c r="AG10" s="148">
        <v>54.903256686838802</v>
      </c>
      <c r="AH10" s="144">
        <v>62.139317803852698</v>
      </c>
      <c r="AI10" s="144">
        <v>64.209776816648898</v>
      </c>
      <c r="AJ10" s="144">
        <v>69.834228703746405</v>
      </c>
      <c r="AK10" s="144">
        <v>71.641282221554903</v>
      </c>
      <c r="AL10" s="149">
        <v>64.545572446528297</v>
      </c>
      <c r="AM10" s="144"/>
      <c r="AN10" s="156">
        <v>93.506267034692996</v>
      </c>
      <c r="AO10" s="164">
        <v>95.801782141619398</v>
      </c>
      <c r="AP10" s="157">
        <v>94.653905277261202</v>
      </c>
      <c r="AQ10" s="144"/>
      <c r="AR10" s="162">
        <v>73.147314567941095</v>
      </c>
      <c r="AS10" s="82"/>
      <c r="AT10" s="127">
        <v>1.24879193542096</v>
      </c>
      <c r="AU10" s="123">
        <v>6.7952311564616803</v>
      </c>
      <c r="AV10" s="123">
        <v>-0.37372823169853903</v>
      </c>
      <c r="AW10" s="123">
        <v>3.23978231834848</v>
      </c>
      <c r="AX10" s="123">
        <v>3.5251097596792902</v>
      </c>
      <c r="AY10" s="128">
        <v>2.8756332940180802</v>
      </c>
      <c r="AZ10" s="123"/>
      <c r="BA10" s="135">
        <v>0.64501366910362001</v>
      </c>
      <c r="BB10" s="143">
        <v>1.0873324230963399</v>
      </c>
      <c r="BC10" s="136">
        <v>0.86824278450025905</v>
      </c>
      <c r="BD10" s="123"/>
      <c r="BE10" s="141">
        <v>2.1173591438559698</v>
      </c>
    </row>
    <row r="11" spans="1:57" x14ac:dyDescent="0.2">
      <c r="A11" s="34" t="s">
        <v>22</v>
      </c>
      <c r="B11" s="3" t="str">
        <f t="shared" si="0"/>
        <v>Washington, DC</v>
      </c>
      <c r="C11" s="3"/>
      <c r="D11" s="24" t="s">
        <v>16</v>
      </c>
      <c r="E11" s="27" t="s">
        <v>17</v>
      </c>
      <c r="F11" s="3"/>
      <c r="G11" s="148">
        <v>88.2545604230408</v>
      </c>
      <c r="H11" s="144">
        <v>124.415320729356</v>
      </c>
      <c r="I11" s="144">
        <v>145.291430504218</v>
      </c>
      <c r="J11" s="144">
        <v>139.25606211202</v>
      </c>
      <c r="K11" s="144">
        <v>116.403491678899</v>
      </c>
      <c r="L11" s="149">
        <v>122.724173089507</v>
      </c>
      <c r="M11" s="144"/>
      <c r="N11" s="156">
        <v>120.057425499177</v>
      </c>
      <c r="O11" s="164">
        <v>125.371094476769</v>
      </c>
      <c r="P11" s="157">
        <v>122.71425998797299</v>
      </c>
      <c r="Q11" s="144"/>
      <c r="R11" s="162">
        <v>122.721340774783</v>
      </c>
      <c r="S11" s="82"/>
      <c r="T11" s="127">
        <v>5.8415292700603798</v>
      </c>
      <c r="U11" s="123">
        <v>12.309998164809601</v>
      </c>
      <c r="V11" s="123">
        <v>12.4231080646338</v>
      </c>
      <c r="W11" s="123">
        <v>8.3944610939941704</v>
      </c>
      <c r="X11" s="123">
        <v>6.5736996295416104</v>
      </c>
      <c r="Y11" s="128">
        <v>9.3616116433380494</v>
      </c>
      <c r="Z11" s="123"/>
      <c r="AA11" s="135">
        <v>7.7806959541458998</v>
      </c>
      <c r="AB11" s="143">
        <v>5.8244613573480803</v>
      </c>
      <c r="AC11" s="136">
        <v>6.7724500513099901</v>
      </c>
      <c r="AD11" s="123"/>
      <c r="AE11" s="141">
        <v>8.60916911189328</v>
      </c>
      <c r="AG11" s="148">
        <v>92.648335691420598</v>
      </c>
      <c r="AH11" s="144">
        <v>118.527121504872</v>
      </c>
      <c r="AI11" s="144">
        <v>138.21485371752399</v>
      </c>
      <c r="AJ11" s="144">
        <v>133.80267570698399</v>
      </c>
      <c r="AK11" s="144">
        <v>113.87710572042501</v>
      </c>
      <c r="AL11" s="149">
        <v>119.414018468245</v>
      </c>
      <c r="AM11" s="144"/>
      <c r="AN11" s="156">
        <v>114.187733826468</v>
      </c>
      <c r="AO11" s="164">
        <v>118.83985992961099</v>
      </c>
      <c r="AP11" s="157">
        <v>116.513796878039</v>
      </c>
      <c r="AQ11" s="144"/>
      <c r="AR11" s="162">
        <v>118.585383728186</v>
      </c>
      <c r="AS11" s="82"/>
      <c r="AT11" s="127">
        <v>-2.68227715058008</v>
      </c>
      <c r="AU11" s="123">
        <v>11.499618631452099</v>
      </c>
      <c r="AV11" s="123">
        <v>18.790478837646202</v>
      </c>
      <c r="AW11" s="123">
        <v>13.614840698215501</v>
      </c>
      <c r="AX11" s="123">
        <v>9.6038786451532996</v>
      </c>
      <c r="AY11" s="128">
        <v>10.6661111392834</v>
      </c>
      <c r="AZ11" s="123"/>
      <c r="BA11" s="135">
        <v>2.6745041753513101</v>
      </c>
      <c r="BB11" s="143">
        <v>-0.15756136721951999</v>
      </c>
      <c r="BC11" s="136">
        <v>1.21041308425095</v>
      </c>
      <c r="BD11" s="123"/>
      <c r="BE11" s="141">
        <v>7.8394548551744201</v>
      </c>
    </row>
    <row r="12" spans="1:57" x14ac:dyDescent="0.2">
      <c r="A12" s="21" t="s">
        <v>23</v>
      </c>
      <c r="B12" s="3" t="str">
        <f t="shared" si="0"/>
        <v>Arlington, VA</v>
      </c>
      <c r="C12" s="3"/>
      <c r="D12" s="24" t="s">
        <v>16</v>
      </c>
      <c r="E12" s="27" t="s">
        <v>17</v>
      </c>
      <c r="F12" s="3"/>
      <c r="G12" s="148">
        <v>102.232297534303</v>
      </c>
      <c r="H12" s="144">
        <v>143.028072836067</v>
      </c>
      <c r="I12" s="144">
        <v>165.466419065304</v>
      </c>
      <c r="J12" s="144">
        <v>163.295701021355</v>
      </c>
      <c r="K12" s="144">
        <v>142.44894356752201</v>
      </c>
      <c r="L12" s="149">
        <v>143.29428680491</v>
      </c>
      <c r="M12" s="144"/>
      <c r="N12" s="156">
        <v>122.37471474259701</v>
      </c>
      <c r="O12" s="164">
        <v>119.014825131538</v>
      </c>
      <c r="P12" s="157">
        <v>120.69476993706699</v>
      </c>
      <c r="Q12" s="144"/>
      <c r="R12" s="162">
        <v>136.837281985527</v>
      </c>
      <c r="S12" s="82"/>
      <c r="T12" s="127">
        <v>12.7317032528341</v>
      </c>
      <c r="U12" s="123">
        <v>11.0236358056047</v>
      </c>
      <c r="V12" s="123">
        <v>6.73149013997672</v>
      </c>
      <c r="W12" s="123">
        <v>12.1912028475134</v>
      </c>
      <c r="X12" s="123">
        <v>13.235226063803699</v>
      </c>
      <c r="Y12" s="128">
        <v>10.9270901477945</v>
      </c>
      <c r="Z12" s="123"/>
      <c r="AA12" s="135">
        <v>14.416169299463499</v>
      </c>
      <c r="AB12" s="143">
        <v>6.3462855555523703</v>
      </c>
      <c r="AC12" s="136">
        <v>10.2898474031361</v>
      </c>
      <c r="AD12" s="123"/>
      <c r="AE12" s="141">
        <v>10.765806237465601</v>
      </c>
      <c r="AG12" s="148">
        <v>109.025432528628</v>
      </c>
      <c r="AH12" s="144">
        <v>143.405486433508</v>
      </c>
      <c r="AI12" s="144">
        <v>165.29007350665401</v>
      </c>
      <c r="AJ12" s="144">
        <v>158.939535489528</v>
      </c>
      <c r="AK12" s="144">
        <v>134.332625348189</v>
      </c>
      <c r="AL12" s="149">
        <v>142.198630661301</v>
      </c>
      <c r="AM12" s="144"/>
      <c r="AN12" s="156">
        <v>115.62878804291699</v>
      </c>
      <c r="AO12" s="164">
        <v>115.10315175900099</v>
      </c>
      <c r="AP12" s="157">
        <v>115.365969900959</v>
      </c>
      <c r="AQ12" s="144"/>
      <c r="AR12" s="162">
        <v>134.532156158346</v>
      </c>
      <c r="AS12" s="82"/>
      <c r="AT12" s="127">
        <v>8.2765283253563595</v>
      </c>
      <c r="AU12" s="123">
        <v>15.9925764801973</v>
      </c>
      <c r="AV12" s="123">
        <v>21.101048686165299</v>
      </c>
      <c r="AW12" s="123">
        <v>18.265169892990802</v>
      </c>
      <c r="AX12" s="123">
        <v>16.443060376671301</v>
      </c>
      <c r="AY12" s="128">
        <v>16.447396230054299</v>
      </c>
      <c r="AZ12" s="123"/>
      <c r="BA12" s="135">
        <v>7.0496665213096898</v>
      </c>
      <c r="BB12" s="143">
        <v>4.5159266581644602</v>
      </c>
      <c r="BC12" s="136">
        <v>5.7705101271910202</v>
      </c>
      <c r="BD12" s="123"/>
      <c r="BE12" s="141">
        <v>13.6369002773316</v>
      </c>
    </row>
    <row r="13" spans="1:57" x14ac:dyDescent="0.2">
      <c r="A13" s="21" t="s">
        <v>24</v>
      </c>
      <c r="B13" s="3" t="str">
        <f t="shared" si="0"/>
        <v>Suburban Virginia Area</v>
      </c>
      <c r="C13" s="3"/>
      <c r="D13" s="24" t="s">
        <v>16</v>
      </c>
      <c r="E13" s="27" t="s">
        <v>17</v>
      </c>
      <c r="F13" s="3"/>
      <c r="G13" s="148">
        <v>66.942037570444498</v>
      </c>
      <c r="H13" s="144">
        <v>89.698602379461406</v>
      </c>
      <c r="I13" s="144">
        <v>92.683489041953607</v>
      </c>
      <c r="J13" s="144">
        <v>89.716869129618004</v>
      </c>
      <c r="K13" s="144">
        <v>92.434926737633006</v>
      </c>
      <c r="L13" s="149">
        <v>86.295184971822096</v>
      </c>
      <c r="M13" s="144"/>
      <c r="N13" s="156">
        <v>106.597648090169</v>
      </c>
      <c r="O13" s="164">
        <v>115.49741765810801</v>
      </c>
      <c r="P13" s="157">
        <v>111.04753287413899</v>
      </c>
      <c r="Q13" s="144"/>
      <c r="R13" s="162">
        <v>93.367284372484093</v>
      </c>
      <c r="S13" s="82"/>
      <c r="T13" s="127">
        <v>11.9667032550493</v>
      </c>
      <c r="U13" s="123">
        <v>12.757414127693499</v>
      </c>
      <c r="V13" s="123">
        <v>0.47109067797326298</v>
      </c>
      <c r="W13" s="123">
        <v>-0.91536456009167999</v>
      </c>
      <c r="X13" s="123">
        <v>6.1588690567473003</v>
      </c>
      <c r="Y13" s="128">
        <v>5.44264402018932</v>
      </c>
      <c r="Z13" s="123"/>
      <c r="AA13" s="135">
        <v>-2.8606211813406999</v>
      </c>
      <c r="AB13" s="143">
        <v>-9.7936675651597103</v>
      </c>
      <c r="AC13" s="136">
        <v>-6.5939434545530098</v>
      </c>
      <c r="AD13" s="123"/>
      <c r="AE13" s="141">
        <v>1.01902560908698</v>
      </c>
      <c r="AG13" s="148">
        <v>73.342779899812101</v>
      </c>
      <c r="AH13" s="144">
        <v>86.272355353788299</v>
      </c>
      <c r="AI13" s="144">
        <v>89.039494051346196</v>
      </c>
      <c r="AJ13" s="144">
        <v>88.603623982467099</v>
      </c>
      <c r="AK13" s="144">
        <v>87.294697871008097</v>
      </c>
      <c r="AL13" s="149">
        <v>84.910590231684395</v>
      </c>
      <c r="AM13" s="144"/>
      <c r="AN13" s="156">
        <v>102.51473356293</v>
      </c>
      <c r="AO13" s="164">
        <v>115.367261114589</v>
      </c>
      <c r="AP13" s="157">
        <v>108.94099733876</v>
      </c>
      <c r="AQ13" s="144"/>
      <c r="AR13" s="162">
        <v>91.776420833705998</v>
      </c>
      <c r="AS13" s="82"/>
      <c r="AT13" s="127">
        <v>0.44743236636811901</v>
      </c>
      <c r="AU13" s="123">
        <v>17.0315212326927</v>
      </c>
      <c r="AV13" s="123">
        <v>8.5389512711988704</v>
      </c>
      <c r="AW13" s="123">
        <v>5.7609072793169904</v>
      </c>
      <c r="AX13" s="123">
        <v>7.3347163729584901</v>
      </c>
      <c r="AY13" s="128">
        <v>7.7888665888592401</v>
      </c>
      <c r="AZ13" s="123"/>
      <c r="BA13" s="135">
        <v>-9.1753397935990595</v>
      </c>
      <c r="BB13" s="143">
        <v>-6.1787438260890104</v>
      </c>
      <c r="BC13" s="136">
        <v>-7.6129137938027904</v>
      </c>
      <c r="BD13" s="123"/>
      <c r="BE13" s="141">
        <v>2.0206705027352401</v>
      </c>
    </row>
    <row r="14" spans="1:57" x14ac:dyDescent="0.2">
      <c r="A14" s="21" t="s">
        <v>25</v>
      </c>
      <c r="B14" s="3" t="str">
        <f t="shared" si="0"/>
        <v>Alexandria, VA</v>
      </c>
      <c r="C14" s="3"/>
      <c r="D14" s="24" t="s">
        <v>16</v>
      </c>
      <c r="E14" s="27" t="s">
        <v>17</v>
      </c>
      <c r="F14" s="3"/>
      <c r="G14" s="148">
        <v>73.135769364362602</v>
      </c>
      <c r="H14" s="144">
        <v>97.385591061711196</v>
      </c>
      <c r="I14" s="144">
        <v>112.991293273127</v>
      </c>
      <c r="J14" s="144">
        <v>104.841682297093</v>
      </c>
      <c r="K14" s="144">
        <v>93.648732198679994</v>
      </c>
      <c r="L14" s="149">
        <v>96.400613638994997</v>
      </c>
      <c r="M14" s="144"/>
      <c r="N14" s="156">
        <v>103.92434178534199</v>
      </c>
      <c r="O14" s="164">
        <v>107.582843579946</v>
      </c>
      <c r="P14" s="157">
        <v>105.753592682644</v>
      </c>
      <c r="Q14" s="144"/>
      <c r="R14" s="162">
        <v>99.072893365751895</v>
      </c>
      <c r="S14" s="82"/>
      <c r="T14" s="127">
        <v>1.35848628126589</v>
      </c>
      <c r="U14" s="123">
        <v>9.6156713345129603</v>
      </c>
      <c r="V14" s="123">
        <v>10.7425229744674</v>
      </c>
      <c r="W14" s="123">
        <v>7.2586273252902602</v>
      </c>
      <c r="X14" s="123">
        <v>5.2744908565141504</v>
      </c>
      <c r="Y14" s="128">
        <v>7.1755561250093898</v>
      </c>
      <c r="Z14" s="123"/>
      <c r="AA14" s="135">
        <v>10.350169781143499</v>
      </c>
      <c r="AB14" s="143">
        <v>3.7560384063479999</v>
      </c>
      <c r="AC14" s="136">
        <v>6.89461382436689</v>
      </c>
      <c r="AD14" s="123"/>
      <c r="AE14" s="141">
        <v>7.0897177820474804</v>
      </c>
      <c r="AG14" s="148">
        <v>79.932335301609299</v>
      </c>
      <c r="AH14" s="144">
        <v>94.945667477133199</v>
      </c>
      <c r="AI14" s="144">
        <v>109.218995889776</v>
      </c>
      <c r="AJ14" s="144">
        <v>105.83864941530599</v>
      </c>
      <c r="AK14" s="144">
        <v>96.718408301493497</v>
      </c>
      <c r="AL14" s="149">
        <v>97.330811277063702</v>
      </c>
      <c r="AM14" s="144"/>
      <c r="AN14" s="156">
        <v>99.027001563042703</v>
      </c>
      <c r="AO14" s="164">
        <v>105.242431110339</v>
      </c>
      <c r="AP14" s="157">
        <v>102.13471633669</v>
      </c>
      <c r="AQ14" s="144"/>
      <c r="AR14" s="162">
        <v>98.703355579814399</v>
      </c>
      <c r="AS14" s="82"/>
      <c r="AT14" s="127">
        <v>0.45048050692277802</v>
      </c>
      <c r="AU14" s="123">
        <v>10.2086009918236</v>
      </c>
      <c r="AV14" s="123">
        <v>14.566587783696701</v>
      </c>
      <c r="AW14" s="123">
        <v>7.8062819621920401</v>
      </c>
      <c r="AX14" s="123">
        <v>7.5755756024671204</v>
      </c>
      <c r="AY14" s="128">
        <v>8.3525840909144708</v>
      </c>
      <c r="AZ14" s="123"/>
      <c r="BA14" s="135">
        <v>5.1347314234414103</v>
      </c>
      <c r="BB14" s="143">
        <v>3.8785053767108102</v>
      </c>
      <c r="BC14" s="136">
        <v>4.4837354810457501</v>
      </c>
      <c r="BD14" s="123"/>
      <c r="BE14" s="141">
        <v>7.1792620403193501</v>
      </c>
    </row>
    <row r="15" spans="1:57" x14ac:dyDescent="0.2">
      <c r="A15" s="21" t="s">
        <v>26</v>
      </c>
      <c r="B15" s="3" t="str">
        <f t="shared" si="0"/>
        <v>Fairfax/Tysons Corner, VA</v>
      </c>
      <c r="C15" s="3"/>
      <c r="D15" s="24" t="s">
        <v>16</v>
      </c>
      <c r="E15" s="27" t="s">
        <v>17</v>
      </c>
      <c r="F15" s="3"/>
      <c r="G15" s="148">
        <v>74.104562680531401</v>
      </c>
      <c r="H15" s="144">
        <v>114.93811207394501</v>
      </c>
      <c r="I15" s="144">
        <v>136.736209127671</v>
      </c>
      <c r="J15" s="144">
        <v>129.885399191218</v>
      </c>
      <c r="K15" s="144">
        <v>100.622228769497</v>
      </c>
      <c r="L15" s="149">
        <v>111.25730236857299</v>
      </c>
      <c r="M15" s="144"/>
      <c r="N15" s="156">
        <v>91.491533217793105</v>
      </c>
      <c r="O15" s="164">
        <v>98.9381386481802</v>
      </c>
      <c r="P15" s="157">
        <v>95.214835932986702</v>
      </c>
      <c r="Q15" s="144"/>
      <c r="R15" s="162">
        <v>106.67374052983401</v>
      </c>
      <c r="S15" s="82"/>
      <c r="T15" s="127">
        <v>8.8715479528713104</v>
      </c>
      <c r="U15" s="123">
        <v>12.638100374749699</v>
      </c>
      <c r="V15" s="123">
        <v>13.416469757398399</v>
      </c>
      <c r="W15" s="123">
        <v>10.3093850839892</v>
      </c>
      <c r="X15" s="123">
        <v>11.733544935908</v>
      </c>
      <c r="Y15" s="128">
        <v>11.598538822363899</v>
      </c>
      <c r="Z15" s="123"/>
      <c r="AA15" s="135">
        <v>10.852680089224201</v>
      </c>
      <c r="AB15" s="143">
        <v>13.5784222069917</v>
      </c>
      <c r="AC15" s="136">
        <v>12.252310398312</v>
      </c>
      <c r="AD15" s="123"/>
      <c r="AE15" s="141">
        <v>11.764541021088</v>
      </c>
      <c r="AG15" s="148">
        <v>78.007740612362696</v>
      </c>
      <c r="AH15" s="144">
        <v>103.167256499133</v>
      </c>
      <c r="AI15" s="144">
        <v>122.609147891392</v>
      </c>
      <c r="AJ15" s="144">
        <v>121.343012420566</v>
      </c>
      <c r="AK15" s="144">
        <v>98.2854864240323</v>
      </c>
      <c r="AL15" s="149">
        <v>104.682528769497</v>
      </c>
      <c r="AM15" s="144"/>
      <c r="AN15" s="156">
        <v>92.917887926054306</v>
      </c>
      <c r="AO15" s="164">
        <v>97.172873194685096</v>
      </c>
      <c r="AP15" s="157">
        <v>95.045380560369694</v>
      </c>
      <c r="AQ15" s="144"/>
      <c r="AR15" s="162">
        <v>101.92905785260299</v>
      </c>
      <c r="AS15" s="82"/>
      <c r="AT15" s="127">
        <v>9.0528987300337107</v>
      </c>
      <c r="AU15" s="123">
        <v>14.414980711575099</v>
      </c>
      <c r="AV15" s="123">
        <v>16.5947241593604</v>
      </c>
      <c r="AW15" s="123">
        <v>15.069291161986801</v>
      </c>
      <c r="AX15" s="123">
        <v>16.052358803238398</v>
      </c>
      <c r="AY15" s="128">
        <v>14.5316689262651</v>
      </c>
      <c r="AZ15" s="123"/>
      <c r="BA15" s="135">
        <v>15.5385536757196</v>
      </c>
      <c r="BB15" s="143">
        <v>16.346198539637999</v>
      </c>
      <c r="BC15" s="136">
        <v>15.9500093540692</v>
      </c>
      <c r="BD15" s="123"/>
      <c r="BE15" s="141">
        <v>14.905276041767699</v>
      </c>
    </row>
    <row r="16" spans="1:57" x14ac:dyDescent="0.2">
      <c r="A16" s="21" t="s">
        <v>27</v>
      </c>
      <c r="B16" s="3" t="str">
        <f t="shared" si="0"/>
        <v>I-95 Fredericksburg, VA</v>
      </c>
      <c r="C16" s="3"/>
      <c r="D16" s="24" t="s">
        <v>16</v>
      </c>
      <c r="E16" s="27" t="s">
        <v>17</v>
      </c>
      <c r="F16" s="3"/>
      <c r="G16" s="148">
        <v>54.257497934615799</v>
      </c>
      <c r="H16" s="144">
        <v>62.605957748141101</v>
      </c>
      <c r="I16" s="144">
        <v>67.472832526849899</v>
      </c>
      <c r="J16" s="144">
        <v>69.578394901451603</v>
      </c>
      <c r="K16" s="144">
        <v>66.723315236633994</v>
      </c>
      <c r="L16" s="149">
        <v>64.127599669538498</v>
      </c>
      <c r="M16" s="144"/>
      <c r="N16" s="156">
        <v>90.923362445414796</v>
      </c>
      <c r="O16" s="164">
        <v>98.038287501475196</v>
      </c>
      <c r="P16" s="157">
        <v>94.480824973444996</v>
      </c>
      <c r="Q16" s="144"/>
      <c r="R16" s="162">
        <v>72.799949756368903</v>
      </c>
      <c r="S16" s="82"/>
      <c r="T16" s="127">
        <v>1.4618696616367799</v>
      </c>
      <c r="U16" s="123">
        <v>3.2300042563220299</v>
      </c>
      <c r="V16" s="123">
        <v>3.0515038634979899</v>
      </c>
      <c r="W16" s="123">
        <v>4.7814576564121998</v>
      </c>
      <c r="X16" s="123">
        <v>-2.4617390389692599</v>
      </c>
      <c r="Y16" s="128">
        <v>1.9813896466399099</v>
      </c>
      <c r="Z16" s="123"/>
      <c r="AA16" s="135">
        <v>-3.8595566542306701</v>
      </c>
      <c r="AB16" s="143">
        <v>-1.31540027709973</v>
      </c>
      <c r="AC16" s="136">
        <v>-2.5561774899933698</v>
      </c>
      <c r="AD16" s="123"/>
      <c r="AE16" s="141">
        <v>0.25038061162989</v>
      </c>
      <c r="AG16" s="148">
        <v>53.965693378968403</v>
      </c>
      <c r="AH16" s="144">
        <v>59.359082969432301</v>
      </c>
      <c r="AI16" s="144">
        <v>62.112806857075398</v>
      </c>
      <c r="AJ16" s="144">
        <v>64.649817361029093</v>
      </c>
      <c r="AK16" s="144">
        <v>65.214756874778701</v>
      </c>
      <c r="AL16" s="149">
        <v>61.060431488256803</v>
      </c>
      <c r="AM16" s="144"/>
      <c r="AN16" s="156">
        <v>85.643788209606896</v>
      </c>
      <c r="AO16" s="164">
        <v>90.532273397851995</v>
      </c>
      <c r="AP16" s="157">
        <v>88.088030803729396</v>
      </c>
      <c r="AQ16" s="144"/>
      <c r="AR16" s="162">
        <v>68.782602721249006</v>
      </c>
      <c r="AS16" s="82"/>
      <c r="AT16" s="127">
        <v>0.69160743979292005</v>
      </c>
      <c r="AU16" s="123">
        <v>8.5099189820133692</v>
      </c>
      <c r="AV16" s="123">
        <v>1.99016579561842</v>
      </c>
      <c r="AW16" s="123">
        <v>2.6993021873547601E-2</v>
      </c>
      <c r="AX16" s="123">
        <v>-2.3670524959964401</v>
      </c>
      <c r="AY16" s="128">
        <v>1.55484552616589</v>
      </c>
      <c r="AZ16" s="123"/>
      <c r="BA16" s="135">
        <v>-1.0913140593894799</v>
      </c>
      <c r="BB16" s="143">
        <v>1.62830729071887</v>
      </c>
      <c r="BC16" s="136">
        <v>0.287794195925764</v>
      </c>
      <c r="BD16" s="123"/>
      <c r="BE16" s="141">
        <v>1.1361376028496499</v>
      </c>
    </row>
    <row r="17" spans="1:70" x14ac:dyDescent="0.2">
      <c r="A17" s="21" t="s">
        <v>28</v>
      </c>
      <c r="B17" s="3" t="str">
        <f t="shared" si="0"/>
        <v>Dulles Airport Area, VA</v>
      </c>
      <c r="C17" s="3"/>
      <c r="D17" s="24" t="s">
        <v>16</v>
      </c>
      <c r="E17" s="27" t="s">
        <v>17</v>
      </c>
      <c r="F17" s="3"/>
      <c r="G17" s="148">
        <v>77.398252703471798</v>
      </c>
      <c r="H17" s="144">
        <v>102.68783817112499</v>
      </c>
      <c r="I17" s="144">
        <v>122.085886928476</v>
      </c>
      <c r="J17" s="144">
        <v>124.876653386454</v>
      </c>
      <c r="K17" s="144">
        <v>106.234860557768</v>
      </c>
      <c r="L17" s="149">
        <v>106.65669834945901</v>
      </c>
      <c r="M17" s="144"/>
      <c r="N17" s="156">
        <v>99.998702333522999</v>
      </c>
      <c r="O17" s="164">
        <v>90.288696642003401</v>
      </c>
      <c r="P17" s="157">
        <v>95.1436994877632</v>
      </c>
      <c r="Q17" s="144"/>
      <c r="R17" s="162">
        <v>103.36727010326</v>
      </c>
      <c r="S17" s="82"/>
      <c r="T17" s="127">
        <v>9.8885934920012399</v>
      </c>
      <c r="U17" s="123">
        <v>6.1723881941705896</v>
      </c>
      <c r="V17" s="123">
        <v>4.2305927358540103</v>
      </c>
      <c r="W17" s="123">
        <v>7.3448490792853596</v>
      </c>
      <c r="X17" s="123">
        <v>-0.21577323613437699</v>
      </c>
      <c r="Y17" s="128">
        <v>5.1677777296796297</v>
      </c>
      <c r="Z17" s="123"/>
      <c r="AA17" s="135">
        <v>9.4020775051998093</v>
      </c>
      <c r="AB17" s="143">
        <v>7.2134558239191104</v>
      </c>
      <c r="AC17" s="136">
        <v>8.3525737710144803</v>
      </c>
      <c r="AD17" s="123"/>
      <c r="AE17" s="141">
        <v>5.9870421759555503</v>
      </c>
      <c r="AG17" s="148">
        <v>76.078288986909499</v>
      </c>
      <c r="AH17" s="144">
        <v>96.060903054448801</v>
      </c>
      <c r="AI17" s="144">
        <v>107.36338052551601</v>
      </c>
      <c r="AJ17" s="144">
        <v>108.453866439005</v>
      </c>
      <c r="AK17" s="144">
        <v>97.915410975146997</v>
      </c>
      <c r="AL17" s="149">
        <v>97.174369996205598</v>
      </c>
      <c r="AM17" s="144"/>
      <c r="AN17" s="156">
        <v>91.344906801365894</v>
      </c>
      <c r="AO17" s="164">
        <v>88.641491178144506</v>
      </c>
      <c r="AP17" s="157">
        <v>89.9931989897552</v>
      </c>
      <c r="AQ17" s="144"/>
      <c r="AR17" s="162">
        <v>95.122606851505495</v>
      </c>
      <c r="AS17" s="82"/>
      <c r="AT17" s="127">
        <v>12.3603718071786</v>
      </c>
      <c r="AU17" s="123">
        <v>12.8024617147589</v>
      </c>
      <c r="AV17" s="123">
        <v>7.1608872218344102</v>
      </c>
      <c r="AW17" s="123">
        <v>5.4886233436201497</v>
      </c>
      <c r="AX17" s="123">
        <v>9.3000196317911694</v>
      </c>
      <c r="AY17" s="128">
        <v>9.0739703142365808</v>
      </c>
      <c r="AZ17" s="123"/>
      <c r="BA17" s="135">
        <v>9.1185130365107501</v>
      </c>
      <c r="BB17" s="143">
        <v>7.2890616282271097</v>
      </c>
      <c r="BC17" s="136">
        <v>8.2097945314995204</v>
      </c>
      <c r="BD17" s="123"/>
      <c r="BE17" s="141">
        <v>8.8390189129604995</v>
      </c>
    </row>
    <row r="18" spans="1:70" x14ac:dyDescent="0.2">
      <c r="A18" s="21" t="s">
        <v>29</v>
      </c>
      <c r="B18" s="3" t="str">
        <f t="shared" si="0"/>
        <v>Williamsburg, VA</v>
      </c>
      <c r="C18" s="3"/>
      <c r="D18" s="24" t="s">
        <v>16</v>
      </c>
      <c r="E18" s="27" t="s">
        <v>17</v>
      </c>
      <c r="F18" s="3"/>
      <c r="G18" s="148">
        <v>66.818828407115106</v>
      </c>
      <c r="H18" s="144">
        <v>77.853956132138507</v>
      </c>
      <c r="I18" s="144">
        <v>84.308875217333096</v>
      </c>
      <c r="J18" s="144">
        <v>88.861163568275998</v>
      </c>
      <c r="K18" s="144">
        <v>93.898122241540705</v>
      </c>
      <c r="L18" s="149">
        <v>82.348189113280696</v>
      </c>
      <c r="M18" s="144"/>
      <c r="N18" s="156">
        <v>148.44424368061999</v>
      </c>
      <c r="O18" s="164">
        <v>158.37642637421399</v>
      </c>
      <c r="P18" s="157">
        <v>153.41033502741701</v>
      </c>
      <c r="Q18" s="144"/>
      <c r="R18" s="162">
        <v>102.651659374462</v>
      </c>
      <c r="S18" s="82"/>
      <c r="T18" s="127">
        <v>-11.4434559990833</v>
      </c>
      <c r="U18" s="123">
        <v>-14.4191570738602</v>
      </c>
      <c r="V18" s="123">
        <v>-10.968357539794299</v>
      </c>
      <c r="W18" s="123">
        <v>-0.92687211910231204</v>
      </c>
      <c r="X18" s="123">
        <v>-2.9570207115878002</v>
      </c>
      <c r="Y18" s="128">
        <v>-8.0056010618707099</v>
      </c>
      <c r="Z18" s="123"/>
      <c r="AA18" s="135">
        <v>1.2106817694669301</v>
      </c>
      <c r="AB18" s="143">
        <v>-0.98046917616093898</v>
      </c>
      <c r="AC18" s="136">
        <v>6.7668847293896606E-2</v>
      </c>
      <c r="AD18" s="123"/>
      <c r="AE18" s="141">
        <v>-4.7234206756460404</v>
      </c>
      <c r="AG18" s="148">
        <v>92.139551959341901</v>
      </c>
      <c r="AH18" s="144">
        <v>94.730685435335005</v>
      </c>
      <c r="AI18" s="144">
        <v>91.549247692924894</v>
      </c>
      <c r="AJ18" s="144">
        <v>90.204789019660197</v>
      </c>
      <c r="AK18" s="144">
        <v>94.929013307476197</v>
      </c>
      <c r="AL18" s="149">
        <v>92.710657482947695</v>
      </c>
      <c r="AM18" s="144"/>
      <c r="AN18" s="156">
        <v>140.750056840979</v>
      </c>
      <c r="AO18" s="164">
        <v>155.31202621372199</v>
      </c>
      <c r="AP18" s="157">
        <v>148.03104152735</v>
      </c>
      <c r="AQ18" s="144"/>
      <c r="AR18" s="162">
        <v>108.516481495634</v>
      </c>
      <c r="AS18" s="82"/>
      <c r="AT18" s="127">
        <v>-4.1536303959990502</v>
      </c>
      <c r="AU18" s="123">
        <v>7.0643734593299596</v>
      </c>
      <c r="AV18" s="123">
        <v>5.5212517948610396</v>
      </c>
      <c r="AW18" s="123">
        <v>1.1874307840790601</v>
      </c>
      <c r="AX18" s="123">
        <v>2.7345083760879798</v>
      </c>
      <c r="AY18" s="128">
        <v>2.3476671440117198</v>
      </c>
      <c r="AZ18" s="123"/>
      <c r="BA18" s="135">
        <v>0.85793460246861697</v>
      </c>
      <c r="BB18" s="143">
        <v>-3.3079924895643402</v>
      </c>
      <c r="BC18" s="136">
        <v>-1.3712544045072901</v>
      </c>
      <c r="BD18" s="123"/>
      <c r="BE18" s="141">
        <v>0.86533848873995001</v>
      </c>
    </row>
    <row r="19" spans="1:70" x14ac:dyDescent="0.2">
      <c r="A19" s="21" t="s">
        <v>30</v>
      </c>
      <c r="B19" s="3" t="str">
        <f t="shared" si="0"/>
        <v>Virginia Beach, VA</v>
      </c>
      <c r="C19" s="3"/>
      <c r="D19" s="24" t="s">
        <v>16</v>
      </c>
      <c r="E19" s="27" t="s">
        <v>17</v>
      </c>
      <c r="F19" s="3"/>
      <c r="G19" s="148">
        <v>125.763786459401</v>
      </c>
      <c r="H19" s="144">
        <v>160.5489109682</v>
      </c>
      <c r="I19" s="144">
        <v>168.55457519135101</v>
      </c>
      <c r="J19" s="144">
        <v>179.247475159788</v>
      </c>
      <c r="K19" s="144">
        <v>192.176873644756</v>
      </c>
      <c r="L19" s="149">
        <v>165.258324284699</v>
      </c>
      <c r="M19" s="144"/>
      <c r="N19" s="156">
        <v>263.43114390436301</v>
      </c>
      <c r="O19" s="164">
        <v>268.21584826797101</v>
      </c>
      <c r="P19" s="157">
        <v>265.82349608616698</v>
      </c>
      <c r="Q19" s="144"/>
      <c r="R19" s="162">
        <v>193.99123051369</v>
      </c>
      <c r="S19" s="82"/>
      <c r="T19" s="127">
        <v>-15.148798312511</v>
      </c>
      <c r="U19" s="123">
        <v>-7.7020942701783204</v>
      </c>
      <c r="V19" s="123">
        <v>-5.9076700097933399</v>
      </c>
      <c r="W19" s="123">
        <v>-1.1973214006129</v>
      </c>
      <c r="X19" s="123">
        <v>3.5547813150429599</v>
      </c>
      <c r="Y19" s="128">
        <v>-4.8380331354148796</v>
      </c>
      <c r="Z19" s="123"/>
      <c r="AA19" s="135">
        <v>10.8824119054582</v>
      </c>
      <c r="AB19" s="143">
        <v>2.5004931418613698</v>
      </c>
      <c r="AC19" s="136">
        <v>6.4891807673022397</v>
      </c>
      <c r="AD19" s="123"/>
      <c r="AE19" s="141">
        <v>-0.702821437405035</v>
      </c>
      <c r="AG19" s="148">
        <v>164.853848924879</v>
      </c>
      <c r="AH19" s="144">
        <v>168.49157583642301</v>
      </c>
      <c r="AI19" s="144">
        <v>169.88596689023899</v>
      </c>
      <c r="AJ19" s="144">
        <v>159.75721892606299</v>
      </c>
      <c r="AK19" s="144">
        <v>162.606305474236</v>
      </c>
      <c r="AL19" s="149">
        <v>165.11898321036799</v>
      </c>
      <c r="AM19" s="144"/>
      <c r="AN19" s="156">
        <v>220.83489205791801</v>
      </c>
      <c r="AO19" s="164">
        <v>247.90219479799501</v>
      </c>
      <c r="AP19" s="157">
        <v>234.36854342795701</v>
      </c>
      <c r="AQ19" s="144"/>
      <c r="AR19" s="162">
        <v>184.90457184396499</v>
      </c>
      <c r="AS19" s="82"/>
      <c r="AT19" s="127">
        <v>-7.5098382500687801</v>
      </c>
      <c r="AU19" s="123">
        <v>2.9995784538808299</v>
      </c>
      <c r="AV19" s="123">
        <v>9.6777482876062901</v>
      </c>
      <c r="AW19" s="123">
        <v>0.77443181755506796</v>
      </c>
      <c r="AX19" s="123">
        <v>-0.87445948908344995</v>
      </c>
      <c r="AY19" s="128">
        <v>0.76956910765561204</v>
      </c>
      <c r="AZ19" s="123"/>
      <c r="BA19" s="135">
        <v>-1.2383298918494401</v>
      </c>
      <c r="BB19" s="143">
        <v>-4.6461603658911601</v>
      </c>
      <c r="BC19" s="136">
        <v>-3.0704214610968199</v>
      </c>
      <c r="BD19" s="123"/>
      <c r="BE19" s="141">
        <v>-0.65571146137637504</v>
      </c>
    </row>
    <row r="20" spans="1:70" x14ac:dyDescent="0.2">
      <c r="A20" s="34" t="s">
        <v>31</v>
      </c>
      <c r="B20" s="3" t="str">
        <f t="shared" si="0"/>
        <v>Norfolk/Portsmouth, VA</v>
      </c>
      <c r="C20" s="3"/>
      <c r="D20" s="24" t="s">
        <v>16</v>
      </c>
      <c r="E20" s="27" t="s">
        <v>17</v>
      </c>
      <c r="F20" s="3"/>
      <c r="G20" s="148">
        <v>68.082120323203895</v>
      </c>
      <c r="H20" s="144">
        <v>90.182014157737498</v>
      </c>
      <c r="I20" s="144">
        <v>104.117493044089</v>
      </c>
      <c r="J20" s="144">
        <v>116.58092364306999</v>
      </c>
      <c r="K20" s="144">
        <v>117.249004233268</v>
      </c>
      <c r="L20" s="149">
        <v>99.242311080274007</v>
      </c>
      <c r="M20" s="144"/>
      <c r="N20" s="156">
        <v>149.021476286667</v>
      </c>
      <c r="O20" s="164">
        <v>157.25552854382499</v>
      </c>
      <c r="P20" s="157">
        <v>153.13850241524599</v>
      </c>
      <c r="Q20" s="144"/>
      <c r="R20" s="162">
        <v>114.64122289026599</v>
      </c>
      <c r="S20" s="82"/>
      <c r="T20" s="127">
        <v>-25.609822099996201</v>
      </c>
      <c r="U20" s="123">
        <v>-12.8544425183689</v>
      </c>
      <c r="V20" s="123">
        <v>-1.36363577563883</v>
      </c>
      <c r="W20" s="123">
        <v>15.159684383920499</v>
      </c>
      <c r="X20" s="123">
        <v>11.9641123809752</v>
      </c>
      <c r="Y20" s="128">
        <v>-2.0343529812185399</v>
      </c>
      <c r="Z20" s="123"/>
      <c r="AA20" s="135">
        <v>8.3100744399125901</v>
      </c>
      <c r="AB20" s="143">
        <v>9.4368174810488696</v>
      </c>
      <c r="AC20" s="136">
        <v>8.8856783320663304</v>
      </c>
      <c r="AD20" s="123"/>
      <c r="AE20" s="141">
        <v>1.86463687504609</v>
      </c>
      <c r="AG20" s="148">
        <v>77.833687388020294</v>
      </c>
      <c r="AH20" s="144">
        <v>89.702023054628398</v>
      </c>
      <c r="AI20" s="144">
        <v>93.514218483224994</v>
      </c>
      <c r="AJ20" s="144">
        <v>94.620883923239006</v>
      </c>
      <c r="AK20" s="144">
        <v>94.641582017389695</v>
      </c>
      <c r="AL20" s="149">
        <v>90.0624789733005</v>
      </c>
      <c r="AM20" s="144"/>
      <c r="AN20" s="156">
        <v>129.569528820481</v>
      </c>
      <c r="AO20" s="164">
        <v>140.64685677586499</v>
      </c>
      <c r="AP20" s="157">
        <v>135.10819279817301</v>
      </c>
      <c r="AQ20" s="144"/>
      <c r="AR20" s="162">
        <v>102.932682923264</v>
      </c>
      <c r="AS20" s="82"/>
      <c r="AT20" s="127">
        <v>-10.040746729832501</v>
      </c>
      <c r="AU20" s="123">
        <v>6.0231633475002297</v>
      </c>
      <c r="AV20" s="123">
        <v>4.3680724914028799</v>
      </c>
      <c r="AW20" s="123">
        <v>2.1379236912185799</v>
      </c>
      <c r="AX20" s="123">
        <v>1.9636440182502399</v>
      </c>
      <c r="AY20" s="128">
        <v>0.92464096850931699</v>
      </c>
      <c r="AZ20" s="123"/>
      <c r="BA20" s="135">
        <v>2.9635957750383599</v>
      </c>
      <c r="BB20" s="143">
        <v>-0.94954571917400599</v>
      </c>
      <c r="BC20" s="136">
        <v>0.88901049149636502</v>
      </c>
      <c r="BD20" s="123"/>
      <c r="BE20" s="141">
        <v>0.91127569599381797</v>
      </c>
    </row>
    <row r="21" spans="1:70" x14ac:dyDescent="0.2">
      <c r="A21" s="35" t="s">
        <v>32</v>
      </c>
      <c r="B21" s="3" t="str">
        <f t="shared" si="0"/>
        <v>Newport News/Hampton, VA</v>
      </c>
      <c r="C21" s="3"/>
      <c r="D21" s="24" t="s">
        <v>16</v>
      </c>
      <c r="E21" s="27" t="s">
        <v>17</v>
      </c>
      <c r="F21" s="3"/>
      <c r="G21" s="148">
        <v>58.381601168325403</v>
      </c>
      <c r="H21" s="144">
        <v>75.824861791432198</v>
      </c>
      <c r="I21" s="144">
        <v>76.742969248521504</v>
      </c>
      <c r="J21" s="144">
        <v>78.402270229337901</v>
      </c>
      <c r="K21" s="144">
        <v>68.116699596134396</v>
      </c>
      <c r="L21" s="149">
        <v>71.4936804067503</v>
      </c>
      <c r="M21" s="144"/>
      <c r="N21" s="156">
        <v>111.407590162988</v>
      </c>
      <c r="O21" s="164">
        <v>112.31048022501</v>
      </c>
      <c r="P21" s="157">
        <v>111.85903519399901</v>
      </c>
      <c r="Q21" s="144"/>
      <c r="R21" s="162">
        <v>83.026638917393001</v>
      </c>
      <c r="S21" s="82"/>
      <c r="T21" s="127">
        <v>0.221914235530876</v>
      </c>
      <c r="U21" s="123">
        <v>7.3644369043303302</v>
      </c>
      <c r="V21" s="123">
        <v>3.84021779217787</v>
      </c>
      <c r="W21" s="123">
        <v>4.0323732104527998</v>
      </c>
      <c r="X21" s="123">
        <v>-13.330839057938601</v>
      </c>
      <c r="Y21" s="128">
        <v>0.204666846519614</v>
      </c>
      <c r="Z21" s="123"/>
      <c r="AA21" s="135">
        <v>5.2132860453449199</v>
      </c>
      <c r="AB21" s="143">
        <v>1.42978914117018</v>
      </c>
      <c r="AC21" s="136">
        <v>3.2792692722445298</v>
      </c>
      <c r="AD21" s="123"/>
      <c r="AE21" s="141">
        <v>1.3662620456791801</v>
      </c>
      <c r="AG21" s="148">
        <v>68.206362447713801</v>
      </c>
      <c r="AH21" s="144">
        <v>69.326568574210199</v>
      </c>
      <c r="AI21" s="144">
        <v>68.5107062238569</v>
      </c>
      <c r="AJ21" s="144">
        <v>71.125840747151301</v>
      </c>
      <c r="AK21" s="144">
        <v>70.447658131400502</v>
      </c>
      <c r="AL21" s="149">
        <v>69.523427224866495</v>
      </c>
      <c r="AM21" s="144"/>
      <c r="AN21" s="156">
        <v>111.488434321361</v>
      </c>
      <c r="AO21" s="164">
        <v>118.982992755661</v>
      </c>
      <c r="AP21" s="157">
        <v>115.23571353851101</v>
      </c>
      <c r="AQ21" s="144"/>
      <c r="AR21" s="162">
        <v>82.584080457336498</v>
      </c>
      <c r="AS21" s="82"/>
      <c r="AT21" s="127">
        <v>10.1950137346126</v>
      </c>
      <c r="AU21" s="123">
        <v>13.6896312326172</v>
      </c>
      <c r="AV21" s="123">
        <v>11.761182211974999</v>
      </c>
      <c r="AW21" s="123">
        <v>9.2202660184669902</v>
      </c>
      <c r="AX21" s="123">
        <v>1.60034978893752</v>
      </c>
      <c r="AY21" s="128">
        <v>9.0956106685797806</v>
      </c>
      <c r="AZ21" s="123"/>
      <c r="BA21" s="135">
        <v>0.83310050918379697</v>
      </c>
      <c r="BB21" s="143">
        <v>-2.31045068334002</v>
      </c>
      <c r="BC21" s="136">
        <v>-0.81463620743898002</v>
      </c>
      <c r="BD21" s="123"/>
      <c r="BE21" s="141">
        <v>4.9163193692656897</v>
      </c>
    </row>
    <row r="22" spans="1:70" x14ac:dyDescent="0.2">
      <c r="A22" s="36" t="s">
        <v>33</v>
      </c>
      <c r="B22" s="3" t="str">
        <f t="shared" si="0"/>
        <v>Chesapeake/Suffolk, VA</v>
      </c>
      <c r="C22" s="3"/>
      <c r="D22" s="25" t="s">
        <v>16</v>
      </c>
      <c r="E22" s="28" t="s">
        <v>17</v>
      </c>
      <c r="F22" s="3"/>
      <c r="G22" s="150">
        <v>69.284117702513896</v>
      </c>
      <c r="H22" s="151">
        <v>93.315647730446898</v>
      </c>
      <c r="I22" s="151">
        <v>99.305616113826801</v>
      </c>
      <c r="J22" s="151">
        <v>104.53340237430101</v>
      </c>
      <c r="K22" s="151">
        <v>101.445186138268</v>
      </c>
      <c r="L22" s="152">
        <v>93.576794011871499</v>
      </c>
      <c r="M22" s="144"/>
      <c r="N22" s="158">
        <v>138.19336522346299</v>
      </c>
      <c r="O22" s="159">
        <v>138.25209835893801</v>
      </c>
      <c r="P22" s="160">
        <v>138.222731791201</v>
      </c>
      <c r="Q22" s="144"/>
      <c r="R22" s="163">
        <v>106.33277623453699</v>
      </c>
      <c r="S22" s="82"/>
      <c r="T22" s="129">
        <v>-5.8512488450054301</v>
      </c>
      <c r="U22" s="130">
        <v>-1.11241162947746</v>
      </c>
      <c r="V22" s="130">
        <v>1.94103047448388</v>
      </c>
      <c r="W22" s="130">
        <v>4.4057592953822997</v>
      </c>
      <c r="X22" s="130">
        <v>7.9435093695742198</v>
      </c>
      <c r="Y22" s="131">
        <v>1.83071481111916</v>
      </c>
      <c r="Z22" s="123"/>
      <c r="AA22" s="137">
        <v>9.4048134117951196</v>
      </c>
      <c r="AB22" s="138">
        <v>7.1914222055502197</v>
      </c>
      <c r="AC22" s="139">
        <v>8.2865734139475595</v>
      </c>
      <c r="AD22" s="123"/>
      <c r="AE22" s="142">
        <v>4.1365423780970803</v>
      </c>
      <c r="AG22" s="150">
        <v>74.0667739284155</v>
      </c>
      <c r="AH22" s="151">
        <v>83.838836158882501</v>
      </c>
      <c r="AI22" s="151">
        <v>86.113467509056704</v>
      </c>
      <c r="AJ22" s="151">
        <v>90.431846025926404</v>
      </c>
      <c r="AK22" s="151">
        <v>88.491001606215306</v>
      </c>
      <c r="AL22" s="152">
        <v>84.588483438233794</v>
      </c>
      <c r="AM22" s="144"/>
      <c r="AN22" s="158">
        <v>123.256657723364</v>
      </c>
      <c r="AO22" s="159">
        <v>128.99084531447701</v>
      </c>
      <c r="AP22" s="160">
        <v>126.123751518921</v>
      </c>
      <c r="AQ22" s="144"/>
      <c r="AR22" s="163">
        <v>96.455850883242405</v>
      </c>
      <c r="AS22" s="82"/>
      <c r="AT22" s="129">
        <v>-3.1430474505682899</v>
      </c>
      <c r="AU22" s="130">
        <v>6.6767942143488499</v>
      </c>
      <c r="AV22" s="130">
        <v>3.1408092020396801</v>
      </c>
      <c r="AW22" s="130">
        <v>4.7347577322648302</v>
      </c>
      <c r="AX22" s="130">
        <v>5.2183292885242398</v>
      </c>
      <c r="AY22" s="131">
        <v>3.4091979635067302</v>
      </c>
      <c r="AZ22" s="123"/>
      <c r="BA22" s="137">
        <v>4.2227493432426799</v>
      </c>
      <c r="BB22" s="138">
        <v>0.79392658565807395</v>
      </c>
      <c r="BC22" s="139">
        <v>2.4407181599823198</v>
      </c>
      <c r="BD22" s="123"/>
      <c r="BE22" s="142">
        <v>3.0454017877739301</v>
      </c>
    </row>
    <row r="23" spans="1:70" x14ac:dyDescent="0.2">
      <c r="A23" s="35" t="s">
        <v>115</v>
      </c>
      <c r="B23" s="3" t="s">
        <v>115</v>
      </c>
      <c r="C23" s="9"/>
      <c r="D23" s="23" t="s">
        <v>16</v>
      </c>
      <c r="E23" s="26" t="s">
        <v>17</v>
      </c>
      <c r="F23" s="3"/>
      <c r="G23" s="145">
        <v>50.941233322486099</v>
      </c>
      <c r="H23" s="146">
        <v>85.976182883175994</v>
      </c>
      <c r="I23" s="146">
        <v>123.292788805727</v>
      </c>
      <c r="J23" s="146">
        <v>150.71615684998301</v>
      </c>
      <c r="K23" s="146">
        <v>138.49475431174699</v>
      </c>
      <c r="L23" s="147">
        <v>109.884223234624</v>
      </c>
      <c r="M23" s="144"/>
      <c r="N23" s="153">
        <v>139.65287341360201</v>
      </c>
      <c r="O23" s="154">
        <v>146.12854214123001</v>
      </c>
      <c r="P23" s="155">
        <v>142.890707777416</v>
      </c>
      <c r="Q23" s="144"/>
      <c r="R23" s="161">
        <v>119.31464738970701</v>
      </c>
      <c r="S23" s="82"/>
      <c r="T23" s="124">
        <v>-21.854196357032301</v>
      </c>
      <c r="U23" s="125">
        <v>8.2888603348905594</v>
      </c>
      <c r="V23" s="125">
        <v>36.630315774883897</v>
      </c>
      <c r="W23" s="125">
        <v>65.973903922082499</v>
      </c>
      <c r="X23" s="125">
        <v>73.445644334774002</v>
      </c>
      <c r="Y23" s="126">
        <v>35.499911299708799</v>
      </c>
      <c r="Z23" s="123"/>
      <c r="AA23" s="132">
        <v>44.827790053991599</v>
      </c>
      <c r="AB23" s="133">
        <v>47.726527768465097</v>
      </c>
      <c r="AC23" s="134">
        <v>46.295644169902197</v>
      </c>
      <c r="AD23" s="123"/>
      <c r="AE23" s="140">
        <v>39.009924275607503</v>
      </c>
      <c r="AF23" s="82"/>
      <c r="AG23" s="145">
        <v>51.861639277578902</v>
      </c>
      <c r="AH23" s="146">
        <v>68.302482102180207</v>
      </c>
      <c r="AI23" s="146">
        <v>88.465384803123897</v>
      </c>
      <c r="AJ23" s="146">
        <v>98.503472177025699</v>
      </c>
      <c r="AK23" s="146">
        <v>90.123368857793594</v>
      </c>
      <c r="AL23" s="147">
        <v>79.451269443540497</v>
      </c>
      <c r="AM23" s="144"/>
      <c r="AN23" s="153">
        <v>109.193163032866</v>
      </c>
      <c r="AO23" s="154">
        <v>114.999918646273</v>
      </c>
      <c r="AP23" s="155">
        <v>112.09654083957</v>
      </c>
      <c r="AQ23" s="144"/>
      <c r="AR23" s="161">
        <v>88.778489842406202</v>
      </c>
      <c r="AS23" s="82"/>
      <c r="AT23" s="124">
        <v>-12.118019024357199</v>
      </c>
      <c r="AU23" s="125">
        <v>-1.5197081848128999</v>
      </c>
      <c r="AV23" s="125">
        <v>4.2707993977356002</v>
      </c>
      <c r="AW23" s="125">
        <v>13.389426171372399</v>
      </c>
      <c r="AX23" s="125">
        <v>9.3742114186702192</v>
      </c>
      <c r="AY23" s="126">
        <v>3.86269830417926</v>
      </c>
      <c r="AZ23" s="123"/>
      <c r="BA23" s="132">
        <v>-2.1039224781445101</v>
      </c>
      <c r="BB23" s="133">
        <v>-0.92936916790301105</v>
      </c>
      <c r="BC23" s="134">
        <v>-1.5049351958691199</v>
      </c>
      <c r="BD23" s="123"/>
      <c r="BE23" s="140">
        <v>1.86012237589425</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48">
        <v>45.243753168932898</v>
      </c>
      <c r="H24" s="144">
        <v>64.452074210647595</v>
      </c>
      <c r="I24" s="144">
        <v>77.927336943996295</v>
      </c>
      <c r="J24" s="144">
        <v>85.247431435814704</v>
      </c>
      <c r="K24" s="144">
        <v>93.243793500806603</v>
      </c>
      <c r="L24" s="149">
        <v>73.222877852039602</v>
      </c>
      <c r="M24" s="144"/>
      <c r="N24" s="156">
        <v>107.64391334408801</v>
      </c>
      <c r="O24" s="164">
        <v>102.30116731965801</v>
      </c>
      <c r="P24" s="157">
        <v>104.97254033187301</v>
      </c>
      <c r="Q24" s="144"/>
      <c r="R24" s="162">
        <v>82.294209989134998</v>
      </c>
      <c r="S24" s="82"/>
      <c r="T24" s="127">
        <v>-19.150995498713399</v>
      </c>
      <c r="U24" s="123">
        <v>-3.9893252347948001</v>
      </c>
      <c r="V24" s="123">
        <v>7.29015625788898</v>
      </c>
      <c r="W24" s="123">
        <v>19.6534675721764</v>
      </c>
      <c r="X24" s="123">
        <v>44.300139706631398</v>
      </c>
      <c r="Y24" s="128">
        <v>10.4129487715047</v>
      </c>
      <c r="Z24" s="123"/>
      <c r="AA24" s="135">
        <v>34.619837067859201</v>
      </c>
      <c r="AB24" s="143">
        <v>26.088250709145999</v>
      </c>
      <c r="AC24" s="136">
        <v>30.3229785373209</v>
      </c>
      <c r="AD24" s="123"/>
      <c r="AE24" s="141">
        <v>16.923076803189701</v>
      </c>
      <c r="AF24" s="82"/>
      <c r="AG24" s="148">
        <v>46.006962433740398</v>
      </c>
      <c r="AH24" s="144">
        <v>57.769221594837497</v>
      </c>
      <c r="AI24" s="144">
        <v>66.616750403318704</v>
      </c>
      <c r="AJ24" s="144">
        <v>72.2162090919566</v>
      </c>
      <c r="AK24" s="144">
        <v>70.336734558654001</v>
      </c>
      <c r="AL24" s="149">
        <v>62.5891756165014</v>
      </c>
      <c r="AM24" s="144"/>
      <c r="AN24" s="156">
        <v>88.639246370131303</v>
      </c>
      <c r="AO24" s="164">
        <v>90.572990896519897</v>
      </c>
      <c r="AP24" s="157">
        <v>89.606118633325593</v>
      </c>
      <c r="AQ24" s="144"/>
      <c r="AR24" s="162">
        <v>70.308302192736903</v>
      </c>
      <c r="AS24" s="82"/>
      <c r="AT24" s="127">
        <v>-7.61384558250219</v>
      </c>
      <c r="AU24" s="123">
        <v>3.48023393739529</v>
      </c>
      <c r="AV24" s="123">
        <v>3.1190762966776502</v>
      </c>
      <c r="AW24" s="123">
        <v>8.3464287004737994</v>
      </c>
      <c r="AX24" s="123">
        <v>3.34957404187073</v>
      </c>
      <c r="AY24" s="128">
        <v>2.6264635468747302</v>
      </c>
      <c r="AZ24" s="123"/>
      <c r="BA24" s="135">
        <v>-2.3892724139513799</v>
      </c>
      <c r="BB24" s="143">
        <v>-1.5432666999312401</v>
      </c>
      <c r="BC24" s="136">
        <v>-1.96353032614955</v>
      </c>
      <c r="BD24" s="123"/>
      <c r="BE24" s="141">
        <v>0.90615981513167698</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48">
        <v>42.772092246726302</v>
      </c>
      <c r="H25" s="144">
        <v>56.540960992419002</v>
      </c>
      <c r="I25" s="144">
        <v>62.944378911095697</v>
      </c>
      <c r="J25" s="144">
        <v>69.727963128876596</v>
      </c>
      <c r="K25" s="144">
        <v>81.879393211578204</v>
      </c>
      <c r="L25" s="149">
        <v>62.772957698139201</v>
      </c>
      <c r="M25" s="144"/>
      <c r="N25" s="156">
        <v>94.470219917298394</v>
      </c>
      <c r="O25" s="164">
        <v>92.922294141970994</v>
      </c>
      <c r="P25" s="157">
        <v>93.696257029634694</v>
      </c>
      <c r="Q25" s="144"/>
      <c r="R25" s="162">
        <v>71.608186078566504</v>
      </c>
      <c r="S25" s="82"/>
      <c r="T25" s="127">
        <v>-4.7089260096541397</v>
      </c>
      <c r="U25" s="123">
        <v>0.84600607826209195</v>
      </c>
      <c r="V25" s="123">
        <v>5.6128099037246697</v>
      </c>
      <c r="W25" s="123">
        <v>21.183579263788399</v>
      </c>
      <c r="X25" s="123">
        <v>50.4079795775503</v>
      </c>
      <c r="Y25" s="128">
        <v>15.1675385108062</v>
      </c>
      <c r="Z25" s="123"/>
      <c r="AA25" s="135">
        <v>39.025936831980403</v>
      </c>
      <c r="AB25" s="143">
        <v>35.421634573057801</v>
      </c>
      <c r="AC25" s="136">
        <v>37.2150035952914</v>
      </c>
      <c r="AD25" s="123"/>
      <c r="AE25" s="141">
        <v>22.527619319021799</v>
      </c>
      <c r="AF25" s="82"/>
      <c r="AG25" s="148">
        <v>45.1572739662301</v>
      </c>
      <c r="AH25" s="144">
        <v>52.495963662991002</v>
      </c>
      <c r="AI25" s="144">
        <v>56.3878163421778</v>
      </c>
      <c r="AJ25" s="144">
        <v>61.040804548587097</v>
      </c>
      <c r="AK25" s="144">
        <v>64.166184045485807</v>
      </c>
      <c r="AL25" s="149">
        <v>55.849608513094402</v>
      </c>
      <c r="AM25" s="144"/>
      <c r="AN25" s="156">
        <v>85.228235286009607</v>
      </c>
      <c r="AO25" s="164">
        <v>87.2188352257064</v>
      </c>
      <c r="AP25" s="157">
        <v>86.223535255857996</v>
      </c>
      <c r="AQ25" s="144"/>
      <c r="AR25" s="162">
        <v>64.527873296741106</v>
      </c>
      <c r="AS25" s="82"/>
      <c r="AT25" s="127">
        <v>-1.2844727561029701</v>
      </c>
      <c r="AU25" s="123">
        <v>3.9161016451369601</v>
      </c>
      <c r="AV25" s="123">
        <v>-1.5858353871438899</v>
      </c>
      <c r="AW25" s="123">
        <v>3.6833370959108498</v>
      </c>
      <c r="AX25" s="123">
        <v>8.9282866968736201</v>
      </c>
      <c r="AY25" s="128">
        <v>2.9151641155050299</v>
      </c>
      <c r="AZ25" s="123"/>
      <c r="BA25" s="135">
        <v>-3.1941551512892699</v>
      </c>
      <c r="BB25" s="143">
        <v>-5.2100034359327001</v>
      </c>
      <c r="BC25" s="136">
        <v>-4.2243160449381696</v>
      </c>
      <c r="BD25" s="123"/>
      <c r="BE25" s="141">
        <v>6.7333940689852698E-2</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48">
        <v>53.035708313998398</v>
      </c>
      <c r="H26" s="144">
        <v>64.496067691415305</v>
      </c>
      <c r="I26" s="144">
        <v>64.244493909512698</v>
      </c>
      <c r="J26" s="144">
        <v>62.677471268368102</v>
      </c>
      <c r="K26" s="144">
        <v>62.377485363495701</v>
      </c>
      <c r="L26" s="149">
        <v>61.366245309358</v>
      </c>
      <c r="M26" s="144"/>
      <c r="N26" s="156">
        <v>72.268186736272199</v>
      </c>
      <c r="O26" s="164">
        <v>73.399448743232696</v>
      </c>
      <c r="P26" s="157">
        <v>72.833817739752504</v>
      </c>
      <c r="Q26" s="144"/>
      <c r="R26" s="162">
        <v>64.642694575185004</v>
      </c>
      <c r="S26" s="82"/>
      <c r="T26" s="127">
        <v>-2.8955210095804702</v>
      </c>
      <c r="U26" s="123">
        <v>-0.870853144379928</v>
      </c>
      <c r="V26" s="123">
        <v>-1.2793398255508599</v>
      </c>
      <c r="W26" s="123">
        <v>-7.3262224422615301</v>
      </c>
      <c r="X26" s="123">
        <v>-4.5807134479957803</v>
      </c>
      <c r="Y26" s="128">
        <v>-3.4396925400153</v>
      </c>
      <c r="Z26" s="123"/>
      <c r="AA26" s="135">
        <v>-4.0566080605745301</v>
      </c>
      <c r="AB26" s="143">
        <v>-3.0826286890288199</v>
      </c>
      <c r="AC26" s="136">
        <v>-3.5682957171461802</v>
      </c>
      <c r="AD26" s="123"/>
      <c r="AE26" s="141">
        <v>-3.4811296697579701</v>
      </c>
      <c r="AF26" s="82"/>
      <c r="AG26" s="148">
        <v>51.215497897331701</v>
      </c>
      <c r="AH26" s="144">
        <v>57.248151802977503</v>
      </c>
      <c r="AI26" s="144">
        <v>58.732862224477898</v>
      </c>
      <c r="AJ26" s="144">
        <v>60.475840617749398</v>
      </c>
      <c r="AK26" s="144">
        <v>59.247434217904001</v>
      </c>
      <c r="AL26" s="149">
        <v>57.383957352088103</v>
      </c>
      <c r="AM26" s="144"/>
      <c r="AN26" s="156">
        <v>68.691308589520403</v>
      </c>
      <c r="AO26" s="164">
        <v>69.563334744779496</v>
      </c>
      <c r="AP26" s="157">
        <v>69.127321667149999</v>
      </c>
      <c r="AQ26" s="144"/>
      <c r="AR26" s="162">
        <v>60.739204299248698</v>
      </c>
      <c r="AS26" s="82"/>
      <c r="AT26" s="127">
        <v>6.7524041840569096</v>
      </c>
      <c r="AU26" s="123">
        <v>2.7858274543234698</v>
      </c>
      <c r="AV26" s="123">
        <v>-2.4154264537659502</v>
      </c>
      <c r="AW26" s="123">
        <v>-4.1141382732861702</v>
      </c>
      <c r="AX26" s="123">
        <v>-5.9568865105453703</v>
      </c>
      <c r="AY26" s="128">
        <v>-1.03828228378982</v>
      </c>
      <c r="AZ26" s="123"/>
      <c r="BA26" s="135">
        <v>-7.0798356170112999</v>
      </c>
      <c r="BB26" s="143">
        <v>-3.2249203961925299</v>
      </c>
      <c r="BC26" s="136">
        <v>-5.1793933064564097</v>
      </c>
      <c r="BD26" s="123"/>
      <c r="BE26" s="141">
        <v>-2.4239841867990002</v>
      </c>
      <c r="BF26" s="75"/>
      <c r="BG26" s="76"/>
      <c r="BH26" s="76"/>
      <c r="BI26" s="76"/>
      <c r="BJ26" s="76"/>
      <c r="BK26" s="76"/>
      <c r="BL26" s="76"/>
      <c r="BM26" s="76"/>
      <c r="BN26" s="76"/>
      <c r="BO26" s="76"/>
      <c r="BP26" s="76"/>
      <c r="BQ26" s="76"/>
      <c r="BR26" s="76"/>
    </row>
    <row r="27" spans="1:70" x14ac:dyDescent="0.2">
      <c r="A27" s="77" t="s">
        <v>97</v>
      </c>
      <c r="B27" s="37" t="s">
        <v>70</v>
      </c>
      <c r="C27" s="3"/>
      <c r="D27" s="24" t="s">
        <v>16</v>
      </c>
      <c r="E27" s="27" t="s">
        <v>17</v>
      </c>
      <c r="F27" s="3"/>
      <c r="G27" s="148">
        <v>52.0839100310764</v>
      </c>
      <c r="H27" s="144">
        <v>66.269184879514995</v>
      </c>
      <c r="I27" s="144">
        <v>71.323408222527803</v>
      </c>
      <c r="J27" s="144">
        <v>72.409511946609598</v>
      </c>
      <c r="K27" s="144">
        <v>73.068919455906993</v>
      </c>
      <c r="L27" s="149">
        <v>67.0309869071272</v>
      </c>
      <c r="M27" s="144"/>
      <c r="N27" s="156">
        <v>100.039758011106</v>
      </c>
      <c r="O27" s="164">
        <v>102.411992969585</v>
      </c>
      <c r="P27" s="157">
        <v>101.225875490345</v>
      </c>
      <c r="Q27" s="144"/>
      <c r="R27" s="162">
        <v>76.800955073761102</v>
      </c>
      <c r="S27" s="82"/>
      <c r="T27" s="127">
        <v>4.9833248516532498</v>
      </c>
      <c r="U27" s="123">
        <v>2.7739510879875602</v>
      </c>
      <c r="V27" s="123">
        <v>7.7278805459073299</v>
      </c>
      <c r="W27" s="123">
        <v>4.57606116515728</v>
      </c>
      <c r="X27" s="123">
        <v>4.2351852817569702</v>
      </c>
      <c r="Y27" s="128">
        <v>4.8538144584364797</v>
      </c>
      <c r="Z27" s="123"/>
      <c r="AA27" s="135">
        <v>4.4735306392752801</v>
      </c>
      <c r="AB27" s="143">
        <v>5.8966772729723704</v>
      </c>
      <c r="AC27" s="136">
        <v>5.1886283518895802</v>
      </c>
      <c r="AD27" s="123"/>
      <c r="AE27" s="141">
        <v>4.9796480719313303</v>
      </c>
      <c r="AF27" s="82"/>
      <c r="AG27" s="148">
        <v>56.40302116766</v>
      </c>
      <c r="AH27" s="144">
        <v>63.206281012787201</v>
      </c>
      <c r="AI27" s="144">
        <v>64.2155676550002</v>
      </c>
      <c r="AJ27" s="144">
        <v>68.144033827500095</v>
      </c>
      <c r="AK27" s="144">
        <v>70.254904478068099</v>
      </c>
      <c r="AL27" s="149">
        <v>64.444761628203096</v>
      </c>
      <c r="AM27" s="144"/>
      <c r="AN27" s="156">
        <v>94.317301696469499</v>
      </c>
      <c r="AO27" s="164">
        <v>98.1786653675683</v>
      </c>
      <c r="AP27" s="157">
        <v>96.247983532018907</v>
      </c>
      <c r="AQ27" s="144"/>
      <c r="AR27" s="162">
        <v>73.531396457864801</v>
      </c>
      <c r="AS27" s="82"/>
      <c r="AT27" s="127">
        <v>0.16272181287102999</v>
      </c>
      <c r="AU27" s="123">
        <v>8.0109523298322909</v>
      </c>
      <c r="AV27" s="123">
        <v>2.1483004370347598</v>
      </c>
      <c r="AW27" s="123">
        <v>3.7036665561844702</v>
      </c>
      <c r="AX27" s="123">
        <v>4.5116372439593198</v>
      </c>
      <c r="AY27" s="128">
        <v>3.7332688414190498</v>
      </c>
      <c r="AZ27" s="123"/>
      <c r="BA27" s="135">
        <v>1.5191276446872499</v>
      </c>
      <c r="BB27" s="143">
        <v>2.7875438941696502</v>
      </c>
      <c r="BC27" s="136">
        <v>2.1621213174696901</v>
      </c>
      <c r="BD27" s="123"/>
      <c r="BE27" s="141">
        <v>3.1360879038610801</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48">
        <v>48.940376295218996</v>
      </c>
      <c r="H28" s="144">
        <v>65.780505362661302</v>
      </c>
      <c r="I28" s="144">
        <v>70.426093437556801</v>
      </c>
      <c r="J28" s="144">
        <v>72.071603344846295</v>
      </c>
      <c r="K28" s="144">
        <v>66.588114888202099</v>
      </c>
      <c r="L28" s="149">
        <v>64.761338665697096</v>
      </c>
      <c r="M28" s="144"/>
      <c r="N28" s="156">
        <v>74.904604617342301</v>
      </c>
      <c r="O28" s="164">
        <v>79.099043810216301</v>
      </c>
      <c r="P28" s="157">
        <v>77.001824213779301</v>
      </c>
      <c r="Q28" s="144"/>
      <c r="R28" s="162">
        <v>68.258620250863402</v>
      </c>
      <c r="S28" s="82"/>
      <c r="T28" s="127">
        <v>-2.7980478941286101E-2</v>
      </c>
      <c r="U28" s="123">
        <v>1.2913198297167601</v>
      </c>
      <c r="V28" s="123">
        <v>-10.9313007591581</v>
      </c>
      <c r="W28" s="123">
        <v>5.3507267452478597</v>
      </c>
      <c r="X28" s="123">
        <v>-1.6857296483378099E-2</v>
      </c>
      <c r="Y28" s="128">
        <v>-1.2711729283451001</v>
      </c>
      <c r="Z28" s="123"/>
      <c r="AA28" s="135">
        <v>-1.44926211420605</v>
      </c>
      <c r="AB28" s="143">
        <v>4.9633050206537996</v>
      </c>
      <c r="AC28" s="136">
        <v>1.7433084684191</v>
      </c>
      <c r="AD28" s="123"/>
      <c r="AE28" s="141">
        <v>-0.31926831056183302</v>
      </c>
      <c r="AF28" s="82"/>
      <c r="AG28" s="148">
        <v>47.768991092528601</v>
      </c>
      <c r="AH28" s="144">
        <v>57.815593982912098</v>
      </c>
      <c r="AI28" s="144">
        <v>63.5939097436829</v>
      </c>
      <c r="AJ28" s="144">
        <v>69.506495637156803</v>
      </c>
      <c r="AK28" s="144">
        <v>69.0261193419378</v>
      </c>
      <c r="AL28" s="149">
        <v>61.542221959643697</v>
      </c>
      <c r="AM28" s="144"/>
      <c r="AN28" s="156">
        <v>79.984168787493104</v>
      </c>
      <c r="AO28" s="164">
        <v>82.143780221777803</v>
      </c>
      <c r="AP28" s="157">
        <v>81.063974504635496</v>
      </c>
      <c r="AQ28" s="144"/>
      <c r="AR28" s="162">
        <v>67.119865543927006</v>
      </c>
      <c r="AS28" s="82"/>
      <c r="AT28" s="127">
        <v>2.3893737627570402</v>
      </c>
      <c r="AU28" s="123">
        <v>3.0681567486237298</v>
      </c>
      <c r="AV28" s="123">
        <v>-7.5572501105091101</v>
      </c>
      <c r="AW28" s="123">
        <v>3.9414833954524302</v>
      </c>
      <c r="AX28" s="123">
        <v>4.0902463899375903</v>
      </c>
      <c r="AY28" s="128">
        <v>0.97959075477281998</v>
      </c>
      <c r="AZ28" s="123"/>
      <c r="BA28" s="135">
        <v>2.2569612417980101</v>
      </c>
      <c r="BB28" s="143">
        <v>3.4221930107320402</v>
      </c>
      <c r="BC28" s="136">
        <v>2.84403746062902</v>
      </c>
      <c r="BD28" s="123"/>
      <c r="BE28" s="141">
        <v>1.6152708398703199</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48">
        <v>72.210967157417798</v>
      </c>
      <c r="H29" s="144">
        <v>99.311558323895795</v>
      </c>
      <c r="I29" s="144">
        <v>95.571809739524298</v>
      </c>
      <c r="J29" s="144">
        <v>104.583642129105</v>
      </c>
      <c r="K29" s="144">
        <v>102.53242808607</v>
      </c>
      <c r="L29" s="149">
        <v>94.8420810872027</v>
      </c>
      <c r="M29" s="144"/>
      <c r="N29" s="156">
        <v>128.14748357870801</v>
      </c>
      <c r="O29" s="164">
        <v>134.25327293318199</v>
      </c>
      <c r="P29" s="157">
        <v>131.200378255945</v>
      </c>
      <c r="Q29" s="144"/>
      <c r="R29" s="162">
        <v>105.230165992557</v>
      </c>
      <c r="S29" s="82"/>
      <c r="T29" s="127">
        <v>-1.9898772785346399</v>
      </c>
      <c r="U29" s="123">
        <v>-4.8228668259898804</v>
      </c>
      <c r="V29" s="123">
        <v>-4.89453181595802</v>
      </c>
      <c r="W29" s="123">
        <v>-4.0333777089490903</v>
      </c>
      <c r="X29" s="123">
        <v>-6.6311338528183601</v>
      </c>
      <c r="Y29" s="128">
        <v>-4.6439245665563504</v>
      </c>
      <c r="Z29" s="123"/>
      <c r="AA29" s="135">
        <v>-16.144427366836702</v>
      </c>
      <c r="AB29" s="143">
        <v>-12.518223198615299</v>
      </c>
      <c r="AC29" s="136">
        <v>-14.3275071352016</v>
      </c>
      <c r="AD29" s="123"/>
      <c r="AE29" s="141">
        <v>-8.33477177875241</v>
      </c>
      <c r="AF29" s="82"/>
      <c r="AG29" s="148">
        <v>76.781970554926303</v>
      </c>
      <c r="AH29" s="144">
        <v>81.335148357870807</v>
      </c>
      <c r="AI29" s="144">
        <v>82.004450736126799</v>
      </c>
      <c r="AJ29" s="144">
        <v>93.298178369195895</v>
      </c>
      <c r="AK29" s="144">
        <v>97.416969988674893</v>
      </c>
      <c r="AL29" s="149">
        <v>86.167343601358994</v>
      </c>
      <c r="AM29" s="144"/>
      <c r="AN29" s="156">
        <v>126.07019365798401</v>
      </c>
      <c r="AO29" s="164">
        <v>135.04032446206099</v>
      </c>
      <c r="AP29" s="157">
        <v>130.555259060022</v>
      </c>
      <c r="AQ29" s="144"/>
      <c r="AR29" s="162">
        <v>98.849605160977106</v>
      </c>
      <c r="AS29" s="82"/>
      <c r="AT29" s="127">
        <v>-1.5574929116760201</v>
      </c>
      <c r="AU29" s="123">
        <v>0.63257607914511904</v>
      </c>
      <c r="AV29" s="123">
        <v>-6.72855717048839</v>
      </c>
      <c r="AW29" s="123">
        <v>-4.4191687552678403</v>
      </c>
      <c r="AX29" s="123">
        <v>-6.2857757222956803</v>
      </c>
      <c r="AY29" s="128">
        <v>-3.8962526007517599</v>
      </c>
      <c r="AZ29" s="123"/>
      <c r="BA29" s="135">
        <v>-13.1842199127285</v>
      </c>
      <c r="BB29" s="143">
        <v>-11.462074547742599</v>
      </c>
      <c r="BC29" s="136">
        <v>-12.3020155856263</v>
      </c>
      <c r="BD29" s="123"/>
      <c r="BE29" s="141">
        <v>-7.3017997240340797</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48">
        <v>50.9014647216433</v>
      </c>
      <c r="H30" s="144">
        <v>64.702036320333406</v>
      </c>
      <c r="I30" s="144">
        <v>70.597554331646293</v>
      </c>
      <c r="J30" s="144">
        <v>70.492744864542999</v>
      </c>
      <c r="K30" s="144">
        <v>66.853472759749906</v>
      </c>
      <c r="L30" s="149">
        <v>64.709454599583196</v>
      </c>
      <c r="M30" s="144"/>
      <c r="N30" s="156">
        <v>76.9472476927657</v>
      </c>
      <c r="O30" s="164">
        <v>79.723512950282796</v>
      </c>
      <c r="P30" s="157">
        <v>78.335380321524198</v>
      </c>
      <c r="Q30" s="144"/>
      <c r="R30" s="162">
        <v>68.602576234423495</v>
      </c>
      <c r="S30" s="82"/>
      <c r="T30" s="127">
        <v>1.60660558208557</v>
      </c>
      <c r="U30" s="123">
        <v>-3.2379201480362898</v>
      </c>
      <c r="V30" s="123">
        <v>-3.39904325202947</v>
      </c>
      <c r="W30" s="123">
        <v>-23.2587416360596</v>
      </c>
      <c r="X30" s="123">
        <v>-15.3437578748748</v>
      </c>
      <c r="Y30" s="128">
        <v>-10.343320901843899</v>
      </c>
      <c r="Z30" s="123"/>
      <c r="AA30" s="135">
        <v>-17.5532769820426</v>
      </c>
      <c r="AB30" s="143">
        <v>-8.5970196443860392</v>
      </c>
      <c r="AC30" s="136">
        <v>-13.226633308237099</v>
      </c>
      <c r="AD30" s="123"/>
      <c r="AE30" s="141">
        <v>-11.3048328737744</v>
      </c>
      <c r="AF30" s="82"/>
      <c r="AG30" s="148">
        <v>48.626396621018102</v>
      </c>
      <c r="AH30" s="144">
        <v>58.208999702292303</v>
      </c>
      <c r="AI30" s="144">
        <v>62.9645035724918</v>
      </c>
      <c r="AJ30" s="144">
        <v>66.731104123250901</v>
      </c>
      <c r="AK30" s="144">
        <v>73.740531780291704</v>
      </c>
      <c r="AL30" s="149">
        <v>62.054307159868998</v>
      </c>
      <c r="AM30" s="144"/>
      <c r="AN30" s="156">
        <v>88.323065272402502</v>
      </c>
      <c r="AO30" s="164">
        <v>89.771193807680802</v>
      </c>
      <c r="AP30" s="157">
        <v>89.047129540041595</v>
      </c>
      <c r="AQ30" s="144"/>
      <c r="AR30" s="162">
        <v>69.766542125632597</v>
      </c>
      <c r="AS30" s="82"/>
      <c r="AT30" s="127">
        <v>-3.8451503381752898</v>
      </c>
      <c r="AU30" s="123">
        <v>2.7272741835296399</v>
      </c>
      <c r="AV30" s="123">
        <v>-4.2212739493358997</v>
      </c>
      <c r="AW30" s="123">
        <v>-8.21211368073884</v>
      </c>
      <c r="AX30" s="123">
        <v>3.5385275011496802</v>
      </c>
      <c r="AY30" s="128">
        <v>-2.0903940803725498</v>
      </c>
      <c r="AZ30" s="123"/>
      <c r="BA30" s="135">
        <v>0.78335307476971605</v>
      </c>
      <c r="BB30" s="143">
        <v>5.5508368011751301</v>
      </c>
      <c r="BC30" s="136">
        <v>3.1313931421210301</v>
      </c>
      <c r="BD30" s="123"/>
      <c r="BE30" s="141">
        <v>-0.24855292410343299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48">
        <v>56.728122151321699</v>
      </c>
      <c r="H31" s="144">
        <v>70.412051048313501</v>
      </c>
      <c r="I31" s="144">
        <v>72.163500455788494</v>
      </c>
      <c r="J31" s="144">
        <v>78.271469462169506</v>
      </c>
      <c r="K31" s="144">
        <v>72.019750227894207</v>
      </c>
      <c r="L31" s="149">
        <v>69.918978669097498</v>
      </c>
      <c r="M31" s="144"/>
      <c r="N31" s="156">
        <v>92.124778486782105</v>
      </c>
      <c r="O31" s="164">
        <v>97.076505013673597</v>
      </c>
      <c r="P31" s="157">
        <v>94.600641750227794</v>
      </c>
      <c r="Q31" s="144"/>
      <c r="R31" s="162">
        <v>76.970882406563305</v>
      </c>
      <c r="S31" s="82"/>
      <c r="T31" s="127">
        <v>12.6369796352432</v>
      </c>
      <c r="U31" s="123">
        <v>16.355483422596201</v>
      </c>
      <c r="V31" s="123">
        <v>14.3748707453063</v>
      </c>
      <c r="W31" s="123">
        <v>15.2397993960028</v>
      </c>
      <c r="X31" s="123">
        <v>9.7157610501487692</v>
      </c>
      <c r="Y31" s="128">
        <v>13.676549546644599</v>
      </c>
      <c r="Z31" s="123"/>
      <c r="AA31" s="135">
        <v>13.7983025333596</v>
      </c>
      <c r="AB31" s="143">
        <v>24.095868579652301</v>
      </c>
      <c r="AC31" s="136">
        <v>18.858866287181499</v>
      </c>
      <c r="AD31" s="123"/>
      <c r="AE31" s="141">
        <v>15.444066379549</v>
      </c>
      <c r="AF31" s="82"/>
      <c r="AG31" s="148">
        <v>58.2898855970829</v>
      </c>
      <c r="AH31" s="144">
        <v>65.342928896991694</v>
      </c>
      <c r="AI31" s="144">
        <v>66.236228805834003</v>
      </c>
      <c r="AJ31" s="144">
        <v>73.981138559708199</v>
      </c>
      <c r="AK31" s="144">
        <v>73.679041476754705</v>
      </c>
      <c r="AL31" s="149">
        <v>67.505844667274303</v>
      </c>
      <c r="AM31" s="144"/>
      <c r="AN31" s="156">
        <v>94.132559708295304</v>
      </c>
      <c r="AO31" s="164">
        <v>95.726483591613402</v>
      </c>
      <c r="AP31" s="157">
        <v>94.929521649954395</v>
      </c>
      <c r="AQ31" s="144"/>
      <c r="AR31" s="162">
        <v>75.341180948040105</v>
      </c>
      <c r="AS31" s="82"/>
      <c r="AT31" s="127">
        <v>12.256977362612901</v>
      </c>
      <c r="AU31" s="123">
        <v>23.229237802651198</v>
      </c>
      <c r="AV31" s="123">
        <v>10.7043150739652</v>
      </c>
      <c r="AW31" s="123">
        <v>15.864369044959901</v>
      </c>
      <c r="AX31" s="123">
        <v>17.5345992909131</v>
      </c>
      <c r="AY31" s="128">
        <v>15.861547270092499</v>
      </c>
      <c r="AZ31" s="123"/>
      <c r="BA31" s="135">
        <v>13.023110249035099</v>
      </c>
      <c r="BB31" s="143">
        <v>11.0931053572378</v>
      </c>
      <c r="BC31" s="136">
        <v>12.041697263670599</v>
      </c>
      <c r="BD31" s="123"/>
      <c r="BE31" s="141">
        <v>14.4567653033321</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48">
        <v>41.187479362641497</v>
      </c>
      <c r="H32" s="144">
        <v>48.945114225379101</v>
      </c>
      <c r="I32" s="144">
        <v>55.597938183912397</v>
      </c>
      <c r="J32" s="144">
        <v>56.588556344787797</v>
      </c>
      <c r="K32" s="144">
        <v>58.795621040506802</v>
      </c>
      <c r="L32" s="149">
        <v>52.222941831445503</v>
      </c>
      <c r="M32" s="144"/>
      <c r="N32" s="156">
        <v>89.180750623920105</v>
      </c>
      <c r="O32" s="164">
        <v>82.630201574198495</v>
      </c>
      <c r="P32" s="157">
        <v>85.9054760990593</v>
      </c>
      <c r="Q32" s="144"/>
      <c r="R32" s="162">
        <v>61.8465230507637</v>
      </c>
      <c r="S32" s="82"/>
      <c r="T32" s="127">
        <v>-9.4931807309841307</v>
      </c>
      <c r="U32" s="123">
        <v>-11.335599798798301</v>
      </c>
      <c r="V32" s="123">
        <v>3.7600178134660003E-2</v>
      </c>
      <c r="W32" s="123">
        <v>-1.9140419924798799</v>
      </c>
      <c r="X32" s="123">
        <v>-10.9073974481019</v>
      </c>
      <c r="Y32" s="128">
        <v>-6.7360726155203503</v>
      </c>
      <c r="Z32" s="123"/>
      <c r="AA32" s="135">
        <v>-1.97163497334614</v>
      </c>
      <c r="AB32" s="143">
        <v>4.8570963291420597</v>
      </c>
      <c r="AC32" s="136">
        <v>1.197946084829</v>
      </c>
      <c r="AD32" s="123"/>
      <c r="AE32" s="141">
        <v>-3.74104963524639</v>
      </c>
      <c r="AF32" s="82"/>
      <c r="AG32" s="148">
        <v>41.388420221924598</v>
      </c>
      <c r="AH32" s="144">
        <v>46.653715324277698</v>
      </c>
      <c r="AI32" s="144">
        <v>49.789484886167898</v>
      </c>
      <c r="AJ32" s="144">
        <v>54.561021618519199</v>
      </c>
      <c r="AK32" s="144">
        <v>59.341252152286202</v>
      </c>
      <c r="AL32" s="149">
        <v>50.346778840635103</v>
      </c>
      <c r="AM32" s="144"/>
      <c r="AN32" s="156">
        <v>87.679447579873695</v>
      </c>
      <c r="AO32" s="164">
        <v>80.253132905327703</v>
      </c>
      <c r="AP32" s="157">
        <v>83.9694897079942</v>
      </c>
      <c r="AQ32" s="144"/>
      <c r="AR32" s="162">
        <v>59.947358802624301</v>
      </c>
      <c r="AS32" s="82"/>
      <c r="AT32" s="127">
        <v>-2.6726656241051399</v>
      </c>
      <c r="AU32" s="123">
        <v>-4.1620878772529304</v>
      </c>
      <c r="AV32" s="123">
        <v>-8.7535725713317198</v>
      </c>
      <c r="AW32" s="123">
        <v>-5.2558583580916496</v>
      </c>
      <c r="AX32" s="123">
        <v>-3.1384473997830402</v>
      </c>
      <c r="AY32" s="128">
        <v>-4.8705560115288602</v>
      </c>
      <c r="AZ32" s="123"/>
      <c r="BA32" s="135">
        <v>0.26226915856055499</v>
      </c>
      <c r="BB32" s="143">
        <v>0.91597075923497795</v>
      </c>
      <c r="BC32" s="136">
        <v>0.57743840748319697</v>
      </c>
      <c r="BD32" s="123"/>
      <c r="BE32" s="141">
        <v>-2.7724390191245298</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48">
        <v>39.191024036878403</v>
      </c>
      <c r="H33" s="144">
        <v>62.2775831412578</v>
      </c>
      <c r="I33" s="144">
        <v>68.402647349357906</v>
      </c>
      <c r="J33" s="144">
        <v>81.856401053671306</v>
      </c>
      <c r="K33" s="144">
        <v>84.239097793875501</v>
      </c>
      <c r="L33" s="149">
        <v>67.193350675008205</v>
      </c>
      <c r="M33" s="144"/>
      <c r="N33" s="156">
        <v>92.130414883108301</v>
      </c>
      <c r="O33" s="164">
        <v>88.848844254198198</v>
      </c>
      <c r="P33" s="157">
        <v>90.4896295686532</v>
      </c>
      <c r="Q33" s="144"/>
      <c r="R33" s="162">
        <v>73.849430358906801</v>
      </c>
      <c r="S33" s="82"/>
      <c r="T33" s="127">
        <v>-14.5353673857262</v>
      </c>
      <c r="U33" s="123">
        <v>3.7677703456801499</v>
      </c>
      <c r="V33" s="123">
        <v>10.4083967545058</v>
      </c>
      <c r="W33" s="123">
        <v>6.4670607312763098</v>
      </c>
      <c r="X33" s="123">
        <v>8.9614328086838508</v>
      </c>
      <c r="Y33" s="128">
        <v>4.3303345096578703</v>
      </c>
      <c r="Z33" s="123"/>
      <c r="AA33" s="135">
        <v>8.1671464884195597</v>
      </c>
      <c r="AB33" s="143">
        <v>-0.75030079688344398</v>
      </c>
      <c r="AC33" s="136">
        <v>3.5974899269992102</v>
      </c>
      <c r="AD33" s="123"/>
      <c r="AE33" s="141">
        <v>4.0725940227160304</v>
      </c>
      <c r="AF33" s="82"/>
      <c r="AG33" s="148">
        <v>43.470456865327598</v>
      </c>
      <c r="AH33" s="144">
        <v>56.035672538689397</v>
      </c>
      <c r="AI33" s="144">
        <v>60.5780704642739</v>
      </c>
      <c r="AJ33" s="144">
        <v>66.038907639117497</v>
      </c>
      <c r="AK33" s="144">
        <v>65.357023378333807</v>
      </c>
      <c r="AL33" s="149">
        <v>58.296026177148498</v>
      </c>
      <c r="AM33" s="144"/>
      <c r="AN33" s="156">
        <v>74.315321040500393</v>
      </c>
      <c r="AO33" s="164">
        <v>74.9866776424102</v>
      </c>
      <c r="AP33" s="157">
        <v>74.650999341455304</v>
      </c>
      <c r="AQ33" s="144"/>
      <c r="AR33" s="162">
        <v>62.9688756526647</v>
      </c>
      <c r="AS33" s="82"/>
      <c r="AT33" s="127">
        <v>-5.6636223186980699</v>
      </c>
      <c r="AU33" s="123">
        <v>3.7170825803069398</v>
      </c>
      <c r="AV33" s="123">
        <v>2.41938583754763</v>
      </c>
      <c r="AW33" s="123">
        <v>3.1098797220334902</v>
      </c>
      <c r="AX33" s="123">
        <v>1.0741990510857</v>
      </c>
      <c r="AY33" s="128">
        <v>1.2209218277532801</v>
      </c>
      <c r="AZ33" s="123"/>
      <c r="BA33" s="135">
        <v>-0.68348725907824603</v>
      </c>
      <c r="BB33" s="143">
        <v>-6.3839262716932099</v>
      </c>
      <c r="BC33" s="136">
        <v>-3.6307236385461299</v>
      </c>
      <c r="BD33" s="123"/>
      <c r="BE33" s="141">
        <v>-0.47622317977821499</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48">
        <v>50.483914239152497</v>
      </c>
      <c r="H34" s="144">
        <v>70.231570245127898</v>
      </c>
      <c r="I34" s="144">
        <v>78.985257689957194</v>
      </c>
      <c r="J34" s="144">
        <v>87.229785767637594</v>
      </c>
      <c r="K34" s="144">
        <v>88.747912677395206</v>
      </c>
      <c r="L34" s="149">
        <v>75.135688123854095</v>
      </c>
      <c r="M34" s="144"/>
      <c r="N34" s="156">
        <v>103.03321993617099</v>
      </c>
      <c r="O34" s="164">
        <v>102.953245739118</v>
      </c>
      <c r="P34" s="157">
        <v>102.993232837645</v>
      </c>
      <c r="Q34" s="144"/>
      <c r="R34" s="162">
        <v>83.094986613508695</v>
      </c>
      <c r="S34" s="82"/>
      <c r="T34" s="127">
        <v>-10.797122750583901</v>
      </c>
      <c r="U34" s="123">
        <v>-2.1155516361264102</v>
      </c>
      <c r="V34" s="123">
        <v>5.7836011768903699</v>
      </c>
      <c r="W34" s="123">
        <v>12.815764835767601</v>
      </c>
      <c r="X34" s="123">
        <v>21.191952755279502</v>
      </c>
      <c r="Y34" s="128">
        <v>6.2557541730473503</v>
      </c>
      <c r="Z34" s="123"/>
      <c r="AA34" s="135">
        <v>13.284842305176801</v>
      </c>
      <c r="AB34" s="143">
        <v>12.547702317753901</v>
      </c>
      <c r="AC34" s="136">
        <v>12.915212358054401</v>
      </c>
      <c r="AD34" s="123"/>
      <c r="AE34" s="141">
        <v>8.5223359772910392</v>
      </c>
      <c r="AF34" s="82"/>
      <c r="AG34" s="148">
        <v>51.778706372648799</v>
      </c>
      <c r="AH34" s="144">
        <v>61.112540401982699</v>
      </c>
      <c r="AI34" s="144">
        <v>67.107662626468297</v>
      </c>
      <c r="AJ34" s="144">
        <v>73.085574709716795</v>
      </c>
      <c r="AK34" s="144">
        <v>72.750100241053801</v>
      </c>
      <c r="AL34" s="149">
        <v>65.166916870374095</v>
      </c>
      <c r="AM34" s="144"/>
      <c r="AN34" s="156">
        <v>90.242835013920001</v>
      </c>
      <c r="AO34" s="164">
        <v>93.427652525972704</v>
      </c>
      <c r="AP34" s="157">
        <v>91.835243769946302</v>
      </c>
      <c r="AQ34" s="144"/>
      <c r="AR34" s="162">
        <v>72.786438841680393</v>
      </c>
      <c r="AS34" s="82"/>
      <c r="AT34" s="127">
        <v>-3.5962311955766499</v>
      </c>
      <c r="AU34" s="123">
        <v>1.4507794732382799</v>
      </c>
      <c r="AV34" s="123">
        <v>-1.10310112998864</v>
      </c>
      <c r="AW34" s="123">
        <v>2.1197562117212998</v>
      </c>
      <c r="AX34" s="123">
        <v>0.502855044600933</v>
      </c>
      <c r="AY34" s="128">
        <v>2.3003795986667502E-2</v>
      </c>
      <c r="AZ34" s="123"/>
      <c r="BA34" s="135">
        <v>-5.1125146989253603</v>
      </c>
      <c r="BB34" s="143">
        <v>-4.2844215768061398</v>
      </c>
      <c r="BC34" s="136">
        <v>-4.6930870945394698</v>
      </c>
      <c r="BD34" s="123"/>
      <c r="BE34" s="141">
        <v>-1.7299473786088599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48">
        <v>67.451457753017607</v>
      </c>
      <c r="H35" s="144">
        <v>80.737233054781797</v>
      </c>
      <c r="I35" s="144">
        <v>90.438597957288707</v>
      </c>
      <c r="J35" s="144">
        <v>87.697140204271093</v>
      </c>
      <c r="K35" s="144">
        <v>84.499145775301699</v>
      </c>
      <c r="L35" s="149">
        <v>82.1647149489322</v>
      </c>
      <c r="M35" s="144"/>
      <c r="N35" s="156">
        <v>119.003333333333</v>
      </c>
      <c r="O35" s="164">
        <v>123.587929433611</v>
      </c>
      <c r="P35" s="157">
        <v>121.295631383472</v>
      </c>
      <c r="Q35" s="144"/>
      <c r="R35" s="162">
        <v>93.344976787372303</v>
      </c>
      <c r="S35" s="82"/>
      <c r="T35" s="127">
        <v>22.0195334801471</v>
      </c>
      <c r="U35" s="123">
        <v>9.5275793377129698</v>
      </c>
      <c r="V35" s="123">
        <v>15.556285575106299</v>
      </c>
      <c r="W35" s="123">
        <v>10.081516421524499</v>
      </c>
      <c r="X35" s="123">
        <v>7.7748510607355703</v>
      </c>
      <c r="Y35" s="128">
        <v>12.453963416656499</v>
      </c>
      <c r="Z35" s="123"/>
      <c r="AA35" s="135">
        <v>-0.29752067401509302</v>
      </c>
      <c r="AB35" s="143">
        <v>-0.80426496900994904</v>
      </c>
      <c r="AC35" s="136">
        <v>-0.55632642851411795</v>
      </c>
      <c r="AD35" s="123"/>
      <c r="AE35" s="141">
        <v>7.2447515275906502</v>
      </c>
      <c r="AF35" s="82"/>
      <c r="AG35" s="148">
        <v>72.064298978644302</v>
      </c>
      <c r="AH35" s="144">
        <v>80.7415993500464</v>
      </c>
      <c r="AI35" s="144">
        <v>85.258270659238605</v>
      </c>
      <c r="AJ35" s="144">
        <v>86.415670844939598</v>
      </c>
      <c r="AK35" s="144">
        <v>81.963539925719502</v>
      </c>
      <c r="AL35" s="149">
        <v>81.288675951717707</v>
      </c>
      <c r="AM35" s="144"/>
      <c r="AN35" s="156">
        <v>113.841935933147</v>
      </c>
      <c r="AO35" s="164">
        <v>123.282288765088</v>
      </c>
      <c r="AP35" s="157">
        <v>118.562112349117</v>
      </c>
      <c r="AQ35" s="144"/>
      <c r="AR35" s="162">
        <v>91.938229208117704</v>
      </c>
      <c r="AS35" s="82"/>
      <c r="AT35" s="127">
        <v>-2.9639908772967498</v>
      </c>
      <c r="AU35" s="123">
        <v>7.2603586084537</v>
      </c>
      <c r="AV35" s="123">
        <v>11.1506122832999</v>
      </c>
      <c r="AW35" s="123">
        <v>11.9158809810704</v>
      </c>
      <c r="AX35" s="123">
        <v>10.212149510802901</v>
      </c>
      <c r="AY35" s="128">
        <v>7.57288678371921</v>
      </c>
      <c r="AZ35" s="123"/>
      <c r="BA35" s="135">
        <v>1.8668599300366</v>
      </c>
      <c r="BB35" s="143">
        <v>1.6910153831613699</v>
      </c>
      <c r="BC35" s="136">
        <v>1.77536147956437</v>
      </c>
      <c r="BD35" s="123"/>
      <c r="BE35" s="141">
        <v>5.3615050683963901</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48">
        <v>70.907146872803906</v>
      </c>
      <c r="H36" s="144">
        <v>90.495017568517198</v>
      </c>
      <c r="I36" s="144">
        <v>100.510014054813</v>
      </c>
      <c r="J36" s="144">
        <v>101.88130709767999</v>
      </c>
      <c r="K36" s="144">
        <v>102.45080112438499</v>
      </c>
      <c r="L36" s="149">
        <v>93.248857343640097</v>
      </c>
      <c r="M36" s="144"/>
      <c r="N36" s="156">
        <v>140.469845397048</v>
      </c>
      <c r="O36" s="164">
        <v>145.86679550245901</v>
      </c>
      <c r="P36" s="157">
        <v>143.16832044975399</v>
      </c>
      <c r="Q36" s="144"/>
      <c r="R36" s="162">
        <v>107.51156108824399</v>
      </c>
      <c r="S36" s="82"/>
      <c r="T36" s="127">
        <v>-11.8125194028264</v>
      </c>
      <c r="U36" s="123">
        <v>-13.1631861201801</v>
      </c>
      <c r="V36" s="123">
        <v>-3.96145424795347</v>
      </c>
      <c r="W36" s="123">
        <v>-3.7782174296058</v>
      </c>
      <c r="X36" s="123">
        <v>-3.1315255203555799</v>
      </c>
      <c r="Y36" s="128">
        <v>-6.9220685364604702</v>
      </c>
      <c r="Z36" s="123"/>
      <c r="AA36" s="135">
        <v>-8.4395099424839906</v>
      </c>
      <c r="AB36" s="143">
        <v>-7.6776049602986696</v>
      </c>
      <c r="AC36" s="136">
        <v>-8.0529551669036206</v>
      </c>
      <c r="AD36" s="123"/>
      <c r="AE36" s="141">
        <v>-7.3556035403407698</v>
      </c>
      <c r="AF36" s="82"/>
      <c r="AG36" s="148">
        <v>85.190743148278202</v>
      </c>
      <c r="AH36" s="144">
        <v>89.648046380885404</v>
      </c>
      <c r="AI36" s="144">
        <v>87.843107870695704</v>
      </c>
      <c r="AJ36" s="144">
        <v>92.184980674631007</v>
      </c>
      <c r="AK36" s="144">
        <v>92.572048489107502</v>
      </c>
      <c r="AL36" s="149">
        <v>89.487785312719595</v>
      </c>
      <c r="AM36" s="144"/>
      <c r="AN36" s="156">
        <v>133.22357343640101</v>
      </c>
      <c r="AO36" s="164">
        <v>142.21571152494701</v>
      </c>
      <c r="AP36" s="157">
        <v>137.719642480674</v>
      </c>
      <c r="AQ36" s="144"/>
      <c r="AR36" s="162">
        <v>103.268315932135</v>
      </c>
      <c r="AS36" s="82"/>
      <c r="AT36" s="127">
        <v>-8.4611121747627998</v>
      </c>
      <c r="AU36" s="123">
        <v>1.87026828360916</v>
      </c>
      <c r="AV36" s="123">
        <v>-3.0482759516651901</v>
      </c>
      <c r="AW36" s="123">
        <v>-3.3421109818962602</v>
      </c>
      <c r="AX36" s="123">
        <v>-4.5770915341341096</v>
      </c>
      <c r="AY36" s="128">
        <v>-3.5810580769102698</v>
      </c>
      <c r="AZ36" s="123"/>
      <c r="BA36" s="135">
        <v>-6.2458150783855402</v>
      </c>
      <c r="BB36" s="143">
        <v>-4.6068217051449896</v>
      </c>
      <c r="BC36" s="136">
        <v>-5.4066601790784503</v>
      </c>
      <c r="BD36" s="123"/>
      <c r="BE36" s="141">
        <v>-4.2849187292480497</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48">
        <v>83.9250582675473</v>
      </c>
      <c r="H37" s="144">
        <v>107.68188550561101</v>
      </c>
      <c r="I37" s="144">
        <v>114.518660383438</v>
      </c>
      <c r="J37" s="144">
        <v>121.858985553944</v>
      </c>
      <c r="K37" s="144">
        <v>124.202646205896</v>
      </c>
      <c r="L37" s="149">
        <v>110.43744718328701</v>
      </c>
      <c r="M37" s="144"/>
      <c r="N37" s="156">
        <v>175.01248939369501</v>
      </c>
      <c r="O37" s="164">
        <v>180.14143359647699</v>
      </c>
      <c r="P37" s="157">
        <v>177.57696149508601</v>
      </c>
      <c r="Q37" s="144"/>
      <c r="R37" s="162">
        <v>129.620165558087</v>
      </c>
      <c r="S37" s="82"/>
      <c r="T37" s="127">
        <v>-14.1438811677062</v>
      </c>
      <c r="U37" s="123">
        <v>-7.2658989121044</v>
      </c>
      <c r="V37" s="123">
        <v>-4.4017869629221797</v>
      </c>
      <c r="W37" s="123">
        <v>1.8850910383916599</v>
      </c>
      <c r="X37" s="123">
        <v>1.29840737910879</v>
      </c>
      <c r="Y37" s="128">
        <v>-4.1135879035992504</v>
      </c>
      <c r="Z37" s="123"/>
      <c r="AA37" s="135">
        <v>6.9413194660853899</v>
      </c>
      <c r="AB37" s="143">
        <v>2.1055056769758398</v>
      </c>
      <c r="AC37" s="136">
        <v>4.4325921135909399</v>
      </c>
      <c r="AD37" s="123"/>
      <c r="AE37" s="141">
        <v>-0.94053010679411697</v>
      </c>
      <c r="AF37" s="82"/>
      <c r="AG37" s="148">
        <v>105.302375038599</v>
      </c>
      <c r="AH37" s="144">
        <v>110.276908153538</v>
      </c>
      <c r="AI37" s="144">
        <v>110.886579846543</v>
      </c>
      <c r="AJ37" s="144">
        <v>108.72005101801</v>
      </c>
      <c r="AK37" s="144">
        <v>110.015875932253</v>
      </c>
      <c r="AL37" s="149">
        <v>109.040361356169</v>
      </c>
      <c r="AM37" s="144"/>
      <c r="AN37" s="156">
        <v>155.31534373384699</v>
      </c>
      <c r="AO37" s="164">
        <v>170.759102888559</v>
      </c>
      <c r="AP37" s="157">
        <v>163.03722331120301</v>
      </c>
      <c r="AQ37" s="144"/>
      <c r="AR37" s="162">
        <v>124.468065790344</v>
      </c>
      <c r="AS37" s="82"/>
      <c r="AT37" s="127">
        <v>-5.8352966403677797</v>
      </c>
      <c r="AU37" s="123">
        <v>4.5807579264432903</v>
      </c>
      <c r="AV37" s="123">
        <v>6.7782786202492904</v>
      </c>
      <c r="AW37" s="123">
        <v>1.6114743032405301</v>
      </c>
      <c r="AX37" s="123">
        <v>0.19002783048189001</v>
      </c>
      <c r="AY37" s="128">
        <v>1.35274104062088</v>
      </c>
      <c r="AZ37" s="123"/>
      <c r="BA37" s="135">
        <v>-0.31427588218298003</v>
      </c>
      <c r="BB37" s="143">
        <v>-3.8755687351411301</v>
      </c>
      <c r="BC37" s="136">
        <v>-2.2115435016823302</v>
      </c>
      <c r="BD37" s="123"/>
      <c r="BE37" s="141">
        <v>-1.11806391695308E-2</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48">
        <v>76.149001276578701</v>
      </c>
      <c r="H38" s="144">
        <v>103.937066860813</v>
      </c>
      <c r="I38" s="144">
        <v>119.29601767263701</v>
      </c>
      <c r="J38" s="144">
        <v>116.719528862648</v>
      </c>
      <c r="K38" s="144">
        <v>102.51776598715399</v>
      </c>
      <c r="L38" s="149">
        <v>103.72387613196599</v>
      </c>
      <c r="M38" s="144"/>
      <c r="N38" s="156">
        <v>102.554966290341</v>
      </c>
      <c r="O38" s="164">
        <v>103.868288586587</v>
      </c>
      <c r="P38" s="157">
        <v>103.21162743846401</v>
      </c>
      <c r="Q38" s="144"/>
      <c r="R38" s="162">
        <v>103.577519362394</v>
      </c>
      <c r="S38" s="82"/>
      <c r="T38" s="127">
        <v>7.5872344854177802</v>
      </c>
      <c r="U38" s="123">
        <v>9.7626022968936308</v>
      </c>
      <c r="V38" s="123">
        <v>6.9094943850306301</v>
      </c>
      <c r="W38" s="123">
        <v>7.5264237459641201</v>
      </c>
      <c r="X38" s="123">
        <v>5.6757267415399797</v>
      </c>
      <c r="Y38" s="128">
        <v>7.4594430064611803</v>
      </c>
      <c r="Z38" s="123"/>
      <c r="AA38" s="135">
        <v>6.2947129256212699</v>
      </c>
      <c r="AB38" s="143">
        <v>3.3822755599808301</v>
      </c>
      <c r="AC38" s="136">
        <v>4.8090049354589501</v>
      </c>
      <c r="AD38" s="123"/>
      <c r="AE38" s="141">
        <v>6.6912981290028499</v>
      </c>
      <c r="AF38" s="82"/>
      <c r="AG38" s="148">
        <v>79.679482337335898</v>
      </c>
      <c r="AH38" s="144">
        <v>99.365471436549996</v>
      </c>
      <c r="AI38" s="144">
        <v>111.934135865879</v>
      </c>
      <c r="AJ38" s="144">
        <v>110.531763025092</v>
      </c>
      <c r="AK38" s="144">
        <v>98.472279241632407</v>
      </c>
      <c r="AL38" s="149">
        <v>99.9966263812981</v>
      </c>
      <c r="AM38" s="144"/>
      <c r="AN38" s="156">
        <v>97.708545498065106</v>
      </c>
      <c r="AO38" s="164">
        <v>100.981185672397</v>
      </c>
      <c r="AP38" s="157">
        <v>99.344865585231503</v>
      </c>
      <c r="AQ38" s="144"/>
      <c r="AR38" s="162">
        <v>99.810409010993297</v>
      </c>
      <c r="AS38" s="82"/>
      <c r="AT38" s="127">
        <v>5.9810557054332003</v>
      </c>
      <c r="AU38" s="123">
        <v>13.222822336107599</v>
      </c>
      <c r="AV38" s="123">
        <v>13.007856245375301</v>
      </c>
      <c r="AW38" s="123">
        <v>9.8455654347067991</v>
      </c>
      <c r="AX38" s="123">
        <v>9.9076622909594505</v>
      </c>
      <c r="AY38" s="128">
        <v>10.5634449358474</v>
      </c>
      <c r="AZ38" s="123"/>
      <c r="BA38" s="135">
        <v>4.55070170732618</v>
      </c>
      <c r="BB38" s="143">
        <v>4.5539532434512804</v>
      </c>
      <c r="BC38" s="136">
        <v>4.5523542283178102</v>
      </c>
      <c r="BD38" s="123"/>
      <c r="BE38" s="141">
        <v>8.7858852734015809</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0">
        <v>49.017918408141</v>
      </c>
      <c r="H39" s="151">
        <v>60.865765037252402</v>
      </c>
      <c r="I39" s="151">
        <v>65.984131382881998</v>
      </c>
      <c r="J39" s="151">
        <v>68.8258622569507</v>
      </c>
      <c r="K39" s="151">
        <v>65.721307468653407</v>
      </c>
      <c r="L39" s="152">
        <v>62.082996910775897</v>
      </c>
      <c r="M39" s="144"/>
      <c r="N39" s="158">
        <v>86.087931128475304</v>
      </c>
      <c r="O39" s="159">
        <v>90.728202798473504</v>
      </c>
      <c r="P39" s="160">
        <v>88.408066963474397</v>
      </c>
      <c r="Q39" s="144"/>
      <c r="R39" s="163">
        <v>69.604445497261196</v>
      </c>
      <c r="S39" s="82"/>
      <c r="T39" s="129">
        <v>4.2191285825990201</v>
      </c>
      <c r="U39" s="130">
        <v>4.45602393265834</v>
      </c>
      <c r="V39" s="130">
        <v>9.8352463891969109</v>
      </c>
      <c r="W39" s="130">
        <v>8.2172064306799495</v>
      </c>
      <c r="X39" s="130">
        <v>2.2250423287071901</v>
      </c>
      <c r="Y39" s="131">
        <v>5.8465442815486899</v>
      </c>
      <c r="Z39" s="123"/>
      <c r="AA39" s="137">
        <v>5.3925785522444496</v>
      </c>
      <c r="AB39" s="138">
        <v>9.6902721087497596</v>
      </c>
      <c r="AC39" s="139">
        <v>7.5548882823134198</v>
      </c>
      <c r="AD39" s="123"/>
      <c r="AE39" s="142">
        <v>6.46019223748341</v>
      </c>
      <c r="AF39" s="82"/>
      <c r="AG39" s="150">
        <v>53.341385834999002</v>
      </c>
      <c r="AH39" s="151">
        <v>58.440376385607799</v>
      </c>
      <c r="AI39" s="151">
        <v>59.801339042340501</v>
      </c>
      <c r="AJ39" s="151">
        <v>65.085925177175994</v>
      </c>
      <c r="AK39" s="151">
        <v>66.301368344539299</v>
      </c>
      <c r="AL39" s="152">
        <v>60.594078956932499</v>
      </c>
      <c r="AM39" s="144"/>
      <c r="AN39" s="158">
        <v>86.506589133199995</v>
      </c>
      <c r="AO39" s="159">
        <v>89.705621933490804</v>
      </c>
      <c r="AP39" s="160">
        <v>88.106105533345399</v>
      </c>
      <c r="AQ39" s="144"/>
      <c r="AR39" s="163">
        <v>68.4546579787648</v>
      </c>
      <c r="AS39" s="82"/>
      <c r="AT39" s="129">
        <v>4.0138060964407503</v>
      </c>
      <c r="AU39" s="130">
        <v>11.9246010827371</v>
      </c>
      <c r="AV39" s="130">
        <v>3.5633319107616499</v>
      </c>
      <c r="AW39" s="130">
        <v>7.1287474502879702</v>
      </c>
      <c r="AX39" s="130">
        <v>5.9081618158789002</v>
      </c>
      <c r="AY39" s="131">
        <v>6.4554305015172497</v>
      </c>
      <c r="AZ39" s="123"/>
      <c r="BA39" s="137">
        <v>3.6255212776774299</v>
      </c>
      <c r="BB39" s="138">
        <v>2.9005725308700301</v>
      </c>
      <c r="BC39" s="139">
        <v>3.2551945288621802</v>
      </c>
      <c r="BD39" s="123"/>
      <c r="BE39" s="142">
        <v>5.2572704773418897</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46.286864578069697</v>
      </c>
      <c r="H40" s="146">
        <v>64.631745831227803</v>
      </c>
      <c r="I40" s="146">
        <v>71.006452753916093</v>
      </c>
      <c r="J40" s="146">
        <v>67.709504800404204</v>
      </c>
      <c r="K40" s="146">
        <v>63.445255179383501</v>
      </c>
      <c r="L40" s="147">
        <v>62.615964628600302</v>
      </c>
      <c r="M40" s="144"/>
      <c r="N40" s="153">
        <v>73.220482566952995</v>
      </c>
      <c r="O40" s="154">
        <v>75.253668519454195</v>
      </c>
      <c r="P40" s="155">
        <v>74.237075543203602</v>
      </c>
      <c r="Q40" s="144"/>
      <c r="R40" s="161">
        <v>65.936282032772596</v>
      </c>
      <c r="S40" s="82"/>
      <c r="T40" s="124">
        <v>11.178235542000801</v>
      </c>
      <c r="U40" s="125">
        <v>13.700551945311499</v>
      </c>
      <c r="V40" s="125">
        <v>22.533994100531601</v>
      </c>
      <c r="W40" s="125">
        <v>15.2891757949628</v>
      </c>
      <c r="X40" s="125">
        <v>13.4130768295883</v>
      </c>
      <c r="Y40" s="126">
        <v>15.486222584404199</v>
      </c>
      <c r="Z40" s="123"/>
      <c r="AA40" s="132">
        <v>2.6903654133769601</v>
      </c>
      <c r="AB40" s="133">
        <v>7.9348374454797801</v>
      </c>
      <c r="AC40" s="134">
        <v>5.2832074824909396</v>
      </c>
      <c r="AD40" s="123"/>
      <c r="AE40" s="140">
        <v>11.9948528597572</v>
      </c>
      <c r="AF40" s="78"/>
      <c r="AG40" s="145">
        <v>44.883640096008001</v>
      </c>
      <c r="AH40" s="146">
        <v>55.164458059626</v>
      </c>
      <c r="AI40" s="146">
        <v>59.099593228903402</v>
      </c>
      <c r="AJ40" s="146">
        <v>62.020037897928198</v>
      </c>
      <c r="AK40" s="146">
        <v>59.991614451743303</v>
      </c>
      <c r="AL40" s="147">
        <v>56.231868746841798</v>
      </c>
      <c r="AM40" s="144"/>
      <c r="AN40" s="153">
        <v>73.419839565437002</v>
      </c>
      <c r="AO40" s="154">
        <v>76.029258463870605</v>
      </c>
      <c r="AP40" s="155">
        <v>74.724549014653803</v>
      </c>
      <c r="AQ40" s="144"/>
      <c r="AR40" s="161">
        <v>61.5154916805024</v>
      </c>
      <c r="AS40" s="82"/>
      <c r="AT40" s="124">
        <v>8.2393542395061896</v>
      </c>
      <c r="AU40" s="125">
        <v>15.8162339814312</v>
      </c>
      <c r="AV40" s="125">
        <v>8.0478419266474504</v>
      </c>
      <c r="AW40" s="125">
        <v>9.95294503647456</v>
      </c>
      <c r="AX40" s="125">
        <v>12.6726913398817</v>
      </c>
      <c r="AY40" s="126">
        <v>10.9347049479194</v>
      </c>
      <c r="AZ40" s="123"/>
      <c r="BA40" s="132">
        <v>7.2685041214727004</v>
      </c>
      <c r="BB40" s="133">
        <v>9.2915799160738608</v>
      </c>
      <c r="BC40" s="134">
        <v>8.2882554111023907</v>
      </c>
      <c r="BD40" s="123"/>
      <c r="BE40" s="140">
        <v>10.001681959009799</v>
      </c>
      <c r="BF40" s="79"/>
    </row>
    <row r="41" spans="1:70" x14ac:dyDescent="0.2">
      <c r="A41" s="20" t="s">
        <v>84</v>
      </c>
      <c r="B41" s="3" t="str">
        <f t="shared" si="0"/>
        <v>Southwest Virginia - Blue Ridge Highlands</v>
      </c>
      <c r="C41" s="10"/>
      <c r="D41" s="24" t="s">
        <v>16</v>
      </c>
      <c r="E41" s="27" t="s">
        <v>17</v>
      </c>
      <c r="F41" s="3"/>
      <c r="G41" s="148">
        <v>49.178530539228198</v>
      </c>
      <c r="H41" s="144">
        <v>55.632788142090398</v>
      </c>
      <c r="I41" s="144">
        <v>58.185283669818503</v>
      </c>
      <c r="J41" s="144">
        <v>59.229201380015297</v>
      </c>
      <c r="K41" s="144">
        <v>62.473872987477598</v>
      </c>
      <c r="L41" s="149">
        <v>56.939935343725999</v>
      </c>
      <c r="M41" s="144"/>
      <c r="N41" s="156">
        <v>92.801758241758193</v>
      </c>
      <c r="O41" s="164">
        <v>89.599499105545604</v>
      </c>
      <c r="P41" s="157">
        <v>91.200628673651906</v>
      </c>
      <c r="Q41" s="144"/>
      <c r="R41" s="162">
        <v>66.728704866561998</v>
      </c>
      <c r="S41" s="82"/>
      <c r="T41" s="127">
        <v>-0.88014612521865199</v>
      </c>
      <c r="U41" s="123">
        <v>-5.6122850744525703</v>
      </c>
      <c r="V41" s="123">
        <v>-1.1786635204759801</v>
      </c>
      <c r="W41" s="123">
        <v>-15.249625901526001</v>
      </c>
      <c r="X41" s="123">
        <v>-11.6814075076144</v>
      </c>
      <c r="Y41" s="128">
        <v>-7.5826822176863002</v>
      </c>
      <c r="Z41" s="123"/>
      <c r="AA41" s="135">
        <v>-5.8187786729953501</v>
      </c>
      <c r="AB41" s="143">
        <v>2.1313941360057398</v>
      </c>
      <c r="AC41" s="136">
        <v>-2.0742965400248301</v>
      </c>
      <c r="AD41" s="123"/>
      <c r="AE41" s="141">
        <v>-5.5070806060402804</v>
      </c>
      <c r="AF41" s="78"/>
      <c r="AG41" s="148">
        <v>48.307688041815403</v>
      </c>
      <c r="AH41" s="144">
        <v>52.483733745537897</v>
      </c>
      <c r="AI41" s="144">
        <v>54.1743953977562</v>
      </c>
      <c r="AJ41" s="144">
        <v>59.022263832228397</v>
      </c>
      <c r="AK41" s="144">
        <v>66.370716789903099</v>
      </c>
      <c r="AL41" s="149">
        <v>56.071759561448197</v>
      </c>
      <c r="AM41" s="144"/>
      <c r="AN41" s="156">
        <v>93.4035788500764</v>
      </c>
      <c r="AO41" s="164">
        <v>88.048290682833397</v>
      </c>
      <c r="AP41" s="157">
        <v>90.727471777536806</v>
      </c>
      <c r="AQ41" s="144"/>
      <c r="AR41" s="162">
        <v>65.969333503342497</v>
      </c>
      <c r="AS41" s="82"/>
      <c r="AT41" s="127">
        <v>-2.79745076170079</v>
      </c>
      <c r="AU41" s="123">
        <v>-1.9365406897931801</v>
      </c>
      <c r="AV41" s="123">
        <v>-6.8561855114432602</v>
      </c>
      <c r="AW41" s="123">
        <v>-7.6581298420101502</v>
      </c>
      <c r="AX41" s="123">
        <v>-0.247718461810359</v>
      </c>
      <c r="AY41" s="128">
        <v>-3.9317343652161698</v>
      </c>
      <c r="AZ41" s="123"/>
      <c r="BA41" s="135">
        <v>-1.24435793441584</v>
      </c>
      <c r="BB41" s="143">
        <v>2.4255144045879802</v>
      </c>
      <c r="BC41" s="136">
        <v>0.50470033155605298</v>
      </c>
      <c r="BD41" s="123"/>
      <c r="BE41" s="141">
        <v>-2.2421295645817101</v>
      </c>
      <c r="BF41" s="79"/>
    </row>
    <row r="42" spans="1:70" x14ac:dyDescent="0.2">
      <c r="A42" s="21" t="s">
        <v>85</v>
      </c>
      <c r="B42" s="3" t="str">
        <f t="shared" si="0"/>
        <v>Southwest Virginia - Heart of Appalachia</v>
      </c>
      <c r="C42" s="3"/>
      <c r="D42" s="24" t="s">
        <v>16</v>
      </c>
      <c r="E42" s="27" t="s">
        <v>17</v>
      </c>
      <c r="F42" s="3"/>
      <c r="G42" s="148">
        <v>44.360063604240203</v>
      </c>
      <c r="H42" s="144">
        <v>50.6096890459363</v>
      </c>
      <c r="I42" s="144">
        <v>51.357999999999997</v>
      </c>
      <c r="J42" s="144">
        <v>54.112530035335602</v>
      </c>
      <c r="K42" s="144">
        <v>59.072021201413399</v>
      </c>
      <c r="L42" s="149">
        <v>51.902460777385102</v>
      </c>
      <c r="M42" s="144"/>
      <c r="N42" s="156">
        <v>70.909929328621899</v>
      </c>
      <c r="O42" s="164">
        <v>69.240522968197794</v>
      </c>
      <c r="P42" s="157">
        <v>70.075226148409797</v>
      </c>
      <c r="Q42" s="144"/>
      <c r="R42" s="162">
        <v>57.0946794548207</v>
      </c>
      <c r="S42" s="82"/>
      <c r="T42" s="127">
        <v>16.802546639987501</v>
      </c>
      <c r="U42" s="123">
        <v>-4.7860832596309804</v>
      </c>
      <c r="V42" s="123">
        <v>-3.9289271854639201</v>
      </c>
      <c r="W42" s="123">
        <v>-8.8697076029516602</v>
      </c>
      <c r="X42" s="123">
        <v>-9.0319813542949507</v>
      </c>
      <c r="Y42" s="128">
        <v>-3.49370178051154</v>
      </c>
      <c r="Z42" s="123"/>
      <c r="AA42" s="135">
        <v>-2.3534331479359198</v>
      </c>
      <c r="AB42" s="143">
        <v>-3.6220853836009601</v>
      </c>
      <c r="AC42" s="136">
        <v>-2.9843508225736701</v>
      </c>
      <c r="AD42" s="123"/>
      <c r="AE42" s="141">
        <v>-3.31569681004413</v>
      </c>
      <c r="AF42" s="78"/>
      <c r="AG42" s="148">
        <v>38.512452296819703</v>
      </c>
      <c r="AH42" s="144">
        <v>46.503856890459303</v>
      </c>
      <c r="AI42" s="144">
        <v>47.804422261484</v>
      </c>
      <c r="AJ42" s="144">
        <v>52.673000000000002</v>
      </c>
      <c r="AK42" s="144">
        <v>56.424402826855101</v>
      </c>
      <c r="AL42" s="149">
        <v>48.383626855123602</v>
      </c>
      <c r="AM42" s="144"/>
      <c r="AN42" s="156">
        <v>68.661657243816194</v>
      </c>
      <c r="AO42" s="164">
        <v>66.686743816254406</v>
      </c>
      <c r="AP42" s="157">
        <v>67.674200530035307</v>
      </c>
      <c r="AQ42" s="144"/>
      <c r="AR42" s="162">
        <v>53.8952193336698</v>
      </c>
      <c r="AS42" s="82"/>
      <c r="AT42" s="127">
        <v>-5.2604252527567397</v>
      </c>
      <c r="AU42" s="123">
        <v>-4.5487822647423597</v>
      </c>
      <c r="AV42" s="123">
        <v>-9.6634487823332105</v>
      </c>
      <c r="AW42" s="123">
        <v>-8.5443601412935593</v>
      </c>
      <c r="AX42" s="123">
        <v>-2.0215378767414198</v>
      </c>
      <c r="AY42" s="128">
        <v>-6.0408634932121297</v>
      </c>
      <c r="AZ42" s="123"/>
      <c r="BA42" s="135">
        <v>2.95016716273483</v>
      </c>
      <c r="BB42" s="143">
        <v>2.38539680919025</v>
      </c>
      <c r="BC42" s="136">
        <v>2.6711258025739002</v>
      </c>
      <c r="BD42" s="123"/>
      <c r="BE42" s="141">
        <v>-3.0907474537392798</v>
      </c>
      <c r="BF42" s="79"/>
    </row>
    <row r="43" spans="1:70" x14ac:dyDescent="0.2">
      <c r="A43" s="22" t="s">
        <v>86</v>
      </c>
      <c r="B43" s="3" t="str">
        <f t="shared" si="0"/>
        <v>Virginia Mountains</v>
      </c>
      <c r="C43" s="3"/>
      <c r="D43" s="25" t="s">
        <v>16</v>
      </c>
      <c r="E43" s="28" t="s">
        <v>17</v>
      </c>
      <c r="F43" s="3"/>
      <c r="G43" s="150">
        <v>52.867572288272399</v>
      </c>
      <c r="H43" s="151">
        <v>70.980054307940705</v>
      </c>
      <c r="I43" s="151">
        <v>73.677534125935694</v>
      </c>
      <c r="J43" s="151">
        <v>77.366528695141596</v>
      </c>
      <c r="K43" s="151">
        <v>73.477528254806899</v>
      </c>
      <c r="L43" s="152">
        <v>69.673843534419404</v>
      </c>
      <c r="M43" s="144"/>
      <c r="N43" s="158">
        <v>98.4437516512549</v>
      </c>
      <c r="O43" s="159">
        <v>101.165790400704</v>
      </c>
      <c r="P43" s="160">
        <v>99.804771025979704</v>
      </c>
      <c r="Q43" s="144"/>
      <c r="R43" s="163">
        <v>78.2826799605795</v>
      </c>
      <c r="S43" s="82"/>
      <c r="T43" s="129">
        <v>6.70225921760301</v>
      </c>
      <c r="U43" s="130">
        <v>9.0157370601968605</v>
      </c>
      <c r="V43" s="130">
        <v>-3.8237773833528999</v>
      </c>
      <c r="W43" s="130">
        <v>10.259595365720701</v>
      </c>
      <c r="X43" s="130">
        <v>5.9652987375406203</v>
      </c>
      <c r="Y43" s="131">
        <v>5.3199559819606304</v>
      </c>
      <c r="Z43" s="123"/>
      <c r="AA43" s="137">
        <v>11.1361476621801</v>
      </c>
      <c r="AB43" s="138">
        <v>13.968337853390899</v>
      </c>
      <c r="AC43" s="139">
        <v>12.5537372033653</v>
      </c>
      <c r="AD43" s="123"/>
      <c r="AE43" s="142">
        <v>7.8447266570584704</v>
      </c>
      <c r="AF43" s="78"/>
      <c r="AG43" s="150">
        <v>55.925371715837301</v>
      </c>
      <c r="AH43" s="151">
        <v>65.751151475121006</v>
      </c>
      <c r="AI43" s="151">
        <v>69.015623807426906</v>
      </c>
      <c r="AJ43" s="151">
        <v>73.832345515925397</v>
      </c>
      <c r="AK43" s="151">
        <v>73.169349038602604</v>
      </c>
      <c r="AL43" s="152">
        <v>67.538768310582697</v>
      </c>
      <c r="AM43" s="144"/>
      <c r="AN43" s="158">
        <v>93.379820930573899</v>
      </c>
      <c r="AO43" s="159">
        <v>96.961727579627095</v>
      </c>
      <c r="AP43" s="160">
        <v>95.170774255100497</v>
      </c>
      <c r="AQ43" s="144"/>
      <c r="AR43" s="163">
        <v>75.433627151873495</v>
      </c>
      <c r="AS43" s="82"/>
      <c r="AT43" s="129">
        <v>3.65928817769769</v>
      </c>
      <c r="AU43" s="130">
        <v>9.6909888398744908</v>
      </c>
      <c r="AV43" s="130">
        <v>-0.489368736094558</v>
      </c>
      <c r="AW43" s="130">
        <v>7.35260677138844</v>
      </c>
      <c r="AX43" s="130">
        <v>5.5612946021920804</v>
      </c>
      <c r="AY43" s="131">
        <v>5.0897729067214499</v>
      </c>
      <c r="AZ43" s="123"/>
      <c r="BA43" s="137">
        <v>5.7565149562279796</v>
      </c>
      <c r="BB43" s="138">
        <v>6.0723365309817101</v>
      </c>
      <c r="BC43" s="139">
        <v>5.9171620012215298</v>
      </c>
      <c r="BD43" s="123"/>
      <c r="BE43" s="142">
        <v>5.3865286436046702</v>
      </c>
      <c r="BF43" s="79"/>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13C70BD-D102-412A-BD0B-340DCF7E80D4}"/>
</file>

<file path=customXml/itemProps2.xml><?xml version="1.0" encoding="utf-8"?>
<ds:datastoreItem xmlns:ds="http://schemas.openxmlformats.org/officeDocument/2006/customXml" ds:itemID="{104F4162-43CE-4A21-8944-3F9F388D9617}"/>
</file>

<file path=customXml/itemProps3.xml><?xml version="1.0" encoding="utf-8"?>
<ds:datastoreItem xmlns:ds="http://schemas.openxmlformats.org/officeDocument/2006/customXml" ds:itemID="{9CE78AE1-3C0C-4F67-8EA0-CC74C1382B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2023-07-20T13:52:18Z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