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checkCompatibility="1"/>
  <xr:revisionPtr revIDLastSave="0" documentId="13_ncr:1_{9FF05625-E239-4B24-851C-0F62E3723B38}" xr6:coauthVersionLast="47" xr6:coauthVersionMax="47" xr10:uidLastSave="{00000000-0000-0000-0000-000000000000}"/>
  <workbookProtection workbookAlgorithmName="SHA-512" workbookHashValue="+ugx+DmRh7WiJNzbLsqN1pggxsPzD1ulNbiaK2XMnN/loFFyE1+wgPmqJD08IBkRAKU/YUoIlTalhoq1B16lJA==" workbookSaltValue="7odkdtw3neJqBqxKihGSQ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<sst xmlns="http://schemas.openxmlformats.org/spreadsheetml/2006/main" count="765" uniqueCount="122">
  <si>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</si>
  <si>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</si>
  <si>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</si>
  <si>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</si>
  <si>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</si>
  <si>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</si>
  <si>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</si>
  <si>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</si>
  <si>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</si>
  <si>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</si>
  <si>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</si>
  <si>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</si>
  <si>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</si>
  <si>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</si>
  <si>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</si>
  <si>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</si>
  <si>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</si>
  <si>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</si>
  <si>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</si>
  <si>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</si>
  <si>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</si>
  <si>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</si>
  <si>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</si>
  <si>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</si>
  <si>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</si>
  <si>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</si>
  <si>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</si>
  <si>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</si>
  <si>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</si>
  <si>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</si>
  <si>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</si>
  <si>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</si>
  <si>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</si>
  <si>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</si>
  <si>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</si>
  <si>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</si>
  <si>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</si>
  <si>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</si>
  <si>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</si>
  <si>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</si>
  <si>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</si>
  <si>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</si>
  <si>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</si>
  <si>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</si>
  <si>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</si>
  <si>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</si>
  <si>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</si>
  <si>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</si>
  <si>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</si>
  <si>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</si>
  <si>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</si>
  <si>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</si>
  <si>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</si>
  <si>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</si>
  <si>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</si>
  <si>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</si>
  <si>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</si>
  <si>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</si>
  <si>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</si>
  <si>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</si>
  <si>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</si>
  <si>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</si>
  <si>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</si>
  <si>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</si>
  <si>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</si>
  <si>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</si>
  <si>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</si>
  <si>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</si>
  <si>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</si>
  <si>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</si>
  <si>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</si>
  <si>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</si>
  <si>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</si>
  <si>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</si>
  <si>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</si>
  <si>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</si>
  <si>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</si>
  <si>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</si>
  <si>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</si>
  <si>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</si>
  <si>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</si>
  <si>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</si>
  <si>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</si>
  <si>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</si>
  <si>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</si>
  <si>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</si>
  <si>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</si>
  <si>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</si>
  <si>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</si>
  <si>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</si>
  <si>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</si>
  <si>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</si>
  <si>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</si>
  <si>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</si>
  <si>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</si>
  <si>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</si>
  <si>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</si>
  <si>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</si>
  <si>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</si>
  <si>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</si>
  <si>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</si>
  <si>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</si>
  <si>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</si>
  <si>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</si>
  <si>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</si>
  <si>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</si>
  <si>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</si>
  <si>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</si>
  <si>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</si>
  <si>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</si>
  <si>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</si>
  <si>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</si>
  <si>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Jun / Jul</t>
  </si>
  <si>
    <t>Jul</t>
  </si>
  <si>
    <t>Tuesday, July 4th</t>
  </si>
  <si>
    <t xml:space="preserve"> - Independence Day</t>
  </si>
  <si>
    <t>Monday, Jul 4th</t>
  </si>
  <si>
    <t>For the Week of July 16, 2023 to July 22, 2023</t>
  </si>
  <si>
    <t>Jul / Aug</t>
  </si>
  <si>
    <r>
      <t>Note:</t>
    </r>
    <r>
      <rPr>
        <sz val="10"/>
        <rFont val="Arial"/>
      </rPr>
      <t xml:space="preserve"> Weekdays - Sunday through Thursday,  Weekends - Friday and Saturday</t>
    </r>
  </si>
  <si>
    <t xml:space="preserve"> Week of July 16, 2023 to July 22, 2023</t>
  </si>
  <si>
    <t>June 25, 2023 - July 22,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</si>
</sst>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3" borderId="0" xfId="0" applyFont="1" applyFill="1" applyAlignment="1">
      <alignment horizontal="center"/>
    </xf>
    <xf numFmtId="0" fontId="7" fillId="3" borderId="0" xfId="0" applyFont="1" applyFill="1" applyAlignment="1">
      <alignment horizontal="left" vertical="center" wrapText="1"/>
    </xf>
    <xf numFmtId="0" fontId="1" fillId="3" borderId="0" xfId="0" applyFont="1" applyFill="1" applyAlignment="1">
      <alignment horizontal="right"/>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0" fontId="0" fillId="0" borderId="0" xfId="0"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6" t="str">
        <f>'Occupancy Raw Data'!B1</f>
        <v xml:space="preserve"> Week of July 16, 2023 to July 22, 2023</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2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2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Data'!G$3,FALSE)</f>
        <v>60.289805059314602</v>
      </c>
      <c r="C4" s="48">
        <f>VLOOKUP($A4,'Occupancy Raw Data'!$B$8:$BE$45,'Occupancy Raw Data'!H$3,FALSE)</f>
        <v>70.370732066554694</v>
      </c>
      <c r="D4" s="48">
        <f>VLOOKUP($A4,'Occupancy Raw Data'!$B$8:$BE$45,'Occupancy Raw Data'!I$3,FALSE)</f>
        <v>74.461103503774396</v>
      </c>
      <c r="E4" s="48">
        <f>VLOOKUP($A4,'Occupancy Raw Data'!$B$8:$BE$45,'Occupancy Raw Data'!J$3,FALSE)</f>
        <v>74.582786175680596</v>
      </c>
      <c r="F4" s="48">
        <f>VLOOKUP($A4,'Occupancy Raw Data'!$B$8:$BE$45,'Occupancy Raw Data'!K$3,FALSE)</f>
        <v>73.124758416790101</v>
      </c>
      <c r="G4" s="49">
        <f>VLOOKUP($A4,'Occupancy Raw Data'!$B$8:$BE$45,'Occupancy Raw Data'!L$3,FALSE)</f>
        <v>70.565878691922507</v>
      </c>
      <c r="H4" s="48">
        <f>VLOOKUP($A4,'Occupancy Raw Data'!$B$8:$BE$45,'Occupancy Raw Data'!N$3,FALSE)</f>
        <v>77.734004237740294</v>
      </c>
      <c r="I4" s="48">
        <f>VLOOKUP($A4,'Occupancy Raw Data'!$B$8:$BE$45,'Occupancy Raw Data'!O$3,FALSE)</f>
        <v>80.020594592825404</v>
      </c>
      <c r="J4" s="49">
        <f>VLOOKUP($A4,'Occupancy Raw Data'!$B$8:$BE$45,'Occupancy Raw Data'!P$3,FALSE)</f>
        <v>78.877299415282906</v>
      </c>
      <c r="K4" s="50">
        <f>VLOOKUP($A4,'Occupancy Raw Data'!$B$8:$BE$45,'Occupancy Raw Data'!R$3,FALSE)</f>
        <v>72.940560611008195</v>
      </c>
      <c r="M4" s="47">
        <f>VLOOKUP($A4,'Occupancy Raw Data'!$B$8:$BE$45,'Occupancy Raw Data'!T$3,FALSE)</f>
        <v>0.78458712302882905</v>
      </c>
      <c r="N4" s="48">
        <f>VLOOKUP($A4,'Occupancy Raw Data'!$B$8:$BE$45,'Occupancy Raw Data'!U$3,FALSE)</f>
        <v>2.03998003228212</v>
      </c>
      <c r="O4" s="48">
        <f>VLOOKUP($A4,'Occupancy Raw Data'!$B$8:$BE$45,'Occupancy Raw Data'!V$3,FALSE)</f>
        <v>1.58173469063473</v>
      </c>
      <c r="P4" s="48">
        <f>VLOOKUP($A4,'Occupancy Raw Data'!$B$8:$BE$45,'Occupancy Raw Data'!W$3,FALSE)</f>
        <v>0.66132018679251203</v>
      </c>
      <c r="Q4" s="48">
        <f>VLOOKUP($A4,'Occupancy Raw Data'!$B$8:$BE$45,'Occupancy Raw Data'!X$3,FALSE)</f>
        <v>1.37202153957326E-2</v>
      </c>
      <c r="R4" s="49">
        <f>VLOOKUP($A4,'Occupancy Raw Data'!$B$8:$BE$45,'Occupancy Raw Data'!Y$3,FALSE)</f>
        <v>1.0122653855352099</v>
      </c>
      <c r="S4" s="48">
        <f>VLOOKUP($A4,'Occupancy Raw Data'!$B$8:$BE$45,'Occupancy Raw Data'!AA$3,FALSE)</f>
        <v>-0.35775041736788998</v>
      </c>
      <c r="T4" s="48">
        <f>VLOOKUP($A4,'Occupancy Raw Data'!$B$8:$BE$45,'Occupancy Raw Data'!AB$3,FALSE)</f>
        <v>-0.85032192037383003</v>
      </c>
      <c r="U4" s="49">
        <f>VLOOKUP($A4,'Occupancy Raw Data'!$B$8:$BE$45,'Occupancy Raw Data'!AC$3,FALSE)</f>
        <v>-0.60821608591824805</v>
      </c>
      <c r="V4" s="50">
        <f>VLOOKUP($A4,'Occupancy Raw Data'!$B$8:$BE$45,'Occupancy Raw Data'!AE$3,FALSE)</f>
        <v>0.50594758602101397</v>
      </c>
      <c r="X4" s="51">
        <f>VLOOKUP($A4,'ADR Raw Data'!$B$6:$BE$43,'ADR Raw Data'!G$1,FALSE)</f>
        <v>149.192585977975</v>
      </c>
      <c r="Y4" s="52">
        <f>VLOOKUP($A4,'ADR Raw Data'!$B$6:$BE$43,'ADR Raw Data'!H$1,FALSE)</f>
        <v>153.02042611058999</v>
      </c>
      <c r="Z4" s="52">
        <f>VLOOKUP($A4,'ADR Raw Data'!$B$6:$BE$43,'ADR Raw Data'!I$1,FALSE)</f>
        <v>157.22002347117001</v>
      </c>
      <c r="AA4" s="52">
        <f>VLOOKUP($A4,'ADR Raw Data'!$B$6:$BE$43,'ADR Raw Data'!J$1,FALSE)</f>
        <v>157.53712673713801</v>
      </c>
      <c r="AB4" s="52">
        <f>VLOOKUP($A4,'ADR Raw Data'!$B$6:$BE$43,'ADR Raw Data'!K$1,FALSE)</f>
        <v>156.221538186792</v>
      </c>
      <c r="AC4" s="53">
        <f>VLOOKUP($A4,'ADR Raw Data'!$B$6:$BE$43,'ADR Raw Data'!L$1,FALSE)</f>
        <v>154.870853739712</v>
      </c>
      <c r="AD4" s="52">
        <f>VLOOKUP($A4,'ADR Raw Data'!$B$6:$BE$43,'ADR Raw Data'!N$1,FALSE)</f>
        <v>174.32192937360901</v>
      </c>
      <c r="AE4" s="52">
        <f>VLOOKUP($A4,'ADR Raw Data'!$B$6:$BE$43,'ADR Raw Data'!O$1,FALSE)</f>
        <v>179.21964607475999</v>
      </c>
      <c r="AF4" s="53">
        <f>VLOOKUP($A4,'ADR Raw Data'!$B$6:$BE$43,'ADR Raw Data'!P$1,FALSE)</f>
        <v>176.80628295492201</v>
      </c>
      <c r="AG4" s="54">
        <f>VLOOKUP($A4,'ADR Raw Data'!$B$6:$BE$43,'ADR Raw Data'!R$1,FALSE)</f>
        <v>161.64819339543001</v>
      </c>
      <c r="AI4" s="47">
        <f>VLOOKUP($A4,'ADR Raw Data'!$B$6:$BE$43,'ADR Raw Data'!T$1,FALSE)</f>
        <v>1.2679173115595199</v>
      </c>
      <c r="AJ4" s="48">
        <f>VLOOKUP($A4,'ADR Raw Data'!$B$6:$BE$43,'ADR Raw Data'!U$1,FALSE)</f>
        <v>1.98848056423063</v>
      </c>
      <c r="AK4" s="48">
        <f>VLOOKUP($A4,'ADR Raw Data'!$B$6:$BE$43,'ADR Raw Data'!V$1,FALSE)</f>
        <v>2.75527391189088</v>
      </c>
      <c r="AL4" s="48">
        <f>VLOOKUP($A4,'ADR Raw Data'!$B$6:$BE$43,'ADR Raw Data'!W$1,FALSE)</f>
        <v>2.74678061479164</v>
      </c>
      <c r="AM4" s="48">
        <f>VLOOKUP($A4,'ADR Raw Data'!$B$6:$BE$43,'ADR Raw Data'!X$1,FALSE)</f>
        <v>1.6169156464232699</v>
      </c>
      <c r="AN4" s="49">
        <f>VLOOKUP($A4,'ADR Raw Data'!$B$6:$BE$43,'ADR Raw Data'!Y$1,FALSE)</f>
        <v>2.1124187899326801</v>
      </c>
      <c r="AO4" s="48">
        <f>VLOOKUP($A4,'ADR Raw Data'!$B$6:$BE$43,'ADR Raw Data'!AA$1,FALSE)</f>
        <v>0.43256871866510499</v>
      </c>
      <c r="AP4" s="48">
        <f>VLOOKUP($A4,'ADR Raw Data'!$B$6:$BE$43,'ADR Raw Data'!AB$1,FALSE)</f>
        <v>0.29115991932482299</v>
      </c>
      <c r="AQ4" s="49">
        <f>VLOOKUP($A4,'ADR Raw Data'!$B$6:$BE$43,'ADR Raw Data'!AC$1,FALSE)</f>
        <v>0.35619230564001297</v>
      </c>
      <c r="AR4" s="50">
        <f>VLOOKUP($A4,'ADR Raw Data'!$B$6:$BE$43,'ADR Raw Data'!AE$1,FALSE)</f>
        <v>1.4579558181225001</v>
      </c>
      <c r="AS4" s="40"/>
      <c r="AT4" s="51">
        <f>VLOOKUP($A4,'RevPAR Raw Data'!$B$6:$BE$43,'RevPAR Raw Data'!G$1,FALSE)</f>
        <v>89.947919249071902</v>
      </c>
      <c r="AU4" s="52">
        <f>VLOOKUP($A4,'RevPAR Raw Data'!$B$6:$BE$43,'RevPAR Raw Data'!H$1,FALSE)</f>
        <v>107.681594065383</v>
      </c>
      <c r="AV4" s="52">
        <f>VLOOKUP($A4,'RevPAR Raw Data'!$B$6:$BE$43,'RevPAR Raw Data'!I$1,FALSE)</f>
        <v>117.06776440552601</v>
      </c>
      <c r="AW4" s="52">
        <f>VLOOKUP($A4,'RevPAR Raw Data'!$B$6:$BE$43,'RevPAR Raw Data'!J$1,FALSE)</f>
        <v>117.49557838167</v>
      </c>
      <c r="AX4" s="52">
        <f>VLOOKUP($A4,'RevPAR Raw Data'!$B$6:$BE$43,'RevPAR Raw Data'!K$1,FALSE)</f>
        <v>114.236622394085</v>
      </c>
      <c r="AY4" s="53">
        <f>VLOOKUP($A4,'RevPAR Raw Data'!$B$6:$BE$43,'RevPAR Raw Data'!L$1,FALSE)</f>
        <v>109.28597877911</v>
      </c>
      <c r="AZ4" s="52">
        <f>VLOOKUP($A4,'RevPAR Raw Data'!$B$6:$BE$43,'RevPAR Raw Data'!N$1,FALSE)</f>
        <v>135.50741596659199</v>
      </c>
      <c r="BA4" s="52">
        <f>VLOOKUP($A4,'RevPAR Raw Data'!$B$6:$BE$43,'RevPAR Raw Data'!O$1,FALSE)</f>
        <v>143.41262641617999</v>
      </c>
      <c r="BB4" s="53">
        <f>VLOOKUP($A4,'RevPAR Raw Data'!$B$6:$BE$43,'RevPAR Raw Data'!P$1,FALSE)</f>
        <v>139.46002119138601</v>
      </c>
      <c r="BC4" s="54">
        <f>VLOOKUP($A4,'RevPAR Raw Data'!$B$6:$BE$43,'RevPAR Raw Data'!R$1,FALSE)</f>
        <v>117.907098480193</v>
      </c>
      <c r="BE4" s="47">
        <f>VLOOKUP($A4,'RevPAR Raw Data'!$B$6:$BE$43,'RevPAR Raw Data'!T$1,FALSE)</f>
        <v>2.0624523505455001</v>
      </c>
      <c r="BF4" s="48">
        <f>VLOOKUP($A4,'RevPAR Raw Data'!$B$6:$BE$43,'RevPAR Raw Data'!U$1,FALSE)</f>
        <v>4.06902520296887</v>
      </c>
      <c r="BG4" s="48">
        <f>VLOOKUP($A4,'RevPAR Raw Data'!$B$6:$BE$43,'RevPAR Raw Data'!V$1,FALSE)</f>
        <v>4.3805897258120101</v>
      </c>
      <c r="BH4" s="48">
        <f>VLOOKUP($A4,'RevPAR Raw Data'!$B$6:$BE$43,'RevPAR Raw Data'!W$1,FALSE)</f>
        <v>3.4262658162766799</v>
      </c>
      <c r="BI4" s="48">
        <f>VLOOKUP($A4,'RevPAR Raw Data'!$B$6:$BE$43,'RevPAR Raw Data'!X$1,FALSE)</f>
        <v>1.6308577061284499</v>
      </c>
      <c r="BJ4" s="49">
        <f>VLOOKUP($A4,'RevPAR Raw Data'!$B$6:$BE$43,'RevPAR Raw Data'!Y$1,FALSE)</f>
        <v>3.1460674596759199</v>
      </c>
      <c r="BK4" s="48">
        <f>VLOOKUP($A4,'RevPAR Raw Data'!$B$6:$BE$43,'RevPAR Raw Data'!AA$1,FALSE)</f>
        <v>7.3270784900787103E-2</v>
      </c>
      <c r="BL4" s="48">
        <f>VLOOKUP($A4,'RevPAR Raw Data'!$B$6:$BE$43,'RevPAR Raw Data'!AB$1,FALSE)</f>
        <v>-0.56163779766636701</v>
      </c>
      <c r="BM4" s="49">
        <f>VLOOKUP($A4,'RevPAR Raw Data'!$B$6:$BE$43,'RevPAR Raw Data'!AC$1,FALSE)</f>
        <v>-0.25419019917794</v>
      </c>
      <c r="BN4" s="50">
        <f>VLOOKUP($A4,'RevPAR Raw Data'!$B$6:$BE$43,'RevPAR Raw Data'!AE$1,FALSE)</f>
        <v>1.97127989641056</v>
      </c>
    </row>
    <row r="5" spans="1:66" x14ac:dyDescent="0.25">
      <c r="A5" s="46" t="s">
        <v>69</v>
      </c>
      <c r="B5" s="47">
        <f>VLOOKUP($A5,'Occupancy Raw Data'!$B$8:$BE$45,'Occupancy Raw Data'!G$3,FALSE)</f>
        <v>58.229406076133699</v>
      </c>
      <c r="C5" s="48">
        <f>VLOOKUP($A5,'Occupancy Raw Data'!$B$8:$BE$45,'Occupancy Raw Data'!H$3,FALSE)</f>
        <v>70.019969104404495</v>
      </c>
      <c r="D5" s="48">
        <f>VLOOKUP($A5,'Occupancy Raw Data'!$B$8:$BE$45,'Occupancy Raw Data'!I$3,FALSE)</f>
        <v>74.169523881290502</v>
      </c>
      <c r="E5" s="48">
        <f>VLOOKUP($A5,'Occupancy Raw Data'!$B$8:$BE$45,'Occupancy Raw Data'!J$3,FALSE)</f>
        <v>73.552867889931306</v>
      </c>
      <c r="F5" s="48">
        <f>VLOOKUP($A5,'Occupancy Raw Data'!$B$8:$BE$45,'Occupancy Raw Data'!K$3,FALSE)</f>
        <v>70.068949926528703</v>
      </c>
      <c r="G5" s="49">
        <f>VLOOKUP($A5,'Occupancy Raw Data'!$B$8:$BE$45,'Occupancy Raw Data'!L$3,FALSE)</f>
        <v>69.208143375657698</v>
      </c>
      <c r="H5" s="48">
        <f>VLOOKUP($A5,'Occupancy Raw Data'!$B$8:$BE$45,'Occupancy Raw Data'!N$3,FALSE)</f>
        <v>75.156675834871805</v>
      </c>
      <c r="I5" s="48">
        <f>VLOOKUP($A5,'Occupancy Raw Data'!$B$8:$BE$45,'Occupancy Raw Data'!O$3,FALSE)</f>
        <v>76.945731760923294</v>
      </c>
      <c r="J5" s="49">
        <f>VLOOKUP($A5,'Occupancy Raw Data'!$B$8:$BE$45,'Occupancy Raw Data'!P$3,FALSE)</f>
        <v>76.0512037978975</v>
      </c>
      <c r="K5" s="50">
        <f>VLOOKUP($A5,'Occupancy Raw Data'!$B$8:$BE$45,'Occupancy Raw Data'!R$3,FALSE)</f>
        <v>71.163303496297701</v>
      </c>
      <c r="M5" s="47">
        <f>VLOOKUP($A5,'Occupancy Raw Data'!$B$8:$BE$45,'Occupancy Raw Data'!T$3,FALSE)</f>
        <v>0.44105153413211601</v>
      </c>
      <c r="N5" s="48">
        <f>VLOOKUP($A5,'Occupancy Raw Data'!$B$8:$BE$45,'Occupancy Raw Data'!U$3,FALSE)</f>
        <v>1.13238846348963</v>
      </c>
      <c r="O5" s="48">
        <f>VLOOKUP($A5,'Occupancy Raw Data'!$B$8:$BE$45,'Occupancy Raw Data'!V$3,FALSE)</f>
        <v>1.1216300900588201</v>
      </c>
      <c r="P5" s="48">
        <f>VLOOKUP($A5,'Occupancy Raw Data'!$B$8:$BE$45,'Occupancy Raw Data'!W$3,FALSE)</f>
        <v>-0.46996408897352998</v>
      </c>
      <c r="Q5" s="48">
        <f>VLOOKUP($A5,'Occupancy Raw Data'!$B$8:$BE$45,'Occupancy Raw Data'!X$3,FALSE)</f>
        <v>-3.0115504006751599</v>
      </c>
      <c r="R5" s="49">
        <f>VLOOKUP($A5,'Occupancy Raw Data'!$B$8:$BE$45,'Occupancy Raw Data'!Y$3,FALSE)</f>
        <v>-0.19053683484928899</v>
      </c>
      <c r="S5" s="48">
        <f>VLOOKUP($A5,'Occupancy Raw Data'!$B$8:$BE$45,'Occupancy Raw Data'!AA$3,FALSE)</f>
        <v>-1.65273540569268</v>
      </c>
      <c r="T5" s="48">
        <f>VLOOKUP($A5,'Occupancy Raw Data'!$B$8:$BE$45,'Occupancy Raw Data'!AB$3,FALSE)</f>
        <v>-1.7177771286558801</v>
      </c>
      <c r="U5" s="49">
        <f>VLOOKUP($A5,'Occupancy Raw Data'!$B$8:$BE$45,'Occupancy Raw Data'!AC$3,FALSE)</f>
        <v>-1.68564953923025</v>
      </c>
      <c r="V5" s="50">
        <f>VLOOKUP($A5,'Occupancy Raw Data'!$B$8:$BE$45,'Occupancy Raw Data'!AE$3,FALSE)</f>
        <v>-0.65185306731343196</v>
      </c>
      <c r="X5" s="51">
        <f>VLOOKUP($A5,'ADR Raw Data'!$B$6:$BE$43,'ADR Raw Data'!G$1,FALSE)</f>
        <v>125.742316784574</v>
      </c>
      <c r="Y5" s="52">
        <f>VLOOKUP($A5,'ADR Raw Data'!$B$6:$BE$43,'ADR Raw Data'!H$1,FALSE)</f>
        <v>133.71879126040301</v>
      </c>
      <c r="Z5" s="52">
        <f>VLOOKUP($A5,'ADR Raw Data'!$B$6:$BE$43,'ADR Raw Data'!I$1,FALSE)</f>
        <v>136.932630400806</v>
      </c>
      <c r="AA5" s="52">
        <f>VLOOKUP($A5,'ADR Raw Data'!$B$6:$BE$43,'ADR Raw Data'!J$1,FALSE)</f>
        <v>136.010418973789</v>
      </c>
      <c r="AB5" s="52">
        <f>VLOOKUP($A5,'ADR Raw Data'!$B$6:$BE$43,'ADR Raw Data'!K$1,FALSE)</f>
        <v>131.42313628721399</v>
      </c>
      <c r="AC5" s="53">
        <f>VLOOKUP($A5,'ADR Raw Data'!$B$6:$BE$43,'ADR Raw Data'!L$1,FALSE)</f>
        <v>133.08766669993599</v>
      </c>
      <c r="AD5" s="52">
        <f>VLOOKUP($A5,'ADR Raw Data'!$B$6:$BE$43,'ADR Raw Data'!N$1,FALSE)</f>
        <v>147.53682166789201</v>
      </c>
      <c r="AE5" s="52">
        <f>VLOOKUP($A5,'ADR Raw Data'!$B$6:$BE$43,'ADR Raw Data'!O$1,FALSE)</f>
        <v>151.53155450041999</v>
      </c>
      <c r="AF5" s="53">
        <f>VLOOKUP($A5,'ADR Raw Data'!$B$6:$BE$43,'ADR Raw Data'!P$1,FALSE)</f>
        <v>149.55768146785701</v>
      </c>
      <c r="AG5" s="54">
        <f>VLOOKUP($A5,'ADR Raw Data'!$B$6:$BE$43,'ADR Raw Data'!R$1,FALSE)</f>
        <v>138.11660070757401</v>
      </c>
      <c r="AI5" s="47">
        <f>VLOOKUP($A5,'ADR Raw Data'!$B$6:$BE$43,'ADR Raw Data'!T$1,FALSE)</f>
        <v>4.0925395685080304</v>
      </c>
      <c r="AJ5" s="48">
        <f>VLOOKUP($A5,'ADR Raw Data'!$B$6:$BE$43,'ADR Raw Data'!U$1,FALSE)</f>
        <v>5.4093662524150901</v>
      </c>
      <c r="AK5" s="48">
        <f>VLOOKUP($A5,'ADR Raw Data'!$B$6:$BE$43,'ADR Raw Data'!V$1,FALSE)</f>
        <v>5.3475757516961098</v>
      </c>
      <c r="AL5" s="48">
        <f>VLOOKUP($A5,'ADR Raw Data'!$B$6:$BE$43,'ADR Raw Data'!W$1,FALSE)</f>
        <v>4.37660573514367</v>
      </c>
      <c r="AM5" s="48">
        <f>VLOOKUP($A5,'ADR Raw Data'!$B$6:$BE$43,'ADR Raw Data'!X$1,FALSE)</f>
        <v>2.5479150647879298</v>
      </c>
      <c r="AN5" s="49">
        <f>VLOOKUP($A5,'ADR Raw Data'!$B$6:$BE$43,'ADR Raw Data'!Y$1,FALSE)</f>
        <v>4.3731157106875198</v>
      </c>
      <c r="AO5" s="48">
        <f>VLOOKUP($A5,'ADR Raw Data'!$B$6:$BE$43,'ADR Raw Data'!AA$1,FALSE)</f>
        <v>1.85766882117099</v>
      </c>
      <c r="AP5" s="48">
        <f>VLOOKUP($A5,'ADR Raw Data'!$B$6:$BE$43,'ADR Raw Data'!AB$1,FALSE)</f>
        <v>1.7312599704252101</v>
      </c>
      <c r="AQ5" s="49">
        <f>VLOOKUP($A5,'ADR Raw Data'!$B$6:$BE$43,'ADR Raw Data'!AC$1,FALSE)</f>
        <v>1.7923672540939799</v>
      </c>
      <c r="AR5" s="50">
        <f>VLOOKUP($A5,'ADR Raw Data'!$B$6:$BE$43,'ADR Raw Data'!AE$1,FALSE)</f>
        <v>3.4571532540667702</v>
      </c>
      <c r="AS5" s="40"/>
      <c r="AT5" s="51">
        <f>VLOOKUP($A5,'RevPAR Raw Data'!$B$6:$BE$43,'RevPAR Raw Data'!G$1,FALSE)</f>
        <v>73.219004250028206</v>
      </c>
      <c r="AU5" s="52">
        <f>VLOOKUP($A5,'RevPAR Raw Data'!$B$6:$BE$43,'RevPAR Raw Data'!H$1,FALSE)</f>
        <v>93.629856327317398</v>
      </c>
      <c r="AV5" s="52">
        <f>VLOOKUP($A5,'RevPAR Raw Data'!$B$6:$BE$43,'RevPAR Raw Data'!I$1,FALSE)</f>
        <v>101.562280006405</v>
      </c>
      <c r="AW5" s="52">
        <f>VLOOKUP($A5,'RevPAR Raw Data'!$B$6:$BE$43,'RevPAR Raw Data'!J$1,FALSE)</f>
        <v>100.039563784333</v>
      </c>
      <c r="AX5" s="52">
        <f>VLOOKUP($A5,'RevPAR Raw Data'!$B$6:$BE$43,'RevPAR Raw Data'!K$1,FALSE)</f>
        <v>92.086811556962104</v>
      </c>
      <c r="AY5" s="53">
        <f>VLOOKUP($A5,'RevPAR Raw Data'!$B$6:$BE$43,'RevPAR Raw Data'!L$1,FALSE)</f>
        <v>92.107503185009307</v>
      </c>
      <c r="AZ5" s="52">
        <f>VLOOKUP($A5,'RevPAR Raw Data'!$B$6:$BE$43,'RevPAR Raw Data'!N$1,FALSE)</f>
        <v>110.88377079801</v>
      </c>
      <c r="BA5" s="52">
        <f>VLOOKUP($A5,'RevPAR Raw Data'!$B$6:$BE$43,'RevPAR Raw Data'!O$1,FALSE)</f>
        <v>116.59706345905001</v>
      </c>
      <c r="BB5" s="53">
        <f>VLOOKUP($A5,'RevPAR Raw Data'!$B$6:$BE$43,'RevPAR Raw Data'!P$1,FALSE)</f>
        <v>113.74041712853</v>
      </c>
      <c r="BC5" s="54">
        <f>VLOOKUP($A5,'RevPAR Raw Data'!$B$6:$BE$43,'RevPAR Raw Data'!R$1,FALSE)</f>
        <v>98.288335740301093</v>
      </c>
      <c r="BE5" s="47">
        <f>VLOOKUP($A5,'RevPAR Raw Data'!$B$6:$BE$43,'RevPAR Raw Data'!T$1,FALSE)</f>
        <v>4.5516413111920198</v>
      </c>
      <c r="BF5" s="48">
        <f>VLOOKUP($A5,'RevPAR Raw Data'!$B$6:$BE$43,'RevPAR Raw Data'!U$1,FALSE)</f>
        <v>6.6030097552949698</v>
      </c>
      <c r="BG5" s="48">
        <f>VLOOKUP($A5,'RevPAR Raw Data'!$B$6:$BE$43,'RevPAR Raw Data'!V$1,FALSE)</f>
        <v>6.5291858604746498</v>
      </c>
      <c r="BH5" s="48">
        <f>VLOOKUP($A5,'RevPAR Raw Data'!$B$6:$BE$43,'RevPAR Raw Data'!W$1,FALSE)</f>
        <v>3.8860731708990102</v>
      </c>
      <c r="BI5" s="48">
        <f>VLOOKUP($A5,'RevPAR Raw Data'!$B$6:$BE$43,'RevPAR Raw Data'!X$1,FALSE)</f>
        <v>-0.54036708222971497</v>
      </c>
      <c r="BJ5" s="49">
        <f>VLOOKUP($A5,'RevPAR Raw Data'!$B$6:$BE$43,'RevPAR Raw Data'!Y$1,FALSE)</f>
        <v>4.1742464795787901</v>
      </c>
      <c r="BK5" s="48">
        <f>VLOOKUP($A5,'RevPAR Raw Data'!$B$6:$BE$43,'RevPAR Raw Data'!AA$1,FALSE)</f>
        <v>0.17423106515031</v>
      </c>
      <c r="BL5" s="48">
        <f>VLOOKUP($A5,'RevPAR Raw Data'!$B$6:$BE$43,'RevPAR Raw Data'!AB$1,FALSE)</f>
        <v>-1.62563460402156E-2</v>
      </c>
      <c r="BM5" s="49">
        <f>VLOOKUP($A5,'RevPAR Raw Data'!$B$6:$BE$43,'RevPAR Raw Data'!AC$1,FALSE)</f>
        <v>7.6504684503781506E-2</v>
      </c>
      <c r="BN5" s="50">
        <f>VLOOKUP($A5,'RevPAR Raw Data'!$B$6:$BE$43,'RevPAR Raw Data'!AE$1,FALSE)</f>
        <v>2.78276462722497</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64.040641635569301</v>
      </c>
      <c r="C7" s="48">
        <f>VLOOKUP($A7,'Occupancy Raw Data'!$B$8:$BE$45,'Occupancy Raw Data'!H$3,FALSE)</f>
        <v>77.419839767964206</v>
      </c>
      <c r="D7" s="48">
        <f>VLOOKUP($A7,'Occupancy Raw Data'!$B$8:$BE$45,'Occupancy Raw Data'!I$3,FALSE)</f>
        <v>84.842509240754794</v>
      </c>
      <c r="E7" s="48">
        <f>VLOOKUP($A7,'Occupancy Raw Data'!$B$8:$BE$45,'Occupancy Raw Data'!J$3,FALSE)</f>
        <v>83.240188882797099</v>
      </c>
      <c r="F7" s="48">
        <f>VLOOKUP($A7,'Occupancy Raw Data'!$B$8:$BE$45,'Occupancy Raw Data'!K$3,FALSE)</f>
        <v>74.059565286595998</v>
      </c>
      <c r="G7" s="49">
        <f>VLOOKUP($A7,'Occupancy Raw Data'!$B$8:$BE$45,'Occupancy Raw Data'!L$3,FALSE)</f>
        <v>76.720548962736302</v>
      </c>
      <c r="H7" s="48">
        <f>VLOOKUP($A7,'Occupancy Raw Data'!$B$8:$BE$45,'Occupancy Raw Data'!N$3,FALSE)</f>
        <v>74.188670569301195</v>
      </c>
      <c r="I7" s="48">
        <f>VLOOKUP($A7,'Occupancy Raw Data'!$B$8:$BE$45,'Occupancy Raw Data'!O$3,FALSE)</f>
        <v>77.800965636772005</v>
      </c>
      <c r="J7" s="49">
        <f>VLOOKUP($A7,'Occupancy Raw Data'!$B$8:$BE$45,'Occupancy Raw Data'!P$3,FALSE)</f>
        <v>75.994818103036593</v>
      </c>
      <c r="K7" s="50">
        <f>VLOOKUP($A7,'Occupancy Raw Data'!$B$8:$BE$45,'Occupancy Raw Data'!R$3,FALSE)</f>
        <v>76.513197288536404</v>
      </c>
      <c r="M7" s="47">
        <f>VLOOKUP($A7,'Occupancy Raw Data'!$B$8:$BE$45,'Occupancy Raw Data'!T$3,FALSE)</f>
        <v>6.3295530492966101</v>
      </c>
      <c r="N7" s="48">
        <f>VLOOKUP($A7,'Occupancy Raw Data'!$B$8:$BE$45,'Occupancy Raw Data'!U$3,FALSE)</f>
        <v>8.2773612286538008</v>
      </c>
      <c r="O7" s="48">
        <f>VLOOKUP($A7,'Occupancy Raw Data'!$B$8:$BE$45,'Occupancy Raw Data'!V$3,FALSE)</f>
        <v>11.0764362763377</v>
      </c>
      <c r="P7" s="48">
        <f>VLOOKUP($A7,'Occupancy Raw Data'!$B$8:$BE$45,'Occupancy Raw Data'!W$3,FALSE)</f>
        <v>14.4096541575716</v>
      </c>
      <c r="Q7" s="48">
        <f>VLOOKUP($A7,'Occupancy Raw Data'!$B$8:$BE$45,'Occupancy Raw Data'!X$3,FALSE)</f>
        <v>10.2240106573496</v>
      </c>
      <c r="R7" s="49">
        <f>VLOOKUP($A7,'Occupancy Raw Data'!$B$8:$BE$45,'Occupancy Raw Data'!Y$3,FALSE)</f>
        <v>10.2122209946321</v>
      </c>
      <c r="S7" s="48">
        <f>VLOOKUP($A7,'Occupancy Raw Data'!$B$8:$BE$45,'Occupancy Raw Data'!AA$3,FALSE)</f>
        <v>7.3995218073023796</v>
      </c>
      <c r="T7" s="48">
        <f>VLOOKUP($A7,'Occupancy Raw Data'!$B$8:$BE$45,'Occupancy Raw Data'!AB$3,FALSE)</f>
        <v>5.0324390034103201</v>
      </c>
      <c r="U7" s="49">
        <f>VLOOKUP($A7,'Occupancy Raw Data'!$B$8:$BE$45,'Occupancy Raw Data'!AC$3,FALSE)</f>
        <v>6.1746745050656697</v>
      </c>
      <c r="V7" s="50">
        <f>VLOOKUP($A7,'Occupancy Raw Data'!$B$8:$BE$45,'Occupancy Raw Data'!AE$3,FALSE)</f>
        <v>9.0355788056578898</v>
      </c>
      <c r="X7" s="51">
        <f>VLOOKUP($A7,'ADR Raw Data'!$B$6:$BE$43,'ADR Raw Data'!G$1,FALSE)</f>
        <v>156.78761367559099</v>
      </c>
      <c r="Y7" s="52">
        <f>VLOOKUP($A7,'ADR Raw Data'!$B$6:$BE$43,'ADR Raw Data'!H$1,FALSE)</f>
        <v>175.47118445249001</v>
      </c>
      <c r="Z7" s="52">
        <f>VLOOKUP($A7,'ADR Raw Data'!$B$6:$BE$43,'ADR Raw Data'!I$1,FALSE)</f>
        <v>187.03291448225499</v>
      </c>
      <c r="AA7" s="52">
        <f>VLOOKUP($A7,'ADR Raw Data'!$B$6:$BE$43,'ADR Raw Data'!J$1,FALSE)</f>
        <v>183.82051310379899</v>
      </c>
      <c r="AB7" s="52">
        <f>VLOOKUP($A7,'ADR Raw Data'!$B$6:$BE$43,'ADR Raw Data'!K$1,FALSE)</f>
        <v>164.200823034948</v>
      </c>
      <c r="AC7" s="53">
        <f>VLOOKUP($A7,'ADR Raw Data'!$B$6:$BE$43,'ADR Raw Data'!L$1,FALSE)</f>
        <v>174.54506999753301</v>
      </c>
      <c r="AD7" s="52">
        <f>VLOOKUP($A7,'ADR Raw Data'!$B$6:$BE$43,'ADR Raw Data'!N$1,FALSE)</f>
        <v>154.773493331108</v>
      </c>
      <c r="AE7" s="52">
        <f>VLOOKUP($A7,'ADR Raw Data'!$B$6:$BE$43,'ADR Raw Data'!O$1,FALSE)</f>
        <v>154.234738582891</v>
      </c>
      <c r="AF7" s="53">
        <f>VLOOKUP($A7,'ADR Raw Data'!$B$6:$BE$43,'ADR Raw Data'!P$1,FALSE)</f>
        <v>154.49771374048001</v>
      </c>
      <c r="AG7" s="54">
        <f>VLOOKUP($A7,'ADR Raw Data'!$B$6:$BE$43,'ADR Raw Data'!R$1,FALSE)</f>
        <v>168.85606004821</v>
      </c>
      <c r="AI7" s="47">
        <f>VLOOKUP($A7,'ADR Raw Data'!$B$6:$BE$43,'ADR Raw Data'!T$1,FALSE)</f>
        <v>7.6214056007990001</v>
      </c>
      <c r="AJ7" s="48">
        <f>VLOOKUP($A7,'ADR Raw Data'!$B$6:$BE$43,'ADR Raw Data'!U$1,FALSE)</f>
        <v>8.4524786595255108</v>
      </c>
      <c r="AK7" s="48">
        <f>VLOOKUP($A7,'ADR Raw Data'!$B$6:$BE$43,'ADR Raw Data'!V$1,FALSE)</f>
        <v>11.332696491638901</v>
      </c>
      <c r="AL7" s="48">
        <f>VLOOKUP($A7,'ADR Raw Data'!$B$6:$BE$43,'ADR Raw Data'!W$1,FALSE)</f>
        <v>13.611973253586999</v>
      </c>
      <c r="AM7" s="48">
        <f>VLOOKUP($A7,'ADR Raw Data'!$B$6:$BE$43,'ADR Raw Data'!X$1,FALSE)</f>
        <v>9.5845505209626491</v>
      </c>
      <c r="AN7" s="49">
        <f>VLOOKUP($A7,'ADR Raw Data'!$B$6:$BE$43,'ADR Raw Data'!Y$1,FALSE)</f>
        <v>10.4294586112368</v>
      </c>
      <c r="AO7" s="48">
        <f>VLOOKUP($A7,'ADR Raw Data'!$B$6:$BE$43,'ADR Raw Data'!AA$1,FALSE)</f>
        <v>5.7799631090416197</v>
      </c>
      <c r="AP7" s="48">
        <f>VLOOKUP($A7,'ADR Raw Data'!$B$6:$BE$43,'ADR Raw Data'!AB$1,FALSE)</f>
        <v>4.5529438651358296</v>
      </c>
      <c r="AQ7" s="49">
        <f>VLOOKUP($A7,'ADR Raw Data'!$B$6:$BE$43,'ADR Raw Data'!AC$1,FALSE)</f>
        <v>5.1445769278628699</v>
      </c>
      <c r="AR7" s="50">
        <f>VLOOKUP($A7,'ADR Raw Data'!$B$6:$BE$43,'ADR Raw Data'!AE$1,FALSE)</f>
        <v>9.0667227225293097</v>
      </c>
      <c r="AS7" s="40"/>
      <c r="AT7" s="51">
        <f>VLOOKUP($A7,'RevPAR Raw Data'!$B$6:$BE$43,'RevPAR Raw Data'!G$1,FALSE)</f>
        <v>100.407793802946</v>
      </c>
      <c r="AU7" s="52">
        <f>VLOOKUP($A7,'RevPAR Raw Data'!$B$6:$BE$43,'RevPAR Raw Data'!H$1,FALSE)</f>
        <v>135.84950984206699</v>
      </c>
      <c r="AV7" s="52">
        <f>VLOOKUP($A7,'RevPAR Raw Data'!$B$6:$BE$43,'RevPAR Raw Data'!I$1,FALSE)</f>
        <v>158.68341775286001</v>
      </c>
      <c r="AW7" s="52">
        <f>VLOOKUP($A7,'RevPAR Raw Data'!$B$6:$BE$43,'RevPAR Raw Data'!J$1,FALSE)</f>
        <v>153.01254231292901</v>
      </c>
      <c r="AX7" s="52">
        <f>VLOOKUP($A7,'RevPAR Raw Data'!$B$6:$BE$43,'RevPAR Raw Data'!K$1,FALSE)</f>
        <v>121.606415736695</v>
      </c>
      <c r="AY7" s="53">
        <f>VLOOKUP($A7,'RevPAR Raw Data'!$B$6:$BE$43,'RevPAR Raw Data'!L$1,FALSE)</f>
        <v>133.9119358895</v>
      </c>
      <c r="AZ7" s="52">
        <f>VLOOKUP($A7,'RevPAR Raw Data'!$B$6:$BE$43,'RevPAR Raw Data'!N$1,FALSE)</f>
        <v>114.82439709601501</v>
      </c>
      <c r="BA7" s="52">
        <f>VLOOKUP($A7,'RevPAR Raw Data'!$B$6:$BE$43,'RevPAR Raw Data'!O$1,FALSE)</f>
        <v>119.99611596484</v>
      </c>
      <c r="BB7" s="53">
        <f>VLOOKUP($A7,'RevPAR Raw Data'!$B$6:$BE$43,'RevPAR Raw Data'!P$1,FALSE)</f>
        <v>117.410256530428</v>
      </c>
      <c r="BC7" s="54">
        <f>VLOOKUP($A7,'RevPAR Raw Data'!$B$6:$BE$43,'RevPAR Raw Data'!R$1,FALSE)</f>
        <v>129.197170358336</v>
      </c>
      <c r="BE7" s="47">
        <f>VLOOKUP($A7,'RevPAR Raw Data'!$B$6:$BE$43,'RevPAR Raw Data'!T$1,FALSE)</f>
        <v>14.4333595607002</v>
      </c>
      <c r="BF7" s="48">
        <f>VLOOKUP($A7,'RevPAR Raw Data'!$B$6:$BE$43,'RevPAR Raw Data'!U$1,FALSE)</f>
        <v>17.429482079603101</v>
      </c>
      <c r="BG7" s="48">
        <f>VLOOKUP($A7,'RevPAR Raw Data'!$B$6:$BE$43,'RevPAR Raw Data'!V$1,FALSE)</f>
        <v>23.6643916732638</v>
      </c>
      <c r="BH7" s="48">
        <f>VLOOKUP($A7,'RevPAR Raw Data'!$B$6:$BE$43,'RevPAR Raw Data'!W$1,FALSE)</f>
        <v>29.983065681021699</v>
      </c>
      <c r="BI7" s="48">
        <f>VLOOKUP($A7,'RevPAR Raw Data'!$B$6:$BE$43,'RevPAR Raw Data'!X$1,FALSE)</f>
        <v>20.788486645034599</v>
      </c>
      <c r="BJ7" s="49">
        <f>VLOOKUP($A7,'RevPAR Raw Data'!$B$6:$BE$43,'RevPAR Raw Data'!Y$1,FALSE)</f>
        <v>21.706758967792101</v>
      </c>
      <c r="BK7" s="48">
        <f>VLOOKUP($A7,'RevPAR Raw Data'!$B$6:$BE$43,'RevPAR Raw Data'!AA$1,FALSE)</f>
        <v>13.6071745470515</v>
      </c>
      <c r="BL7" s="48">
        <f>VLOOKUP($A7,'RevPAR Raw Data'!$B$6:$BE$43,'RevPAR Raw Data'!AB$1,FALSE)</f>
        <v>9.8145069914186305</v>
      </c>
      <c r="BM7" s="49">
        <f>VLOOKUP($A7,'RevPAR Raw Data'!$B$6:$BE$43,'RevPAR Raw Data'!AC$1,FALSE)</f>
        <v>11.6369123128867</v>
      </c>
      <c r="BN7" s="50">
        <f>VLOOKUP($A7,'RevPAR Raw Data'!$B$6:$BE$43,'RevPAR Raw Data'!AE$1,FALSE)</f>
        <v>18.921532404871801</v>
      </c>
    </row>
    <row r="8" spans="1:66" x14ac:dyDescent="0.25">
      <c r="A8" s="63" t="s">
        <v>88</v>
      </c>
      <c r="B8" s="47">
        <f>VLOOKUP($A8,'Occupancy Raw Data'!$B$8:$BE$45,'Occupancy Raw Data'!G$3,FALSE)</f>
        <v>73.238419477973693</v>
      </c>
      <c r="C8" s="48">
        <f>VLOOKUP($A8,'Occupancy Raw Data'!$B$8:$BE$45,'Occupancy Raw Data'!H$3,FALSE)</f>
        <v>85.123284844733305</v>
      </c>
      <c r="D8" s="48">
        <f>VLOOKUP($A8,'Occupancy Raw Data'!$B$8:$BE$45,'Occupancy Raw Data'!I$3,FALSE)</f>
        <v>90.735582379036401</v>
      </c>
      <c r="E8" s="48">
        <f>VLOOKUP($A8,'Occupancy Raw Data'!$B$8:$BE$45,'Occupancy Raw Data'!J$3,FALSE)</f>
        <v>87.599298462808207</v>
      </c>
      <c r="F8" s="48">
        <f>VLOOKUP($A8,'Occupancy Raw Data'!$B$8:$BE$45,'Occupancy Raw Data'!K$3,FALSE)</f>
        <v>81.770349736923507</v>
      </c>
      <c r="G8" s="49">
        <f>VLOOKUP($A8,'Occupancy Raw Data'!$B$8:$BE$45,'Occupancy Raw Data'!L$3,FALSE)</f>
        <v>83.693386980295003</v>
      </c>
      <c r="H8" s="48">
        <f>VLOOKUP($A8,'Occupancy Raw Data'!$B$8:$BE$45,'Occupancy Raw Data'!N$3,FALSE)</f>
        <v>77.261941607345506</v>
      </c>
      <c r="I8" s="48">
        <f>VLOOKUP($A8,'Occupancy Raw Data'!$B$8:$BE$45,'Occupancy Raw Data'!O$3,FALSE)</f>
        <v>77.942845352316098</v>
      </c>
      <c r="J8" s="49">
        <f>VLOOKUP($A8,'Occupancy Raw Data'!$B$8:$BE$45,'Occupancy Raw Data'!P$3,FALSE)</f>
        <v>77.602393479830795</v>
      </c>
      <c r="K8" s="50">
        <f>VLOOKUP($A8,'Occupancy Raw Data'!$B$8:$BE$45,'Occupancy Raw Data'!R$3,FALSE)</f>
        <v>81.953103123019503</v>
      </c>
      <c r="M8" s="47">
        <f>VLOOKUP($A8,'Occupancy Raw Data'!$B$8:$BE$45,'Occupancy Raw Data'!T$3,FALSE)</f>
        <v>5.6547117517436298</v>
      </c>
      <c r="N8" s="48">
        <f>VLOOKUP($A8,'Occupancy Raw Data'!$B$8:$BE$45,'Occupancy Raw Data'!U$3,FALSE)</f>
        <v>4.0979025237795899</v>
      </c>
      <c r="O8" s="48">
        <f>VLOOKUP($A8,'Occupancy Raw Data'!$B$8:$BE$45,'Occupancy Raw Data'!V$3,FALSE)</f>
        <v>7.2490168363403598</v>
      </c>
      <c r="P8" s="48">
        <f>VLOOKUP($A8,'Occupancy Raw Data'!$B$8:$BE$45,'Occupancy Raw Data'!W$3,FALSE)</f>
        <v>5.6629154394344603</v>
      </c>
      <c r="Q8" s="48">
        <f>VLOOKUP($A8,'Occupancy Raw Data'!$B$8:$BE$45,'Occupancy Raw Data'!X$3,FALSE)</f>
        <v>7.5220893279130099</v>
      </c>
      <c r="R8" s="49">
        <f>VLOOKUP($A8,'Occupancy Raw Data'!$B$8:$BE$45,'Occupancy Raw Data'!Y$3,FALSE)</f>
        <v>6.0354876774132498</v>
      </c>
      <c r="S8" s="48">
        <f>VLOOKUP($A8,'Occupancy Raw Data'!$B$8:$BE$45,'Occupancy Raw Data'!AA$3,FALSE)</f>
        <v>11.9744965180442</v>
      </c>
      <c r="T8" s="48">
        <f>VLOOKUP($A8,'Occupancy Raw Data'!$B$8:$BE$45,'Occupancy Raw Data'!AB$3,FALSE)</f>
        <v>7.2652528956236901</v>
      </c>
      <c r="U8" s="49">
        <f>VLOOKUP($A8,'Occupancy Raw Data'!$B$8:$BE$45,'Occupancy Raw Data'!AC$3,FALSE)</f>
        <v>9.5589734161633402</v>
      </c>
      <c r="V8" s="50">
        <f>VLOOKUP($A8,'Occupancy Raw Data'!$B$8:$BE$45,'Occupancy Raw Data'!AE$3,FALSE)</f>
        <v>6.9661942427804897</v>
      </c>
      <c r="X8" s="51">
        <f>VLOOKUP($A8,'ADR Raw Data'!$B$6:$BE$43,'ADR Raw Data'!G$1,FALSE)</f>
        <v>163.97855472601699</v>
      </c>
      <c r="Y8" s="52">
        <f>VLOOKUP($A8,'ADR Raw Data'!$B$6:$BE$43,'ADR Raw Data'!H$1,FALSE)</f>
        <v>186.52009211004699</v>
      </c>
      <c r="Z8" s="52">
        <f>VLOOKUP($A8,'ADR Raw Data'!$B$6:$BE$43,'ADR Raw Data'!I$1,FALSE)</f>
        <v>189.731642978965</v>
      </c>
      <c r="AA8" s="52">
        <f>VLOOKUP($A8,'ADR Raw Data'!$B$6:$BE$43,'ADR Raw Data'!J$1,FALSE)</f>
        <v>188.40847721116401</v>
      </c>
      <c r="AB8" s="52">
        <f>VLOOKUP($A8,'ADR Raw Data'!$B$6:$BE$43,'ADR Raw Data'!K$1,FALSE)</f>
        <v>166.95630709058699</v>
      </c>
      <c r="AC8" s="53">
        <f>VLOOKUP($A8,'ADR Raw Data'!$B$6:$BE$43,'ADR Raw Data'!L$1,FALSE)</f>
        <v>179.84376781223801</v>
      </c>
      <c r="AD8" s="52">
        <f>VLOOKUP($A8,'ADR Raw Data'!$B$6:$BE$43,'ADR Raw Data'!N$1,FALSE)</f>
        <v>138.837501669114</v>
      </c>
      <c r="AE8" s="52">
        <f>VLOOKUP($A8,'ADR Raw Data'!$B$6:$BE$43,'ADR Raw Data'!O$1,FALSE)</f>
        <v>138.62842091330199</v>
      </c>
      <c r="AF8" s="53">
        <f>VLOOKUP($A8,'ADR Raw Data'!$B$6:$BE$43,'ADR Raw Data'!P$1,FALSE)</f>
        <v>138.73250265886699</v>
      </c>
      <c r="AG8" s="54">
        <f>VLOOKUP($A8,'ADR Raw Data'!$B$6:$BE$43,'ADR Raw Data'!R$1,FALSE)</f>
        <v>168.721265331079</v>
      </c>
      <c r="AI8" s="47">
        <f>VLOOKUP($A8,'ADR Raw Data'!$B$6:$BE$43,'ADR Raw Data'!T$1,FALSE)</f>
        <v>7.7432925633376097</v>
      </c>
      <c r="AJ8" s="48">
        <f>VLOOKUP($A8,'ADR Raw Data'!$B$6:$BE$43,'ADR Raw Data'!U$1,FALSE)</f>
        <v>9.35982946815699</v>
      </c>
      <c r="AK8" s="48">
        <f>VLOOKUP($A8,'ADR Raw Data'!$B$6:$BE$43,'ADR Raw Data'!V$1,FALSE)</f>
        <v>10.758304190430501</v>
      </c>
      <c r="AL8" s="48">
        <f>VLOOKUP($A8,'ADR Raw Data'!$B$6:$BE$43,'ADR Raw Data'!W$1,FALSE)</f>
        <v>12.5451828401456</v>
      </c>
      <c r="AM8" s="48">
        <f>VLOOKUP($A8,'ADR Raw Data'!$B$6:$BE$43,'ADR Raw Data'!X$1,FALSE)</f>
        <v>8.7425995530604492</v>
      </c>
      <c r="AN8" s="49">
        <f>VLOOKUP($A8,'ADR Raw Data'!$B$6:$BE$43,'ADR Raw Data'!Y$1,FALSE)</f>
        <v>9.9632363592208204</v>
      </c>
      <c r="AO8" s="48">
        <f>VLOOKUP($A8,'ADR Raw Data'!$B$6:$BE$43,'ADR Raw Data'!AA$1,FALSE)</f>
        <v>5.4484847308725</v>
      </c>
      <c r="AP8" s="48">
        <f>VLOOKUP($A8,'ADR Raw Data'!$B$6:$BE$43,'ADR Raw Data'!AB$1,FALSE)</f>
        <v>3.91696056459483</v>
      </c>
      <c r="AQ8" s="49">
        <f>VLOOKUP($A8,'ADR Raw Data'!$B$6:$BE$43,'ADR Raw Data'!AC$1,FALSE)</f>
        <v>4.65958996582322</v>
      </c>
      <c r="AR8" s="50">
        <f>VLOOKUP($A8,'ADR Raw Data'!$B$6:$BE$43,'ADR Raw Data'!AE$1,FALSE)</f>
        <v>8.5985367328268296</v>
      </c>
      <c r="AS8" s="40"/>
      <c r="AT8" s="51">
        <f>VLOOKUP($A8,'RevPAR Raw Data'!$B$6:$BE$43,'RevPAR Raw Data'!G$1,FALSE)</f>
        <v>120.095301764159</v>
      </c>
      <c r="AU8" s="52">
        <f>VLOOKUP($A8,'RevPAR Raw Data'!$B$6:$BE$43,'RevPAR Raw Data'!H$1,FALSE)</f>
        <v>158.77202929949399</v>
      </c>
      <c r="AV8" s="52">
        <f>VLOOKUP($A8,'RevPAR Raw Data'!$B$6:$BE$43,'RevPAR Raw Data'!I$1,FALSE)</f>
        <v>172.154111214278</v>
      </c>
      <c r="AW8" s="52">
        <f>VLOOKUP($A8,'RevPAR Raw Data'!$B$6:$BE$43,'RevPAR Raw Data'!J$1,FALSE)</f>
        <v>165.04450428144</v>
      </c>
      <c r="AX8" s="52">
        <f>VLOOKUP($A8,'RevPAR Raw Data'!$B$6:$BE$43,'RevPAR Raw Data'!K$1,FALSE)</f>
        <v>136.520756215825</v>
      </c>
      <c r="AY8" s="53">
        <f>VLOOKUP($A8,'RevPAR Raw Data'!$B$6:$BE$43,'RevPAR Raw Data'!L$1,FALSE)</f>
        <v>150.517340555039</v>
      </c>
      <c r="AZ8" s="52">
        <f>VLOOKUP($A8,'RevPAR Raw Data'!$B$6:$BE$43,'RevPAR Raw Data'!N$1,FALSE)</f>
        <v>107.26854946868799</v>
      </c>
      <c r="BA8" s="52">
        <f>VLOOKUP($A8,'RevPAR Raw Data'!$B$6:$BE$43,'RevPAR Raw Data'!O$1,FALSE)</f>
        <v>108.05093572681299</v>
      </c>
      <c r="BB8" s="53">
        <f>VLOOKUP($A8,'RevPAR Raw Data'!$B$6:$BE$43,'RevPAR Raw Data'!P$1,FALSE)</f>
        <v>107.65974259775</v>
      </c>
      <c r="BC8" s="54">
        <f>VLOOKUP($A8,'RevPAR Raw Data'!$B$6:$BE$43,'RevPAR Raw Data'!R$1,FALSE)</f>
        <v>138.27231256724201</v>
      </c>
      <c r="BE8" s="47">
        <f>VLOOKUP($A8,'RevPAR Raw Data'!$B$6:$BE$43,'RevPAR Raw Data'!T$1,FALSE)</f>
        <v>13.8358651896321</v>
      </c>
      <c r="BF8" s="48">
        <f>VLOOKUP($A8,'RevPAR Raw Data'!$B$6:$BE$43,'RevPAR Raw Data'!U$1,FALSE)</f>
        <v>13.8412886799336</v>
      </c>
      <c r="BG8" s="48">
        <f>VLOOKUP($A8,'RevPAR Raw Data'!$B$6:$BE$43,'RevPAR Raw Data'!V$1,FALSE)</f>
        <v>18.787192308839799</v>
      </c>
      <c r="BH8" s="48">
        <f>VLOOKUP($A8,'RevPAR Raw Data'!$B$6:$BE$43,'RevPAR Raw Data'!W$1,FALSE)</f>
        <v>18.9185213755399</v>
      </c>
      <c r="BI8" s="48">
        <f>VLOOKUP($A8,'RevPAR Raw Data'!$B$6:$BE$43,'RevPAR Raw Data'!X$1,FALSE)</f>
        <v>16.9223150289363</v>
      </c>
      <c r="BJ8" s="49">
        <f>VLOOKUP($A8,'RevPAR Raw Data'!$B$6:$BE$43,'RevPAR Raw Data'!Y$1,FALSE)</f>
        <v>16.600053939366401</v>
      </c>
      <c r="BK8" s="48">
        <f>VLOOKUP($A8,'RevPAR Raw Data'!$B$6:$BE$43,'RevPAR Raw Data'!AA$1,FALSE)</f>
        <v>18.075409863301299</v>
      </c>
      <c r="BL8" s="48">
        <f>VLOOKUP($A8,'RevPAR Raw Data'!$B$6:$BE$43,'RevPAR Raw Data'!AB$1,FALSE)</f>
        <v>11.4667905510581</v>
      </c>
      <c r="BM8" s="49">
        <f>VLOOKUP($A8,'RevPAR Raw Data'!$B$6:$BE$43,'RevPAR Raw Data'!AC$1,FALSE)</f>
        <v>14.663972348121799</v>
      </c>
      <c r="BN8" s="50">
        <f>VLOOKUP($A8,'RevPAR Raw Data'!$B$6:$BE$43,'RevPAR Raw Data'!AE$1,FALSE)</f>
        <v>16.163721746452801</v>
      </c>
    </row>
    <row r="9" spans="1:66" x14ac:dyDescent="0.25">
      <c r="A9" s="63" t="s">
        <v>89</v>
      </c>
      <c r="B9" s="47">
        <f>VLOOKUP($A9,'Occupancy Raw Data'!$B$8:$BE$45,'Occupancy Raw Data'!G$3,FALSE)</f>
        <v>58.909343522056197</v>
      </c>
      <c r="C9" s="48">
        <f>VLOOKUP($A9,'Occupancy Raw Data'!$B$8:$BE$45,'Occupancy Raw Data'!H$3,FALSE)</f>
        <v>76.114391571147294</v>
      </c>
      <c r="D9" s="48">
        <f>VLOOKUP($A9,'Occupancy Raw Data'!$B$8:$BE$45,'Occupancy Raw Data'!I$3,FALSE)</f>
        <v>83.397012851684593</v>
      </c>
      <c r="E9" s="48">
        <f>VLOOKUP($A9,'Occupancy Raw Data'!$B$8:$BE$45,'Occupancy Raw Data'!J$3,FALSE)</f>
        <v>81.058237814055801</v>
      </c>
      <c r="F9" s="48">
        <f>VLOOKUP($A9,'Occupancy Raw Data'!$B$8:$BE$45,'Occupancy Raw Data'!K$3,FALSE)</f>
        <v>73.833507004747005</v>
      </c>
      <c r="G9" s="49">
        <f>VLOOKUP($A9,'Occupancy Raw Data'!$B$8:$BE$45,'Occupancy Raw Data'!L$3,FALSE)</f>
        <v>74.662498552738199</v>
      </c>
      <c r="H9" s="48">
        <f>VLOOKUP($A9,'Occupancy Raw Data'!$B$8:$BE$45,'Occupancy Raw Data'!N$3,FALSE)</f>
        <v>72.166261433368007</v>
      </c>
      <c r="I9" s="48">
        <f>VLOOKUP($A9,'Occupancy Raw Data'!$B$8:$BE$45,'Occupancy Raw Data'!O$3,FALSE)</f>
        <v>75.188144031492399</v>
      </c>
      <c r="J9" s="49">
        <f>VLOOKUP($A9,'Occupancy Raw Data'!$B$8:$BE$45,'Occupancy Raw Data'!P$3,FALSE)</f>
        <v>73.677202732430203</v>
      </c>
      <c r="K9" s="50">
        <f>VLOOKUP($A9,'Occupancy Raw Data'!$B$8:$BE$45,'Occupancy Raw Data'!R$3,FALSE)</f>
        <v>74.380985461221599</v>
      </c>
      <c r="M9" s="47">
        <f>VLOOKUP($A9,'Occupancy Raw Data'!$B$8:$BE$45,'Occupancy Raw Data'!T$3,FALSE)</f>
        <v>0.87084819872878705</v>
      </c>
      <c r="N9" s="48">
        <f>VLOOKUP($A9,'Occupancy Raw Data'!$B$8:$BE$45,'Occupancy Raw Data'!U$3,FALSE)</f>
        <v>10.649601585179401</v>
      </c>
      <c r="O9" s="48">
        <f>VLOOKUP($A9,'Occupancy Raw Data'!$B$8:$BE$45,'Occupancy Raw Data'!V$3,FALSE)</f>
        <v>13.3541154788221</v>
      </c>
      <c r="P9" s="48">
        <f>VLOOKUP($A9,'Occupancy Raw Data'!$B$8:$BE$45,'Occupancy Raw Data'!W$3,FALSE)</f>
        <v>15.3816786228531</v>
      </c>
      <c r="Q9" s="48">
        <f>VLOOKUP($A9,'Occupancy Raw Data'!$B$8:$BE$45,'Occupancy Raw Data'!X$3,FALSE)</f>
        <v>14.166843213963899</v>
      </c>
      <c r="R9" s="49">
        <f>VLOOKUP($A9,'Occupancy Raw Data'!$B$8:$BE$45,'Occupancy Raw Data'!Y$3,FALSE)</f>
        <v>11.209038644006201</v>
      </c>
      <c r="S9" s="48">
        <f>VLOOKUP($A9,'Occupancy Raw Data'!$B$8:$BE$45,'Occupancy Raw Data'!AA$3,FALSE)</f>
        <v>6.51304198911577</v>
      </c>
      <c r="T9" s="48">
        <f>VLOOKUP($A9,'Occupancy Raw Data'!$B$8:$BE$45,'Occupancy Raw Data'!AB$3,FALSE)</f>
        <v>1.71944018684196</v>
      </c>
      <c r="U9" s="49">
        <f>VLOOKUP($A9,'Occupancy Raw Data'!$B$8:$BE$45,'Occupancy Raw Data'!AC$3,FALSE)</f>
        <v>4.0119623321592002</v>
      </c>
      <c r="V9" s="50">
        <f>VLOOKUP($A9,'Occupancy Raw Data'!$B$8:$BE$45,'Occupancy Raw Data'!AE$3,FALSE)</f>
        <v>9.0730765688547805</v>
      </c>
      <c r="X9" s="51">
        <f>VLOOKUP($A9,'ADR Raw Data'!$B$6:$BE$43,'ADR Raw Data'!G$1,FALSE)</f>
        <v>133.936731525157</v>
      </c>
      <c r="Y9" s="52">
        <f>VLOOKUP($A9,'ADR Raw Data'!$B$6:$BE$43,'ADR Raw Data'!H$1,FALSE)</f>
        <v>150.72399300273801</v>
      </c>
      <c r="Z9" s="52">
        <f>VLOOKUP($A9,'ADR Raw Data'!$B$6:$BE$43,'ADR Raw Data'!I$1,FALSE)</f>
        <v>154.800721921421</v>
      </c>
      <c r="AA9" s="52">
        <f>VLOOKUP($A9,'ADR Raw Data'!$B$6:$BE$43,'ADR Raw Data'!J$1,FALSE)</f>
        <v>155.500597057563</v>
      </c>
      <c r="AB9" s="52">
        <f>VLOOKUP($A9,'ADR Raw Data'!$B$6:$BE$43,'ADR Raw Data'!K$1,FALSE)</f>
        <v>145.11987141289001</v>
      </c>
      <c r="AC9" s="53">
        <f>VLOOKUP($A9,'ADR Raw Data'!$B$6:$BE$43,'ADR Raw Data'!L$1,FALSE)</f>
        <v>148.91444096392999</v>
      </c>
      <c r="AD9" s="52">
        <f>VLOOKUP($A9,'ADR Raw Data'!$B$6:$BE$43,'ADR Raw Data'!N$1,FALSE)</f>
        <v>138.007700946574</v>
      </c>
      <c r="AE9" s="52">
        <f>VLOOKUP($A9,'ADR Raw Data'!$B$6:$BE$43,'ADR Raw Data'!O$1,FALSE)</f>
        <v>137.58790421927901</v>
      </c>
      <c r="AF9" s="53">
        <f>VLOOKUP($A9,'ADR Raw Data'!$B$6:$BE$43,'ADR Raw Data'!P$1,FALSE)</f>
        <v>137.79349807495799</v>
      </c>
      <c r="AG9" s="54">
        <f>VLOOKUP($A9,'ADR Raw Data'!$B$6:$BE$43,'ADR Raw Data'!R$1,FALSE)</f>
        <v>145.76709295085601</v>
      </c>
      <c r="AI9" s="47">
        <f>VLOOKUP($A9,'ADR Raw Data'!$B$6:$BE$43,'ADR Raw Data'!T$1,FALSE)</f>
        <v>5.5916256156058797</v>
      </c>
      <c r="AJ9" s="48">
        <f>VLOOKUP($A9,'ADR Raw Data'!$B$6:$BE$43,'ADR Raw Data'!U$1,FALSE)</f>
        <v>7.9563968967642396</v>
      </c>
      <c r="AK9" s="48">
        <f>VLOOKUP($A9,'ADR Raw Data'!$B$6:$BE$43,'ADR Raw Data'!V$1,FALSE)</f>
        <v>7.9365599351385603</v>
      </c>
      <c r="AL9" s="48">
        <f>VLOOKUP($A9,'ADR Raw Data'!$B$6:$BE$43,'ADR Raw Data'!W$1,FALSE)</f>
        <v>11.778939052841899</v>
      </c>
      <c r="AM9" s="48">
        <f>VLOOKUP($A9,'ADR Raw Data'!$B$6:$BE$43,'ADR Raw Data'!X$1,FALSE)</f>
        <v>8.3882247989226908</v>
      </c>
      <c r="AN9" s="49">
        <f>VLOOKUP($A9,'ADR Raw Data'!$B$6:$BE$43,'ADR Raw Data'!Y$1,FALSE)</f>
        <v>8.6816389404323004</v>
      </c>
      <c r="AO9" s="48">
        <f>VLOOKUP($A9,'ADR Raw Data'!$B$6:$BE$43,'ADR Raw Data'!AA$1,FALSE)</f>
        <v>8.1371478880663304</v>
      </c>
      <c r="AP9" s="48">
        <f>VLOOKUP($A9,'ADR Raw Data'!$B$6:$BE$43,'ADR Raw Data'!AB$1,FALSE)</f>
        <v>6.4255425330904004</v>
      </c>
      <c r="AQ9" s="49">
        <f>VLOOKUP($A9,'ADR Raw Data'!$B$6:$BE$43,'ADR Raw Data'!AC$1,FALSE)</f>
        <v>7.2423572987492104</v>
      </c>
      <c r="AR9" s="50">
        <f>VLOOKUP($A9,'ADR Raw Data'!$B$6:$BE$43,'ADR Raw Data'!AE$1,FALSE)</f>
        <v>8.3874151117088598</v>
      </c>
      <c r="AS9" s="40"/>
      <c r="AT9" s="51">
        <f>VLOOKUP($A9,'RevPAR Raw Data'!$B$6:$BE$43,'RevPAR Raw Data'!G$1,FALSE)</f>
        <v>78.9012492763691</v>
      </c>
      <c r="AU9" s="52">
        <f>VLOOKUP($A9,'RevPAR Raw Data'!$B$6:$BE$43,'RevPAR Raw Data'!H$1,FALSE)</f>
        <v>114.722650225772</v>
      </c>
      <c r="AV9" s="52">
        <f>VLOOKUP($A9,'RevPAR Raw Data'!$B$6:$BE$43,'RevPAR Raw Data'!I$1,FALSE)</f>
        <v>129.09917795530799</v>
      </c>
      <c r="AW9" s="52">
        <f>VLOOKUP($A9,'RevPAR Raw Data'!$B$6:$BE$43,'RevPAR Raw Data'!J$1,FALSE)</f>
        <v>126.046043765196</v>
      </c>
      <c r="AX9" s="52">
        <f>VLOOKUP($A9,'RevPAR Raw Data'!$B$6:$BE$43,'RevPAR Raw Data'!K$1,FALSE)</f>
        <v>107.147090424916</v>
      </c>
      <c r="AY9" s="53">
        <f>VLOOKUP($A9,'RevPAR Raw Data'!$B$6:$BE$43,'RevPAR Raw Data'!L$1,FALSE)</f>
        <v>111.183242329512</v>
      </c>
      <c r="AZ9" s="52">
        <f>VLOOKUP($A9,'RevPAR Raw Data'!$B$6:$BE$43,'RevPAR Raw Data'!N$1,FALSE)</f>
        <v>99.594998263285802</v>
      </c>
      <c r="BA9" s="52">
        <f>VLOOKUP($A9,'RevPAR Raw Data'!$B$6:$BE$43,'RevPAR Raw Data'!O$1,FALSE)</f>
        <v>103.44979159430299</v>
      </c>
      <c r="BB9" s="53">
        <f>VLOOKUP($A9,'RevPAR Raw Data'!$B$6:$BE$43,'RevPAR Raw Data'!P$1,FALSE)</f>
        <v>101.522394928794</v>
      </c>
      <c r="BC9" s="54">
        <f>VLOOKUP($A9,'RevPAR Raw Data'!$B$6:$BE$43,'RevPAR Raw Data'!R$1,FALSE)</f>
        <v>108.42300021502101</v>
      </c>
      <c r="BE9" s="47">
        <f>VLOOKUP($A9,'RevPAR Raw Data'!$B$6:$BE$43,'RevPAR Raw Data'!T$1,FALSE)</f>
        <v>6.5111683852878297</v>
      </c>
      <c r="BF9" s="48">
        <f>VLOOKUP($A9,'RevPAR Raw Data'!$B$6:$BE$43,'RevPAR Raw Data'!U$1,FALSE)</f>
        <v>19.4533230519847</v>
      </c>
      <c r="BG9" s="48">
        <f>VLOOKUP($A9,'RevPAR Raw Data'!$B$6:$BE$43,'RevPAR Raw Data'!V$1,FALSE)</f>
        <v>22.350532792745</v>
      </c>
      <c r="BH9" s="48">
        <f>VLOOKUP($A9,'RevPAR Raw Data'!$B$6:$BE$43,'RevPAR Raw Data'!W$1,FALSE)</f>
        <v>28.972416225984901</v>
      </c>
      <c r="BI9" s="48">
        <f>VLOOKUP($A9,'RevPAR Raw Data'!$B$6:$BE$43,'RevPAR Raw Data'!X$1,FALSE)</f>
        <v>23.743414668584801</v>
      </c>
      <c r="BJ9" s="49">
        <f>VLOOKUP($A9,'RevPAR Raw Data'!$B$6:$BE$43,'RevPAR Raw Data'!Y$1,FALSE)</f>
        <v>20.863805848204599</v>
      </c>
      <c r="BK9" s="48">
        <f>VLOOKUP($A9,'RevPAR Raw Data'!$B$6:$BE$43,'RevPAR Raw Data'!AA$1,FALSE)</f>
        <v>15.1801657358483</v>
      </c>
      <c r="BL9" s="48">
        <f>VLOOKUP($A9,'RevPAR Raw Data'!$B$6:$BE$43,'RevPAR Raw Data'!AB$1,FALSE)</f>
        <v>8.2554660804689401</v>
      </c>
      <c r="BM9" s="49">
        <f>VLOOKUP($A9,'RevPAR Raw Data'!$B$6:$BE$43,'RevPAR Raw Data'!AC$1,FALSE)</f>
        <v>11.544880277694601</v>
      </c>
      <c r="BN9" s="50">
        <f>VLOOKUP($A9,'RevPAR Raw Data'!$B$6:$BE$43,'RevPAR Raw Data'!AE$1,FALSE)</f>
        <v>18.221488275796599</v>
      </c>
    </row>
    <row r="10" spans="1:66" x14ac:dyDescent="0.25">
      <c r="A10" s="63" t="s">
        <v>26</v>
      </c>
      <c r="B10" s="47">
        <f>VLOOKUP($A10,'Occupancy Raw Data'!$B$8:$BE$45,'Occupancy Raw Data'!G$3,FALSE)</f>
        <v>56.695551704217202</v>
      </c>
      <c r="C10" s="48">
        <f>VLOOKUP($A10,'Occupancy Raw Data'!$B$8:$BE$45,'Occupancy Raw Data'!H$3,FALSE)</f>
        <v>75.089543616406701</v>
      </c>
      <c r="D10" s="48">
        <f>VLOOKUP($A10,'Occupancy Raw Data'!$B$8:$BE$45,'Occupancy Raw Data'!I$3,FALSE)</f>
        <v>83.061813980358096</v>
      </c>
      <c r="E10" s="48">
        <f>VLOOKUP($A10,'Occupancy Raw Data'!$B$8:$BE$45,'Occupancy Raw Data'!J$3,FALSE)</f>
        <v>81.409589832466693</v>
      </c>
      <c r="F10" s="48">
        <f>VLOOKUP($A10,'Occupancy Raw Data'!$B$8:$BE$45,'Occupancy Raw Data'!K$3,FALSE)</f>
        <v>68.781051415366804</v>
      </c>
      <c r="G10" s="49">
        <f>VLOOKUP($A10,'Occupancy Raw Data'!$B$8:$BE$45,'Occupancy Raw Data'!L$3,FALSE)</f>
        <v>73.007510109763103</v>
      </c>
      <c r="H10" s="48">
        <f>VLOOKUP($A10,'Occupancy Raw Data'!$B$8:$BE$45,'Occupancy Raw Data'!N$3,FALSE)</f>
        <v>66.678220681686796</v>
      </c>
      <c r="I10" s="48">
        <f>VLOOKUP($A10,'Occupancy Raw Data'!$B$8:$BE$45,'Occupancy Raw Data'!O$3,FALSE)</f>
        <v>70.964760254188306</v>
      </c>
      <c r="J10" s="49">
        <f>VLOOKUP($A10,'Occupancy Raw Data'!$B$8:$BE$45,'Occupancy Raw Data'!P$3,FALSE)</f>
        <v>68.821490467937593</v>
      </c>
      <c r="K10" s="50">
        <f>VLOOKUP($A10,'Occupancy Raw Data'!$B$8:$BE$45,'Occupancy Raw Data'!R$3,FALSE)</f>
        <v>71.811504497812905</v>
      </c>
      <c r="M10" s="47">
        <f>VLOOKUP($A10,'Occupancy Raw Data'!$B$8:$BE$45,'Occupancy Raw Data'!T$3,FALSE)</f>
        <v>5.9933688589967096</v>
      </c>
      <c r="N10" s="48">
        <f>VLOOKUP($A10,'Occupancy Raw Data'!$B$8:$BE$45,'Occupancy Raw Data'!U$3,FALSE)</f>
        <v>14.708722057614001</v>
      </c>
      <c r="O10" s="48">
        <f>VLOOKUP($A10,'Occupancy Raw Data'!$B$8:$BE$45,'Occupancy Raw Data'!V$3,FALSE)</f>
        <v>12.6142782682155</v>
      </c>
      <c r="P10" s="48">
        <f>VLOOKUP($A10,'Occupancy Raw Data'!$B$8:$BE$45,'Occupancy Raw Data'!W$3,FALSE)</f>
        <v>14.7611321730196</v>
      </c>
      <c r="Q10" s="48">
        <f>VLOOKUP($A10,'Occupancy Raw Data'!$B$8:$BE$45,'Occupancy Raw Data'!X$3,FALSE)</f>
        <v>12.6904996116214</v>
      </c>
      <c r="R10" s="49">
        <f>VLOOKUP($A10,'Occupancy Raw Data'!$B$8:$BE$45,'Occupancy Raw Data'!Y$3,FALSE)</f>
        <v>12.429175117426499</v>
      </c>
      <c r="S10" s="48">
        <f>VLOOKUP($A10,'Occupancy Raw Data'!$B$8:$BE$45,'Occupancy Raw Data'!AA$3,FALSE)</f>
        <v>8.1396779946248703</v>
      </c>
      <c r="T10" s="48">
        <f>VLOOKUP($A10,'Occupancy Raw Data'!$B$8:$BE$45,'Occupancy Raw Data'!AB$3,FALSE)</f>
        <v>7.1965500505752802</v>
      </c>
      <c r="U10" s="49">
        <f>VLOOKUP($A10,'Occupancy Raw Data'!$B$8:$BE$45,'Occupancy Raw Data'!AC$3,FALSE)</f>
        <v>7.6513652977012301</v>
      </c>
      <c r="V10" s="50">
        <f>VLOOKUP($A10,'Occupancy Raw Data'!$B$8:$BE$45,'Occupancy Raw Data'!AE$3,FALSE)</f>
        <v>11.079266641179499</v>
      </c>
      <c r="X10" s="51">
        <f>VLOOKUP($A10,'ADR Raw Data'!$B$6:$BE$43,'ADR Raw Data'!G$1,FALSE)</f>
        <v>138.917870389239</v>
      </c>
      <c r="Y10" s="52">
        <f>VLOOKUP($A10,'ADR Raw Data'!$B$6:$BE$43,'ADR Raw Data'!H$1,FALSE)</f>
        <v>161.05074780735401</v>
      </c>
      <c r="Z10" s="52">
        <f>VLOOKUP($A10,'ADR Raw Data'!$B$6:$BE$43,'ADR Raw Data'!I$1,FALSE)</f>
        <v>175.222425928501</v>
      </c>
      <c r="AA10" s="52">
        <f>VLOOKUP($A10,'ADR Raw Data'!$B$6:$BE$43,'ADR Raw Data'!J$1,FALSE)</f>
        <v>172.14107578767999</v>
      </c>
      <c r="AB10" s="52">
        <f>VLOOKUP($A10,'ADR Raw Data'!$B$6:$BE$43,'ADR Raw Data'!K$1,FALSE)</f>
        <v>149.11865781958599</v>
      </c>
      <c r="AC10" s="53">
        <f>VLOOKUP($A10,'ADR Raw Data'!$B$6:$BE$43,'ADR Raw Data'!L$1,FALSE)</f>
        <v>161.062929986706</v>
      </c>
      <c r="AD10" s="52">
        <f>VLOOKUP($A10,'ADR Raw Data'!$B$6:$BE$43,'ADR Raw Data'!N$1,FALSE)</f>
        <v>133.69651706809901</v>
      </c>
      <c r="AE10" s="52">
        <f>VLOOKUP($A10,'ADR Raw Data'!$B$6:$BE$43,'ADR Raw Data'!O$1,FALSE)</f>
        <v>131.506957017258</v>
      </c>
      <c r="AF10" s="53">
        <f>VLOOKUP($A10,'ADR Raw Data'!$B$6:$BE$43,'ADR Raw Data'!P$1,FALSE)</f>
        <v>132.567642911105</v>
      </c>
      <c r="AG10" s="54">
        <f>VLOOKUP($A10,'ADR Raw Data'!$B$6:$BE$43,'ADR Raw Data'!R$1,FALSE)</f>
        <v>153.26040729077999</v>
      </c>
      <c r="AI10" s="47">
        <f>VLOOKUP($A10,'ADR Raw Data'!$B$6:$BE$43,'ADR Raw Data'!T$1,FALSE)</f>
        <v>6.4621088059392502</v>
      </c>
      <c r="AJ10" s="48">
        <f>VLOOKUP($A10,'ADR Raw Data'!$B$6:$BE$43,'ADR Raw Data'!U$1,FALSE)</f>
        <v>8.8791860616722094</v>
      </c>
      <c r="AK10" s="48">
        <f>VLOOKUP($A10,'ADR Raw Data'!$B$6:$BE$43,'ADR Raw Data'!V$1,FALSE)</f>
        <v>11.2903542319242</v>
      </c>
      <c r="AL10" s="48">
        <f>VLOOKUP($A10,'ADR Raw Data'!$B$6:$BE$43,'ADR Raw Data'!W$1,FALSE)</f>
        <v>6.5269514066386796</v>
      </c>
      <c r="AM10" s="48">
        <f>VLOOKUP($A10,'ADR Raw Data'!$B$6:$BE$43,'ADR Raw Data'!X$1,FALSE)</f>
        <v>6.1310554329245202</v>
      </c>
      <c r="AN10" s="49">
        <f>VLOOKUP($A10,'ADR Raw Data'!$B$6:$BE$43,'ADR Raw Data'!Y$1,FALSE)</f>
        <v>8.2377699036332199</v>
      </c>
      <c r="AO10" s="48">
        <f>VLOOKUP($A10,'ADR Raw Data'!$B$6:$BE$43,'ADR Raw Data'!AA$1,FALSE)</f>
        <v>10.5392470707369</v>
      </c>
      <c r="AP10" s="48">
        <f>VLOOKUP($A10,'ADR Raw Data'!$B$6:$BE$43,'ADR Raw Data'!AB$1,FALSE)</f>
        <v>8.1688257672834492</v>
      </c>
      <c r="AQ10" s="49">
        <f>VLOOKUP($A10,'ADR Raw Data'!$B$6:$BE$43,'ADR Raw Data'!AC$1,FALSE)</f>
        <v>9.3128337323492705</v>
      </c>
      <c r="AR10" s="50">
        <f>VLOOKUP($A10,'ADR Raw Data'!$B$6:$BE$43,'ADR Raw Data'!AE$1,FALSE)</f>
        <v>8.6751467347768898</v>
      </c>
      <c r="AS10" s="40"/>
      <c r="AT10" s="51">
        <f>VLOOKUP($A10,'RevPAR Raw Data'!$B$6:$BE$43,'RevPAR Raw Data'!G$1,FALSE)</f>
        <v>78.760253032928901</v>
      </c>
      <c r="AU10" s="52">
        <f>VLOOKUP($A10,'RevPAR Raw Data'!$B$6:$BE$43,'RevPAR Raw Data'!H$1,FALSE)</f>
        <v>120.932271519352</v>
      </c>
      <c r="AV10" s="52">
        <f>VLOOKUP($A10,'RevPAR Raw Data'!$B$6:$BE$43,'RevPAR Raw Data'!I$1,FALSE)</f>
        <v>145.54292547660299</v>
      </c>
      <c r="AW10" s="52">
        <f>VLOOKUP($A10,'RevPAR Raw Data'!$B$6:$BE$43,'RevPAR Raw Data'!J$1,FALSE)</f>
        <v>140.13934373194601</v>
      </c>
      <c r="AX10" s="52">
        <f>VLOOKUP($A10,'RevPAR Raw Data'!$B$6:$BE$43,'RevPAR Raw Data'!K$1,FALSE)</f>
        <v>102.56538070479399</v>
      </c>
      <c r="AY10" s="53">
        <f>VLOOKUP($A10,'RevPAR Raw Data'!$B$6:$BE$43,'RevPAR Raw Data'!L$1,FALSE)</f>
        <v>117.588034893125</v>
      </c>
      <c r="AZ10" s="52">
        <f>VLOOKUP($A10,'RevPAR Raw Data'!$B$6:$BE$43,'RevPAR Raw Data'!N$1,FALSE)</f>
        <v>89.146458694396301</v>
      </c>
      <c r="BA10" s="52">
        <f>VLOOKUP($A10,'RevPAR Raw Data'!$B$6:$BE$43,'RevPAR Raw Data'!O$1,FALSE)</f>
        <v>93.323596764875703</v>
      </c>
      <c r="BB10" s="53">
        <f>VLOOKUP($A10,'RevPAR Raw Data'!$B$6:$BE$43,'RevPAR Raw Data'!P$1,FALSE)</f>
        <v>91.235027729636002</v>
      </c>
      <c r="BC10" s="54">
        <f>VLOOKUP($A10,'RevPAR Raw Data'!$B$6:$BE$43,'RevPAR Raw Data'!R$1,FALSE)</f>
        <v>110.058604274985</v>
      </c>
      <c r="BE10" s="47">
        <f>VLOOKUP($A10,'RevPAR Raw Data'!$B$6:$BE$43,'RevPAR Raw Data'!T$1,FALSE)</f>
        <v>12.8427756817456</v>
      </c>
      <c r="BF10" s="48">
        <f>VLOOKUP($A10,'RevPAR Raw Data'!$B$6:$BE$43,'RevPAR Raw Data'!U$1,FALSE)</f>
        <v>24.893922918076001</v>
      </c>
      <c r="BG10" s="48">
        <f>VLOOKUP($A10,'RevPAR Raw Data'!$B$6:$BE$43,'RevPAR Raw Data'!V$1,FALSE)</f>
        <v>25.3288292004219</v>
      </c>
      <c r="BH10" s="48">
        <f>VLOOKUP($A10,'RevPAR Raw Data'!$B$6:$BE$43,'RevPAR Raw Data'!W$1,FALSE)</f>
        <v>22.251535503661</v>
      </c>
      <c r="BI10" s="48">
        <f>VLOOKUP($A10,'RevPAR Raw Data'!$B$6:$BE$43,'RevPAR Raw Data'!X$1,FALSE)</f>
        <v>19.599616610449502</v>
      </c>
      <c r="BJ10" s="49">
        <f>VLOOKUP($A10,'RevPAR Raw Data'!$B$6:$BE$43,'RevPAR Raw Data'!Y$1,FALSE)</f>
        <v>21.690831868153001</v>
      </c>
      <c r="BK10" s="48">
        <f>VLOOKUP($A10,'RevPAR Raw Data'!$B$6:$BE$43,'RevPAR Raw Data'!AA$1,FALSE)</f>
        <v>19.5367858399777</v>
      </c>
      <c r="BL10" s="48">
        <f>VLOOKUP($A10,'RevPAR Raw Data'!$B$6:$BE$43,'RevPAR Raw Data'!AB$1,FALSE)</f>
        <v>15.953249452745499</v>
      </c>
      <c r="BM10" s="49">
        <f>VLOOKUP($A10,'RevPAR Raw Data'!$B$6:$BE$43,'RevPAR Raw Data'!AC$1,FALSE)</f>
        <v>17.67675795848</v>
      </c>
      <c r="BN10" s="50">
        <f>VLOOKUP($A10,'RevPAR Raw Data'!$B$6:$BE$43,'RevPAR Raw Data'!AE$1,FALSE)</f>
        <v>20.715556014215899</v>
      </c>
    </row>
    <row r="11" spans="1:66" x14ac:dyDescent="0.25">
      <c r="A11" s="63" t="s">
        <v>24</v>
      </c>
      <c r="B11" s="47">
        <f>VLOOKUP($A11,'Occupancy Raw Data'!$B$8:$BE$45,'Occupancy Raw Data'!G$3,FALSE)</f>
        <v>55.2661239824671</v>
      </c>
      <c r="C11" s="48">
        <f>VLOOKUP($A11,'Occupancy Raw Data'!$B$8:$BE$45,'Occupancy Raw Data'!H$3,FALSE)</f>
        <v>68.916718847839604</v>
      </c>
      <c r="D11" s="48">
        <f>VLOOKUP($A11,'Occupancy Raw Data'!$B$8:$BE$45,'Occupancy Raw Data'!I$3,FALSE)</f>
        <v>73.149655604257902</v>
      </c>
      <c r="E11" s="48">
        <f>VLOOKUP($A11,'Occupancy Raw Data'!$B$8:$BE$45,'Occupancy Raw Data'!J$3,FALSE)</f>
        <v>75.742016280525903</v>
      </c>
      <c r="F11" s="48">
        <f>VLOOKUP($A11,'Occupancy Raw Data'!$B$8:$BE$45,'Occupancy Raw Data'!K$3,FALSE)</f>
        <v>68.603631809643005</v>
      </c>
      <c r="G11" s="49">
        <f>VLOOKUP($A11,'Occupancy Raw Data'!$B$8:$BE$45,'Occupancy Raw Data'!L$3,FALSE)</f>
        <v>68.335629304946707</v>
      </c>
      <c r="H11" s="48">
        <f>VLOOKUP($A11,'Occupancy Raw Data'!$B$8:$BE$45,'Occupancy Raw Data'!N$3,FALSE)</f>
        <v>71.734502191609195</v>
      </c>
      <c r="I11" s="48">
        <f>VLOOKUP($A11,'Occupancy Raw Data'!$B$8:$BE$45,'Occupancy Raw Data'!O$3,FALSE)</f>
        <v>79.148403256105098</v>
      </c>
      <c r="J11" s="49">
        <f>VLOOKUP($A11,'Occupancy Raw Data'!$B$8:$BE$45,'Occupancy Raw Data'!P$3,FALSE)</f>
        <v>75.441452723857196</v>
      </c>
      <c r="K11" s="50">
        <f>VLOOKUP($A11,'Occupancy Raw Data'!$B$8:$BE$45,'Occupancy Raw Data'!R$3,FALSE)</f>
        <v>70.365864567492594</v>
      </c>
      <c r="M11" s="47">
        <f>VLOOKUP($A11,'Occupancy Raw Data'!$B$8:$BE$45,'Occupancy Raw Data'!T$3,FALSE)</f>
        <v>-6.7275194617668301</v>
      </c>
      <c r="N11" s="48">
        <f>VLOOKUP($A11,'Occupancy Raw Data'!$B$8:$BE$45,'Occupancy Raw Data'!U$3,FALSE)</f>
        <v>1.2496365835921199</v>
      </c>
      <c r="O11" s="48">
        <f>VLOOKUP($A11,'Occupancy Raw Data'!$B$8:$BE$45,'Occupancy Raw Data'!V$3,FALSE)</f>
        <v>3.5108554888330099</v>
      </c>
      <c r="P11" s="48">
        <f>VLOOKUP($A11,'Occupancy Raw Data'!$B$8:$BE$45,'Occupancy Raw Data'!W$3,FALSE)</f>
        <v>10.506759645701299</v>
      </c>
      <c r="Q11" s="48">
        <f>VLOOKUP($A11,'Occupancy Raw Data'!$B$8:$BE$45,'Occupancy Raw Data'!X$3,FALSE)</f>
        <v>-3.5694706475206801</v>
      </c>
      <c r="R11" s="49">
        <f>VLOOKUP($A11,'Occupancy Raw Data'!$B$8:$BE$45,'Occupancy Raw Data'!Y$3,FALSE)</f>
        <v>1.1867791815850099</v>
      </c>
      <c r="S11" s="48">
        <f>VLOOKUP($A11,'Occupancy Raw Data'!$B$8:$BE$45,'Occupancy Raw Data'!AA$3,FALSE)</f>
        <v>1.96473794045421</v>
      </c>
      <c r="T11" s="48">
        <f>VLOOKUP($A11,'Occupancy Raw Data'!$B$8:$BE$45,'Occupancy Raw Data'!AB$3,FALSE)</f>
        <v>-3.3742066620657098</v>
      </c>
      <c r="U11" s="49">
        <f>VLOOKUP($A11,'Occupancy Raw Data'!$B$8:$BE$45,'Occupancy Raw Data'!AC$3,FALSE)</f>
        <v>-0.90740251285608098</v>
      </c>
      <c r="V11" s="50">
        <f>VLOOKUP($A11,'Occupancy Raw Data'!$B$8:$BE$45,'Occupancy Raw Data'!AE$3,FALSE)</f>
        <v>0.53593885453787804</v>
      </c>
      <c r="X11" s="51">
        <f>VLOOKUP($A11,'ADR Raw Data'!$B$6:$BE$43,'ADR Raw Data'!G$1,FALSE)</f>
        <v>119.861713120326</v>
      </c>
      <c r="Y11" s="52">
        <f>VLOOKUP($A11,'ADR Raw Data'!$B$6:$BE$43,'ADR Raw Data'!H$1,FALSE)</f>
        <v>129.93510448846001</v>
      </c>
      <c r="Z11" s="52">
        <f>VLOOKUP($A11,'ADR Raw Data'!$B$6:$BE$43,'ADR Raw Data'!I$1,FALSE)</f>
        <v>132.69858414654999</v>
      </c>
      <c r="AA11" s="52">
        <f>VLOOKUP($A11,'ADR Raw Data'!$B$6:$BE$43,'ADR Raw Data'!J$1,FALSE)</f>
        <v>132.864971891534</v>
      </c>
      <c r="AB11" s="52">
        <f>VLOOKUP($A11,'ADR Raw Data'!$B$6:$BE$43,'ADR Raw Data'!K$1,FALSE)</f>
        <v>128.889187659729</v>
      </c>
      <c r="AC11" s="53">
        <f>VLOOKUP($A11,'ADR Raw Data'!$B$6:$BE$43,'ADR Raw Data'!L$1,FALSE)</f>
        <v>129.33685335190401</v>
      </c>
      <c r="AD11" s="52">
        <f>VLOOKUP($A11,'ADR Raw Data'!$B$6:$BE$43,'ADR Raw Data'!N$1,FALSE)</f>
        <v>141.6906424581</v>
      </c>
      <c r="AE11" s="52">
        <f>VLOOKUP($A11,'ADR Raw Data'!$B$6:$BE$43,'ADR Raw Data'!O$1,FALSE)</f>
        <v>150.77806012658201</v>
      </c>
      <c r="AF11" s="53">
        <f>VLOOKUP($A11,'ADR Raw Data'!$B$6:$BE$43,'ADR Raw Data'!P$1,FALSE)</f>
        <v>146.45761454183199</v>
      </c>
      <c r="AG11" s="54">
        <f>VLOOKUP($A11,'ADR Raw Data'!$B$6:$BE$43,'ADR Raw Data'!R$1,FALSE)</f>
        <v>134.581340672751</v>
      </c>
      <c r="AI11" s="47">
        <f>VLOOKUP($A11,'ADR Raw Data'!$B$6:$BE$43,'ADR Raw Data'!T$1,FALSE)</f>
        <v>6.76591851335378</v>
      </c>
      <c r="AJ11" s="48">
        <f>VLOOKUP($A11,'ADR Raw Data'!$B$6:$BE$43,'ADR Raw Data'!U$1,FALSE)</f>
        <v>13.8312145329726</v>
      </c>
      <c r="AK11" s="48">
        <f>VLOOKUP($A11,'ADR Raw Data'!$B$6:$BE$43,'ADR Raw Data'!V$1,FALSE)</f>
        <v>13.669169505759401</v>
      </c>
      <c r="AL11" s="48">
        <f>VLOOKUP($A11,'ADR Raw Data'!$B$6:$BE$43,'ADR Raw Data'!W$1,FALSE)</f>
        <v>16.709986353024799</v>
      </c>
      <c r="AM11" s="48">
        <f>VLOOKUP($A11,'ADR Raw Data'!$B$6:$BE$43,'ADR Raw Data'!X$1,FALSE)</f>
        <v>3.43123610076317</v>
      </c>
      <c r="AN11" s="49">
        <f>VLOOKUP($A11,'ADR Raw Data'!$B$6:$BE$43,'ADR Raw Data'!Y$1,FALSE)</f>
        <v>11.0158323120241</v>
      </c>
      <c r="AO11" s="48">
        <f>VLOOKUP($A11,'ADR Raw Data'!$B$6:$BE$43,'ADR Raw Data'!AA$1,FALSE)</f>
        <v>3.2371074762427801E-2</v>
      </c>
      <c r="AP11" s="48">
        <f>VLOOKUP($A11,'ADR Raw Data'!$B$6:$BE$43,'ADR Raw Data'!AB$1,FALSE)</f>
        <v>2.6445730931913798</v>
      </c>
      <c r="AQ11" s="49">
        <f>VLOOKUP($A11,'ADR Raw Data'!$B$6:$BE$43,'ADR Raw Data'!AC$1,FALSE)</f>
        <v>1.3769821941346401</v>
      </c>
      <c r="AR11" s="50">
        <f>VLOOKUP($A11,'ADR Raw Data'!$B$6:$BE$43,'ADR Raw Data'!AE$1,FALSE)</f>
        <v>7.4980215906213203</v>
      </c>
      <c r="AS11" s="40"/>
      <c r="AT11" s="51">
        <f>VLOOKUP($A11,'RevPAR Raw Data'!$B$6:$BE$43,'RevPAR Raw Data'!G$1,FALSE)</f>
        <v>66.242922980588602</v>
      </c>
      <c r="AU11" s="52">
        <f>VLOOKUP($A11,'RevPAR Raw Data'!$B$6:$BE$43,'RevPAR Raw Data'!H$1,FALSE)</f>
        <v>89.547010644959201</v>
      </c>
      <c r="AV11" s="52">
        <f>VLOOKUP($A11,'RevPAR Raw Data'!$B$6:$BE$43,'RevPAR Raw Data'!I$1,FALSE)</f>
        <v>97.068557294927899</v>
      </c>
      <c r="AW11" s="52">
        <f>VLOOKUP($A11,'RevPAR Raw Data'!$B$6:$BE$43,'RevPAR Raw Data'!J$1,FALSE)</f>
        <v>100.63460864120201</v>
      </c>
      <c r="AX11" s="52">
        <f>VLOOKUP($A11,'RevPAR Raw Data'!$B$6:$BE$43,'RevPAR Raw Data'!K$1,FALSE)</f>
        <v>88.422663744520904</v>
      </c>
      <c r="AY11" s="53">
        <f>VLOOKUP($A11,'RevPAR Raw Data'!$B$6:$BE$43,'RevPAR Raw Data'!L$1,FALSE)</f>
        <v>88.383152661239805</v>
      </c>
      <c r="AZ11" s="52">
        <f>VLOOKUP($A11,'RevPAR Raw Data'!$B$6:$BE$43,'RevPAR Raw Data'!N$1,FALSE)</f>
        <v>101.641077019411</v>
      </c>
      <c r="BA11" s="52">
        <f>VLOOKUP($A11,'RevPAR Raw Data'!$B$6:$BE$43,'RevPAR Raw Data'!O$1,FALSE)</f>
        <v>119.33842705072</v>
      </c>
      <c r="BB11" s="53">
        <f>VLOOKUP($A11,'RevPAR Raw Data'!$B$6:$BE$43,'RevPAR Raw Data'!P$1,FALSE)</f>
        <v>110.489752035065</v>
      </c>
      <c r="BC11" s="54">
        <f>VLOOKUP($A11,'RevPAR Raw Data'!$B$6:$BE$43,'RevPAR Raw Data'!R$1,FALSE)</f>
        <v>94.699323910904297</v>
      </c>
      <c r="BE11" s="47">
        <f>VLOOKUP($A11,'RevPAR Raw Data'!$B$6:$BE$43,'RevPAR Raw Data'!T$1,FALSE)</f>
        <v>-0.41677943316621802</v>
      </c>
      <c r="BF11" s="48">
        <f>VLOOKUP($A11,'RevPAR Raw Data'!$B$6:$BE$43,'RevPAR Raw Data'!U$1,FALSE)</f>
        <v>15.2536910333238</v>
      </c>
      <c r="BG11" s="48">
        <f>VLOOKUP($A11,'RevPAR Raw Data'!$B$6:$BE$43,'RevPAR Raw Data'!V$1,FALSE)</f>
        <v>17.659929782463301</v>
      </c>
      <c r="BH11" s="48">
        <f>VLOOKUP($A11,'RevPAR Raw Data'!$B$6:$BE$43,'RevPAR Raw Data'!W$1,FALSE)</f>
        <v>28.972424101668</v>
      </c>
      <c r="BI11" s="48">
        <f>VLOOKUP($A11,'RevPAR Raw Data'!$B$6:$BE$43,'RevPAR Raw Data'!X$1,FALSE)</f>
        <v>-0.260711512221387</v>
      </c>
      <c r="BJ11" s="49">
        <f>VLOOKUP($A11,'RevPAR Raw Data'!$B$6:$BE$43,'RevPAR Raw Data'!Y$1,FALSE)</f>
        <v>12.3333450981665</v>
      </c>
      <c r="BK11" s="48">
        <f>VLOOKUP($A11,'RevPAR Raw Data'!$B$6:$BE$43,'RevPAR Raw Data'!AA$1,FALSE)</f>
        <v>1.9977450220042201</v>
      </c>
      <c r="BL11" s="48">
        <f>VLOOKUP($A11,'RevPAR Raw Data'!$B$6:$BE$43,'RevPAR Raw Data'!AB$1,FALSE)</f>
        <v>-0.81886693036798897</v>
      </c>
      <c r="BM11" s="49">
        <f>VLOOKUP($A11,'RevPAR Raw Data'!$B$6:$BE$43,'RevPAR Raw Data'!AC$1,FALSE)</f>
        <v>0.457084910247401</v>
      </c>
      <c r="BN11" s="50">
        <f>VLOOKUP($A11,'RevPAR Raw Data'!$B$6:$BE$43,'RevPAR Raw Data'!AE$1,FALSE)</f>
        <v>8.0741452561849805</v>
      </c>
    </row>
    <row r="12" spans="1:66" x14ac:dyDescent="0.25">
      <c r="A12" s="63" t="s">
        <v>27</v>
      </c>
      <c r="B12" s="47">
        <f>VLOOKUP($A12,'Occupancy Raw Data'!$B$8:$BE$45,'Occupancy Raw Data'!G$3,FALSE)</f>
        <v>58.6569101852944</v>
      </c>
      <c r="C12" s="48">
        <f>VLOOKUP($A12,'Occupancy Raw Data'!$B$8:$BE$45,'Occupancy Raw Data'!H$3,FALSE)</f>
        <v>66.871238050277299</v>
      </c>
      <c r="D12" s="48">
        <f>VLOOKUP($A12,'Occupancy Raw Data'!$B$8:$BE$45,'Occupancy Raw Data'!I$3,FALSE)</f>
        <v>68.488138793815594</v>
      </c>
      <c r="E12" s="48">
        <f>VLOOKUP($A12,'Occupancy Raw Data'!$B$8:$BE$45,'Occupancy Raw Data'!J$3,FALSE)</f>
        <v>71.131830520476797</v>
      </c>
      <c r="F12" s="48">
        <f>VLOOKUP($A12,'Occupancy Raw Data'!$B$8:$BE$45,'Occupancy Raw Data'!K$3,FALSE)</f>
        <v>70.494511979228093</v>
      </c>
      <c r="G12" s="49">
        <f>VLOOKUP($A12,'Occupancy Raw Data'!$B$8:$BE$45,'Occupancy Raw Data'!L$3,FALSE)</f>
        <v>67.128525905818407</v>
      </c>
      <c r="H12" s="48">
        <f>VLOOKUP($A12,'Occupancy Raw Data'!$B$8:$BE$45,'Occupancy Raw Data'!N$3,FALSE)</f>
        <v>75.498642747551003</v>
      </c>
      <c r="I12" s="48">
        <f>VLOOKUP($A12,'Occupancy Raw Data'!$B$8:$BE$45,'Occupancy Raw Data'!O$3,FALSE)</f>
        <v>76.478224949840595</v>
      </c>
      <c r="J12" s="49">
        <f>VLOOKUP($A12,'Occupancy Raw Data'!$B$8:$BE$45,'Occupancy Raw Data'!P$3,FALSE)</f>
        <v>75.988433848695806</v>
      </c>
      <c r="K12" s="50">
        <f>VLOOKUP($A12,'Occupancy Raw Data'!$B$8:$BE$45,'Occupancy Raw Data'!R$3,FALSE)</f>
        <v>69.659928175212002</v>
      </c>
      <c r="M12" s="47">
        <f>VLOOKUP($A12,'Occupancy Raw Data'!$B$8:$BE$45,'Occupancy Raw Data'!T$3,FALSE)</f>
        <v>-3.48229780648039</v>
      </c>
      <c r="N12" s="48">
        <f>VLOOKUP($A12,'Occupancy Raw Data'!$B$8:$BE$45,'Occupancy Raw Data'!U$3,FALSE)</f>
        <v>1.5977839947763599</v>
      </c>
      <c r="O12" s="48">
        <f>VLOOKUP($A12,'Occupancy Raw Data'!$B$8:$BE$45,'Occupancy Raw Data'!V$3,FALSE)</f>
        <v>0.98686137543088903</v>
      </c>
      <c r="P12" s="48">
        <f>VLOOKUP($A12,'Occupancy Raw Data'!$B$8:$BE$45,'Occupancy Raw Data'!W$3,FALSE)</f>
        <v>4.0718218170077396</v>
      </c>
      <c r="Q12" s="48">
        <f>VLOOKUP($A12,'Occupancy Raw Data'!$B$8:$BE$45,'Occupancy Raw Data'!X$3,FALSE)</f>
        <v>1.84721297433986</v>
      </c>
      <c r="R12" s="49">
        <f>VLOOKUP($A12,'Occupancy Raw Data'!$B$8:$BE$45,'Occupancy Raw Data'!Y$3,FALSE)</f>
        <v>1.10436631040684</v>
      </c>
      <c r="S12" s="48">
        <f>VLOOKUP($A12,'Occupancy Raw Data'!$B$8:$BE$45,'Occupancy Raw Data'!AA$3,FALSE)</f>
        <v>-6.27015090715964</v>
      </c>
      <c r="T12" s="48">
        <f>VLOOKUP($A12,'Occupancy Raw Data'!$B$8:$BE$45,'Occupancy Raw Data'!AB$3,FALSE)</f>
        <v>-7.6902599566031196</v>
      </c>
      <c r="U12" s="49">
        <f>VLOOKUP($A12,'Occupancy Raw Data'!$B$8:$BE$45,'Occupancy Raw Data'!AC$3,FALSE)</f>
        <v>-6.9902017769998199</v>
      </c>
      <c r="V12" s="50">
        <f>VLOOKUP($A12,'Occupancy Raw Data'!$B$8:$BE$45,'Occupancy Raw Data'!AE$3,FALSE)</f>
        <v>-1.5656150963628901</v>
      </c>
      <c r="X12" s="51">
        <f>VLOOKUP($A12,'ADR Raw Data'!$B$6:$BE$43,'ADR Raw Data'!G$1,FALSE)</f>
        <v>93.933412474849007</v>
      </c>
      <c r="Y12" s="52">
        <f>VLOOKUP($A12,'ADR Raw Data'!$B$6:$BE$43,'ADR Raw Data'!H$1,FALSE)</f>
        <v>97.232333215672398</v>
      </c>
      <c r="Z12" s="52">
        <f>VLOOKUP($A12,'ADR Raw Data'!$B$6:$BE$43,'ADR Raw Data'!I$1,FALSE)</f>
        <v>99.419632948474899</v>
      </c>
      <c r="AA12" s="52">
        <f>VLOOKUP($A12,'ADR Raw Data'!$B$6:$BE$43,'ADR Raw Data'!J$1,FALSE)</f>
        <v>101.27647254023501</v>
      </c>
      <c r="AB12" s="52">
        <f>VLOOKUP($A12,'ADR Raw Data'!$B$6:$BE$43,'ADR Raw Data'!K$1,FALSE)</f>
        <v>99.279842625146401</v>
      </c>
      <c r="AC12" s="53">
        <f>VLOOKUP($A12,'ADR Raw Data'!$B$6:$BE$43,'ADR Raw Data'!L$1,FALSE)</f>
        <v>98.389232743767295</v>
      </c>
      <c r="AD12" s="52">
        <f>VLOOKUP($A12,'ADR Raw Data'!$B$6:$BE$43,'ADR Raw Data'!N$1,FALSE)</f>
        <v>110.939177739565</v>
      </c>
      <c r="AE12" s="52">
        <f>VLOOKUP($A12,'ADR Raw Data'!$B$6:$BE$43,'ADR Raw Data'!O$1,FALSE)</f>
        <v>111.59514660493799</v>
      </c>
      <c r="AF12" s="53">
        <f>VLOOKUP($A12,'ADR Raw Data'!$B$6:$BE$43,'ADR Raw Data'!P$1,FALSE)</f>
        <v>111.269276228935</v>
      </c>
      <c r="AG12" s="54">
        <f>VLOOKUP($A12,'ADR Raw Data'!$B$6:$BE$43,'ADR Raw Data'!R$1,FALSE)</f>
        <v>102.403569077355</v>
      </c>
      <c r="AI12" s="47">
        <f>VLOOKUP($A12,'ADR Raw Data'!$B$6:$BE$43,'ADR Raw Data'!T$1,FALSE)</f>
        <v>2.7424651012701098</v>
      </c>
      <c r="AJ12" s="48">
        <f>VLOOKUP($A12,'ADR Raw Data'!$B$6:$BE$43,'ADR Raw Data'!U$1,FALSE)</f>
        <v>3.7702055469768099</v>
      </c>
      <c r="AK12" s="48">
        <f>VLOOKUP($A12,'ADR Raw Data'!$B$6:$BE$43,'ADR Raw Data'!V$1,FALSE)</f>
        <v>5.1194519433543801</v>
      </c>
      <c r="AL12" s="48">
        <f>VLOOKUP($A12,'ADR Raw Data'!$B$6:$BE$43,'ADR Raw Data'!W$1,FALSE)</f>
        <v>6.9569077348020496</v>
      </c>
      <c r="AM12" s="48">
        <f>VLOOKUP($A12,'ADR Raw Data'!$B$6:$BE$43,'ADR Raw Data'!X$1,FALSE)</f>
        <v>5.3281391983018596</v>
      </c>
      <c r="AN12" s="49">
        <f>VLOOKUP($A12,'ADR Raw Data'!$B$6:$BE$43,'ADR Raw Data'!Y$1,FALSE)</f>
        <v>4.9117241160582896</v>
      </c>
      <c r="AO12" s="48">
        <f>VLOOKUP($A12,'ADR Raw Data'!$B$6:$BE$43,'ADR Raw Data'!AA$1,FALSE)</f>
        <v>2.7394056735683701</v>
      </c>
      <c r="AP12" s="48">
        <f>VLOOKUP($A12,'ADR Raw Data'!$B$6:$BE$43,'ADR Raw Data'!AB$1,FALSE)</f>
        <v>1.2892877248463399</v>
      </c>
      <c r="AQ12" s="49">
        <f>VLOOKUP($A12,'ADR Raw Data'!$B$6:$BE$43,'ADR Raw Data'!AC$1,FALSE)</f>
        <v>1.9945564444942301</v>
      </c>
      <c r="AR12" s="50">
        <f>VLOOKUP($A12,'ADR Raw Data'!$B$6:$BE$43,'ADR Raw Data'!AE$1,FALSE)</f>
        <v>3.6127159449156001</v>
      </c>
      <c r="AS12" s="40"/>
      <c r="AT12" s="51">
        <f>VLOOKUP($A12,'RevPAR Raw Data'!$B$6:$BE$43,'RevPAR Raw Data'!G$1,FALSE)</f>
        <v>55.098437389354402</v>
      </c>
      <c r="AU12" s="52">
        <f>VLOOKUP($A12,'RevPAR Raw Data'!$B$6:$BE$43,'RevPAR Raw Data'!H$1,FALSE)</f>
        <v>65.020465006491193</v>
      </c>
      <c r="AV12" s="52">
        <f>VLOOKUP($A12,'RevPAR Raw Data'!$B$6:$BE$43,'RevPAR Raw Data'!I$1,FALSE)</f>
        <v>68.090656202053495</v>
      </c>
      <c r="AW12" s="52">
        <f>VLOOKUP($A12,'RevPAR Raw Data'!$B$6:$BE$43,'RevPAR Raw Data'!J$1,FALSE)</f>
        <v>72.039808804437598</v>
      </c>
      <c r="AX12" s="52">
        <f>VLOOKUP($A12,'RevPAR Raw Data'!$B$6:$BE$43,'RevPAR Raw Data'!K$1,FALSE)</f>
        <v>69.986840552342699</v>
      </c>
      <c r="AY12" s="53">
        <f>VLOOKUP($A12,'RevPAR Raw Data'!$B$6:$BE$43,'RevPAR Raw Data'!L$1,FALSE)</f>
        <v>66.047241590935897</v>
      </c>
      <c r="AZ12" s="52">
        <f>VLOOKUP($A12,'RevPAR Raw Data'!$B$6:$BE$43,'RevPAR Raw Data'!N$1,FALSE)</f>
        <v>83.7575734686651</v>
      </c>
      <c r="BA12" s="52">
        <f>VLOOKUP($A12,'RevPAR Raw Data'!$B$6:$BE$43,'RevPAR Raw Data'!O$1,FALSE)</f>
        <v>85.345987253629104</v>
      </c>
      <c r="BB12" s="53">
        <f>VLOOKUP($A12,'RevPAR Raw Data'!$B$6:$BE$43,'RevPAR Raw Data'!P$1,FALSE)</f>
        <v>84.551780361147095</v>
      </c>
      <c r="BC12" s="54">
        <f>VLOOKUP($A12,'RevPAR Raw Data'!$B$6:$BE$43,'RevPAR Raw Data'!R$1,FALSE)</f>
        <v>71.334252668139101</v>
      </c>
      <c r="BE12" s="47">
        <f>VLOOKUP($A12,'RevPAR Raw Data'!$B$6:$BE$43,'RevPAR Raw Data'!T$1,FALSE)</f>
        <v>-0.83533350727529299</v>
      </c>
      <c r="BF12" s="48">
        <f>VLOOKUP($A12,'RevPAR Raw Data'!$B$6:$BE$43,'RevPAR Raw Data'!U$1,FALSE)</f>
        <v>5.4282292825529401</v>
      </c>
      <c r="BG12" s="48">
        <f>VLOOKUP($A12,'RevPAR Raw Data'!$B$6:$BE$43,'RevPAR Raw Data'!V$1,FALSE)</f>
        <v>6.1568352126479802</v>
      </c>
      <c r="BH12" s="48">
        <f>VLOOKUP($A12,'RevPAR Raw Data'!$B$6:$BE$43,'RevPAR Raw Data'!W$1,FALSE)</f>
        <v>11.3120024387445</v>
      </c>
      <c r="BI12" s="48">
        <f>VLOOKUP($A12,'RevPAR Raw Data'!$B$6:$BE$43,'RevPAR Raw Data'!X$1,FALSE)</f>
        <v>7.2737742512036503</v>
      </c>
      <c r="BJ12" s="49">
        <f>VLOOKUP($A12,'RevPAR Raw Data'!$B$6:$BE$43,'RevPAR Raw Data'!Y$1,FALSE)</f>
        <v>6.0703338528630102</v>
      </c>
      <c r="BK12" s="48">
        <f>VLOOKUP($A12,'RevPAR Raw Data'!$B$6:$BE$43,'RevPAR Raw Data'!AA$1,FALSE)</f>
        <v>-3.7025101032832901</v>
      </c>
      <c r="BL12" s="48">
        <f>VLOOKUP($A12,'RevPAR Raw Data'!$B$6:$BE$43,'RevPAR Raw Data'!AB$1,FALSE)</f>
        <v>-6.5001218093860302</v>
      </c>
      <c r="BM12" s="49">
        <f>VLOOKUP($A12,'RevPAR Raw Data'!$B$6:$BE$43,'RevPAR Raw Data'!AC$1,FALSE)</f>
        <v>-5.1350688525318802</v>
      </c>
      <c r="BN12" s="50">
        <f>VLOOKUP($A12,'RevPAR Raw Data'!$B$6:$BE$43,'RevPAR Raw Data'!AE$1,FALSE)</f>
        <v>1.9905396223303899</v>
      </c>
    </row>
    <row r="13" spans="1:66" x14ac:dyDescent="0.25">
      <c r="A13" s="63" t="s">
        <v>90</v>
      </c>
      <c r="B13" s="47">
        <f>VLOOKUP($A13,'Occupancy Raw Data'!$B$8:$BE$45,'Occupancy Raw Data'!G$3,FALSE)</f>
        <v>64.551318535382194</v>
      </c>
      <c r="C13" s="48">
        <f>VLOOKUP($A13,'Occupancy Raw Data'!$B$8:$BE$45,'Occupancy Raw Data'!H$3,FALSE)</f>
        <v>83.5515082527034</v>
      </c>
      <c r="D13" s="48">
        <f>VLOOKUP($A13,'Occupancy Raw Data'!$B$8:$BE$45,'Occupancy Raw Data'!I$3,FALSE)</f>
        <v>90.011383039271394</v>
      </c>
      <c r="E13" s="48">
        <f>VLOOKUP($A13,'Occupancy Raw Data'!$B$8:$BE$45,'Occupancy Raw Data'!J$3,FALSE)</f>
        <v>87.601973060140296</v>
      </c>
      <c r="F13" s="48">
        <f>VLOOKUP($A13,'Occupancy Raw Data'!$B$8:$BE$45,'Occupancy Raw Data'!K$3,FALSE)</f>
        <v>78.191993929045694</v>
      </c>
      <c r="G13" s="49">
        <f>VLOOKUP($A13,'Occupancy Raw Data'!$B$8:$BE$45,'Occupancy Raw Data'!L$3,FALSE)</f>
        <v>80.781635363308595</v>
      </c>
      <c r="H13" s="48">
        <f>VLOOKUP($A13,'Occupancy Raw Data'!$B$8:$BE$45,'Occupancy Raw Data'!N$3,FALSE)</f>
        <v>72.585847087839099</v>
      </c>
      <c r="I13" s="48">
        <f>VLOOKUP($A13,'Occupancy Raw Data'!$B$8:$BE$45,'Occupancy Raw Data'!O$3,FALSE)</f>
        <v>74.549421362170307</v>
      </c>
      <c r="J13" s="49">
        <f>VLOOKUP($A13,'Occupancy Raw Data'!$B$8:$BE$45,'Occupancy Raw Data'!P$3,FALSE)</f>
        <v>73.567634225004696</v>
      </c>
      <c r="K13" s="50">
        <f>VLOOKUP($A13,'Occupancy Raw Data'!$B$8:$BE$45,'Occupancy Raw Data'!R$3,FALSE)</f>
        <v>78.720492180936105</v>
      </c>
      <c r="M13" s="47">
        <f>VLOOKUP($A13,'Occupancy Raw Data'!$B$8:$BE$45,'Occupancy Raw Data'!T$3,FALSE)</f>
        <v>-0.85406259659483297</v>
      </c>
      <c r="N13" s="48">
        <f>VLOOKUP($A13,'Occupancy Raw Data'!$B$8:$BE$45,'Occupancy Raw Data'!U$3,FALSE)</f>
        <v>1.92922353188907</v>
      </c>
      <c r="O13" s="48">
        <f>VLOOKUP($A13,'Occupancy Raw Data'!$B$8:$BE$45,'Occupancy Raw Data'!V$3,FALSE)</f>
        <v>7.6758530493239796</v>
      </c>
      <c r="P13" s="48">
        <f>VLOOKUP($A13,'Occupancy Raw Data'!$B$8:$BE$45,'Occupancy Raw Data'!W$3,FALSE)</f>
        <v>5.1930857129839199</v>
      </c>
      <c r="Q13" s="48">
        <f>VLOOKUP($A13,'Occupancy Raw Data'!$B$8:$BE$45,'Occupancy Raw Data'!X$3,FALSE)</f>
        <v>2.2385856403466802</v>
      </c>
      <c r="R13" s="49">
        <f>VLOOKUP($A13,'Occupancy Raw Data'!$B$8:$BE$45,'Occupancy Raw Data'!Y$3,FALSE)</f>
        <v>3.4522676959268002</v>
      </c>
      <c r="S13" s="48">
        <f>VLOOKUP($A13,'Occupancy Raw Data'!$B$8:$BE$45,'Occupancy Raw Data'!AA$3,FALSE)</f>
        <v>-0.65246999223553004</v>
      </c>
      <c r="T13" s="48">
        <f>VLOOKUP($A13,'Occupancy Raw Data'!$B$8:$BE$45,'Occupancy Raw Data'!AB$3,FALSE)</f>
        <v>-0.30911439769701299</v>
      </c>
      <c r="U13" s="49">
        <f>VLOOKUP($A13,'Occupancy Raw Data'!$B$8:$BE$45,'Occupancy Raw Data'!AC$3,FALSE)</f>
        <v>-0.47879720224822497</v>
      </c>
      <c r="V13" s="50">
        <f>VLOOKUP($A13,'Occupancy Raw Data'!$B$8:$BE$45,'Occupancy Raw Data'!AE$3,FALSE)</f>
        <v>2.3725528422831399</v>
      </c>
      <c r="X13" s="51">
        <f>VLOOKUP($A13,'ADR Raw Data'!$B$6:$BE$43,'ADR Raw Data'!G$1,FALSE)</f>
        <v>121.809550330639</v>
      </c>
      <c r="Y13" s="52">
        <f>VLOOKUP($A13,'ADR Raw Data'!$B$6:$BE$43,'ADR Raw Data'!H$1,FALSE)</f>
        <v>138.67516575840099</v>
      </c>
      <c r="Z13" s="52">
        <f>VLOOKUP($A13,'ADR Raw Data'!$B$6:$BE$43,'ADR Raw Data'!I$1,FALSE)</f>
        <v>146.20777742649301</v>
      </c>
      <c r="AA13" s="52">
        <f>VLOOKUP($A13,'ADR Raw Data'!$B$6:$BE$43,'ADR Raw Data'!J$1,FALSE)</f>
        <v>140.81235841905701</v>
      </c>
      <c r="AB13" s="52">
        <f>VLOOKUP($A13,'ADR Raw Data'!$B$6:$BE$43,'ADR Raw Data'!K$1,FALSE)</f>
        <v>132.85134659711201</v>
      </c>
      <c r="AC13" s="53">
        <f>VLOOKUP($A13,'ADR Raw Data'!$B$6:$BE$43,'ADR Raw Data'!L$1,FALSE)</f>
        <v>136.994509863785</v>
      </c>
      <c r="AD13" s="52">
        <f>VLOOKUP($A13,'ADR Raw Data'!$B$6:$BE$43,'ADR Raw Data'!N$1,FALSE)</f>
        <v>115.884657605854</v>
      </c>
      <c r="AE13" s="52">
        <f>VLOOKUP($A13,'ADR Raw Data'!$B$6:$BE$43,'ADR Raw Data'!O$1,FALSE)</f>
        <v>114.861170632395</v>
      </c>
      <c r="AF13" s="53">
        <f>VLOOKUP($A13,'ADR Raw Data'!$B$6:$BE$43,'ADR Raw Data'!P$1,FALSE)</f>
        <v>115.366084714073</v>
      </c>
      <c r="AG13" s="54">
        <f>VLOOKUP($A13,'ADR Raw Data'!$B$6:$BE$43,'ADR Raw Data'!R$1,FALSE)</f>
        <v>131.21945860804499</v>
      </c>
      <c r="AI13" s="47">
        <f>VLOOKUP($A13,'ADR Raw Data'!$B$6:$BE$43,'ADR Raw Data'!T$1,FALSE)</f>
        <v>8.9714451308846304</v>
      </c>
      <c r="AJ13" s="48">
        <f>VLOOKUP($A13,'ADR Raw Data'!$B$6:$BE$43,'ADR Raw Data'!U$1,FALSE)</f>
        <v>7.8980568326012097</v>
      </c>
      <c r="AK13" s="48">
        <f>VLOOKUP($A13,'ADR Raw Data'!$B$6:$BE$43,'ADR Raw Data'!V$1,FALSE)</f>
        <v>9.7769451313791294</v>
      </c>
      <c r="AL13" s="48">
        <f>VLOOKUP($A13,'ADR Raw Data'!$B$6:$BE$43,'ADR Raw Data'!W$1,FALSE)</f>
        <v>8.5406888617612609</v>
      </c>
      <c r="AM13" s="48">
        <f>VLOOKUP($A13,'ADR Raw Data'!$B$6:$BE$43,'ADR Raw Data'!X$1,FALSE)</f>
        <v>10.7652167442359</v>
      </c>
      <c r="AN13" s="49">
        <f>VLOOKUP($A13,'ADR Raw Data'!$B$6:$BE$43,'ADR Raw Data'!Y$1,FALSE)</f>
        <v>9.3275940982065393</v>
      </c>
      <c r="AO13" s="48">
        <f>VLOOKUP($A13,'ADR Raw Data'!$B$6:$BE$43,'ADR Raw Data'!AA$1,FALSE)</f>
        <v>5.9259096831673101</v>
      </c>
      <c r="AP13" s="48">
        <f>VLOOKUP($A13,'ADR Raw Data'!$B$6:$BE$43,'ADR Raw Data'!AB$1,FALSE)</f>
        <v>5.9669377863293898</v>
      </c>
      <c r="AQ13" s="49">
        <f>VLOOKUP($A13,'ADR Raw Data'!$B$6:$BE$43,'ADR Raw Data'!AC$1,FALSE)</f>
        <v>5.9457565807984096</v>
      </c>
      <c r="AR13" s="50">
        <f>VLOOKUP($A13,'ADR Raw Data'!$B$6:$BE$43,'ADR Raw Data'!AE$1,FALSE)</f>
        <v>8.6272550382253907</v>
      </c>
      <c r="AS13" s="40"/>
      <c r="AT13" s="51">
        <f>VLOOKUP($A13,'RevPAR Raw Data'!$B$6:$BE$43,'RevPAR Raw Data'!G$1,FALSE)</f>
        <v>78.629670840447702</v>
      </c>
      <c r="AU13" s="52">
        <f>VLOOKUP($A13,'RevPAR Raw Data'!$B$6:$BE$43,'RevPAR Raw Data'!H$1,FALSE)</f>
        <v>115.865192563081</v>
      </c>
      <c r="AV13" s="52">
        <f>VLOOKUP($A13,'RevPAR Raw Data'!$B$6:$BE$43,'RevPAR Raw Data'!I$1,FALSE)</f>
        <v>131.603642572566</v>
      </c>
      <c r="AW13" s="52">
        <f>VLOOKUP($A13,'RevPAR Raw Data'!$B$6:$BE$43,'RevPAR Raw Data'!J$1,FALSE)</f>
        <v>123.354404287611</v>
      </c>
      <c r="AX13" s="52">
        <f>VLOOKUP($A13,'RevPAR Raw Data'!$B$6:$BE$43,'RevPAR Raw Data'!K$1,FALSE)</f>
        <v>103.87911686586899</v>
      </c>
      <c r="AY13" s="53">
        <f>VLOOKUP($A13,'RevPAR Raw Data'!$B$6:$BE$43,'RevPAR Raw Data'!L$1,FALSE)</f>
        <v>110.666405425915</v>
      </c>
      <c r="AZ13" s="52">
        <f>VLOOKUP($A13,'RevPAR Raw Data'!$B$6:$BE$43,'RevPAR Raw Data'!N$1,FALSE)</f>
        <v>84.115860368051599</v>
      </c>
      <c r="BA13" s="52">
        <f>VLOOKUP($A13,'RevPAR Raw Data'!$B$6:$BE$43,'RevPAR Raw Data'!O$1,FALSE)</f>
        <v>85.628338076266303</v>
      </c>
      <c r="BB13" s="53">
        <f>VLOOKUP($A13,'RevPAR Raw Data'!$B$6:$BE$43,'RevPAR Raw Data'!P$1,FALSE)</f>
        <v>84.872099222158894</v>
      </c>
      <c r="BC13" s="54">
        <f>VLOOKUP($A13,'RevPAR Raw Data'!$B$6:$BE$43,'RevPAR Raw Data'!R$1,FALSE)</f>
        <v>103.296603653413</v>
      </c>
      <c r="BE13" s="47">
        <f>VLOOKUP($A13,'RevPAR Raw Data'!$B$6:$BE$43,'RevPAR Raw Data'!T$1,FALSE)</f>
        <v>8.0407607770528902</v>
      </c>
      <c r="BF13" s="48">
        <f>VLOOKUP($A13,'RevPAR Raw Data'!$B$6:$BE$43,'RevPAR Raw Data'!U$1,FALSE)</f>
        <v>9.9796515354668003</v>
      </c>
      <c r="BG13" s="48">
        <f>VLOOKUP($A13,'RevPAR Raw Data'!$B$6:$BE$43,'RevPAR Raw Data'!V$1,FALSE)</f>
        <v>18.203262121700799</v>
      </c>
      <c r="BH13" s="48">
        <f>VLOOKUP($A13,'RevPAR Raw Data'!$B$6:$BE$43,'RevPAR Raw Data'!W$1,FALSE)</f>
        <v>14.1772998678157</v>
      </c>
      <c r="BI13" s="48">
        <f>VLOOKUP($A13,'RevPAR Raw Data'!$B$6:$BE$43,'RevPAR Raw Data'!X$1,FALSE)</f>
        <v>13.244790980771199</v>
      </c>
      <c r="BJ13" s="49">
        <f>VLOOKUP($A13,'RevPAR Raw Data'!$B$6:$BE$43,'RevPAR Raw Data'!Y$1,FALSE)</f>
        <v>13.101875311992901</v>
      </c>
      <c r="BK13" s="48">
        <f>VLOOKUP($A13,'RevPAR Raw Data'!$B$6:$BE$43,'RevPAR Raw Data'!AA$1,FALSE)</f>
        <v>5.2347749084821302</v>
      </c>
      <c r="BL13" s="48">
        <f>VLOOKUP($A13,'RevPAR Raw Data'!$B$6:$BE$43,'RevPAR Raw Data'!AB$1,FALSE)</f>
        <v>5.6393787248332101</v>
      </c>
      <c r="BM13" s="49">
        <f>VLOOKUP($A13,'RevPAR Raw Data'!$B$6:$BE$43,'RevPAR Raw Data'!AC$1,FALSE)</f>
        <v>5.4384912623888297</v>
      </c>
      <c r="BN13" s="50">
        <f>VLOOKUP($A13,'RevPAR Raw Data'!$B$6:$BE$43,'RevPAR Raw Data'!AE$1,FALSE)</f>
        <v>11.2044940651289</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63.2583627675046</v>
      </c>
      <c r="C15" s="48">
        <f>VLOOKUP($A15,'Occupancy Raw Data'!$B$8:$BE$45,'Occupancy Raw Data'!H$3,FALSE)</f>
        <v>72.158736754622794</v>
      </c>
      <c r="D15" s="48">
        <f>VLOOKUP($A15,'Occupancy Raw Data'!$B$8:$BE$45,'Occupancy Raw Data'!I$3,FALSE)</f>
        <v>75.792125493455202</v>
      </c>
      <c r="E15" s="48">
        <f>VLOOKUP($A15,'Occupancy Raw Data'!$B$8:$BE$45,'Occupancy Raw Data'!J$3,FALSE)</f>
        <v>75.472678163307705</v>
      </c>
      <c r="F15" s="48">
        <f>VLOOKUP($A15,'Occupancy Raw Data'!$B$8:$BE$45,'Occupancy Raw Data'!K$3,FALSE)</f>
        <v>75.038956991481399</v>
      </c>
      <c r="G15" s="49">
        <f>VLOOKUP($A15,'Occupancy Raw Data'!$B$8:$BE$45,'Occupancy Raw Data'!L$3,FALSE)</f>
        <v>72.344172034074305</v>
      </c>
      <c r="H15" s="48">
        <f>VLOOKUP($A15,'Occupancy Raw Data'!$B$8:$BE$45,'Occupancy Raw Data'!N$3,FALSE)</f>
        <v>87.912944109702806</v>
      </c>
      <c r="I15" s="48">
        <f>VLOOKUP($A15,'Occupancy Raw Data'!$B$8:$BE$45,'Occupancy Raw Data'!O$3,FALSE)</f>
        <v>91.364533554955301</v>
      </c>
      <c r="J15" s="49">
        <f>VLOOKUP($A15,'Occupancy Raw Data'!$B$8:$BE$45,'Occupancy Raw Data'!P$3,FALSE)</f>
        <v>89.638738832329096</v>
      </c>
      <c r="K15" s="50">
        <f>VLOOKUP($A15,'Occupancy Raw Data'!$B$8:$BE$45,'Occupancy Raw Data'!R$3,FALSE)</f>
        <v>77.2854768335757</v>
      </c>
      <c r="M15" s="47">
        <f>VLOOKUP($A15,'Occupancy Raw Data'!$B$8:$BE$45,'Occupancy Raw Data'!T$3,FALSE)</f>
        <v>-4.3776503921291097</v>
      </c>
      <c r="N15" s="48">
        <f>VLOOKUP($A15,'Occupancy Raw Data'!$B$8:$BE$45,'Occupancy Raw Data'!U$3,FALSE)</f>
        <v>-3.7765941063449802</v>
      </c>
      <c r="O15" s="48">
        <f>VLOOKUP($A15,'Occupancy Raw Data'!$B$8:$BE$45,'Occupancy Raw Data'!V$3,FALSE)</f>
        <v>-4.3956391856722803</v>
      </c>
      <c r="P15" s="48">
        <f>VLOOKUP($A15,'Occupancy Raw Data'!$B$8:$BE$45,'Occupancy Raw Data'!W$3,FALSE)</f>
        <v>-8.0626564467253097</v>
      </c>
      <c r="Q15" s="48">
        <f>VLOOKUP($A15,'Occupancy Raw Data'!$B$8:$BE$45,'Occupancy Raw Data'!X$3,FALSE)</f>
        <v>-10.133013817488999</v>
      </c>
      <c r="R15" s="49">
        <f>VLOOKUP($A15,'Occupancy Raw Data'!$B$8:$BE$45,'Occupancy Raw Data'!Y$3,FALSE)</f>
        <v>-6.2932123299429898</v>
      </c>
      <c r="S15" s="48">
        <f>VLOOKUP($A15,'Occupancy Raw Data'!$B$8:$BE$45,'Occupancy Raw Data'!AA$3,FALSE)</f>
        <v>-2.6514267851677999</v>
      </c>
      <c r="T15" s="48">
        <f>VLOOKUP($A15,'Occupancy Raw Data'!$B$8:$BE$45,'Occupancy Raw Data'!AB$3,FALSE)</f>
        <v>-1.3714424522211299</v>
      </c>
      <c r="U15" s="49">
        <f>VLOOKUP($A15,'Occupancy Raw Data'!$B$8:$BE$45,'Occupancy Raw Data'!AC$3,FALSE)</f>
        <v>-2.0032919450437801</v>
      </c>
      <c r="V15" s="50">
        <f>VLOOKUP($A15,'Occupancy Raw Data'!$B$8:$BE$45,'Occupancy Raw Data'!AE$3,FALSE)</f>
        <v>-4.9138292127214402</v>
      </c>
      <c r="X15" s="51">
        <f>VLOOKUP($A15,'ADR Raw Data'!$B$6:$BE$43,'ADR Raw Data'!G$1,FALSE)</f>
        <v>142.56423009812301</v>
      </c>
      <c r="Y15" s="52">
        <f>VLOOKUP($A15,'ADR Raw Data'!$B$6:$BE$43,'ADR Raw Data'!H$1,FALSE)</f>
        <v>146.708515962424</v>
      </c>
      <c r="Z15" s="52">
        <f>VLOOKUP($A15,'ADR Raw Data'!$B$6:$BE$43,'ADR Raw Data'!I$1,FALSE)</f>
        <v>148.15818437446401</v>
      </c>
      <c r="AA15" s="52">
        <f>VLOOKUP($A15,'ADR Raw Data'!$B$6:$BE$43,'ADR Raw Data'!J$1,FALSE)</f>
        <v>149.17971934273899</v>
      </c>
      <c r="AB15" s="52">
        <f>VLOOKUP($A15,'ADR Raw Data'!$B$6:$BE$43,'ADR Raw Data'!K$1,FALSE)</f>
        <v>150.12847417367499</v>
      </c>
      <c r="AC15" s="53">
        <f>VLOOKUP($A15,'ADR Raw Data'!$B$6:$BE$43,'ADR Raw Data'!L$1,FALSE)</f>
        <v>147.51259219397301</v>
      </c>
      <c r="AD15" s="52">
        <f>VLOOKUP($A15,'ADR Raw Data'!$B$6:$BE$43,'ADR Raw Data'!N$1,FALSE)</f>
        <v>195.87850435745901</v>
      </c>
      <c r="AE15" s="52">
        <f>VLOOKUP($A15,'ADR Raw Data'!$B$6:$BE$43,'ADR Raw Data'!O$1,FALSE)</f>
        <v>204.531979331419</v>
      </c>
      <c r="AF15" s="53">
        <f>VLOOKUP($A15,'ADR Raw Data'!$B$6:$BE$43,'ADR Raw Data'!P$1,FALSE)</f>
        <v>200.28854355995301</v>
      </c>
      <c r="AG15" s="54">
        <f>VLOOKUP($A15,'ADR Raw Data'!$B$6:$BE$43,'ADR Raw Data'!R$1,FALSE)</f>
        <v>165.00162826034699</v>
      </c>
      <c r="AI15" s="47">
        <f>VLOOKUP($A15,'ADR Raw Data'!$B$6:$BE$43,'ADR Raw Data'!T$1,FALSE)</f>
        <v>-0.74092246073144796</v>
      </c>
      <c r="AJ15" s="48">
        <f>VLOOKUP($A15,'ADR Raw Data'!$B$6:$BE$43,'ADR Raw Data'!U$1,FALSE)</f>
        <v>0.56515773038395301</v>
      </c>
      <c r="AK15" s="48">
        <f>VLOOKUP($A15,'ADR Raw Data'!$B$6:$BE$43,'ADR Raw Data'!V$1,FALSE)</f>
        <v>-0.14882316666763401</v>
      </c>
      <c r="AL15" s="48">
        <f>VLOOKUP($A15,'ADR Raw Data'!$B$6:$BE$43,'ADR Raw Data'!W$1,FALSE)</f>
        <v>-1.45621819955011</v>
      </c>
      <c r="AM15" s="48">
        <f>VLOOKUP($A15,'ADR Raw Data'!$B$6:$BE$43,'ADR Raw Data'!X$1,FALSE)</f>
        <v>-1.7338655881717699</v>
      </c>
      <c r="AN15" s="49">
        <f>VLOOKUP($A15,'ADR Raw Data'!$B$6:$BE$43,'ADR Raw Data'!Y$1,FALSE)</f>
        <v>-0.77897369900423097</v>
      </c>
      <c r="AO15" s="48">
        <f>VLOOKUP($A15,'ADR Raw Data'!$B$6:$BE$43,'ADR Raw Data'!AA$1,FALSE)</f>
        <v>0.33171520464665499</v>
      </c>
      <c r="AP15" s="48">
        <f>VLOOKUP($A15,'ADR Raw Data'!$B$6:$BE$43,'ADR Raw Data'!AB$1,FALSE)</f>
        <v>-0.76496277574221405</v>
      </c>
      <c r="AQ15" s="49">
        <f>VLOOKUP($A15,'ADR Raw Data'!$B$6:$BE$43,'ADR Raw Data'!AC$1,FALSE)</f>
        <v>-0.22438063653420001</v>
      </c>
      <c r="AR15" s="50">
        <f>VLOOKUP($A15,'ADR Raw Data'!$B$6:$BE$43,'ADR Raw Data'!AE$1,FALSE)</f>
        <v>-0.24854505372046601</v>
      </c>
      <c r="AS15" s="40"/>
      <c r="AT15" s="51">
        <f>VLOOKUP($A15,'RevPAR Raw Data'!$B$6:$BE$43,'RevPAR Raw Data'!G$1,FALSE)</f>
        <v>90.183797852171196</v>
      </c>
      <c r="AU15" s="52">
        <f>VLOOKUP($A15,'RevPAR Raw Data'!$B$6:$BE$43,'RevPAR Raw Data'!H$1,FALSE)</f>
        <v>105.863011829939</v>
      </c>
      <c r="AV15" s="52">
        <f>VLOOKUP($A15,'RevPAR Raw Data'!$B$6:$BE$43,'RevPAR Raw Data'!I$1,FALSE)</f>
        <v>112.292237029918</v>
      </c>
      <c r="AW15" s="52">
        <f>VLOOKUP($A15,'RevPAR Raw Data'!$B$6:$BE$43,'RevPAR Raw Data'!J$1,FALSE)</f>
        <v>112.589929464471</v>
      </c>
      <c r="AX15" s="52">
        <f>VLOOKUP($A15,'RevPAR Raw Data'!$B$6:$BE$43,'RevPAR Raw Data'!K$1,FALSE)</f>
        <v>112.65484116715101</v>
      </c>
      <c r="AY15" s="53">
        <f>VLOOKUP($A15,'RevPAR Raw Data'!$B$6:$BE$43,'RevPAR Raw Data'!L$1,FALSE)</f>
        <v>106.71676346872999</v>
      </c>
      <c r="AZ15" s="52">
        <f>VLOOKUP($A15,'RevPAR Raw Data'!$B$6:$BE$43,'RevPAR Raw Data'!N$1,FALSE)</f>
        <v>172.20256005869501</v>
      </c>
      <c r="BA15" s="52">
        <f>VLOOKUP($A15,'RevPAR Raw Data'!$B$6:$BE$43,'RevPAR Raw Data'!O$1,FALSE)</f>
        <v>186.869688886868</v>
      </c>
      <c r="BB15" s="53">
        <f>VLOOKUP($A15,'RevPAR Raw Data'!$B$6:$BE$43,'RevPAR Raw Data'!P$1,FALSE)</f>
        <v>179.53612447278201</v>
      </c>
      <c r="BC15" s="54">
        <f>VLOOKUP($A15,'RevPAR Raw Data'!$B$6:$BE$43,'RevPAR Raw Data'!R$1,FALSE)</f>
        <v>127.522295184173</v>
      </c>
      <c r="BE15" s="47">
        <f>VLOOKUP($A15,'RevPAR Raw Data'!$B$6:$BE$43,'RevPAR Raw Data'!T$1,FALSE)</f>
        <v>-5.0861378578529797</v>
      </c>
      <c r="BF15" s="48">
        <f>VLOOKUP($A15,'RevPAR Raw Data'!$B$6:$BE$43,'RevPAR Raw Data'!U$1,FALSE)</f>
        <v>-3.2327800894982599</v>
      </c>
      <c r="BG15" s="48">
        <f>VLOOKUP($A15,'RevPAR Raw Data'!$B$6:$BE$43,'RevPAR Raw Data'!V$1,FALSE)</f>
        <v>-4.5379206229085103</v>
      </c>
      <c r="BH15" s="48">
        <f>VLOOKUP($A15,'RevPAR Raw Data'!$B$6:$BE$43,'RevPAR Raw Data'!W$1,FALSE)</f>
        <v>-9.4014647757310108</v>
      </c>
      <c r="BI15" s="48">
        <f>VLOOKUP($A15,'RevPAR Raw Data'!$B$6:$BE$43,'RevPAR Raw Data'!X$1,FALSE)</f>
        <v>-11.691186566034601</v>
      </c>
      <c r="BJ15" s="49">
        <f>VLOOKUP($A15,'RevPAR Raw Data'!$B$6:$BE$43,'RevPAR Raw Data'!Y$1,FALSE)</f>
        <v>-7.0231635600744697</v>
      </c>
      <c r="BK15" s="48">
        <f>VLOOKUP($A15,'RevPAR Raw Data'!$B$6:$BE$43,'RevPAR Raw Data'!AA$1,FALSE)</f>
        <v>-2.32850676630762</v>
      </c>
      <c r="BL15" s="48">
        <f>VLOOKUP($A15,'RevPAR Raw Data'!$B$6:$BE$43,'RevPAR Raw Data'!AB$1,FALSE)</f>
        <v>-2.1259142037131298</v>
      </c>
      <c r="BM15" s="49">
        <f>VLOOKUP($A15,'RevPAR Raw Data'!$B$6:$BE$43,'RevPAR Raw Data'!AC$1,FALSE)</f>
        <v>-2.2231775823600501</v>
      </c>
      <c r="BN15" s="50">
        <f>VLOOKUP($A15,'RevPAR Raw Data'!$B$6:$BE$43,'RevPAR Raw Data'!AE$1,FALSE)</f>
        <v>-5.1501611869854198</v>
      </c>
    </row>
    <row r="16" spans="1:66" x14ac:dyDescent="0.25">
      <c r="A16" s="63" t="s">
        <v>91</v>
      </c>
      <c r="B16" s="47">
        <f>VLOOKUP($A16,'Occupancy Raw Data'!$B$8:$BE$45,'Occupancy Raw Data'!G$3,FALSE)</f>
        <v>64.769553072625598</v>
      </c>
      <c r="C16" s="48">
        <f>VLOOKUP($A16,'Occupancy Raw Data'!$B$8:$BE$45,'Occupancy Raw Data'!H$3,FALSE)</f>
        <v>78.247206703910607</v>
      </c>
      <c r="D16" s="48">
        <f>VLOOKUP($A16,'Occupancy Raw Data'!$B$8:$BE$45,'Occupancy Raw Data'!I$3,FALSE)</f>
        <v>81.25</v>
      </c>
      <c r="E16" s="48">
        <f>VLOOKUP($A16,'Occupancy Raw Data'!$B$8:$BE$45,'Occupancy Raw Data'!J$3,FALSE)</f>
        <v>82.472067039106093</v>
      </c>
      <c r="F16" s="48">
        <f>VLOOKUP($A16,'Occupancy Raw Data'!$B$8:$BE$45,'Occupancy Raw Data'!K$3,FALSE)</f>
        <v>76.501396648044604</v>
      </c>
      <c r="G16" s="49">
        <f>VLOOKUP($A16,'Occupancy Raw Data'!$B$8:$BE$45,'Occupancy Raw Data'!L$3,FALSE)</f>
        <v>76.6480446927374</v>
      </c>
      <c r="H16" s="48">
        <f>VLOOKUP($A16,'Occupancy Raw Data'!$B$8:$BE$45,'Occupancy Raw Data'!N$3,FALSE)</f>
        <v>90.712290502793195</v>
      </c>
      <c r="I16" s="48">
        <f>VLOOKUP($A16,'Occupancy Raw Data'!$B$8:$BE$45,'Occupancy Raw Data'!O$3,FALSE)</f>
        <v>92.807262569832403</v>
      </c>
      <c r="J16" s="49">
        <f>VLOOKUP($A16,'Occupancy Raw Data'!$B$8:$BE$45,'Occupancy Raw Data'!P$3,FALSE)</f>
        <v>91.759776536312799</v>
      </c>
      <c r="K16" s="50">
        <f>VLOOKUP($A16,'Occupancy Raw Data'!$B$8:$BE$45,'Occupancy Raw Data'!R$3,FALSE)</f>
        <v>80.965682362330398</v>
      </c>
      <c r="M16" s="47">
        <f>VLOOKUP($A16,'Occupancy Raw Data'!$B$8:$BE$45,'Occupancy Raw Data'!T$3,FALSE)</f>
        <v>-4.5869665824916996</v>
      </c>
      <c r="N16" s="48">
        <f>VLOOKUP($A16,'Occupancy Raw Data'!$B$8:$BE$45,'Occupancy Raw Data'!U$3,FALSE)</f>
        <v>-3.5636018969883301</v>
      </c>
      <c r="O16" s="48">
        <f>VLOOKUP($A16,'Occupancy Raw Data'!$B$8:$BE$45,'Occupancy Raw Data'!V$3,FALSE)</f>
        <v>-4.8594069529652302</v>
      </c>
      <c r="P16" s="48">
        <f>VLOOKUP($A16,'Occupancy Raw Data'!$B$8:$BE$45,'Occupancy Raw Data'!W$3,FALSE)</f>
        <v>-5.0211070261621504</v>
      </c>
      <c r="Q16" s="48">
        <f>VLOOKUP($A16,'Occupancy Raw Data'!$B$8:$BE$45,'Occupancy Raw Data'!X$3,FALSE)</f>
        <v>-9.8112009045287305</v>
      </c>
      <c r="R16" s="49">
        <f>VLOOKUP($A16,'Occupancy Raw Data'!$B$8:$BE$45,'Occupancy Raw Data'!Y$3,FALSE)</f>
        <v>-5.6238809756978902</v>
      </c>
      <c r="S16" s="48">
        <f>VLOOKUP($A16,'Occupancy Raw Data'!$B$8:$BE$45,'Occupancy Raw Data'!AA$3,FALSE)</f>
        <v>0.33196357330392301</v>
      </c>
      <c r="T16" s="48">
        <f>VLOOKUP($A16,'Occupancy Raw Data'!$B$8:$BE$45,'Occupancy Raw Data'!AB$3,FALSE)</f>
        <v>-0.89250550636696402</v>
      </c>
      <c r="U16" s="49">
        <f>VLOOKUP($A16,'Occupancy Raw Data'!$B$8:$BE$45,'Occupancy Raw Data'!AC$3,FALSE)</f>
        <v>-0.29101803834758999</v>
      </c>
      <c r="V16" s="50">
        <f>VLOOKUP($A16,'Occupancy Raw Data'!$B$8:$BE$45,'Occupancy Raw Data'!AE$3,FALSE)</f>
        <v>-3.9606261890169701</v>
      </c>
      <c r="X16" s="51">
        <f>VLOOKUP($A16,'ADR Raw Data'!$B$6:$BE$43,'ADR Raw Data'!G$1,FALSE)</f>
        <v>104.53801024258701</v>
      </c>
      <c r="Y16" s="52">
        <f>VLOOKUP($A16,'ADR Raw Data'!$B$6:$BE$43,'ADR Raw Data'!H$1,FALSE)</f>
        <v>110.28175428380101</v>
      </c>
      <c r="Z16" s="52">
        <f>VLOOKUP($A16,'ADR Raw Data'!$B$6:$BE$43,'ADR Raw Data'!I$1,FALSE)</f>
        <v>110.65513504512199</v>
      </c>
      <c r="AA16" s="52">
        <f>VLOOKUP($A16,'ADR Raw Data'!$B$6:$BE$43,'ADR Raw Data'!J$1,FALSE)</f>
        <v>112.34930952582501</v>
      </c>
      <c r="AB16" s="52">
        <f>VLOOKUP($A16,'ADR Raw Data'!$B$6:$BE$43,'ADR Raw Data'!K$1,FALSE)</f>
        <v>109.92721595162</v>
      </c>
      <c r="AC16" s="53">
        <f>VLOOKUP($A16,'ADR Raw Data'!$B$6:$BE$43,'ADR Raw Data'!L$1,FALSE)</f>
        <v>109.764351207179</v>
      </c>
      <c r="AD16" s="52">
        <f>VLOOKUP($A16,'ADR Raw Data'!$B$6:$BE$43,'ADR Raw Data'!N$1,FALSE)</f>
        <v>146.97865071208599</v>
      </c>
      <c r="AE16" s="52">
        <f>VLOOKUP($A16,'ADR Raw Data'!$B$6:$BE$43,'ADR Raw Data'!O$1,FALSE)</f>
        <v>151.294318604213</v>
      </c>
      <c r="AF16" s="53">
        <f>VLOOKUP($A16,'ADR Raw Data'!$B$6:$BE$43,'ADR Raw Data'!P$1,FALSE)</f>
        <v>149.16111746575299</v>
      </c>
      <c r="AG16" s="54">
        <f>VLOOKUP($A16,'ADR Raw Data'!$B$6:$BE$43,'ADR Raw Data'!R$1,FALSE)</f>
        <v>122.521214406727</v>
      </c>
      <c r="AI16" s="47">
        <f>VLOOKUP($A16,'ADR Raw Data'!$B$6:$BE$43,'ADR Raw Data'!T$1,FALSE)</f>
        <v>7.0616793586439801</v>
      </c>
      <c r="AJ16" s="48">
        <f>VLOOKUP($A16,'ADR Raw Data'!$B$6:$BE$43,'ADR Raw Data'!U$1,FALSE)</f>
        <v>5.8111556599122203</v>
      </c>
      <c r="AK16" s="48">
        <f>VLOOKUP($A16,'ADR Raw Data'!$B$6:$BE$43,'ADR Raw Data'!V$1,FALSE)</f>
        <v>1.91743108552289</v>
      </c>
      <c r="AL16" s="48">
        <f>VLOOKUP($A16,'ADR Raw Data'!$B$6:$BE$43,'ADR Raw Data'!W$1,FALSE)</f>
        <v>1.7456526957609699</v>
      </c>
      <c r="AM16" s="48">
        <f>VLOOKUP($A16,'ADR Raw Data'!$B$6:$BE$43,'ADR Raw Data'!X$1,FALSE)</f>
        <v>0.42061386038820697</v>
      </c>
      <c r="AN16" s="49">
        <f>VLOOKUP($A16,'ADR Raw Data'!$B$6:$BE$43,'ADR Raw Data'!Y$1,FALSE)</f>
        <v>3.1046835982254701</v>
      </c>
      <c r="AO16" s="48">
        <f>VLOOKUP($A16,'ADR Raw Data'!$B$6:$BE$43,'ADR Raw Data'!AA$1,FALSE)</f>
        <v>0.82755244995172195</v>
      </c>
      <c r="AP16" s="48">
        <f>VLOOKUP($A16,'ADR Raw Data'!$B$6:$BE$43,'ADR Raw Data'!AB$1,FALSE)</f>
        <v>0.28313543088069398</v>
      </c>
      <c r="AQ16" s="49">
        <f>VLOOKUP($A16,'ADR Raw Data'!$B$6:$BE$43,'ADR Raw Data'!AC$1,FALSE)</f>
        <v>0.53696557397453204</v>
      </c>
      <c r="AR16" s="50">
        <f>VLOOKUP($A16,'ADR Raw Data'!$B$6:$BE$43,'ADR Raw Data'!AE$1,FALSE)</f>
        <v>2.5034327264548302</v>
      </c>
      <c r="AS16" s="40"/>
      <c r="AT16" s="51">
        <f>VLOOKUP($A16,'RevPAR Raw Data'!$B$6:$BE$43,'RevPAR Raw Data'!G$1,FALSE)</f>
        <v>67.708802025139605</v>
      </c>
      <c r="AU16" s="52">
        <f>VLOOKUP($A16,'RevPAR Raw Data'!$B$6:$BE$43,'RevPAR Raw Data'!H$1,FALSE)</f>
        <v>86.2923922311452</v>
      </c>
      <c r="AV16" s="52">
        <f>VLOOKUP($A16,'RevPAR Raw Data'!$B$6:$BE$43,'RevPAR Raw Data'!I$1,FALSE)</f>
        <v>89.907297224161994</v>
      </c>
      <c r="AW16" s="52">
        <f>VLOOKUP($A16,'RevPAR Raw Data'!$B$6:$BE$43,'RevPAR Raw Data'!J$1,FALSE)</f>
        <v>92.656797870111703</v>
      </c>
      <c r="AX16" s="52">
        <f>VLOOKUP($A16,'RevPAR Raw Data'!$B$6:$BE$43,'RevPAR Raw Data'!K$1,FALSE)</f>
        <v>84.095855499301607</v>
      </c>
      <c r="AY16" s="53">
        <f>VLOOKUP($A16,'RevPAR Raw Data'!$B$6:$BE$43,'RevPAR Raw Data'!L$1,FALSE)</f>
        <v>84.132228969972005</v>
      </c>
      <c r="AZ16" s="52">
        <f>VLOOKUP($A16,'RevPAR Raw Data'!$B$6:$BE$43,'RevPAR Raw Data'!N$1,FALSE)</f>
        <v>133.32770061103301</v>
      </c>
      <c r="BA16" s="52">
        <f>VLOOKUP($A16,'RevPAR Raw Data'!$B$6:$BE$43,'RevPAR Raw Data'!O$1,FALSE)</f>
        <v>140.41211552025101</v>
      </c>
      <c r="BB16" s="53">
        <f>VLOOKUP($A16,'RevPAR Raw Data'!$B$6:$BE$43,'RevPAR Raw Data'!P$1,FALSE)</f>
        <v>136.86990806564199</v>
      </c>
      <c r="BC16" s="54">
        <f>VLOOKUP($A16,'RevPAR Raw Data'!$B$6:$BE$43,'RevPAR Raw Data'!R$1,FALSE)</f>
        <v>99.200137283020695</v>
      </c>
      <c r="BE16" s="47">
        <f>VLOOKUP($A16,'RevPAR Raw Data'!$B$6:$BE$43,'RevPAR Raw Data'!T$1,FALSE)</f>
        <v>2.1507959038085702</v>
      </c>
      <c r="BF16" s="48">
        <f>VLOOKUP($A16,'RevPAR Raw Data'!$B$6:$BE$43,'RevPAR Raw Data'!U$1,FALSE)</f>
        <v>2.0404673095903099</v>
      </c>
      <c r="BG16" s="48">
        <f>VLOOKUP($A16,'RevPAR Raw Data'!$B$6:$BE$43,'RevPAR Raw Data'!V$1,FALSE)</f>
        <v>-3.03515164693055</v>
      </c>
      <c r="BH16" s="48">
        <f>VLOOKUP($A16,'RevPAR Raw Data'!$B$6:$BE$43,'RevPAR Raw Data'!W$1,FALSE)</f>
        <v>-3.3631054205604198</v>
      </c>
      <c r="BI16" s="48">
        <f>VLOOKUP($A16,'RevPAR Raw Data'!$B$6:$BE$43,'RevPAR Raw Data'!X$1,FALSE)</f>
        <v>-9.4318543150155101</v>
      </c>
      <c r="BJ16" s="49">
        <f>VLOOKUP($A16,'RevPAR Raw Data'!$B$6:$BE$43,'RevPAR Raw Data'!Y$1,FALSE)</f>
        <v>-2.6938010877086298</v>
      </c>
      <c r="BK16" s="48">
        <f>VLOOKUP($A16,'RevPAR Raw Data'!$B$6:$BE$43,'RevPAR Raw Data'!AA$1,FALSE)</f>
        <v>1.16226319593947</v>
      </c>
      <c r="BL16" s="48">
        <f>VLOOKUP($A16,'RevPAR Raw Data'!$B$6:$BE$43,'RevPAR Raw Data'!AB$1,FALSE)</f>
        <v>-0.611897074797355</v>
      </c>
      <c r="BM16" s="49">
        <f>VLOOKUP($A16,'RevPAR Raw Data'!$B$6:$BE$43,'RevPAR Raw Data'!AC$1,FALSE)</f>
        <v>0.24438486894695899</v>
      </c>
      <c r="BN16" s="50">
        <f>VLOOKUP($A16,'RevPAR Raw Data'!$B$6:$BE$43,'RevPAR Raw Data'!AE$1,FALSE)</f>
        <v>-1.5563450747505301</v>
      </c>
    </row>
    <row r="17" spans="1:66" x14ac:dyDescent="0.25">
      <c r="A17" s="63" t="s">
        <v>32</v>
      </c>
      <c r="B17" s="47">
        <f>VLOOKUP($A17,'Occupancy Raw Data'!$B$8:$BE$45,'Occupancy Raw Data'!G$3,FALSE)</f>
        <v>61.704889658156603</v>
      </c>
      <c r="C17" s="48">
        <f>VLOOKUP($A17,'Occupancy Raw Data'!$B$8:$BE$45,'Occupancy Raw Data'!H$3,FALSE)</f>
        <v>71.051492860233594</v>
      </c>
      <c r="D17" s="48">
        <f>VLOOKUP($A17,'Occupancy Raw Data'!$B$8:$BE$45,'Occupancy Raw Data'!I$3,FALSE)</f>
        <v>76.921967402278895</v>
      </c>
      <c r="E17" s="48">
        <f>VLOOKUP($A17,'Occupancy Raw Data'!$B$8:$BE$45,'Occupancy Raw Data'!J$3,FALSE)</f>
        <v>74.772825616616103</v>
      </c>
      <c r="F17" s="48">
        <f>VLOOKUP($A17,'Occupancy Raw Data'!$B$8:$BE$45,'Occupancy Raw Data'!K$3,FALSE)</f>
        <v>75.796913313139996</v>
      </c>
      <c r="G17" s="49">
        <f>VLOOKUP($A17,'Occupancy Raw Data'!$B$8:$BE$45,'Occupancy Raw Data'!L$3,FALSE)</f>
        <v>72.049617770085106</v>
      </c>
      <c r="H17" s="48">
        <f>VLOOKUP($A17,'Occupancy Raw Data'!$B$8:$BE$45,'Occupancy Raw Data'!N$3,FALSE)</f>
        <v>87.191691908264801</v>
      </c>
      <c r="I17" s="48">
        <f>VLOOKUP($A17,'Occupancy Raw Data'!$B$8:$BE$45,'Occupancy Raw Data'!O$3,FALSE)</f>
        <v>90.220683686715702</v>
      </c>
      <c r="J17" s="49">
        <f>VLOOKUP($A17,'Occupancy Raw Data'!$B$8:$BE$45,'Occupancy Raw Data'!P$3,FALSE)</f>
        <v>88.706187797490202</v>
      </c>
      <c r="K17" s="50">
        <f>VLOOKUP($A17,'Occupancy Raw Data'!$B$8:$BE$45,'Occupancy Raw Data'!R$3,FALSE)</f>
        <v>76.808637777915095</v>
      </c>
      <c r="M17" s="47">
        <f>VLOOKUP($A17,'Occupancy Raw Data'!$B$8:$BE$45,'Occupancy Raw Data'!T$3,FALSE)</f>
        <v>-2.2394881170018199</v>
      </c>
      <c r="N17" s="48">
        <f>VLOOKUP($A17,'Occupancy Raw Data'!$B$8:$BE$45,'Occupancy Raw Data'!U$3,FALSE)</f>
        <v>-1.4997000599879999</v>
      </c>
      <c r="O17" s="48">
        <f>VLOOKUP($A17,'Occupancy Raw Data'!$B$8:$BE$45,'Occupancy Raw Data'!V$3,FALSE)</f>
        <v>0.54675716440422295</v>
      </c>
      <c r="P17" s="48">
        <f>VLOOKUP($A17,'Occupancy Raw Data'!$B$8:$BE$45,'Occupancy Raw Data'!W$3,FALSE)</f>
        <v>-7.5276489475561803</v>
      </c>
      <c r="Q17" s="48">
        <f>VLOOKUP($A17,'Occupancy Raw Data'!$B$8:$BE$45,'Occupancy Raw Data'!X$3,FALSE)</f>
        <v>-8.8148533749783002</v>
      </c>
      <c r="R17" s="49">
        <f>VLOOKUP($A17,'Occupancy Raw Data'!$B$8:$BE$45,'Occupancy Raw Data'!Y$3,FALSE)</f>
        <v>-4.1228406909788804</v>
      </c>
      <c r="S17" s="48">
        <f>VLOOKUP($A17,'Occupancy Raw Data'!$B$8:$BE$45,'Occupancy Raw Data'!AA$3,FALSE)</f>
        <v>-4.6529968454258599</v>
      </c>
      <c r="T17" s="48">
        <f>VLOOKUP($A17,'Occupancy Raw Data'!$B$8:$BE$45,'Occupancy Raw Data'!AB$3,FALSE)</f>
        <v>-2.7064862342510398</v>
      </c>
      <c r="U17" s="49">
        <f>VLOOKUP($A17,'Occupancy Raw Data'!$B$8:$BE$45,'Occupancy Raw Data'!AC$3,FALSE)</f>
        <v>-3.6729579450231</v>
      </c>
      <c r="V17" s="50">
        <f>VLOOKUP($A17,'Occupancy Raw Data'!$B$8:$BE$45,'Occupancy Raw Data'!AE$3,FALSE)</f>
        <v>-3.9748576727890899</v>
      </c>
      <c r="X17" s="51">
        <f>VLOOKUP($A17,'ADR Raw Data'!$B$6:$BE$43,'ADR Raw Data'!G$1,FALSE)</f>
        <v>89.349491678354298</v>
      </c>
      <c r="Y17" s="52">
        <f>VLOOKUP($A17,'ADR Raw Data'!$B$6:$BE$43,'ADR Raw Data'!H$1,FALSE)</f>
        <v>93.822016017052306</v>
      </c>
      <c r="Z17" s="52">
        <f>VLOOKUP($A17,'ADR Raw Data'!$B$6:$BE$43,'ADR Raw Data'!I$1,FALSE)</f>
        <v>95.003535570973099</v>
      </c>
      <c r="AA17" s="52">
        <f>VLOOKUP($A17,'ADR Raw Data'!$B$6:$BE$43,'ADR Raw Data'!J$1,FALSE)</f>
        <v>94.468622299382702</v>
      </c>
      <c r="AB17" s="52">
        <f>VLOOKUP($A17,'ADR Raw Data'!$B$6:$BE$43,'ADR Raw Data'!K$1,FALSE)</f>
        <v>97.901034234062706</v>
      </c>
      <c r="AC17" s="53">
        <f>VLOOKUP($A17,'ADR Raw Data'!$B$6:$BE$43,'ADR Raw Data'!L$1,FALSE)</f>
        <v>94.300668818065304</v>
      </c>
      <c r="AD17" s="52">
        <f>VLOOKUP($A17,'ADR Raw Data'!$B$6:$BE$43,'ADR Raw Data'!N$1,FALSE)</f>
        <v>130.88782334160399</v>
      </c>
      <c r="AE17" s="52">
        <f>VLOOKUP($A17,'ADR Raw Data'!$B$6:$BE$43,'ADR Raw Data'!O$1,FALSE)</f>
        <v>135.87183195843301</v>
      </c>
      <c r="AF17" s="53">
        <f>VLOOKUP($A17,'ADR Raw Data'!$B$6:$BE$43,'ADR Raw Data'!P$1,FALSE)</f>
        <v>133.42237406504</v>
      </c>
      <c r="AG17" s="54">
        <f>VLOOKUP($A17,'ADR Raw Data'!$B$6:$BE$43,'ADR Raw Data'!R$1,FALSE)</f>
        <v>107.209698073827</v>
      </c>
      <c r="AI17" s="47">
        <f>VLOOKUP($A17,'ADR Raw Data'!$B$6:$BE$43,'ADR Raw Data'!T$1,FALSE)</f>
        <v>1.7671836081096901</v>
      </c>
      <c r="AJ17" s="48">
        <f>VLOOKUP($A17,'ADR Raw Data'!$B$6:$BE$43,'ADR Raw Data'!U$1,FALSE)</f>
        <v>6.0993406615505901</v>
      </c>
      <c r="AK17" s="48">
        <f>VLOOKUP($A17,'ADR Raw Data'!$B$6:$BE$43,'ADR Raw Data'!V$1,FALSE)</f>
        <v>2.7189087233462601</v>
      </c>
      <c r="AL17" s="48">
        <f>VLOOKUP($A17,'ADR Raw Data'!$B$6:$BE$43,'ADR Raw Data'!W$1,FALSE)</f>
        <v>-0.14823243900989899</v>
      </c>
      <c r="AM17" s="48">
        <f>VLOOKUP($A17,'ADR Raw Data'!$B$6:$BE$43,'ADR Raw Data'!X$1,FALSE)</f>
        <v>0.23173004450825199</v>
      </c>
      <c r="AN17" s="49">
        <f>VLOOKUP($A17,'ADR Raw Data'!$B$6:$BE$43,'ADR Raw Data'!Y$1,FALSE)</f>
        <v>1.9193062055799299</v>
      </c>
      <c r="AO17" s="48">
        <f>VLOOKUP($A17,'ADR Raw Data'!$B$6:$BE$43,'ADR Raw Data'!AA$1,FALSE)</f>
        <v>3.8463371069574799</v>
      </c>
      <c r="AP17" s="48">
        <f>VLOOKUP($A17,'ADR Raw Data'!$B$6:$BE$43,'ADR Raw Data'!AB$1,FALSE)</f>
        <v>3.8997879252013399</v>
      </c>
      <c r="AQ17" s="49">
        <f>VLOOKUP($A17,'ADR Raw Data'!$B$6:$BE$43,'ADR Raw Data'!AC$1,FALSE)</f>
        <v>3.8933460868815901</v>
      </c>
      <c r="AR17" s="50">
        <f>VLOOKUP($A17,'ADR Raw Data'!$B$6:$BE$43,'ADR Raw Data'!AE$1,FALSE)</f>
        <v>2.7573445530847498</v>
      </c>
      <c r="AS17" s="40"/>
      <c r="AT17" s="51">
        <f>VLOOKUP($A17,'RevPAR Raw Data'!$B$6:$BE$43,'RevPAR Raw Data'!G$1,FALSE)</f>
        <v>55.133005250252403</v>
      </c>
      <c r="AU17" s="52">
        <f>VLOOKUP($A17,'RevPAR Raw Data'!$B$6:$BE$43,'RevPAR Raw Data'!H$1,FALSE)</f>
        <v>66.661943011683206</v>
      </c>
      <c r="AV17" s="52">
        <f>VLOOKUP($A17,'RevPAR Raw Data'!$B$6:$BE$43,'RevPAR Raw Data'!I$1,FALSE)</f>
        <v>73.078588662916403</v>
      </c>
      <c r="AW17" s="52">
        <f>VLOOKUP($A17,'RevPAR Raw Data'!$B$6:$BE$43,'RevPAR Raw Data'!J$1,FALSE)</f>
        <v>70.636858214337195</v>
      </c>
      <c r="AX17" s="52">
        <f>VLOOKUP($A17,'RevPAR Raw Data'!$B$6:$BE$43,'RevPAR Raw Data'!K$1,FALSE)</f>
        <v>74.205962051060098</v>
      </c>
      <c r="AY17" s="53">
        <f>VLOOKUP($A17,'RevPAR Raw Data'!$B$6:$BE$43,'RevPAR Raw Data'!L$1,FALSE)</f>
        <v>67.943271438049905</v>
      </c>
      <c r="AZ17" s="52">
        <f>VLOOKUP($A17,'RevPAR Raw Data'!$B$6:$BE$43,'RevPAR Raw Data'!N$1,FALSE)</f>
        <v>114.123307673445</v>
      </c>
      <c r="BA17" s="52">
        <f>VLOOKUP($A17,'RevPAR Raw Data'!$B$6:$BE$43,'RevPAR Raw Data'!O$1,FALSE)</f>
        <v>122.58449573056301</v>
      </c>
      <c r="BB17" s="53">
        <f>VLOOKUP($A17,'RevPAR Raw Data'!$B$6:$BE$43,'RevPAR Raw Data'!P$1,FALSE)</f>
        <v>118.35390170200399</v>
      </c>
      <c r="BC17" s="54">
        <f>VLOOKUP($A17,'RevPAR Raw Data'!$B$6:$BE$43,'RevPAR Raw Data'!R$1,FALSE)</f>
        <v>82.346308656322705</v>
      </c>
      <c r="BE17" s="47">
        <f>VLOOKUP($A17,'RevPAR Raw Data'!$B$6:$BE$43,'RevPAR Raw Data'!T$1,FALSE)</f>
        <v>-0.51188037580135304</v>
      </c>
      <c r="BF17" s="48">
        <f>VLOOKUP($A17,'RevPAR Raw Data'!$B$6:$BE$43,'RevPAR Raw Data'!U$1,FALSE)</f>
        <v>4.5081687860024404</v>
      </c>
      <c r="BG17" s="48">
        <f>VLOOKUP($A17,'RevPAR Raw Data'!$B$6:$BE$43,'RevPAR Raw Data'!V$1,FALSE)</f>
        <v>3.2805317159889902</v>
      </c>
      <c r="BH17" s="48">
        <f>VLOOKUP($A17,'RevPAR Raw Data'!$B$6:$BE$43,'RevPAR Raw Data'!W$1,FALSE)</f>
        <v>-7.6647229689310201</v>
      </c>
      <c r="BI17" s="48">
        <f>VLOOKUP($A17,'RevPAR Raw Data'!$B$6:$BE$43,'RevPAR Raw Data'!X$1,FALSE)</f>
        <v>-8.6035499941192306</v>
      </c>
      <c r="BJ17" s="49">
        <f>VLOOKUP($A17,'RevPAR Raw Data'!$B$6:$BE$43,'RevPAR Raw Data'!Y$1,FALSE)</f>
        <v>-2.28266442262708</v>
      </c>
      <c r="BK17" s="48">
        <f>VLOOKUP($A17,'RevPAR Raw Data'!$B$6:$BE$43,'RevPAR Raw Data'!AA$1,FALSE)</f>
        <v>-0.98562968271956097</v>
      </c>
      <c r="BL17" s="48">
        <f>VLOOKUP($A17,'RevPAR Raw Data'!$B$6:$BE$43,'RevPAR Raw Data'!AB$1,FALSE)</f>
        <v>1.0877544675897299</v>
      </c>
      <c r="BM17" s="49">
        <f>VLOOKUP($A17,'RevPAR Raw Data'!$B$6:$BE$43,'RevPAR Raw Data'!AC$1,FALSE)</f>
        <v>7.7387177433131504E-2</v>
      </c>
      <c r="BN17" s="50">
        <f>VLOOKUP($A17,'RevPAR Raw Data'!$B$6:$BE$43,'RevPAR Raw Data'!AE$1,FALSE)</f>
        <v>-1.3271136412378599</v>
      </c>
    </row>
    <row r="18" spans="1:66" x14ac:dyDescent="0.25">
      <c r="A18" s="63" t="s">
        <v>92</v>
      </c>
      <c r="B18" s="47">
        <f>VLOOKUP($A18,'Occupancy Raw Data'!$B$8:$BE$45,'Occupancy Raw Data'!G$3,FALSE)</f>
        <v>69.4185842262427</v>
      </c>
      <c r="C18" s="48">
        <f>VLOOKUP($A18,'Occupancy Raw Data'!$B$8:$BE$45,'Occupancy Raw Data'!H$3,FALSE)</f>
        <v>74.055858071315598</v>
      </c>
      <c r="D18" s="48">
        <f>VLOOKUP($A18,'Occupancy Raw Data'!$B$8:$BE$45,'Occupancy Raw Data'!I$3,FALSE)</f>
        <v>74.055858071315598</v>
      </c>
      <c r="E18" s="48">
        <f>VLOOKUP($A18,'Occupancy Raw Data'!$B$8:$BE$45,'Occupancy Raw Data'!J$3,FALSE)</f>
        <v>79.922712102582096</v>
      </c>
      <c r="F18" s="48">
        <f>VLOOKUP($A18,'Occupancy Raw Data'!$B$8:$BE$45,'Occupancy Raw Data'!K$3,FALSE)</f>
        <v>77.885122079747006</v>
      </c>
      <c r="G18" s="49">
        <f>VLOOKUP($A18,'Occupancy Raw Data'!$B$8:$BE$45,'Occupancy Raw Data'!L$3,FALSE)</f>
        <v>75.067626910240605</v>
      </c>
      <c r="H18" s="48">
        <f>VLOOKUP($A18,'Occupancy Raw Data'!$B$8:$BE$45,'Occupancy Raw Data'!N$3,FALSE)</f>
        <v>89.109432636571199</v>
      </c>
      <c r="I18" s="48">
        <f>VLOOKUP($A18,'Occupancy Raw Data'!$B$8:$BE$45,'Occupancy Raw Data'!O$3,FALSE)</f>
        <v>91.867205339891001</v>
      </c>
      <c r="J18" s="49">
        <f>VLOOKUP($A18,'Occupancy Raw Data'!$B$8:$BE$45,'Occupancy Raw Data'!P$3,FALSE)</f>
        <v>90.4883189882311</v>
      </c>
      <c r="K18" s="50">
        <f>VLOOKUP($A18,'Occupancy Raw Data'!$B$8:$BE$45,'Occupancy Raw Data'!R$3,FALSE)</f>
        <v>79.473538932523596</v>
      </c>
      <c r="M18" s="47">
        <f>VLOOKUP($A18,'Occupancy Raw Data'!$B$8:$BE$45,'Occupancy Raw Data'!T$3,FALSE)</f>
        <v>7.4016258265218102</v>
      </c>
      <c r="N18" s="48">
        <f>VLOOKUP($A18,'Occupancy Raw Data'!$B$8:$BE$45,'Occupancy Raw Data'!U$3,FALSE)</f>
        <v>0.17251524285377401</v>
      </c>
      <c r="O18" s="48">
        <f>VLOOKUP($A18,'Occupancy Raw Data'!$B$8:$BE$45,'Occupancy Raw Data'!V$3,FALSE)</f>
        <v>-9.0558912315148401</v>
      </c>
      <c r="P18" s="48">
        <f>VLOOKUP($A18,'Occupancy Raw Data'!$B$8:$BE$45,'Occupancy Raw Data'!W$3,FALSE)</f>
        <v>-5.4023544836977697</v>
      </c>
      <c r="Q18" s="48">
        <f>VLOOKUP($A18,'Occupancy Raw Data'!$B$8:$BE$45,'Occupancy Raw Data'!X$3,FALSE)</f>
        <v>-7.6219806464012798</v>
      </c>
      <c r="R18" s="49">
        <f>VLOOKUP($A18,'Occupancy Raw Data'!$B$8:$BE$45,'Occupancy Raw Data'!Y$3,FALSE)</f>
        <v>-3.4602502546114402</v>
      </c>
      <c r="S18" s="48">
        <f>VLOOKUP($A18,'Occupancy Raw Data'!$B$8:$BE$45,'Occupancy Raw Data'!AA$3,FALSE)</f>
        <v>0.93749066017182603</v>
      </c>
      <c r="T18" s="48">
        <f>VLOOKUP($A18,'Occupancy Raw Data'!$B$8:$BE$45,'Occupancy Raw Data'!AB$3,FALSE)</f>
        <v>-0.73877509592632695</v>
      </c>
      <c r="U18" s="49">
        <f>VLOOKUP($A18,'Occupancy Raw Data'!$B$8:$BE$45,'Occupancy Raw Data'!AC$3,FALSE)</f>
        <v>7.9570908580932395E-2</v>
      </c>
      <c r="V18" s="50">
        <f>VLOOKUP($A18,'Occupancy Raw Data'!$B$8:$BE$45,'Occupancy Raw Data'!AE$3,FALSE)</f>
        <v>-2.3364992373477902</v>
      </c>
      <c r="X18" s="51">
        <f>VLOOKUP($A18,'ADR Raw Data'!$B$6:$BE$43,'ADR Raw Data'!G$1,FALSE)</f>
        <v>122.48068421052599</v>
      </c>
      <c r="Y18" s="52">
        <f>VLOOKUP($A18,'ADR Raw Data'!$B$6:$BE$43,'ADR Raw Data'!H$1,FALSE)</f>
        <v>123.34385263282699</v>
      </c>
      <c r="Z18" s="52">
        <f>VLOOKUP($A18,'ADR Raw Data'!$B$6:$BE$43,'ADR Raw Data'!I$1,FALSE)</f>
        <v>120.76812481024599</v>
      </c>
      <c r="AA18" s="52">
        <f>VLOOKUP($A18,'ADR Raw Data'!$B$6:$BE$43,'ADR Raw Data'!J$1,FALSE)</f>
        <v>126.92199487912001</v>
      </c>
      <c r="AB18" s="52">
        <f>VLOOKUP($A18,'ADR Raw Data'!$B$6:$BE$43,'ADR Raw Data'!K$1,FALSE)</f>
        <v>123.115411614794</v>
      </c>
      <c r="AC18" s="53">
        <f>VLOOKUP($A18,'ADR Raw Data'!$B$6:$BE$43,'ADR Raw Data'!L$1,FALSE)</f>
        <v>123.390517254773</v>
      </c>
      <c r="AD18" s="52">
        <f>VLOOKUP($A18,'ADR Raw Data'!$B$6:$BE$43,'ADR Raw Data'!N$1,FALSE)</f>
        <v>160.20120199093199</v>
      </c>
      <c r="AE18" s="52">
        <f>VLOOKUP($A18,'ADR Raw Data'!$B$6:$BE$43,'ADR Raw Data'!O$1,FALSE)</f>
        <v>161.82047510516199</v>
      </c>
      <c r="AF18" s="53">
        <f>VLOOKUP($A18,'ADR Raw Data'!$B$6:$BE$43,'ADR Raw Data'!P$1,FALSE)</f>
        <v>161.02317601669401</v>
      </c>
      <c r="AG18" s="54">
        <f>VLOOKUP($A18,'ADR Raw Data'!$B$6:$BE$43,'ADR Raw Data'!R$1,FALSE)</f>
        <v>135.632924606106</v>
      </c>
      <c r="AI18" s="47">
        <f>VLOOKUP($A18,'ADR Raw Data'!$B$6:$BE$43,'ADR Raw Data'!T$1,FALSE)</f>
        <v>11.283966248077499</v>
      </c>
      <c r="AJ18" s="48">
        <f>VLOOKUP($A18,'ADR Raw Data'!$B$6:$BE$43,'ADR Raw Data'!U$1,FALSE)</f>
        <v>5.20332098515967</v>
      </c>
      <c r="AK18" s="48">
        <f>VLOOKUP($A18,'ADR Raw Data'!$B$6:$BE$43,'ADR Raw Data'!V$1,FALSE)</f>
        <v>-2.0128129329125599</v>
      </c>
      <c r="AL18" s="48">
        <f>VLOOKUP($A18,'ADR Raw Data'!$B$6:$BE$43,'ADR Raw Data'!W$1,FALSE)</f>
        <v>1.1882153207466399</v>
      </c>
      <c r="AM18" s="48">
        <f>VLOOKUP($A18,'ADR Raw Data'!$B$6:$BE$43,'ADR Raw Data'!X$1,FALSE)</f>
        <v>0.62729198344715797</v>
      </c>
      <c r="AN18" s="49">
        <f>VLOOKUP($A18,'ADR Raw Data'!$B$6:$BE$43,'ADR Raw Data'!Y$1,FALSE)</f>
        <v>2.65987436636832</v>
      </c>
      <c r="AO18" s="48">
        <f>VLOOKUP($A18,'ADR Raw Data'!$B$6:$BE$43,'ADR Raw Data'!AA$1,FALSE)</f>
        <v>0.23679141749587401</v>
      </c>
      <c r="AP18" s="48">
        <f>VLOOKUP($A18,'ADR Raw Data'!$B$6:$BE$43,'ADR Raw Data'!AB$1,FALSE)</f>
        <v>-5.6751779080044402</v>
      </c>
      <c r="AQ18" s="49">
        <f>VLOOKUP($A18,'ADR Raw Data'!$B$6:$BE$43,'ADR Raw Data'!AC$1,FALSE)</f>
        <v>-2.8975887038032302</v>
      </c>
      <c r="AR18" s="50">
        <f>VLOOKUP($A18,'ADR Raw Data'!$B$6:$BE$43,'ADR Raw Data'!AE$1,FALSE)</f>
        <v>0.70702641294559898</v>
      </c>
      <c r="AS18" s="40"/>
      <c r="AT18" s="51">
        <f>VLOOKUP($A18,'RevPAR Raw Data'!$B$6:$BE$43,'RevPAR Raw Data'!G$1,FALSE)</f>
        <v>85.0243569295626</v>
      </c>
      <c r="AU18" s="52">
        <f>VLOOKUP($A18,'RevPAR Raw Data'!$B$6:$BE$43,'RevPAR Raw Data'!H$1,FALSE)</f>
        <v>91.343348445459299</v>
      </c>
      <c r="AV18" s="52">
        <f>VLOOKUP($A18,'RevPAR Raw Data'!$B$6:$BE$43,'RevPAR Raw Data'!I$1,FALSE)</f>
        <v>89.435871104865598</v>
      </c>
      <c r="AW18" s="52">
        <f>VLOOKUP($A18,'RevPAR Raw Data'!$B$6:$BE$43,'RevPAR Raw Data'!J$1,FALSE)</f>
        <v>101.439500562093</v>
      </c>
      <c r="AX18" s="52">
        <f>VLOOKUP($A18,'RevPAR Raw Data'!$B$6:$BE$43,'RevPAR Raw Data'!K$1,FALSE)</f>
        <v>95.888588635165902</v>
      </c>
      <c r="AY18" s="53">
        <f>VLOOKUP($A18,'RevPAR Raw Data'!$B$6:$BE$43,'RevPAR Raw Data'!L$1,FALSE)</f>
        <v>92.626333135429405</v>
      </c>
      <c r="AZ18" s="52">
        <f>VLOOKUP($A18,'RevPAR Raw Data'!$B$6:$BE$43,'RevPAR Raw Data'!N$1,FALSE)</f>
        <v>142.754382171087</v>
      </c>
      <c r="BA18" s="52">
        <f>VLOOKUP($A18,'RevPAR Raw Data'!$B$6:$BE$43,'RevPAR Raw Data'!O$1,FALSE)</f>
        <v>148.659948146847</v>
      </c>
      <c r="BB18" s="53">
        <f>VLOOKUP($A18,'RevPAR Raw Data'!$B$6:$BE$43,'RevPAR Raw Data'!P$1,FALSE)</f>
        <v>145.707165158967</v>
      </c>
      <c r="BC18" s="54">
        <f>VLOOKUP($A18,'RevPAR Raw Data'!$B$6:$BE$43,'RevPAR Raw Data'!R$1,FALSE)</f>
        <v>107.792285142154</v>
      </c>
      <c r="BE18" s="47">
        <f>VLOOKUP($A18,'RevPAR Raw Data'!$B$6:$BE$43,'RevPAR Raw Data'!T$1,FALSE)</f>
        <v>19.520789034673001</v>
      </c>
      <c r="BF18" s="48">
        <f>VLOOKUP($A18,'RevPAR Raw Data'!$B$6:$BE$43,'RevPAR Raw Data'!U$1,FALSE)</f>
        <v>5.3848127498474598</v>
      </c>
      <c r="BG18" s="48">
        <f>VLOOKUP($A18,'RevPAR Raw Data'!$B$6:$BE$43,'RevPAR Raw Data'!V$1,FALSE)</f>
        <v>-10.886426014528899</v>
      </c>
      <c r="BH18" s="48">
        <f>VLOOKUP($A18,'RevPAR Raw Data'!$B$6:$BE$43,'RevPAR Raw Data'!W$1,FALSE)</f>
        <v>-4.2783307666074704</v>
      </c>
      <c r="BI18" s="48">
        <f>VLOOKUP($A18,'RevPAR Raw Data'!$B$6:$BE$43,'RevPAR Raw Data'!X$1,FALSE)</f>
        <v>-7.0425007365288899</v>
      </c>
      <c r="BJ18" s="49">
        <f>VLOOKUP($A18,'RevPAR Raw Data'!$B$6:$BE$43,'RevPAR Raw Data'!Y$1,FALSE)</f>
        <v>-0.89241419777772002</v>
      </c>
      <c r="BK18" s="48">
        <f>VLOOKUP($A18,'RevPAR Raw Data'!$B$6:$BE$43,'RevPAR Raw Data'!AA$1,FALSE)</f>
        <v>1.1765019750908099</v>
      </c>
      <c r="BL18" s="48">
        <f>VLOOKUP($A18,'RevPAR Raw Data'!$B$6:$BE$43,'RevPAR Raw Data'!AB$1,FALSE)</f>
        <v>-6.3720262028969099</v>
      </c>
      <c r="BM18" s="49">
        <f>VLOOKUP($A18,'RevPAR Raw Data'!$B$6:$BE$43,'RevPAR Raw Data'!AC$1,FALSE)</f>
        <v>-2.82032343288085</v>
      </c>
      <c r="BN18" s="50">
        <f>VLOOKUP($A18,'RevPAR Raw Data'!$B$6:$BE$43,'RevPAR Raw Data'!AE$1,FALSE)</f>
        <v>-1.64599249114851</v>
      </c>
    </row>
    <row r="19" spans="1:66" x14ac:dyDescent="0.25">
      <c r="A19" s="63" t="s">
        <v>93</v>
      </c>
      <c r="B19" s="47">
        <f>VLOOKUP($A19,'Occupancy Raw Data'!$B$8:$BE$45,'Occupancy Raw Data'!G$3,FALSE)</f>
        <v>64.720271443225698</v>
      </c>
      <c r="C19" s="48">
        <f>VLOOKUP($A19,'Occupancy Raw Data'!$B$8:$BE$45,'Occupancy Raw Data'!H$3,FALSE)</f>
        <v>73.194981456640093</v>
      </c>
      <c r="D19" s="48">
        <f>VLOOKUP($A19,'Occupancy Raw Data'!$B$8:$BE$45,'Occupancy Raw Data'!I$3,FALSE)</f>
        <v>77.456008837686397</v>
      </c>
      <c r="E19" s="48">
        <f>VLOOKUP($A19,'Occupancy Raw Data'!$B$8:$BE$45,'Occupancy Raw Data'!J$3,FALSE)</f>
        <v>75.072989820879002</v>
      </c>
      <c r="F19" s="48">
        <f>VLOOKUP($A19,'Occupancy Raw Data'!$B$8:$BE$45,'Occupancy Raw Data'!K$3,FALSE)</f>
        <v>77.882111575791001</v>
      </c>
      <c r="G19" s="49">
        <f>VLOOKUP($A19,'Occupancy Raw Data'!$B$8:$BE$45,'Occupancy Raw Data'!L$3,FALSE)</f>
        <v>73.665272626844398</v>
      </c>
      <c r="H19" s="48">
        <f>VLOOKUP($A19,'Occupancy Raw Data'!$B$8:$BE$45,'Occupancy Raw Data'!N$3,FALSE)</f>
        <v>91.225439911623099</v>
      </c>
      <c r="I19" s="48">
        <f>VLOOKUP($A19,'Occupancy Raw Data'!$B$8:$BE$45,'Occupancy Raw Data'!O$3,FALSE)</f>
        <v>94.208159078355493</v>
      </c>
      <c r="J19" s="49">
        <f>VLOOKUP($A19,'Occupancy Raw Data'!$B$8:$BE$45,'Occupancy Raw Data'!P$3,FALSE)</f>
        <v>92.716799494989303</v>
      </c>
      <c r="K19" s="50">
        <f>VLOOKUP($A19,'Occupancy Raw Data'!$B$8:$BE$45,'Occupancy Raw Data'!R$3,FALSE)</f>
        <v>79.108566017743001</v>
      </c>
      <c r="M19" s="47">
        <f>VLOOKUP($A19,'Occupancy Raw Data'!$B$8:$BE$45,'Occupancy Raw Data'!T$3,FALSE)</f>
        <v>-9.6895873767851803</v>
      </c>
      <c r="N19" s="48">
        <f>VLOOKUP($A19,'Occupancy Raw Data'!$B$8:$BE$45,'Occupancy Raw Data'!U$3,FALSE)</f>
        <v>-8.4526003142701001</v>
      </c>
      <c r="O19" s="48">
        <f>VLOOKUP($A19,'Occupancy Raw Data'!$B$8:$BE$45,'Occupancy Raw Data'!V$3,FALSE)</f>
        <v>-8.1138713270500507</v>
      </c>
      <c r="P19" s="48">
        <f>VLOOKUP($A19,'Occupancy Raw Data'!$B$8:$BE$45,'Occupancy Raw Data'!W$3,FALSE)</f>
        <v>-14.759655483886601</v>
      </c>
      <c r="Q19" s="48">
        <f>VLOOKUP($A19,'Occupancy Raw Data'!$B$8:$BE$45,'Occupancy Raw Data'!X$3,FALSE)</f>
        <v>-13.336615518201</v>
      </c>
      <c r="R19" s="49">
        <f>VLOOKUP($A19,'Occupancy Raw Data'!$B$8:$BE$45,'Occupancy Raw Data'!Y$3,FALSE)</f>
        <v>-11.0005704414523</v>
      </c>
      <c r="S19" s="48">
        <f>VLOOKUP($A19,'Occupancy Raw Data'!$B$8:$BE$45,'Occupancy Raw Data'!AA$3,FALSE)</f>
        <v>-2.60780540903637</v>
      </c>
      <c r="T19" s="48">
        <f>VLOOKUP($A19,'Occupancy Raw Data'!$B$8:$BE$45,'Occupancy Raw Data'!AB$3,FALSE)</f>
        <v>-1.39838382031782</v>
      </c>
      <c r="U19" s="49">
        <f>VLOOKUP($A19,'Occupancy Raw Data'!$B$8:$BE$45,'Occupancy Raw Data'!AC$3,FALSE)</f>
        <v>-1.99709867894364</v>
      </c>
      <c r="V19" s="50">
        <f>VLOOKUP($A19,'Occupancy Raw Data'!$B$8:$BE$45,'Occupancy Raw Data'!AE$3,FALSE)</f>
        <v>-8.1757198574874899</v>
      </c>
      <c r="X19" s="51">
        <f>VLOOKUP($A19,'ADR Raw Data'!$B$6:$BE$43,'ADR Raw Data'!G$1,FALSE)</f>
        <v>199.965071336259</v>
      </c>
      <c r="Y19" s="52">
        <f>VLOOKUP($A19,'ADR Raw Data'!$B$6:$BE$43,'ADR Raw Data'!H$1,FALSE)</f>
        <v>207.073344243208</v>
      </c>
      <c r="Z19" s="52">
        <f>VLOOKUP($A19,'ADR Raw Data'!$B$6:$BE$43,'ADR Raw Data'!I$1,FALSE)</f>
        <v>209.19615593928199</v>
      </c>
      <c r="AA19" s="52">
        <f>VLOOKUP($A19,'ADR Raw Data'!$B$6:$BE$43,'ADR Raw Data'!J$1,FALSE)</f>
        <v>207.45243863779601</v>
      </c>
      <c r="AB19" s="52">
        <f>VLOOKUP($A19,'ADR Raw Data'!$B$6:$BE$43,'ADR Raw Data'!K$1,FALSE)</f>
        <v>211.87002674772</v>
      </c>
      <c r="AC19" s="53">
        <f>VLOOKUP($A19,'ADR Raw Data'!$B$6:$BE$43,'ADR Raw Data'!L$1,FALSE)</f>
        <v>207.36224748703799</v>
      </c>
      <c r="AD19" s="52">
        <f>VLOOKUP($A19,'ADR Raw Data'!$B$6:$BE$43,'ADR Raw Data'!N$1,FALSE)</f>
        <v>275.00980569154899</v>
      </c>
      <c r="AE19" s="52">
        <f>VLOOKUP($A19,'ADR Raw Data'!$B$6:$BE$43,'ADR Raw Data'!O$1,FALSE)</f>
        <v>289.33303957617801</v>
      </c>
      <c r="AF19" s="53">
        <f>VLOOKUP($A19,'ADR Raw Data'!$B$6:$BE$43,'ADR Raw Data'!P$1,FALSE)</f>
        <v>282.28661800425499</v>
      </c>
      <c r="AG19" s="54">
        <f>VLOOKUP($A19,'ADR Raw Data'!$B$6:$BE$43,'ADR Raw Data'!R$1,FALSE)</f>
        <v>232.45163030151801</v>
      </c>
      <c r="AI19" s="47">
        <f>VLOOKUP($A19,'ADR Raw Data'!$B$6:$BE$43,'ADR Raw Data'!T$1,FALSE)</f>
        <v>-2.6365528702787802</v>
      </c>
      <c r="AJ19" s="48">
        <f>VLOOKUP($A19,'ADR Raw Data'!$B$6:$BE$43,'ADR Raw Data'!U$1,FALSE)</f>
        <v>-0.33982227518033598</v>
      </c>
      <c r="AK19" s="48">
        <f>VLOOKUP($A19,'ADR Raw Data'!$B$6:$BE$43,'ADR Raw Data'!V$1,FALSE)</f>
        <v>0.254471275574777</v>
      </c>
      <c r="AL19" s="48">
        <f>VLOOKUP($A19,'ADR Raw Data'!$B$6:$BE$43,'ADR Raw Data'!W$1,FALSE)</f>
        <v>-2.4306036500505401</v>
      </c>
      <c r="AM19" s="48">
        <f>VLOOKUP($A19,'ADR Raw Data'!$B$6:$BE$43,'ADR Raw Data'!X$1,FALSE)</f>
        <v>-1.3434133398336201</v>
      </c>
      <c r="AN19" s="49">
        <f>VLOOKUP($A19,'ADR Raw Data'!$B$6:$BE$43,'ADR Raw Data'!Y$1,FALSE)</f>
        <v>-1.2980481756458899</v>
      </c>
      <c r="AO19" s="48">
        <f>VLOOKUP($A19,'ADR Raw Data'!$B$6:$BE$43,'ADR Raw Data'!AA$1,FALSE)</f>
        <v>1.80128200183031</v>
      </c>
      <c r="AP19" s="48">
        <f>VLOOKUP($A19,'ADR Raw Data'!$B$6:$BE$43,'ADR Raw Data'!AB$1,FALSE)</f>
        <v>0.57392545340214396</v>
      </c>
      <c r="AQ19" s="49">
        <f>VLOOKUP($A19,'ADR Raw Data'!$B$6:$BE$43,'ADR Raw Data'!AC$1,FALSE)</f>
        <v>1.1780695726072301</v>
      </c>
      <c r="AR19" s="50">
        <f>VLOOKUP($A19,'ADR Raw Data'!$B$6:$BE$43,'ADR Raw Data'!AE$1,FALSE)</f>
        <v>0.32004088022397398</v>
      </c>
      <c r="AS19" s="40"/>
      <c r="AT19" s="51">
        <f>VLOOKUP($A19,'RevPAR Raw Data'!$B$6:$BE$43,'RevPAR Raw Data'!G$1,FALSE)</f>
        <v>129.41793696046699</v>
      </c>
      <c r="AU19" s="52">
        <f>VLOOKUP($A19,'RevPAR Raw Data'!$B$6:$BE$43,'RevPAR Raw Data'!H$1,FALSE)</f>
        <v>151.56729592046</v>
      </c>
      <c r="AV19" s="52">
        <f>VLOOKUP($A19,'RevPAR Raw Data'!$B$6:$BE$43,'RevPAR Raw Data'!I$1,FALSE)</f>
        <v>162.034993032431</v>
      </c>
      <c r="AW19" s="52">
        <f>VLOOKUP($A19,'RevPAR Raw Data'!$B$6:$BE$43,'RevPAR Raw Data'!J$1,FALSE)</f>
        <v>155.740748141718</v>
      </c>
      <c r="AX19" s="52">
        <f>VLOOKUP($A19,'RevPAR Raw Data'!$B$6:$BE$43,'RevPAR Raw Data'!K$1,FALSE)</f>
        <v>165.008850627317</v>
      </c>
      <c r="AY19" s="53">
        <f>VLOOKUP($A19,'RevPAR Raw Data'!$B$6:$BE$43,'RevPAR Raw Data'!L$1,FALSE)</f>
        <v>152.75396493647901</v>
      </c>
      <c r="AZ19" s="52">
        <f>VLOOKUP($A19,'RevPAR Raw Data'!$B$6:$BE$43,'RevPAR Raw Data'!N$1,FALSE)</f>
        <v>250.878905042215</v>
      </c>
      <c r="BA19" s="52">
        <f>VLOOKUP($A19,'RevPAR Raw Data'!$B$6:$BE$43,'RevPAR Raw Data'!O$1,FALSE)</f>
        <v>272.57533019016802</v>
      </c>
      <c r="BB19" s="53">
        <f>VLOOKUP($A19,'RevPAR Raw Data'!$B$6:$BE$43,'RevPAR Raw Data'!P$1,FALSE)</f>
        <v>261.72711761619098</v>
      </c>
      <c r="BC19" s="54">
        <f>VLOOKUP($A19,'RevPAR Raw Data'!$B$6:$BE$43,'RevPAR Raw Data'!R$1,FALSE)</f>
        <v>183.889151416397</v>
      </c>
      <c r="BE19" s="47">
        <f>VLOOKUP($A19,'RevPAR Raw Data'!$B$6:$BE$43,'RevPAR Raw Data'!T$1,FALSE)</f>
        <v>-12.070669152963101</v>
      </c>
      <c r="BF19" s="48">
        <f>VLOOKUP($A19,'RevPAR Raw Data'!$B$6:$BE$43,'RevPAR Raw Data'!U$1,FALSE)</f>
        <v>-8.7636987707505796</v>
      </c>
      <c r="BG19" s="48">
        <f>VLOOKUP($A19,'RevPAR Raw Data'!$B$6:$BE$43,'RevPAR Raw Data'!V$1,FALSE)</f>
        <v>-7.8800475233397096</v>
      </c>
      <c r="BH19" s="48">
        <f>VLOOKUP($A19,'RevPAR Raw Data'!$B$6:$BE$43,'RevPAR Raw Data'!W$1,FALSE)</f>
        <v>-16.8315104090109</v>
      </c>
      <c r="BI19" s="48">
        <f>VLOOKUP($A19,'RevPAR Raw Data'!$B$6:$BE$43,'RevPAR Raw Data'!X$1,FALSE)</f>
        <v>-14.500862986080801</v>
      </c>
      <c r="BJ19" s="49">
        <f>VLOOKUP($A19,'RevPAR Raw Data'!$B$6:$BE$43,'RevPAR Raw Data'!Y$1,FALSE)</f>
        <v>-12.155825913172301</v>
      </c>
      <c r="BK19" s="48">
        <f>VLOOKUP($A19,'RevPAR Raw Data'!$B$6:$BE$43,'RevPAR Raw Data'!AA$1,FALSE)</f>
        <v>-0.85349733668178995</v>
      </c>
      <c r="BL19" s="48">
        <f>VLOOKUP($A19,'RevPAR Raw Data'!$B$6:$BE$43,'RevPAR Raw Data'!AB$1,FALSE)</f>
        <v>-0.83248404759674599</v>
      </c>
      <c r="BM19" s="49">
        <f>VLOOKUP($A19,'RevPAR Raw Data'!$B$6:$BE$43,'RevPAR Raw Data'!AC$1,FALSE)</f>
        <v>-0.84255631820798405</v>
      </c>
      <c r="BN19" s="50">
        <f>VLOOKUP($A19,'RevPAR Raw Data'!$B$6:$BE$43,'RevPAR Raw Data'!AE$1,FALSE)</f>
        <v>-7.8818446230600596</v>
      </c>
    </row>
    <row r="20" spans="1:66" x14ac:dyDescent="0.25">
      <c r="A20" s="63" t="s">
        <v>29</v>
      </c>
      <c r="B20" s="47">
        <f>VLOOKUP($A20,'Occupancy Raw Data'!$B$8:$BE$45,'Occupancy Raw Data'!G$3,FALSE)</f>
        <v>56.372876822254902</v>
      </c>
      <c r="C20" s="48">
        <f>VLOOKUP($A20,'Occupancy Raw Data'!$B$8:$BE$45,'Occupancy Raw Data'!H$3,FALSE)</f>
        <v>65.320315634612797</v>
      </c>
      <c r="D20" s="48">
        <f>VLOOKUP($A20,'Occupancy Raw Data'!$B$8:$BE$45,'Occupancy Raw Data'!I$3,FALSE)</f>
        <v>69.065133074762599</v>
      </c>
      <c r="E20" s="48">
        <f>VLOOKUP($A20,'Occupancy Raw Data'!$B$8:$BE$45,'Occupancy Raw Data'!J$3,FALSE)</f>
        <v>68.048682626721899</v>
      </c>
      <c r="F20" s="48">
        <f>VLOOKUP($A20,'Occupancy Raw Data'!$B$8:$BE$45,'Occupancy Raw Data'!K$3,FALSE)</f>
        <v>66.229771298649098</v>
      </c>
      <c r="G20" s="49">
        <f>VLOOKUP($A20,'Occupancy Raw Data'!$B$8:$BE$45,'Occupancy Raw Data'!L$3,FALSE)</f>
        <v>65.007355891400195</v>
      </c>
      <c r="H20" s="48">
        <f>VLOOKUP($A20,'Occupancy Raw Data'!$B$8:$BE$45,'Occupancy Raw Data'!N$3,FALSE)</f>
        <v>79.911729303196395</v>
      </c>
      <c r="I20" s="48">
        <f>VLOOKUP($A20,'Occupancy Raw Data'!$B$8:$BE$45,'Occupancy Raw Data'!O$3,FALSE)</f>
        <v>86.117426775444599</v>
      </c>
      <c r="J20" s="49">
        <f>VLOOKUP($A20,'Occupancy Raw Data'!$B$8:$BE$45,'Occupancy Raw Data'!P$3,FALSE)</f>
        <v>83.014578039320497</v>
      </c>
      <c r="K20" s="50">
        <f>VLOOKUP($A20,'Occupancy Raw Data'!$B$8:$BE$45,'Occupancy Raw Data'!R$3,FALSE)</f>
        <v>70.152276505091805</v>
      </c>
      <c r="M20" s="47">
        <f>VLOOKUP($A20,'Occupancy Raw Data'!$B$8:$BE$45,'Occupancy Raw Data'!T$3,FALSE)</f>
        <v>-5.5568003585032404</v>
      </c>
      <c r="N20" s="48">
        <f>VLOOKUP($A20,'Occupancy Raw Data'!$B$8:$BE$45,'Occupancy Raw Data'!U$3,FALSE)</f>
        <v>-0.32653061224489699</v>
      </c>
      <c r="O20" s="48">
        <f>VLOOKUP($A20,'Occupancy Raw Data'!$B$8:$BE$45,'Occupancy Raw Data'!V$3,FALSE)</f>
        <v>2.74572224432948</v>
      </c>
      <c r="P20" s="48">
        <f>VLOOKUP($A20,'Occupancy Raw Data'!$B$8:$BE$45,'Occupancy Raw Data'!W$3,FALSE)</f>
        <v>0.23640661938534199</v>
      </c>
      <c r="Q20" s="48">
        <f>VLOOKUP($A20,'Occupancy Raw Data'!$B$8:$BE$45,'Occupancy Raw Data'!X$3,FALSE)</f>
        <v>-7.6119402985074602</v>
      </c>
      <c r="R20" s="49">
        <f>VLOOKUP($A20,'Occupancy Raw Data'!$B$8:$BE$45,'Occupancy Raw Data'!Y$3,FALSE)</f>
        <v>-2.1027190332326202</v>
      </c>
      <c r="S20" s="48">
        <f>VLOOKUP($A20,'Occupancy Raw Data'!$B$8:$BE$45,'Occupancy Raw Data'!AA$3,FALSE)</f>
        <v>-6.1567457201193596</v>
      </c>
      <c r="T20" s="48">
        <f>VLOOKUP($A20,'Occupancy Raw Data'!$B$8:$BE$45,'Occupancy Raw Data'!AB$3,FALSE)</f>
        <v>-1.04502843092054</v>
      </c>
      <c r="U20" s="49">
        <f>VLOOKUP($A20,'Occupancy Raw Data'!$B$8:$BE$45,'Occupancy Raw Data'!AC$3,FALSE)</f>
        <v>-3.5730930557713201</v>
      </c>
      <c r="V20" s="50">
        <f>VLOOKUP($A20,'Occupancy Raw Data'!$B$8:$BE$45,'Occupancy Raw Data'!AE$3,FALSE)</f>
        <v>-2.6048436298044999</v>
      </c>
      <c r="X20" s="51">
        <f>VLOOKUP($A20,'ADR Raw Data'!$B$6:$BE$43,'ADR Raw Data'!G$1,FALSE)</f>
        <v>137.17832265717601</v>
      </c>
      <c r="Y20" s="52">
        <f>VLOOKUP($A20,'ADR Raw Data'!$B$6:$BE$43,'ADR Raw Data'!H$1,FALSE)</f>
        <v>138.99863022113001</v>
      </c>
      <c r="Z20" s="52">
        <f>VLOOKUP($A20,'ADR Raw Data'!$B$6:$BE$43,'ADR Raw Data'!I$1,FALSE)</f>
        <v>143.18930286599499</v>
      </c>
      <c r="AA20" s="52">
        <f>VLOOKUP($A20,'ADR Raw Data'!$B$6:$BE$43,'ADR Raw Data'!J$1,FALSE)</f>
        <v>150.05927476414999</v>
      </c>
      <c r="AB20" s="52">
        <f>VLOOKUP($A20,'ADR Raw Data'!$B$6:$BE$43,'ADR Raw Data'!K$1,FALSE)</f>
        <v>142.253657108239</v>
      </c>
      <c r="AC20" s="53">
        <f>VLOOKUP($A20,'ADR Raw Data'!$B$6:$BE$43,'ADR Raw Data'!L$1,FALSE)</f>
        <v>142.55224457885799</v>
      </c>
      <c r="AD20" s="52">
        <f>VLOOKUP($A20,'ADR Raw Data'!$B$6:$BE$43,'ADR Raw Data'!N$1,FALSE)</f>
        <v>181.33562343096199</v>
      </c>
      <c r="AE20" s="52">
        <f>VLOOKUP($A20,'ADR Raw Data'!$B$6:$BE$43,'ADR Raw Data'!O$1,FALSE)</f>
        <v>192.63912874669899</v>
      </c>
      <c r="AF20" s="53">
        <f>VLOOKUP($A20,'ADR Raw Data'!$B$6:$BE$43,'ADR Raw Data'!P$1,FALSE)</f>
        <v>187.19862252295701</v>
      </c>
      <c r="AG20" s="54">
        <f>VLOOKUP($A20,'ADR Raw Data'!$B$6:$BE$43,'ADR Raw Data'!R$1,FALSE)</f>
        <v>157.64716343927799</v>
      </c>
      <c r="AI20" s="47">
        <f>VLOOKUP($A20,'ADR Raw Data'!$B$6:$BE$43,'ADR Raw Data'!T$1,FALSE)</f>
        <v>-4.3879516832417398</v>
      </c>
      <c r="AJ20" s="48">
        <f>VLOOKUP($A20,'ADR Raw Data'!$B$6:$BE$43,'ADR Raw Data'!U$1,FALSE)</f>
        <v>-3.2916067386013101</v>
      </c>
      <c r="AK20" s="48">
        <f>VLOOKUP($A20,'ADR Raw Data'!$B$6:$BE$43,'ADR Raw Data'!V$1,FALSE)</f>
        <v>-0.72145936237671804</v>
      </c>
      <c r="AL20" s="48">
        <f>VLOOKUP($A20,'ADR Raw Data'!$B$6:$BE$43,'ADR Raw Data'!W$1,FALSE)</f>
        <v>1.7967076391144401</v>
      </c>
      <c r="AM20" s="48">
        <f>VLOOKUP($A20,'ADR Raw Data'!$B$6:$BE$43,'ADR Raw Data'!X$1,FALSE)</f>
        <v>-5.1733668625862297</v>
      </c>
      <c r="AN20" s="49">
        <f>VLOOKUP($A20,'ADR Raw Data'!$B$6:$BE$43,'ADR Raw Data'!Y$1,FALSE)</f>
        <v>-2.29092316180629</v>
      </c>
      <c r="AO20" s="48">
        <f>VLOOKUP($A20,'ADR Raw Data'!$B$6:$BE$43,'ADR Raw Data'!AA$1,FALSE)</f>
        <v>-7.4841452160542499</v>
      </c>
      <c r="AP20" s="48">
        <f>VLOOKUP($A20,'ADR Raw Data'!$B$6:$BE$43,'ADR Raw Data'!AB$1,FALSE)</f>
        <v>-6.4497110780417302</v>
      </c>
      <c r="AQ20" s="49">
        <f>VLOOKUP($A20,'ADR Raw Data'!$B$6:$BE$43,'ADR Raw Data'!AC$1,FALSE)</f>
        <v>-6.8740346957854497</v>
      </c>
      <c r="AR20" s="50">
        <f>VLOOKUP($A20,'ADR Raw Data'!$B$6:$BE$43,'ADR Raw Data'!AE$1,FALSE)</f>
        <v>-4.2929439017886697</v>
      </c>
      <c r="AS20" s="40"/>
      <c r="AT20" s="51">
        <f>VLOOKUP($A20,'RevPAR Raw Data'!$B$6:$BE$43,'RevPAR Raw Data'!G$1,FALSE)</f>
        <v>77.331366858365598</v>
      </c>
      <c r="AU20" s="52">
        <f>VLOOKUP($A20,'RevPAR Raw Data'!$B$6:$BE$43,'RevPAR Raw Data'!H$1,FALSE)</f>
        <v>90.794343988230494</v>
      </c>
      <c r="AV20" s="52">
        <f>VLOOKUP($A20,'RevPAR Raw Data'!$B$6:$BE$43,'RevPAR Raw Data'!I$1,FALSE)</f>
        <v>98.893882573224502</v>
      </c>
      <c r="AW20" s="52">
        <f>VLOOKUP($A20,'RevPAR Raw Data'!$B$6:$BE$43,'RevPAR Raw Data'!J$1,FALSE)</f>
        <v>102.113359636217</v>
      </c>
      <c r="AX20" s="52">
        <f>VLOOKUP($A20,'RevPAR Raw Data'!$B$6:$BE$43,'RevPAR Raw Data'!K$1,FALSE)</f>
        <v>94.214271766751295</v>
      </c>
      <c r="AY20" s="53">
        <f>VLOOKUP($A20,'RevPAR Raw Data'!$B$6:$BE$43,'RevPAR Raw Data'!L$1,FALSE)</f>
        <v>92.669444964557897</v>
      </c>
      <c r="AZ20" s="52">
        <f>VLOOKUP($A20,'RevPAR Raw Data'!$B$6:$BE$43,'RevPAR Raw Data'!N$1,FALSE)</f>
        <v>144.908432526414</v>
      </c>
      <c r="BA20" s="52">
        <f>VLOOKUP($A20,'RevPAR Raw Data'!$B$6:$BE$43,'RevPAR Raw Data'!O$1,FALSE)</f>
        <v>165.89586063929301</v>
      </c>
      <c r="BB20" s="53">
        <f>VLOOKUP($A20,'RevPAR Raw Data'!$B$6:$BE$43,'RevPAR Raw Data'!P$1,FALSE)</f>
        <v>155.40214658285399</v>
      </c>
      <c r="BC20" s="54">
        <f>VLOOKUP($A20,'RevPAR Raw Data'!$B$6:$BE$43,'RevPAR Raw Data'!R$1,FALSE)</f>
        <v>110.593073998356</v>
      </c>
      <c r="BE20" s="47">
        <f>VLOOKUP($A20,'RevPAR Raw Data'!$B$6:$BE$43,'RevPAR Raw Data'!T$1,FALSE)</f>
        <v>-9.7009223268796596</v>
      </c>
      <c r="BF20" s="48">
        <f>VLOOKUP($A20,'RevPAR Raw Data'!$B$6:$BE$43,'RevPAR Raw Data'!U$1,FALSE)</f>
        <v>-3.60738924720996</v>
      </c>
      <c r="BG20" s="48">
        <f>VLOOKUP($A20,'RevPAR Raw Data'!$B$6:$BE$43,'RevPAR Raw Data'!V$1,FALSE)</f>
        <v>2.00445361175619</v>
      </c>
      <c r="BH20" s="48">
        <f>VLOOKUP($A20,'RevPAR Raw Data'!$B$6:$BE$43,'RevPAR Raw Data'!W$1,FALSE)</f>
        <v>2.0373617942896498</v>
      </c>
      <c r="BI20" s="48">
        <f>VLOOKUP($A20,'RevPAR Raw Data'!$B$6:$BE$43,'RevPAR Raw Data'!X$1,FALSE)</f>
        <v>-12.391513564090801</v>
      </c>
      <c r="BJ20" s="49">
        <f>VLOOKUP($A20,'RevPAR Raw Data'!$B$6:$BE$43,'RevPAR Raw Data'!Y$1,FALSE)</f>
        <v>-4.3454705176788799</v>
      </c>
      <c r="BK20" s="48">
        <f>VLOOKUP($A20,'RevPAR Raw Data'!$B$6:$BE$43,'RevPAR Raw Data'!AA$1,FALSE)</f>
        <v>-13.1801111458966</v>
      </c>
      <c r="BL20" s="48">
        <f>VLOOKUP($A20,'RevPAR Raw Data'!$B$6:$BE$43,'RevPAR Raw Data'!AB$1,FALSE)</f>
        <v>-7.42733819448451</v>
      </c>
      <c r="BM20" s="49">
        <f>VLOOKUP($A20,'RevPAR Raw Data'!$B$6:$BE$43,'RevPAR Raw Data'!AC$1,FALSE)</f>
        <v>-10.201512095190299</v>
      </c>
      <c r="BN20" s="50">
        <f>VLOOKUP($A20,'RevPAR Raw Data'!$B$6:$BE$43,'RevPAR Raw Data'!AE$1,FALSE)</f>
        <v>-6.7859630558363504</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50.5268509104353</v>
      </c>
      <c r="C22" s="48">
        <f>VLOOKUP($A22,'Occupancy Raw Data'!$B$8:$BE$45,'Occupancy Raw Data'!H$3,FALSE)</f>
        <v>63.8390793973565</v>
      </c>
      <c r="D22" s="48">
        <f>VLOOKUP($A22,'Occupancy Raw Data'!$B$8:$BE$45,'Occupancy Raw Data'!I$3,FALSE)</f>
        <v>66.833810888252103</v>
      </c>
      <c r="E22" s="48">
        <f>VLOOKUP($A22,'Occupancy Raw Data'!$B$8:$BE$45,'Occupancy Raw Data'!J$3,FALSE)</f>
        <v>66.399389962103697</v>
      </c>
      <c r="F22" s="48">
        <f>VLOOKUP($A22,'Occupancy Raw Data'!$B$8:$BE$45,'Occupancy Raw Data'!K$3,FALSE)</f>
        <v>64.781865237082897</v>
      </c>
      <c r="G22" s="49">
        <f>VLOOKUP($A22,'Occupancy Raw Data'!$B$8:$BE$45,'Occupancy Raw Data'!L$3,FALSE)</f>
        <v>62.476199279046099</v>
      </c>
      <c r="H22" s="48">
        <f>VLOOKUP($A22,'Occupancy Raw Data'!$B$8:$BE$45,'Occupancy Raw Data'!N$3,FALSE)</f>
        <v>71.141048156021796</v>
      </c>
      <c r="I22" s="48">
        <f>VLOOKUP($A22,'Occupancy Raw Data'!$B$8:$BE$45,'Occupancy Raw Data'!O$3,FALSE)</f>
        <v>70.611886495979206</v>
      </c>
      <c r="J22" s="49">
        <f>VLOOKUP($A22,'Occupancy Raw Data'!$B$8:$BE$45,'Occupancy Raw Data'!P$3,FALSE)</f>
        <v>70.876467326000494</v>
      </c>
      <c r="K22" s="50">
        <f>VLOOKUP($A22,'Occupancy Raw Data'!$B$8:$BE$45,'Occupancy Raw Data'!R$3,FALSE)</f>
        <v>64.8762758638902</v>
      </c>
      <c r="M22" s="47">
        <f>VLOOKUP($A22,'Occupancy Raw Data'!$B$8:$BE$45,'Occupancy Raw Data'!T$3,FALSE)</f>
        <v>2.6868977640093501</v>
      </c>
      <c r="N22" s="48">
        <f>VLOOKUP($A22,'Occupancy Raw Data'!$B$8:$BE$45,'Occupancy Raw Data'!U$3,FALSE)</f>
        <v>4.8729381063670001</v>
      </c>
      <c r="O22" s="48">
        <f>VLOOKUP($A22,'Occupancy Raw Data'!$B$8:$BE$45,'Occupancy Raw Data'!V$3,FALSE)</f>
        <v>5.4840127637405498</v>
      </c>
      <c r="P22" s="48">
        <f>VLOOKUP($A22,'Occupancy Raw Data'!$B$8:$BE$45,'Occupancy Raw Data'!W$3,FALSE)</f>
        <v>4.5119574905465702</v>
      </c>
      <c r="Q22" s="48">
        <f>VLOOKUP($A22,'Occupancy Raw Data'!$B$8:$BE$45,'Occupancy Raw Data'!X$3,FALSE)</f>
        <v>1.4742047039380699</v>
      </c>
      <c r="R22" s="49">
        <f>VLOOKUP($A22,'Occupancy Raw Data'!$B$8:$BE$45,'Occupancy Raw Data'!Y$3,FALSE)</f>
        <v>3.8465166374878601</v>
      </c>
      <c r="S22" s="48">
        <f>VLOOKUP($A22,'Occupancy Raw Data'!$B$8:$BE$45,'Occupancy Raw Data'!AA$3,FALSE)</f>
        <v>-0.31345049311093698</v>
      </c>
      <c r="T22" s="48">
        <f>VLOOKUP($A22,'Occupancy Raw Data'!$B$8:$BE$45,'Occupancy Raw Data'!AB$3,FALSE)</f>
        <v>-2.4255274578897001</v>
      </c>
      <c r="U22" s="49">
        <f>VLOOKUP($A22,'Occupancy Raw Data'!$B$8:$BE$45,'Occupancy Raw Data'!AC$3,FALSE)</f>
        <v>-1.3768541146301301</v>
      </c>
      <c r="V22" s="50">
        <f>VLOOKUP($A22,'Occupancy Raw Data'!$B$8:$BE$45,'Occupancy Raw Data'!AE$3,FALSE)</f>
        <v>2.15766665756261</v>
      </c>
      <c r="X22" s="51">
        <f>VLOOKUP($A22,'ADR Raw Data'!$B$6:$BE$43,'ADR Raw Data'!G$1,FALSE)</f>
        <v>111.65185401993899</v>
      </c>
      <c r="Y22" s="52">
        <f>VLOOKUP($A22,'ADR Raw Data'!$B$6:$BE$43,'ADR Raw Data'!H$1,FALSE)</f>
        <v>115.50216997864401</v>
      </c>
      <c r="Z22" s="52">
        <f>VLOOKUP($A22,'ADR Raw Data'!$B$6:$BE$43,'ADR Raw Data'!I$1,FALSE)</f>
        <v>115.109218960688</v>
      </c>
      <c r="AA22" s="52">
        <f>VLOOKUP($A22,'ADR Raw Data'!$B$6:$BE$43,'ADR Raw Data'!J$1,FALSE)</f>
        <v>114.54240334087299</v>
      </c>
      <c r="AB22" s="52">
        <f>VLOOKUP($A22,'ADR Raw Data'!$B$6:$BE$43,'ADR Raw Data'!K$1,FALSE)</f>
        <v>117.265798109505</v>
      </c>
      <c r="AC22" s="53">
        <f>VLOOKUP($A22,'ADR Raw Data'!$B$6:$BE$43,'ADR Raw Data'!L$1,FALSE)</f>
        <v>114.95705502049</v>
      </c>
      <c r="AD22" s="52">
        <f>VLOOKUP($A22,'ADR Raw Data'!$B$6:$BE$43,'ADR Raw Data'!N$1,FALSE)</f>
        <v>136.247212134992</v>
      </c>
      <c r="AE22" s="52">
        <f>VLOOKUP($A22,'ADR Raw Data'!$B$6:$BE$43,'ADR Raw Data'!O$1,FALSE)</f>
        <v>138.222081942535</v>
      </c>
      <c r="AF22" s="53">
        <f>VLOOKUP($A22,'ADR Raw Data'!$B$6:$BE$43,'ADR Raw Data'!P$1,FALSE)</f>
        <v>137.23096095851301</v>
      </c>
      <c r="AG22" s="54">
        <f>VLOOKUP($A22,'ADR Raw Data'!$B$6:$BE$43,'ADR Raw Data'!R$1,FALSE)</f>
        <v>121.90961090107901</v>
      </c>
      <c r="AI22" s="47">
        <f>VLOOKUP($A22,'ADR Raw Data'!$B$6:$BE$43,'ADR Raw Data'!T$1,FALSE)</f>
        <v>4.4273591245653101</v>
      </c>
      <c r="AJ22" s="48">
        <f>VLOOKUP($A22,'ADR Raw Data'!$B$6:$BE$43,'ADR Raw Data'!U$1,FALSE)</f>
        <v>6.8327323472414303</v>
      </c>
      <c r="AK22" s="48">
        <f>VLOOKUP($A22,'ADR Raw Data'!$B$6:$BE$43,'ADR Raw Data'!V$1,FALSE)</f>
        <v>5.3702619969867298</v>
      </c>
      <c r="AL22" s="48">
        <f>VLOOKUP($A22,'ADR Raw Data'!$B$6:$BE$43,'ADR Raw Data'!W$1,FALSE)</f>
        <v>4.9972215867376004</v>
      </c>
      <c r="AM22" s="48">
        <f>VLOOKUP($A22,'ADR Raw Data'!$B$6:$BE$43,'ADR Raw Data'!X$1,FALSE)</f>
        <v>4.31939634413681</v>
      </c>
      <c r="AN22" s="49">
        <f>VLOOKUP($A22,'ADR Raw Data'!$B$6:$BE$43,'ADR Raw Data'!Y$1,FALSE)</f>
        <v>5.20031012666675</v>
      </c>
      <c r="AO22" s="48">
        <f>VLOOKUP($A22,'ADR Raw Data'!$B$6:$BE$43,'ADR Raw Data'!AA$1,FALSE)</f>
        <v>3.10976906482865</v>
      </c>
      <c r="AP22" s="48">
        <f>VLOOKUP($A22,'ADR Raw Data'!$B$6:$BE$43,'ADR Raw Data'!AB$1,FALSE)</f>
        <v>2.6604615924230801</v>
      </c>
      <c r="AQ22" s="49">
        <f>VLOOKUP($A22,'ADR Raw Data'!$B$6:$BE$43,'ADR Raw Data'!AC$1,FALSE)</f>
        <v>2.8735160834177802</v>
      </c>
      <c r="AR22" s="50">
        <f>VLOOKUP($A22,'ADR Raw Data'!$B$6:$BE$43,'ADR Raw Data'!AE$1,FALSE)</f>
        <v>4.1302718925438402</v>
      </c>
      <c r="AS22" s="40"/>
      <c r="AT22" s="51">
        <f>VLOOKUP($A22,'RevPAR Raw Data'!$B$6:$BE$43,'RevPAR Raw Data'!G$1,FALSE)</f>
        <v>56.414165819391798</v>
      </c>
      <c r="AU22" s="52">
        <f>VLOOKUP($A22,'RevPAR Raw Data'!$B$6:$BE$43,'RevPAR Raw Data'!H$1,FALSE)</f>
        <v>73.735521998336196</v>
      </c>
      <c r="AV22" s="52">
        <f>VLOOKUP($A22,'RevPAR Raw Data'!$B$6:$BE$43,'RevPAR Raw Data'!I$1,FALSE)</f>
        <v>76.931877715130696</v>
      </c>
      <c r="AW22" s="52">
        <f>VLOOKUP($A22,'RevPAR Raw Data'!$B$6:$BE$43,'RevPAR Raw Data'!J$1,FALSE)</f>
        <v>76.055457066272197</v>
      </c>
      <c r="AX22" s="52">
        <f>VLOOKUP($A22,'RevPAR Raw Data'!$B$6:$BE$43,'RevPAR Raw Data'!K$1,FALSE)</f>
        <v>75.966971300489803</v>
      </c>
      <c r="AY22" s="53">
        <f>VLOOKUP($A22,'RevPAR Raw Data'!$B$6:$BE$43,'RevPAR Raw Data'!L$1,FALSE)</f>
        <v>71.820798779924203</v>
      </c>
      <c r="AZ22" s="52">
        <f>VLOOKUP($A22,'RevPAR Raw Data'!$B$6:$BE$43,'RevPAR Raw Data'!N$1,FALSE)</f>
        <v>96.927694796191801</v>
      </c>
      <c r="BA22" s="52">
        <f>VLOOKUP($A22,'RevPAR Raw Data'!$B$6:$BE$43,'RevPAR Raw Data'!O$1,FALSE)</f>
        <v>97.601219613642598</v>
      </c>
      <c r="BB22" s="53">
        <f>VLOOKUP($A22,'RevPAR Raw Data'!$B$6:$BE$43,'RevPAR Raw Data'!P$1,FALSE)</f>
        <v>97.264457204917207</v>
      </c>
      <c r="BC22" s="54">
        <f>VLOOKUP($A22,'RevPAR Raw Data'!$B$6:$BE$43,'RevPAR Raw Data'!R$1,FALSE)</f>
        <v>79.090415472779299</v>
      </c>
      <c r="BE22" s="47">
        <f>VLOOKUP($A22,'RevPAR Raw Data'!$B$6:$BE$43,'RevPAR Raw Data'!T$1,FALSE)</f>
        <v>7.2332155018972699</v>
      </c>
      <c r="BF22" s="48">
        <f>VLOOKUP($A22,'RevPAR Raw Data'!$B$6:$BE$43,'RevPAR Raw Data'!U$1,FALSE)</f>
        <v>12.0386252718632</v>
      </c>
      <c r="BG22" s="48">
        <f>VLOOKUP($A22,'RevPAR Raw Data'!$B$6:$BE$43,'RevPAR Raw Data'!V$1,FALSE)</f>
        <v>11.148780614088301</v>
      </c>
      <c r="BH22" s="48">
        <f>VLOOKUP($A22,'RevPAR Raw Data'!$B$6:$BE$43,'RevPAR Raw Data'!W$1,FALSE)</f>
        <v>9.7346515909861893</v>
      </c>
      <c r="BI22" s="48">
        <f>VLOOKUP($A22,'RevPAR Raw Data'!$B$6:$BE$43,'RevPAR Raw Data'!X$1,FALSE)</f>
        <v>5.8572777921618799</v>
      </c>
      <c r="BJ22" s="49">
        <f>VLOOKUP($A22,'RevPAR Raw Data'!$B$6:$BE$43,'RevPAR Raw Data'!Y$1,FALSE)</f>
        <v>9.2468575583778208</v>
      </c>
      <c r="BK22" s="48">
        <f>VLOOKUP($A22,'RevPAR Raw Data'!$B$6:$BE$43,'RevPAR Raw Data'!AA$1,FALSE)</f>
        <v>2.7865709852494001</v>
      </c>
      <c r="BL22" s="48">
        <f>VLOOKUP($A22,'RevPAR Raw Data'!$B$6:$BE$43,'RevPAR Raw Data'!AB$1,FALSE)</f>
        <v>0.17040390810254799</v>
      </c>
      <c r="BM22" s="49">
        <f>VLOOKUP($A22,'RevPAR Raw Data'!$B$6:$BE$43,'RevPAR Raw Data'!AC$1,FALSE)</f>
        <v>1.4570978443585501</v>
      </c>
      <c r="BN22" s="50">
        <f>VLOOKUP($A22,'RevPAR Raw Data'!$B$6:$BE$43,'RevPAR Raw Data'!AE$1,FALSE)</f>
        <v>6.3770560495985604</v>
      </c>
    </row>
    <row r="23" spans="1:66" x14ac:dyDescent="0.25">
      <c r="A23" s="63" t="s">
        <v>70</v>
      </c>
      <c r="B23" s="47">
        <f>VLOOKUP($A23,'Occupancy Raw Data'!$B$8:$BE$45,'Occupancy Raw Data'!G$3,FALSE)</f>
        <v>48.112486626929503</v>
      </c>
      <c r="C23" s="48">
        <f>VLOOKUP($A23,'Occupancy Raw Data'!$B$8:$BE$45,'Occupancy Raw Data'!H$3,FALSE)</f>
        <v>59.972489683631302</v>
      </c>
      <c r="D23" s="48">
        <f>VLOOKUP($A23,'Occupancy Raw Data'!$B$8:$BE$45,'Occupancy Raw Data'!I$3,FALSE)</f>
        <v>62.1274644658413</v>
      </c>
      <c r="E23" s="48">
        <f>VLOOKUP($A23,'Occupancy Raw Data'!$B$8:$BE$45,'Occupancy Raw Data'!J$3,FALSE)</f>
        <v>62.229354526465897</v>
      </c>
      <c r="F23" s="48">
        <f>VLOOKUP($A23,'Occupancy Raw Data'!$B$8:$BE$45,'Occupancy Raw Data'!K$3,FALSE)</f>
        <v>61.3785725202506</v>
      </c>
      <c r="G23" s="49">
        <f>VLOOKUP($A23,'Occupancy Raw Data'!$B$8:$BE$45,'Occupancy Raw Data'!L$3,FALSE)</f>
        <v>58.7640735646237</v>
      </c>
      <c r="H23" s="48">
        <f>VLOOKUP($A23,'Occupancy Raw Data'!$B$8:$BE$45,'Occupancy Raw Data'!N$3,FALSE)</f>
        <v>69.315808242905902</v>
      </c>
      <c r="I23" s="48">
        <f>VLOOKUP($A23,'Occupancy Raw Data'!$B$8:$BE$45,'Occupancy Raw Data'!O$3,FALSE)</f>
        <v>68.887869988282603</v>
      </c>
      <c r="J23" s="49">
        <f>VLOOKUP($A23,'Occupancy Raw Data'!$B$8:$BE$45,'Occupancy Raw Data'!P$3,FALSE)</f>
        <v>69.101839115594203</v>
      </c>
      <c r="K23" s="50">
        <f>VLOOKUP($A23,'Occupancy Raw Data'!$B$8:$BE$45,'Occupancy Raw Data'!R$3,FALSE)</f>
        <v>61.717720864900997</v>
      </c>
      <c r="M23" s="47">
        <f>VLOOKUP($A23,'Occupancy Raw Data'!$B$8:$BE$45,'Occupancy Raw Data'!T$3,FALSE)</f>
        <v>-0.16697084573516499</v>
      </c>
      <c r="N23" s="48">
        <f>VLOOKUP($A23,'Occupancy Raw Data'!$B$8:$BE$45,'Occupancy Raw Data'!U$3,FALSE)</f>
        <v>2.0092330577623798</v>
      </c>
      <c r="O23" s="48">
        <f>VLOOKUP($A23,'Occupancy Raw Data'!$B$8:$BE$45,'Occupancy Raw Data'!V$3,FALSE)</f>
        <v>1.45543358815447</v>
      </c>
      <c r="P23" s="48">
        <f>VLOOKUP($A23,'Occupancy Raw Data'!$B$8:$BE$45,'Occupancy Raw Data'!W$3,FALSE)</f>
        <v>1.85009081523831</v>
      </c>
      <c r="Q23" s="48">
        <f>VLOOKUP($A23,'Occupancy Raw Data'!$B$8:$BE$45,'Occupancy Raw Data'!X$3,FALSE)</f>
        <v>-2.4005288400508298</v>
      </c>
      <c r="R23" s="49">
        <f>VLOOKUP($A23,'Occupancy Raw Data'!$B$8:$BE$45,'Occupancy Raw Data'!Y$3,FALSE)</f>
        <v>0.55192735943042104</v>
      </c>
      <c r="S23" s="48">
        <f>VLOOKUP($A23,'Occupancy Raw Data'!$B$8:$BE$45,'Occupancy Raw Data'!AA$3,FALSE)</f>
        <v>1.10097090470698</v>
      </c>
      <c r="T23" s="48">
        <f>VLOOKUP($A23,'Occupancy Raw Data'!$B$8:$BE$45,'Occupancy Raw Data'!AB$3,FALSE)</f>
        <v>-1.0563578681839501</v>
      </c>
      <c r="U23" s="49">
        <f>VLOOKUP($A23,'Occupancy Raw Data'!$B$8:$BE$45,'Occupancy Raw Data'!AC$3,FALSE)</f>
        <v>1.4013678211230301E-2</v>
      </c>
      <c r="V23" s="50">
        <f>VLOOKUP($A23,'Occupancy Raw Data'!$B$8:$BE$45,'Occupancy Raw Data'!AE$3,FALSE)</f>
        <v>0.37922143386034801</v>
      </c>
      <c r="X23" s="51">
        <f>VLOOKUP($A23,'ADR Raw Data'!$B$6:$BE$43,'ADR Raw Data'!G$1,FALSE)</f>
        <v>114.91233058026199</v>
      </c>
      <c r="Y23" s="52">
        <f>VLOOKUP($A23,'ADR Raw Data'!$B$6:$BE$43,'ADR Raw Data'!H$1,FALSE)</f>
        <v>117.361613149847</v>
      </c>
      <c r="Z23" s="52">
        <f>VLOOKUP($A23,'ADR Raw Data'!$B$6:$BE$43,'ADR Raw Data'!I$1,FALSE)</f>
        <v>115.692967609676</v>
      </c>
      <c r="AA23" s="52">
        <f>VLOOKUP($A23,'ADR Raw Data'!$B$6:$BE$43,'ADR Raw Data'!J$1,FALSE)</f>
        <v>116.073281211625</v>
      </c>
      <c r="AB23" s="52">
        <f>VLOOKUP($A23,'ADR Raw Data'!$B$6:$BE$43,'ADR Raw Data'!K$1,FALSE)</f>
        <v>120.68842629482</v>
      </c>
      <c r="AC23" s="53">
        <f>VLOOKUP($A23,'ADR Raw Data'!$B$6:$BE$43,'ADR Raw Data'!L$1,FALSE)</f>
        <v>117.02982262371199</v>
      </c>
      <c r="AD23" s="52">
        <f>VLOOKUP($A23,'ADR Raw Data'!$B$6:$BE$43,'ADR Raw Data'!N$1,FALSE)</f>
        <v>141.00209686902801</v>
      </c>
      <c r="AE23" s="52">
        <f>VLOOKUP($A23,'ADR Raw Data'!$B$6:$BE$43,'ADR Raw Data'!O$1,FALSE)</f>
        <v>141.80636740127201</v>
      </c>
      <c r="AF23" s="53">
        <f>VLOOKUP($A23,'ADR Raw Data'!$B$6:$BE$43,'ADR Raw Data'!P$1,FALSE)</f>
        <v>141.402986950751</v>
      </c>
      <c r="AG23" s="54">
        <f>VLOOKUP($A23,'ADR Raw Data'!$B$6:$BE$43,'ADR Raw Data'!R$1,FALSE)</f>
        <v>124.826751963397</v>
      </c>
      <c r="AI23" s="47">
        <f>VLOOKUP($A23,'ADR Raw Data'!$B$6:$BE$43,'ADR Raw Data'!T$1,FALSE)</f>
        <v>1.9943946372291099</v>
      </c>
      <c r="AJ23" s="48">
        <f>VLOOKUP($A23,'ADR Raw Data'!$B$6:$BE$43,'ADR Raw Data'!U$1,FALSE)</f>
        <v>4.8483051556141001</v>
      </c>
      <c r="AK23" s="48">
        <f>VLOOKUP($A23,'ADR Raw Data'!$B$6:$BE$43,'ADR Raw Data'!V$1,FALSE)</f>
        <v>2.4386164070287899</v>
      </c>
      <c r="AL23" s="48">
        <f>VLOOKUP($A23,'ADR Raw Data'!$B$6:$BE$43,'ADR Raw Data'!W$1,FALSE)</f>
        <v>5.2166730019151704</v>
      </c>
      <c r="AM23" s="48">
        <f>VLOOKUP($A23,'ADR Raw Data'!$B$6:$BE$43,'ADR Raw Data'!X$1,FALSE)</f>
        <v>4.58668703038198</v>
      </c>
      <c r="AN23" s="49">
        <f>VLOOKUP($A23,'ADR Raw Data'!$B$6:$BE$43,'ADR Raw Data'!Y$1,FALSE)</f>
        <v>3.8672478930050702</v>
      </c>
      <c r="AO23" s="48">
        <f>VLOOKUP($A23,'ADR Raw Data'!$B$6:$BE$43,'ADR Raw Data'!AA$1,FALSE)</f>
        <v>5.0543781960287104</v>
      </c>
      <c r="AP23" s="48">
        <f>VLOOKUP($A23,'ADR Raw Data'!$B$6:$BE$43,'ADR Raw Data'!AB$1,FALSE)</f>
        <v>4.5318149548802804</v>
      </c>
      <c r="AQ23" s="49">
        <f>VLOOKUP($A23,'ADR Raw Data'!$B$6:$BE$43,'ADR Raw Data'!AC$1,FALSE)</f>
        <v>4.7864796699397996</v>
      </c>
      <c r="AR23" s="50">
        <f>VLOOKUP($A23,'ADR Raw Data'!$B$6:$BE$43,'ADR Raw Data'!AE$1,FALSE)</f>
        <v>4.1758651740565904</v>
      </c>
      <c r="AS23" s="40"/>
      <c r="AT23" s="51">
        <f>VLOOKUP($A23,'RevPAR Raw Data'!$B$6:$BE$43,'RevPAR Raw Data'!G$1,FALSE)</f>
        <v>55.287179683121899</v>
      </c>
      <c r="AU23" s="52">
        <f>VLOOKUP($A23,'RevPAR Raw Data'!$B$6:$BE$43,'RevPAR Raw Data'!H$1,FALSE)</f>
        <v>70.384681338835307</v>
      </c>
      <c r="AV23" s="52">
        <f>VLOOKUP($A23,'RevPAR Raw Data'!$B$6:$BE$43,'RevPAR Raw Data'!I$1,FALSE)</f>
        <v>71.8771073411788</v>
      </c>
      <c r="AW23" s="52">
        <f>VLOOKUP($A23,'RevPAR Raw Data'!$B$6:$BE$43,'RevPAR Raw Data'!J$1,FALSE)</f>
        <v>72.231653675683901</v>
      </c>
      <c r="AX23" s="52">
        <f>VLOOKUP($A23,'RevPAR Raw Data'!$B$6:$BE$43,'RevPAR Raw Data'!K$1,FALSE)</f>
        <v>74.076833256915705</v>
      </c>
      <c r="AY23" s="53">
        <f>VLOOKUP($A23,'RevPAR Raw Data'!$B$6:$BE$43,'RevPAR Raw Data'!L$1,FALSE)</f>
        <v>68.771491059147095</v>
      </c>
      <c r="AZ23" s="52">
        <f>VLOOKUP($A23,'RevPAR Raw Data'!$B$6:$BE$43,'RevPAR Raw Data'!N$1,FALSE)</f>
        <v>97.736743084212094</v>
      </c>
      <c r="BA23" s="52">
        <f>VLOOKUP($A23,'RevPAR Raw Data'!$B$6:$BE$43,'RevPAR Raw Data'!O$1,FALSE)</f>
        <v>97.687386010494606</v>
      </c>
      <c r="BB23" s="53">
        <f>VLOOKUP($A23,'RevPAR Raw Data'!$B$6:$BE$43,'RevPAR Raw Data'!P$1,FALSE)</f>
        <v>97.712064547353407</v>
      </c>
      <c r="BC23" s="54">
        <f>VLOOKUP($A23,'RevPAR Raw Data'!$B$6:$BE$43,'RevPAR Raw Data'!R$1,FALSE)</f>
        <v>77.040226341491802</v>
      </c>
      <c r="BE23" s="47">
        <f>VLOOKUP($A23,'RevPAR Raw Data'!$B$6:$BE$43,'RevPAR Raw Data'!T$1,FALSE)</f>
        <v>1.82409373390087</v>
      </c>
      <c r="BF23" s="48">
        <f>VLOOKUP($A23,'RevPAR Raw Data'!$B$6:$BE$43,'RevPAR Raw Data'!U$1,FALSE)</f>
        <v>6.95495196330429</v>
      </c>
      <c r="BG23" s="48">
        <f>VLOOKUP($A23,'RevPAR Raw Data'!$B$6:$BE$43,'RevPAR Raw Data'!V$1,FALSE)</f>
        <v>3.9295424374574099</v>
      </c>
      <c r="BH23" s="48">
        <f>VLOOKUP($A23,'RevPAR Raw Data'!$B$6:$BE$43,'RevPAR Raw Data'!W$1,FALSE)</f>
        <v>7.1632770052229304</v>
      </c>
      <c r="BI23" s="48">
        <f>VLOOKUP($A23,'RevPAR Raw Data'!$B$6:$BE$43,'RevPAR Raw Data'!X$1,FALSE)</f>
        <v>2.0760534453639501</v>
      </c>
      <c r="BJ23" s="49">
        <f>VLOOKUP($A23,'RevPAR Raw Data'!$B$6:$BE$43,'RevPAR Raw Data'!Y$1,FALSE)</f>
        <v>4.4405196516139904</v>
      </c>
      <c r="BK23" s="48">
        <f>VLOOKUP($A23,'RevPAR Raw Data'!$B$6:$BE$43,'RevPAR Raw Data'!AA$1,FALSE)</f>
        <v>6.21099633408783</v>
      </c>
      <c r="BL23" s="48">
        <f>VLOOKUP($A23,'RevPAR Raw Data'!$B$6:$BE$43,'RevPAR Raw Data'!AB$1,FALSE)</f>
        <v>3.42758490284892</v>
      </c>
      <c r="BM23" s="49">
        <f>VLOOKUP($A23,'RevPAR Raw Data'!$B$6:$BE$43,'RevPAR Raw Data'!AC$1,FALSE)</f>
        <v>4.8011641100096201</v>
      </c>
      <c r="BN23" s="50">
        <f>VLOOKUP($A23,'RevPAR Raw Data'!$B$6:$BE$43,'RevPAR Raw Data'!AE$1,FALSE)</f>
        <v>4.57092238370607</v>
      </c>
    </row>
    <row r="24" spans="1:66" x14ac:dyDescent="0.25">
      <c r="A24" s="63" t="s">
        <v>52</v>
      </c>
      <c r="B24" s="47">
        <f>VLOOKUP($A24,'Occupancy Raw Data'!$B$8:$BE$45,'Occupancy Raw Data'!G$3,FALSE)</f>
        <v>41.3566019097793</v>
      </c>
      <c r="C24" s="48">
        <f>VLOOKUP($A24,'Occupancy Raw Data'!$B$8:$BE$45,'Occupancy Raw Data'!H$3,FALSE)</f>
        <v>59.894632861376301</v>
      </c>
      <c r="D24" s="48">
        <f>VLOOKUP($A24,'Occupancy Raw Data'!$B$8:$BE$45,'Occupancy Raw Data'!I$3,FALSE)</f>
        <v>67.006914718472103</v>
      </c>
      <c r="E24" s="48">
        <f>VLOOKUP($A24,'Occupancy Raw Data'!$B$8:$BE$45,'Occupancy Raw Data'!J$3,FALSE)</f>
        <v>63.812973328943002</v>
      </c>
      <c r="F24" s="48">
        <f>VLOOKUP($A24,'Occupancy Raw Data'!$B$8:$BE$45,'Occupancy Raw Data'!K$3,FALSE)</f>
        <v>58.281198551201797</v>
      </c>
      <c r="G24" s="49">
        <f>VLOOKUP($A24,'Occupancy Raw Data'!$B$8:$BE$45,'Occupancy Raw Data'!L$3,FALSE)</f>
        <v>58.070464273954499</v>
      </c>
      <c r="H24" s="48">
        <f>VLOOKUP($A24,'Occupancy Raw Data'!$B$8:$BE$45,'Occupancy Raw Data'!N$3,FALSE)</f>
        <v>71.221600263417798</v>
      </c>
      <c r="I24" s="48">
        <f>VLOOKUP($A24,'Occupancy Raw Data'!$B$8:$BE$45,'Occupancy Raw Data'!O$3,FALSE)</f>
        <v>79.716825814948905</v>
      </c>
      <c r="J24" s="49">
        <f>VLOOKUP($A24,'Occupancy Raw Data'!$B$8:$BE$45,'Occupancy Raw Data'!P$3,FALSE)</f>
        <v>75.469213039183401</v>
      </c>
      <c r="K24" s="50">
        <f>VLOOKUP($A24,'Occupancy Raw Data'!$B$8:$BE$45,'Occupancy Raw Data'!R$3,FALSE)</f>
        <v>63.041535349734197</v>
      </c>
      <c r="M24" s="47">
        <f>VLOOKUP($A24,'Occupancy Raw Data'!$B$8:$BE$45,'Occupancy Raw Data'!T$3,FALSE)</f>
        <v>0.78416944389536702</v>
      </c>
      <c r="N24" s="48">
        <f>VLOOKUP($A24,'Occupancy Raw Data'!$B$8:$BE$45,'Occupancy Raw Data'!U$3,FALSE)</f>
        <v>3.6936376242307301</v>
      </c>
      <c r="O24" s="48">
        <f>VLOOKUP($A24,'Occupancy Raw Data'!$B$8:$BE$45,'Occupancy Raw Data'!V$3,FALSE)</f>
        <v>9.1214885690858392</v>
      </c>
      <c r="P24" s="48">
        <f>VLOOKUP($A24,'Occupancy Raw Data'!$B$8:$BE$45,'Occupancy Raw Data'!W$3,FALSE)</f>
        <v>12.764385876849801</v>
      </c>
      <c r="Q24" s="48">
        <f>VLOOKUP($A24,'Occupancy Raw Data'!$B$8:$BE$45,'Occupancy Raw Data'!X$3,FALSE)</f>
        <v>12.7821934180373</v>
      </c>
      <c r="R24" s="49">
        <f>VLOOKUP($A24,'Occupancy Raw Data'!$B$8:$BE$45,'Occupancy Raw Data'!Y$3,FALSE)</f>
        <v>8.1518404326438496</v>
      </c>
      <c r="S24" s="48">
        <f>VLOOKUP($A24,'Occupancy Raw Data'!$B$8:$BE$45,'Occupancy Raw Data'!AA$3,FALSE)</f>
        <v>-1.9865751860801399</v>
      </c>
      <c r="T24" s="48">
        <f>VLOOKUP($A24,'Occupancy Raw Data'!$B$8:$BE$45,'Occupancy Raw Data'!AB$3,FALSE)</f>
        <v>1.0601508784398299</v>
      </c>
      <c r="U24" s="49">
        <f>VLOOKUP($A24,'Occupancy Raw Data'!$B$8:$BE$45,'Occupancy Raw Data'!AC$3,FALSE)</f>
        <v>-0.40073366140837302</v>
      </c>
      <c r="V24" s="50">
        <f>VLOOKUP($A24,'Occupancy Raw Data'!$B$8:$BE$45,'Occupancy Raw Data'!AE$3,FALSE)</f>
        <v>5.0659693893339197</v>
      </c>
      <c r="X24" s="51">
        <f>VLOOKUP($A24,'ADR Raw Data'!$B$6:$BE$43,'ADR Raw Data'!G$1,FALSE)</f>
        <v>96.694179936305702</v>
      </c>
      <c r="Y24" s="52">
        <f>VLOOKUP($A24,'ADR Raw Data'!$B$6:$BE$43,'ADR Raw Data'!H$1,FALSE)</f>
        <v>106.24065970313301</v>
      </c>
      <c r="Z24" s="52">
        <f>VLOOKUP($A24,'ADR Raw Data'!$B$6:$BE$43,'ADR Raw Data'!I$1,FALSE)</f>
        <v>107.83232432432401</v>
      </c>
      <c r="AA24" s="52">
        <f>VLOOKUP($A24,'ADR Raw Data'!$B$6:$BE$43,'ADR Raw Data'!J$1,FALSE)</f>
        <v>106.93443756449901</v>
      </c>
      <c r="AB24" s="52">
        <f>VLOOKUP($A24,'ADR Raw Data'!$B$6:$BE$43,'ADR Raw Data'!K$1,FALSE)</f>
        <v>105.76889830508399</v>
      </c>
      <c r="AC24" s="53">
        <f>VLOOKUP($A24,'ADR Raw Data'!$B$6:$BE$43,'ADR Raw Data'!L$1,FALSE)</f>
        <v>105.30600136085199</v>
      </c>
      <c r="AD24" s="52">
        <f>VLOOKUP($A24,'ADR Raw Data'!$B$6:$BE$43,'ADR Raw Data'!N$1,FALSE)</f>
        <v>132.94893203883399</v>
      </c>
      <c r="AE24" s="52">
        <f>VLOOKUP($A24,'ADR Raw Data'!$B$6:$BE$43,'ADR Raw Data'!O$1,FALSE)</f>
        <v>138.050413052457</v>
      </c>
      <c r="AF24" s="53">
        <f>VLOOKUP($A24,'ADR Raw Data'!$B$6:$BE$43,'ADR Raw Data'!P$1,FALSE)</f>
        <v>135.64323516579401</v>
      </c>
      <c r="AG24" s="54">
        <f>VLOOKUP($A24,'ADR Raw Data'!$B$6:$BE$43,'ADR Raw Data'!R$1,FALSE)</f>
        <v>115.68250335770701</v>
      </c>
      <c r="AI24" s="47">
        <f>VLOOKUP($A24,'ADR Raw Data'!$B$6:$BE$43,'ADR Raw Data'!T$1,FALSE)</f>
        <v>-4.7512816799759001</v>
      </c>
      <c r="AJ24" s="48">
        <f>VLOOKUP($A24,'ADR Raw Data'!$B$6:$BE$43,'ADR Raw Data'!U$1,FALSE)</f>
        <v>2.63365064525909</v>
      </c>
      <c r="AK24" s="48">
        <f>VLOOKUP($A24,'ADR Raw Data'!$B$6:$BE$43,'ADR Raw Data'!V$1,FALSE)</f>
        <v>3.3688287193192301</v>
      </c>
      <c r="AL24" s="48">
        <f>VLOOKUP($A24,'ADR Raw Data'!$B$6:$BE$43,'ADR Raw Data'!W$1,FALSE)</f>
        <v>2.17371809343144</v>
      </c>
      <c r="AM24" s="48">
        <f>VLOOKUP($A24,'ADR Raw Data'!$B$6:$BE$43,'ADR Raw Data'!X$1,FALSE)</f>
        <v>-1.8244201994311899</v>
      </c>
      <c r="AN24" s="49">
        <f>VLOOKUP($A24,'ADR Raw Data'!$B$6:$BE$43,'ADR Raw Data'!Y$1,FALSE)</f>
        <v>0.82275560540260195</v>
      </c>
      <c r="AO24" s="48">
        <f>VLOOKUP($A24,'ADR Raw Data'!$B$6:$BE$43,'ADR Raw Data'!AA$1,FALSE)</f>
        <v>0.75738516260519595</v>
      </c>
      <c r="AP24" s="48">
        <f>VLOOKUP($A24,'ADR Raw Data'!$B$6:$BE$43,'ADR Raw Data'!AB$1,FALSE)</f>
        <v>-0.57010612709978503</v>
      </c>
      <c r="AQ24" s="49">
        <f>VLOOKUP($A24,'ADR Raw Data'!$B$6:$BE$43,'ADR Raw Data'!AC$1,FALSE)</f>
        <v>7.8304669234188107E-2</v>
      </c>
      <c r="AR24" s="50">
        <f>VLOOKUP($A24,'ADR Raw Data'!$B$6:$BE$43,'ADR Raw Data'!AE$1,FALSE)</f>
        <v>1.5596072326197599E-2</v>
      </c>
      <c r="AS24" s="40"/>
      <c r="AT24" s="51">
        <f>VLOOKUP($A24,'RevPAR Raw Data'!$B$6:$BE$43,'RevPAR Raw Data'!G$1,FALSE)</f>
        <v>39.989427066183701</v>
      </c>
      <c r="AU24" s="52">
        <f>VLOOKUP($A24,'RevPAR Raw Data'!$B$6:$BE$43,'RevPAR Raw Data'!H$1,FALSE)</f>
        <v>63.632453078696003</v>
      </c>
      <c r="AV24" s="52">
        <f>VLOOKUP($A24,'RevPAR Raw Data'!$B$6:$BE$43,'RevPAR Raw Data'!I$1,FALSE)</f>
        <v>72.255113598946295</v>
      </c>
      <c r="AW24" s="52">
        <f>VLOOKUP($A24,'RevPAR Raw Data'!$B$6:$BE$43,'RevPAR Raw Data'!J$1,FALSE)</f>
        <v>68.2380441224892</v>
      </c>
      <c r="AX24" s="52">
        <f>VLOOKUP($A24,'RevPAR Raw Data'!$B$6:$BE$43,'RevPAR Raw Data'!K$1,FALSE)</f>
        <v>61.643381626605198</v>
      </c>
      <c r="AY24" s="53">
        <f>VLOOKUP($A24,'RevPAR Raw Data'!$B$6:$BE$43,'RevPAR Raw Data'!L$1,FALSE)</f>
        <v>61.151683898584103</v>
      </c>
      <c r="AZ24" s="52">
        <f>VLOOKUP($A24,'RevPAR Raw Data'!$B$6:$BE$43,'RevPAR Raw Data'!N$1,FALSE)</f>
        <v>94.688356931182</v>
      </c>
      <c r="BA24" s="52">
        <f>VLOOKUP($A24,'RevPAR Raw Data'!$B$6:$BE$43,'RevPAR Raw Data'!O$1,FALSE)</f>
        <v>110.04940730984499</v>
      </c>
      <c r="BB24" s="53">
        <f>VLOOKUP($A24,'RevPAR Raw Data'!$B$6:$BE$43,'RevPAR Raw Data'!P$1,FALSE)</f>
        <v>102.36888212051301</v>
      </c>
      <c r="BC24" s="54">
        <f>VLOOKUP($A24,'RevPAR Raw Data'!$B$6:$BE$43,'RevPAR Raw Data'!R$1,FALSE)</f>
        <v>72.928026247706796</v>
      </c>
      <c r="BE24" s="47">
        <f>VLOOKUP($A24,'RevPAR Raw Data'!$B$6:$BE$43,'RevPAR Raw Data'!T$1,FALSE)</f>
        <v>-4.0043703352083</v>
      </c>
      <c r="BF24" s="48">
        <f>VLOOKUP($A24,'RevPAR Raw Data'!$B$6:$BE$43,'RevPAR Raw Data'!U$1,FALSE)</f>
        <v>6.4245657806139098</v>
      </c>
      <c r="BG24" s="48">
        <f>VLOOKUP($A24,'RevPAR Raw Data'!$B$6:$BE$43,'RevPAR Raw Data'!V$1,FALSE)</f>
        <v>12.797604614949799</v>
      </c>
      <c r="BH24" s="48">
        <f>VLOOKUP($A24,'RevPAR Raw Data'!$B$6:$BE$43,'RevPAR Raw Data'!W$1,FALSE)</f>
        <v>15.2155657356018</v>
      </c>
      <c r="BI24" s="48">
        <f>VLOOKUP($A24,'RevPAR Raw Data'!$B$6:$BE$43,'RevPAR Raw Data'!X$1,FALSE)</f>
        <v>10.724572299957</v>
      </c>
      <c r="BJ24" s="49">
        <f>VLOOKUP($A24,'RevPAR Raw Data'!$B$6:$BE$43,'RevPAR Raw Data'!Y$1,FALSE)</f>
        <v>9.0416657621495098</v>
      </c>
      <c r="BK24" s="48">
        <f>VLOOKUP($A24,'RevPAR Raw Data'!$B$6:$BE$43,'RevPAR Raw Data'!AA$1,FALSE)</f>
        <v>-1.24423604917831</v>
      </c>
      <c r="BL24" s="48">
        <f>VLOOKUP($A24,'RevPAR Raw Data'!$B$6:$BE$43,'RevPAR Raw Data'!AB$1,FALSE)</f>
        <v>0.48400076622556198</v>
      </c>
      <c r="BM24" s="49">
        <f>VLOOKUP($A24,'RevPAR Raw Data'!$B$6:$BE$43,'RevPAR Raw Data'!AC$1,FALSE)</f>
        <v>-0.32274278534226097</v>
      </c>
      <c r="BN24" s="50">
        <f>VLOOKUP($A24,'RevPAR Raw Data'!$B$6:$BE$43,'RevPAR Raw Data'!AE$1,FALSE)</f>
        <v>5.0823555539101104</v>
      </c>
    </row>
    <row r="25" spans="1:66" x14ac:dyDescent="0.25">
      <c r="A25" s="63" t="s">
        <v>51</v>
      </c>
      <c r="B25" s="47">
        <f>VLOOKUP($A25,'Occupancy Raw Data'!$B$8:$BE$45,'Occupancy Raw Data'!G$3,FALSE)</f>
        <v>45.171818007295002</v>
      </c>
      <c r="C25" s="48">
        <f>VLOOKUP($A25,'Occupancy Raw Data'!$B$8:$BE$45,'Occupancy Raw Data'!H$3,FALSE)</f>
        <v>57.803801113457403</v>
      </c>
      <c r="D25" s="48">
        <f>VLOOKUP($A25,'Occupancy Raw Data'!$B$8:$BE$45,'Occupancy Raw Data'!I$3,FALSE)</f>
        <v>61.931272797081903</v>
      </c>
      <c r="E25" s="48">
        <f>VLOOKUP($A25,'Occupancy Raw Data'!$B$8:$BE$45,'Occupancy Raw Data'!J$3,FALSE)</f>
        <v>61.969667882510997</v>
      </c>
      <c r="F25" s="48">
        <f>VLOOKUP($A25,'Occupancy Raw Data'!$B$8:$BE$45,'Occupancy Raw Data'!K$3,FALSE)</f>
        <v>64.446150892685694</v>
      </c>
      <c r="G25" s="49">
        <f>VLOOKUP($A25,'Occupancy Raw Data'!$B$8:$BE$45,'Occupancy Raw Data'!L$3,FALSE)</f>
        <v>58.264542138606203</v>
      </c>
      <c r="H25" s="48">
        <f>VLOOKUP($A25,'Occupancy Raw Data'!$B$8:$BE$45,'Occupancy Raw Data'!N$3,FALSE)</f>
        <v>77.270109425993397</v>
      </c>
      <c r="I25" s="48">
        <f>VLOOKUP($A25,'Occupancy Raw Data'!$B$8:$BE$45,'Occupancy Raw Data'!O$3,FALSE)</f>
        <v>68.554425033595606</v>
      </c>
      <c r="J25" s="49">
        <f>VLOOKUP($A25,'Occupancy Raw Data'!$B$8:$BE$45,'Occupancy Raw Data'!P$3,FALSE)</f>
        <v>72.912267229794494</v>
      </c>
      <c r="K25" s="50">
        <f>VLOOKUP($A25,'Occupancy Raw Data'!$B$8:$BE$45,'Occupancy Raw Data'!R$3,FALSE)</f>
        <v>62.449606450374297</v>
      </c>
      <c r="M25" s="47">
        <f>VLOOKUP($A25,'Occupancy Raw Data'!$B$8:$BE$45,'Occupancy Raw Data'!T$3,FALSE)</f>
        <v>-4.25006216385286</v>
      </c>
      <c r="N25" s="48">
        <f>VLOOKUP($A25,'Occupancy Raw Data'!$B$8:$BE$45,'Occupancy Raw Data'!U$3,FALSE)</f>
        <v>-1.70066207437124</v>
      </c>
      <c r="O25" s="48">
        <f>VLOOKUP($A25,'Occupancy Raw Data'!$B$8:$BE$45,'Occupancy Raw Data'!V$3,FALSE)</f>
        <v>-0.28613885727979999</v>
      </c>
      <c r="P25" s="48">
        <f>VLOOKUP($A25,'Occupancy Raw Data'!$B$8:$BE$45,'Occupancy Raw Data'!W$3,FALSE)</f>
        <v>-1.28742656007408</v>
      </c>
      <c r="Q25" s="48">
        <f>VLOOKUP($A25,'Occupancy Raw Data'!$B$8:$BE$45,'Occupancy Raw Data'!X$3,FALSE)</f>
        <v>-5.07685164082248</v>
      </c>
      <c r="R25" s="49">
        <f>VLOOKUP($A25,'Occupancy Raw Data'!$B$8:$BE$45,'Occupancy Raw Data'!Y$3,FALSE)</f>
        <v>-2.4895733930805899</v>
      </c>
      <c r="S25" s="48">
        <f>VLOOKUP($A25,'Occupancy Raw Data'!$B$8:$BE$45,'Occupancy Raw Data'!AA$3,FALSE)</f>
        <v>-6.3286510345039702</v>
      </c>
      <c r="T25" s="48">
        <f>VLOOKUP($A25,'Occupancy Raw Data'!$B$8:$BE$45,'Occupancy Raw Data'!AB$3,FALSE)</f>
        <v>-10.2826615742103</v>
      </c>
      <c r="U25" s="49">
        <f>VLOOKUP($A25,'Occupancy Raw Data'!$B$8:$BE$45,'Occupancy Raw Data'!AC$3,FALSE)</f>
        <v>-8.2300224516414797</v>
      </c>
      <c r="V25" s="50">
        <f>VLOOKUP($A25,'Occupancy Raw Data'!$B$8:$BE$45,'Occupancy Raw Data'!AE$3,FALSE)</f>
        <v>-4.4826786265412899</v>
      </c>
      <c r="X25" s="51">
        <f>VLOOKUP($A25,'ADR Raw Data'!$B$6:$BE$43,'ADR Raw Data'!G$1,FALSE)</f>
        <v>94.857441563960904</v>
      </c>
      <c r="Y25" s="52">
        <f>VLOOKUP($A25,'ADR Raw Data'!$B$6:$BE$43,'ADR Raw Data'!H$1,FALSE)</f>
        <v>97.141617402856099</v>
      </c>
      <c r="Z25" s="52">
        <f>VLOOKUP($A25,'ADR Raw Data'!$B$6:$BE$43,'ADR Raw Data'!I$1,FALSE)</f>
        <v>98.753818970861701</v>
      </c>
      <c r="AA25" s="52">
        <f>VLOOKUP($A25,'ADR Raw Data'!$B$6:$BE$43,'ADR Raw Data'!J$1,FALSE)</f>
        <v>98.115089838909498</v>
      </c>
      <c r="AB25" s="52">
        <f>VLOOKUP($A25,'ADR Raw Data'!$B$6:$BE$43,'ADR Raw Data'!K$1,FALSE)</f>
        <v>105.902603515043</v>
      </c>
      <c r="AC25" s="53">
        <f>VLOOKUP($A25,'ADR Raw Data'!$B$6:$BE$43,'ADR Raw Data'!L$1,FALSE)</f>
        <v>99.275343657331106</v>
      </c>
      <c r="AD25" s="52">
        <f>VLOOKUP($A25,'ADR Raw Data'!$B$6:$BE$43,'ADR Raw Data'!N$1,FALSE)</f>
        <v>128.18305838509301</v>
      </c>
      <c r="AE25" s="52">
        <f>VLOOKUP($A25,'ADR Raw Data'!$B$6:$BE$43,'ADR Raw Data'!O$1,FALSE)</f>
        <v>126.528378605432</v>
      </c>
      <c r="AF25" s="53">
        <f>VLOOKUP($A25,'ADR Raw Data'!$B$6:$BE$43,'ADR Raw Data'!P$1,FALSE)</f>
        <v>127.405167193259</v>
      </c>
      <c r="AG25" s="54">
        <f>VLOOKUP($A25,'ADR Raw Data'!$B$6:$BE$43,'ADR Raw Data'!R$1,FALSE)</f>
        <v>108.658951736858</v>
      </c>
      <c r="AI25" s="47">
        <f>VLOOKUP($A25,'ADR Raw Data'!$B$6:$BE$43,'ADR Raw Data'!T$1,FALSE)</f>
        <v>0.256933846005927</v>
      </c>
      <c r="AJ25" s="48">
        <f>VLOOKUP($A25,'ADR Raw Data'!$B$6:$BE$43,'ADR Raw Data'!U$1,FALSE)</f>
        <v>1.21206953546746</v>
      </c>
      <c r="AK25" s="48">
        <f>VLOOKUP($A25,'ADR Raw Data'!$B$6:$BE$43,'ADR Raw Data'!V$1,FALSE)</f>
        <v>1.8139223540296801</v>
      </c>
      <c r="AL25" s="48">
        <f>VLOOKUP($A25,'ADR Raw Data'!$B$6:$BE$43,'ADR Raw Data'!W$1,FALSE)</f>
        <v>2.01879041852788</v>
      </c>
      <c r="AM25" s="48">
        <f>VLOOKUP($A25,'ADR Raw Data'!$B$6:$BE$43,'ADR Raw Data'!X$1,FALSE)</f>
        <v>3.9749394713325001</v>
      </c>
      <c r="AN25" s="49">
        <f>VLOOKUP($A25,'ADR Raw Data'!$B$6:$BE$43,'ADR Raw Data'!Y$1,FALSE)</f>
        <v>1.97731059966222</v>
      </c>
      <c r="AO25" s="48">
        <f>VLOOKUP($A25,'ADR Raw Data'!$B$6:$BE$43,'ADR Raw Data'!AA$1,FALSE)</f>
        <v>1.13847753204084</v>
      </c>
      <c r="AP25" s="48">
        <f>VLOOKUP($A25,'ADR Raw Data'!$B$6:$BE$43,'ADR Raw Data'!AB$1,FALSE)</f>
        <v>2.03372917180327</v>
      </c>
      <c r="AQ25" s="49">
        <f>VLOOKUP($A25,'ADR Raw Data'!$B$6:$BE$43,'ADR Raw Data'!AC$1,FALSE)</f>
        <v>1.57829719274527</v>
      </c>
      <c r="AR25" s="50">
        <f>VLOOKUP($A25,'ADR Raw Data'!$B$6:$BE$43,'ADR Raw Data'!AE$1,FALSE)</f>
        <v>1.45728852772011</v>
      </c>
      <c r="AS25" s="40"/>
      <c r="AT25" s="51">
        <f>VLOOKUP($A25,'RevPAR Raw Data'!$B$6:$BE$43,'RevPAR Raw Data'!G$1,FALSE)</f>
        <v>42.848830869648602</v>
      </c>
      <c r="AU25" s="52">
        <f>VLOOKUP($A25,'RevPAR Raw Data'!$B$6:$BE$43,'RevPAR Raw Data'!H$1,FALSE)</f>
        <v>56.151547321942701</v>
      </c>
      <c r="AV25" s="52">
        <f>VLOOKUP($A25,'RevPAR Raw Data'!$B$6:$BE$43,'RevPAR Raw Data'!I$1,FALSE)</f>
        <v>61.159497024380798</v>
      </c>
      <c r="AW25" s="52">
        <f>VLOOKUP($A25,'RevPAR Raw Data'!$B$6:$BE$43,'RevPAR Raw Data'!J$1,FALSE)</f>
        <v>60.801595315799503</v>
      </c>
      <c r="AX25" s="52">
        <f>VLOOKUP($A25,'RevPAR Raw Data'!$B$6:$BE$43,'RevPAR Raw Data'!K$1,FALSE)</f>
        <v>68.250151660587406</v>
      </c>
      <c r="AY25" s="53">
        <f>VLOOKUP($A25,'RevPAR Raw Data'!$B$6:$BE$43,'RevPAR Raw Data'!L$1,FALSE)</f>
        <v>57.842324438471799</v>
      </c>
      <c r="AZ25" s="52">
        <f>VLOOKUP($A25,'RevPAR Raw Data'!$B$6:$BE$43,'RevPAR Raw Data'!N$1,FALSE)</f>
        <v>99.047189479746507</v>
      </c>
      <c r="BA25" s="52">
        <f>VLOOKUP($A25,'RevPAR Raw Data'!$B$6:$BE$43,'RevPAR Raw Data'!O$1,FALSE)</f>
        <v>86.740802457285398</v>
      </c>
      <c r="BB25" s="53">
        <f>VLOOKUP($A25,'RevPAR Raw Data'!$B$6:$BE$43,'RevPAR Raw Data'!P$1,FALSE)</f>
        <v>92.893995968515995</v>
      </c>
      <c r="BC25" s="54">
        <f>VLOOKUP($A25,'RevPAR Raw Data'!$B$6:$BE$43,'RevPAR Raw Data'!R$1,FALSE)</f>
        <v>67.857087732770196</v>
      </c>
      <c r="BE25" s="47">
        <f>VLOOKUP($A25,'RevPAR Raw Data'!$B$6:$BE$43,'RevPAR Raw Data'!T$1,FALSE)</f>
        <v>-4.0040481660221703</v>
      </c>
      <c r="BF25" s="48">
        <f>VLOOKUP($A25,'RevPAR Raw Data'!$B$6:$BE$43,'RevPAR Raw Data'!U$1,FALSE)</f>
        <v>-0.509205745808475</v>
      </c>
      <c r="BG25" s="48">
        <f>VLOOKUP($A25,'RevPAR Raw Data'!$B$6:$BE$43,'RevPAR Raw Data'!V$1,FALSE)</f>
        <v>1.5225931600541101</v>
      </c>
      <c r="BH25" s="48">
        <f>VLOOKUP($A25,'RevPAR Raw Data'!$B$6:$BE$43,'RevPAR Raw Data'!W$1,FALSE)</f>
        <v>0.70537341441344503</v>
      </c>
      <c r="BI25" s="48">
        <f>VLOOKUP($A25,'RevPAR Raw Data'!$B$6:$BE$43,'RevPAR Raw Data'!X$1,FALSE)</f>
        <v>-1.30371394926202</v>
      </c>
      <c r="BJ25" s="49">
        <f>VLOOKUP($A25,'RevPAR Raw Data'!$B$6:$BE$43,'RevPAR Raw Data'!Y$1,FALSE)</f>
        <v>-0.56148939200612402</v>
      </c>
      <c r="BK25" s="48">
        <f>VLOOKUP($A25,'RevPAR Raw Data'!$B$6:$BE$43,'RevPAR Raw Data'!AA$1,FALSE)</f>
        <v>-5.2622237725722298</v>
      </c>
      <c r="BL25" s="48">
        <f>VLOOKUP($A25,'RevPAR Raw Data'!$B$6:$BE$43,'RevPAR Raw Data'!AB$1,FALSE)</f>
        <v>-8.4580538904796096</v>
      </c>
      <c r="BM25" s="49">
        <f>VLOOKUP($A25,'RevPAR Raw Data'!$B$6:$BE$43,'RevPAR Raw Data'!AC$1,FALSE)</f>
        <v>-6.7816194722127703</v>
      </c>
      <c r="BN25" s="50">
        <f>VLOOKUP($A25,'RevPAR Raw Data'!$B$6:$BE$43,'RevPAR Raw Data'!AE$1,FALSE)</f>
        <v>-3.0907156601803201</v>
      </c>
    </row>
    <row r="26" spans="1:66" x14ac:dyDescent="0.25">
      <c r="A26" s="63" t="s">
        <v>50</v>
      </c>
      <c r="B26" s="47">
        <f>VLOOKUP($A26,'Occupancy Raw Data'!$B$8:$BE$45,'Occupancy Raw Data'!G$3,FALSE)</f>
        <v>57.411121239744702</v>
      </c>
      <c r="C26" s="48">
        <f>VLOOKUP($A26,'Occupancy Raw Data'!$B$8:$BE$45,'Occupancy Raw Data'!H$3,FALSE)</f>
        <v>67.474931631722797</v>
      </c>
      <c r="D26" s="48">
        <f>VLOOKUP($A26,'Occupancy Raw Data'!$B$8:$BE$45,'Occupancy Raw Data'!I$3,FALSE)</f>
        <v>70.227894257064705</v>
      </c>
      <c r="E26" s="48">
        <f>VLOOKUP($A26,'Occupancy Raw Data'!$B$8:$BE$45,'Occupancy Raw Data'!J$3,FALSE)</f>
        <v>65.670009115770199</v>
      </c>
      <c r="F26" s="48">
        <f>VLOOKUP($A26,'Occupancy Raw Data'!$B$8:$BE$45,'Occupancy Raw Data'!K$3,FALSE)</f>
        <v>65.524156791248799</v>
      </c>
      <c r="G26" s="49">
        <f>VLOOKUP($A26,'Occupancy Raw Data'!$B$8:$BE$45,'Occupancy Raw Data'!L$3,FALSE)</f>
        <v>65.261622607110297</v>
      </c>
      <c r="H26" s="48">
        <f>VLOOKUP($A26,'Occupancy Raw Data'!$B$8:$BE$45,'Occupancy Raw Data'!N$3,FALSE)</f>
        <v>70.829535095715499</v>
      </c>
      <c r="I26" s="48">
        <f>VLOOKUP($A26,'Occupancy Raw Data'!$B$8:$BE$45,'Occupancy Raw Data'!O$3,FALSE)</f>
        <v>73.546034639927001</v>
      </c>
      <c r="J26" s="49">
        <f>VLOOKUP($A26,'Occupancy Raw Data'!$B$8:$BE$45,'Occupancy Raw Data'!P$3,FALSE)</f>
        <v>72.187784867821307</v>
      </c>
      <c r="K26" s="50">
        <f>VLOOKUP($A26,'Occupancy Raw Data'!$B$8:$BE$45,'Occupancy Raw Data'!R$3,FALSE)</f>
        <v>67.240526110170507</v>
      </c>
      <c r="M26" s="47">
        <f>VLOOKUP($A26,'Occupancy Raw Data'!$B$8:$BE$45,'Occupancy Raw Data'!T$3,FALSE)</f>
        <v>7.7102367772575002</v>
      </c>
      <c r="N26" s="48">
        <f>VLOOKUP($A26,'Occupancy Raw Data'!$B$8:$BE$45,'Occupancy Raw Data'!U$3,FALSE)</f>
        <v>9.9703846767617801</v>
      </c>
      <c r="O26" s="48">
        <f>VLOOKUP($A26,'Occupancy Raw Data'!$B$8:$BE$45,'Occupancy Raw Data'!V$3,FALSE)</f>
        <v>14.8012811412089</v>
      </c>
      <c r="P26" s="48">
        <f>VLOOKUP($A26,'Occupancy Raw Data'!$B$8:$BE$45,'Occupancy Raw Data'!W$3,FALSE)</f>
        <v>6.5814446455053801</v>
      </c>
      <c r="Q26" s="48">
        <f>VLOOKUP($A26,'Occupancy Raw Data'!$B$8:$BE$45,'Occupancy Raw Data'!X$3,FALSE)</f>
        <v>6.2495796224336502</v>
      </c>
      <c r="R26" s="49">
        <f>VLOOKUP($A26,'Occupancy Raw Data'!$B$8:$BE$45,'Occupancy Raw Data'!Y$3,FALSE)</f>
        <v>9.0904021751394897</v>
      </c>
      <c r="S26" s="48">
        <f>VLOOKUP($A26,'Occupancy Raw Data'!$B$8:$BE$45,'Occupancy Raw Data'!AA$3,FALSE)</f>
        <v>1.2089835257307799</v>
      </c>
      <c r="T26" s="48">
        <f>VLOOKUP($A26,'Occupancy Raw Data'!$B$8:$BE$45,'Occupancy Raw Data'!AB$3,FALSE)</f>
        <v>0.57087282124836503</v>
      </c>
      <c r="U26" s="49">
        <f>VLOOKUP($A26,'Occupancy Raw Data'!$B$8:$BE$45,'Occupancy Raw Data'!AC$3,FALSE)</f>
        <v>0.88291641854378</v>
      </c>
      <c r="V26" s="50">
        <f>VLOOKUP($A26,'Occupancy Raw Data'!$B$8:$BE$45,'Occupancy Raw Data'!AE$3,FALSE)</f>
        <v>6.4343363511471701</v>
      </c>
      <c r="X26" s="51">
        <f>VLOOKUP($A26,'ADR Raw Data'!$B$6:$BE$43,'ADR Raw Data'!G$1,FALSE)</f>
        <v>107.570063512226</v>
      </c>
      <c r="Y26" s="52">
        <f>VLOOKUP($A26,'ADR Raw Data'!$B$6:$BE$43,'ADR Raw Data'!H$1,FALSE)</f>
        <v>111.13671169954</v>
      </c>
      <c r="Z26" s="52">
        <f>VLOOKUP($A26,'ADR Raw Data'!$B$6:$BE$43,'ADR Raw Data'!I$1,FALSE)</f>
        <v>110.442917964693</v>
      </c>
      <c r="AA26" s="52">
        <f>VLOOKUP($A26,'ADR Raw Data'!$B$6:$BE$43,'ADR Raw Data'!J$1,FALSE)</f>
        <v>108.18790949472501</v>
      </c>
      <c r="AB26" s="52">
        <f>VLOOKUP($A26,'ADR Raw Data'!$B$6:$BE$43,'ADR Raw Data'!K$1,FALSE)</f>
        <v>108.175453533667</v>
      </c>
      <c r="AC26" s="53">
        <f>VLOOKUP($A26,'ADR Raw Data'!$B$6:$BE$43,'ADR Raw Data'!L$1,FALSE)</f>
        <v>109.171787350541</v>
      </c>
      <c r="AD26" s="52">
        <f>VLOOKUP($A26,'ADR Raw Data'!$B$6:$BE$43,'ADR Raw Data'!N$1,FALSE)</f>
        <v>126.84460746460699</v>
      </c>
      <c r="AE26" s="52">
        <f>VLOOKUP($A26,'ADR Raw Data'!$B$6:$BE$43,'ADR Raw Data'!O$1,FALSE)</f>
        <v>129.42342340108999</v>
      </c>
      <c r="AF26" s="53">
        <f>VLOOKUP($A26,'ADR Raw Data'!$B$6:$BE$43,'ADR Raw Data'!P$1,FALSE)</f>
        <v>128.158276297512</v>
      </c>
      <c r="AG26" s="54">
        <f>VLOOKUP($A26,'ADR Raw Data'!$B$6:$BE$43,'ADR Raw Data'!R$1,FALSE)</f>
        <v>114.995624588449</v>
      </c>
      <c r="AI26" s="47">
        <f>VLOOKUP($A26,'ADR Raw Data'!$B$6:$BE$43,'ADR Raw Data'!T$1,FALSE)</f>
        <v>13.506140929907501</v>
      </c>
      <c r="AJ26" s="48">
        <f>VLOOKUP($A26,'ADR Raw Data'!$B$6:$BE$43,'ADR Raw Data'!U$1,FALSE)</f>
        <v>16.528692717758801</v>
      </c>
      <c r="AK26" s="48">
        <f>VLOOKUP($A26,'ADR Raw Data'!$B$6:$BE$43,'ADR Raw Data'!V$1,FALSE)</f>
        <v>16.407825015299402</v>
      </c>
      <c r="AL26" s="48">
        <f>VLOOKUP($A26,'ADR Raw Data'!$B$6:$BE$43,'ADR Raw Data'!W$1,FALSE)</f>
        <v>12.9876730652667</v>
      </c>
      <c r="AM26" s="48">
        <f>VLOOKUP($A26,'ADR Raw Data'!$B$6:$BE$43,'ADR Raw Data'!X$1,FALSE)</f>
        <v>10.1284951930666</v>
      </c>
      <c r="AN26" s="49">
        <f>VLOOKUP($A26,'ADR Raw Data'!$B$6:$BE$43,'ADR Raw Data'!Y$1,FALSE)</f>
        <v>13.922016721148299</v>
      </c>
      <c r="AO26" s="48">
        <f>VLOOKUP($A26,'ADR Raw Data'!$B$6:$BE$43,'ADR Raw Data'!AA$1,FALSE)</f>
        <v>7.9607681607025098</v>
      </c>
      <c r="AP26" s="48">
        <f>VLOOKUP($A26,'ADR Raw Data'!$B$6:$BE$43,'ADR Raw Data'!AB$1,FALSE)</f>
        <v>7.9178858459341299</v>
      </c>
      <c r="AQ26" s="49">
        <f>VLOOKUP($A26,'ADR Raw Data'!$B$6:$BE$43,'ADR Raw Data'!AC$1,FALSE)</f>
        <v>7.9352031594227803</v>
      </c>
      <c r="AR26" s="50">
        <f>VLOOKUP($A26,'ADR Raw Data'!$B$6:$BE$43,'ADR Raw Data'!AE$1,FALSE)</f>
        <v>11.3834425006138</v>
      </c>
      <c r="AS26" s="40"/>
      <c r="AT26" s="51">
        <f>VLOOKUP($A26,'RevPAR Raw Data'!$B$6:$BE$43,'RevPAR Raw Data'!G$1,FALSE)</f>
        <v>61.757179580674503</v>
      </c>
      <c r="AU26" s="52">
        <f>VLOOKUP($A26,'RevPAR Raw Data'!$B$6:$BE$43,'RevPAR Raw Data'!H$1,FALSE)</f>
        <v>74.989420237009995</v>
      </c>
      <c r="AV26" s="52">
        <f>VLOOKUP($A26,'RevPAR Raw Data'!$B$6:$BE$43,'RevPAR Raw Data'!I$1,FALSE)</f>
        <v>77.561735642661802</v>
      </c>
      <c r="AW26" s="52">
        <f>VLOOKUP($A26,'RevPAR Raw Data'!$B$6:$BE$43,'RevPAR Raw Data'!J$1,FALSE)</f>
        <v>71.047010027347298</v>
      </c>
      <c r="AX26" s="52">
        <f>VLOOKUP($A26,'RevPAR Raw Data'!$B$6:$BE$43,'RevPAR Raw Data'!K$1,FALSE)</f>
        <v>70.881053783044607</v>
      </c>
      <c r="AY26" s="53">
        <f>VLOOKUP($A26,'RevPAR Raw Data'!$B$6:$BE$43,'RevPAR Raw Data'!L$1,FALSE)</f>
        <v>71.247279854147607</v>
      </c>
      <c r="AZ26" s="52">
        <f>VLOOKUP($A26,'RevPAR Raw Data'!$B$6:$BE$43,'RevPAR Raw Data'!N$1,FALSE)</f>
        <v>89.843445761166805</v>
      </c>
      <c r="BA26" s="52">
        <f>VLOOKUP($A26,'RevPAR Raw Data'!$B$6:$BE$43,'RevPAR Raw Data'!O$1,FALSE)</f>
        <v>95.185795806745602</v>
      </c>
      <c r="BB26" s="53">
        <f>VLOOKUP($A26,'RevPAR Raw Data'!$B$6:$BE$43,'RevPAR Raw Data'!P$1,FALSE)</f>
        <v>92.514620783956204</v>
      </c>
      <c r="BC26" s="54">
        <f>VLOOKUP($A26,'RevPAR Raw Data'!$B$6:$BE$43,'RevPAR Raw Data'!R$1,FALSE)</f>
        <v>77.323662976950104</v>
      </c>
      <c r="BE26" s="47">
        <f>VLOOKUP($A26,'RevPAR Raw Data'!$B$6:$BE$43,'RevPAR Raw Data'!T$1,FALSE)</f>
        <v>22.257733152330999</v>
      </c>
      <c r="BF26" s="48">
        <f>VLOOKUP($A26,'RevPAR Raw Data'!$B$6:$BE$43,'RevPAR Raw Data'!U$1,FALSE)</f>
        <v>28.147051640520999</v>
      </c>
      <c r="BG26" s="48">
        <f>VLOOKUP($A26,'RevPAR Raw Data'!$B$6:$BE$43,'RevPAR Raw Data'!V$1,FALSE)</f>
        <v>33.637674466180499</v>
      </c>
      <c r="BH26" s="48">
        <f>VLOOKUP($A26,'RevPAR Raw Data'!$B$6:$BE$43,'RevPAR Raw Data'!W$1,FALSE)</f>
        <v>20.423894224301801</v>
      </c>
      <c r="BI26" s="48">
        <f>VLOOKUP($A26,'RevPAR Raw Data'!$B$6:$BE$43,'RevPAR Raw Data'!X$1,FALSE)</f>
        <v>17.0110631871453</v>
      </c>
      <c r="BJ26" s="49">
        <f>VLOOKUP($A26,'RevPAR Raw Data'!$B$6:$BE$43,'RevPAR Raw Data'!Y$1,FALSE)</f>
        <v>24.2779862071304</v>
      </c>
      <c r="BK26" s="48">
        <f>VLOOKUP($A26,'RevPAR Raw Data'!$B$6:$BE$43,'RevPAR Raw Data'!AA$1,FALSE)</f>
        <v>9.2659960620178108</v>
      </c>
      <c r="BL26" s="48">
        <f>VLOOKUP($A26,'RevPAR Raw Data'!$B$6:$BE$43,'RevPAR Raw Data'!AB$1,FALSE)</f>
        <v>8.5339597254944106</v>
      </c>
      <c r="BM26" s="49">
        <f>VLOOKUP($A26,'RevPAR Raw Data'!$B$6:$BE$43,'RevPAR Raw Data'!AC$1,FALSE)</f>
        <v>8.8881807895059008</v>
      </c>
      <c r="BN26" s="50">
        <f>VLOOKUP($A26,'RevPAR Raw Data'!$B$6:$BE$43,'RevPAR Raw Data'!AE$1,FALSE)</f>
        <v>18.5502278305899</v>
      </c>
    </row>
    <row r="27" spans="1:66" x14ac:dyDescent="0.25">
      <c r="A27" s="63" t="s">
        <v>47</v>
      </c>
      <c r="B27" s="47">
        <f>VLOOKUP($A27,'Occupancy Raw Data'!$B$8:$BE$45,'Occupancy Raw Data'!G$3,FALSE)</f>
        <v>52.008725686238797</v>
      </c>
      <c r="C27" s="48">
        <f>VLOOKUP($A27,'Occupancy Raw Data'!$B$8:$BE$45,'Occupancy Raw Data'!H$3,FALSE)</f>
        <v>66.133430285402596</v>
      </c>
      <c r="D27" s="48">
        <f>VLOOKUP($A27,'Occupancy Raw Data'!$B$8:$BE$45,'Occupancy Raw Data'!I$3,FALSE)</f>
        <v>71.586984184693605</v>
      </c>
      <c r="E27" s="48">
        <f>VLOOKUP($A27,'Occupancy Raw Data'!$B$8:$BE$45,'Occupancy Raw Data'!J$3,FALSE)</f>
        <v>74.277404108343902</v>
      </c>
      <c r="F27" s="48">
        <f>VLOOKUP($A27,'Occupancy Raw Data'!$B$8:$BE$45,'Occupancy Raw Data'!K$3,FALSE)</f>
        <v>68.987456826031604</v>
      </c>
      <c r="G27" s="49">
        <f>VLOOKUP($A27,'Occupancy Raw Data'!$B$8:$BE$45,'Occupancy Raw Data'!L$3,FALSE)</f>
        <v>66.598800218142102</v>
      </c>
      <c r="H27" s="48">
        <f>VLOOKUP($A27,'Occupancy Raw Data'!$B$8:$BE$45,'Occupancy Raw Data'!N$3,FALSE)</f>
        <v>71.041628794764506</v>
      </c>
      <c r="I27" s="48">
        <f>VLOOKUP($A27,'Occupancy Raw Data'!$B$8:$BE$45,'Occupancy Raw Data'!O$3,FALSE)</f>
        <v>68.660243592074096</v>
      </c>
      <c r="J27" s="49">
        <f>VLOOKUP($A27,'Occupancy Raw Data'!$B$8:$BE$45,'Occupancy Raw Data'!P$3,FALSE)</f>
        <v>69.850936193419301</v>
      </c>
      <c r="K27" s="50">
        <f>VLOOKUP($A27,'Occupancy Raw Data'!$B$8:$BE$45,'Occupancy Raw Data'!R$3,FALSE)</f>
        <v>67.527981925364202</v>
      </c>
      <c r="M27" s="47">
        <f>VLOOKUP($A27,'Occupancy Raw Data'!$B$8:$BE$45,'Occupancy Raw Data'!T$3,FALSE)</f>
        <v>4.5666459414981997</v>
      </c>
      <c r="N27" s="48">
        <f>VLOOKUP($A27,'Occupancy Raw Data'!$B$8:$BE$45,'Occupancy Raw Data'!U$3,FALSE)</f>
        <v>8.08416417459798</v>
      </c>
      <c r="O27" s="48">
        <f>VLOOKUP($A27,'Occupancy Raw Data'!$B$8:$BE$45,'Occupancy Raw Data'!V$3,FALSE)</f>
        <v>7.6065404376237797</v>
      </c>
      <c r="P27" s="48">
        <f>VLOOKUP($A27,'Occupancy Raw Data'!$B$8:$BE$45,'Occupancy Raw Data'!W$3,FALSE)</f>
        <v>12.5391332272839</v>
      </c>
      <c r="Q27" s="48">
        <f>VLOOKUP($A27,'Occupancy Raw Data'!$B$8:$BE$45,'Occupancy Raw Data'!X$3,FALSE)</f>
        <v>10.4418030802389</v>
      </c>
      <c r="R27" s="49">
        <f>VLOOKUP($A27,'Occupancy Raw Data'!$B$8:$BE$45,'Occupancy Raw Data'!Y$3,FALSE)</f>
        <v>8.8509633873263098</v>
      </c>
      <c r="S27" s="48">
        <f>VLOOKUP($A27,'Occupancy Raw Data'!$B$8:$BE$45,'Occupancy Raw Data'!AA$3,FALSE)</f>
        <v>3.6500086017101698</v>
      </c>
      <c r="T27" s="48">
        <f>VLOOKUP($A27,'Occupancy Raw Data'!$B$8:$BE$45,'Occupancy Raw Data'!AB$3,FALSE)</f>
        <v>0.30366020407356697</v>
      </c>
      <c r="U27" s="49">
        <f>VLOOKUP($A27,'Occupancy Raw Data'!$B$8:$BE$45,'Occupancy Raw Data'!AC$3,FALSE)</f>
        <v>1.9779035237856799</v>
      </c>
      <c r="V27" s="50">
        <f>VLOOKUP($A27,'Occupancy Raw Data'!$B$8:$BE$45,'Occupancy Raw Data'!AE$3,FALSE)</f>
        <v>6.7251207282407499</v>
      </c>
      <c r="X27" s="51">
        <f>VLOOKUP($A27,'ADR Raw Data'!$B$6:$BE$43,'ADR Raw Data'!G$1,FALSE)</f>
        <v>99.528035651869899</v>
      </c>
      <c r="Y27" s="52">
        <f>VLOOKUP($A27,'ADR Raw Data'!$B$6:$BE$43,'ADR Raw Data'!H$1,FALSE)</f>
        <v>108.63350192413399</v>
      </c>
      <c r="Z27" s="52">
        <f>VLOOKUP($A27,'ADR Raw Data'!$B$6:$BE$43,'ADR Raw Data'!I$1,FALSE)</f>
        <v>113.045167597765</v>
      </c>
      <c r="AA27" s="52">
        <f>VLOOKUP($A27,'ADR Raw Data'!$B$6:$BE$43,'ADR Raw Data'!J$1,FALSE)</f>
        <v>109.803548702887</v>
      </c>
      <c r="AB27" s="52">
        <f>VLOOKUP($A27,'ADR Raw Data'!$B$6:$BE$43,'ADR Raw Data'!K$1,FALSE)</f>
        <v>106.49144400527</v>
      </c>
      <c r="AC27" s="53">
        <f>VLOOKUP($A27,'ADR Raw Data'!$B$6:$BE$43,'ADR Raw Data'!L$1,FALSE)</f>
        <v>107.976994759253</v>
      </c>
      <c r="AD27" s="52">
        <f>VLOOKUP($A27,'ADR Raw Data'!$B$6:$BE$43,'ADR Raw Data'!N$1,FALSE)</f>
        <v>114.850726714431</v>
      </c>
      <c r="AE27" s="52">
        <f>VLOOKUP($A27,'ADR Raw Data'!$B$6:$BE$43,'ADR Raw Data'!O$1,FALSE)</f>
        <v>113.469404289118</v>
      </c>
      <c r="AF27" s="53">
        <f>VLOOKUP($A27,'ADR Raw Data'!$B$6:$BE$43,'ADR Raw Data'!P$1,FALSE)</f>
        <v>114.17183864671399</v>
      </c>
      <c r="AG27" s="54">
        <f>VLOOKUP($A27,'ADR Raw Data'!$B$6:$BE$43,'ADR Raw Data'!R$1,FALSE)</f>
        <v>109.807836403491</v>
      </c>
      <c r="AI27" s="47">
        <f>VLOOKUP($A27,'ADR Raw Data'!$B$6:$BE$43,'ADR Raw Data'!T$1,FALSE)</f>
        <v>8.4631422663803804</v>
      </c>
      <c r="AJ27" s="48">
        <f>VLOOKUP($A27,'ADR Raw Data'!$B$6:$BE$43,'ADR Raw Data'!U$1,FALSE)</f>
        <v>7.5265781033670303</v>
      </c>
      <c r="AK27" s="48">
        <f>VLOOKUP($A27,'ADR Raw Data'!$B$6:$BE$43,'ADR Raw Data'!V$1,FALSE)</f>
        <v>7.7246337619678496</v>
      </c>
      <c r="AL27" s="48">
        <f>VLOOKUP($A27,'ADR Raw Data'!$B$6:$BE$43,'ADR Raw Data'!W$1,FALSE)</f>
        <v>3.36366346030269</v>
      </c>
      <c r="AM27" s="48">
        <f>VLOOKUP($A27,'ADR Raw Data'!$B$6:$BE$43,'ADR Raw Data'!X$1,FALSE)</f>
        <v>6.7312812793489698</v>
      </c>
      <c r="AN27" s="49">
        <f>VLOOKUP($A27,'ADR Raw Data'!$B$6:$BE$43,'ADR Raw Data'!Y$1,FALSE)</f>
        <v>6.6556253140672501</v>
      </c>
      <c r="AO27" s="48">
        <f>VLOOKUP($A27,'ADR Raw Data'!$B$6:$BE$43,'ADR Raw Data'!AA$1,FALSE)</f>
        <v>5.5345986891657404</v>
      </c>
      <c r="AP27" s="48">
        <f>VLOOKUP($A27,'ADR Raw Data'!$B$6:$BE$43,'ADR Raw Data'!AB$1,FALSE)</f>
        <v>3.23934378270248</v>
      </c>
      <c r="AQ27" s="49">
        <f>VLOOKUP($A27,'ADR Raw Data'!$B$6:$BE$43,'ADR Raw Data'!AC$1,FALSE)</f>
        <v>4.3923914351803504</v>
      </c>
      <c r="AR27" s="50">
        <f>VLOOKUP($A27,'ADR Raw Data'!$B$6:$BE$43,'ADR Raw Data'!AE$1,FALSE)</f>
        <v>5.8355777162685296</v>
      </c>
      <c r="AS27" s="40"/>
      <c r="AT27" s="51">
        <f>VLOOKUP($A27,'RevPAR Raw Data'!$B$6:$BE$43,'RevPAR Raw Data'!G$1,FALSE)</f>
        <v>51.763263043083001</v>
      </c>
      <c r="AU27" s="52">
        <f>VLOOKUP($A27,'RevPAR Raw Data'!$B$6:$BE$43,'RevPAR Raw Data'!H$1,FALSE)</f>
        <v>71.843061261588801</v>
      </c>
      <c r="AV27" s="52">
        <f>VLOOKUP($A27,'RevPAR Raw Data'!$B$6:$BE$43,'RevPAR Raw Data'!I$1,FALSE)</f>
        <v>80.925626249772705</v>
      </c>
      <c r="AW27" s="52">
        <f>VLOOKUP($A27,'RevPAR Raw Data'!$B$6:$BE$43,'RevPAR Raw Data'!J$1,FALSE)</f>
        <v>81.559225595346305</v>
      </c>
      <c r="AX27" s="52">
        <f>VLOOKUP($A27,'RevPAR Raw Data'!$B$6:$BE$43,'RevPAR Raw Data'!K$1,FALSE)</f>
        <v>73.465738956553295</v>
      </c>
      <c r="AY27" s="53">
        <f>VLOOKUP($A27,'RevPAR Raw Data'!$B$6:$BE$43,'RevPAR Raw Data'!L$1,FALSE)</f>
        <v>71.911383021268804</v>
      </c>
      <c r="AZ27" s="52">
        <f>VLOOKUP($A27,'RevPAR Raw Data'!$B$6:$BE$43,'RevPAR Raw Data'!N$1,FALSE)</f>
        <v>81.591826940556203</v>
      </c>
      <c r="BA27" s="52">
        <f>VLOOKUP($A27,'RevPAR Raw Data'!$B$6:$BE$43,'RevPAR Raw Data'!O$1,FALSE)</f>
        <v>77.908369387384099</v>
      </c>
      <c r="BB27" s="53">
        <f>VLOOKUP($A27,'RevPAR Raw Data'!$B$6:$BE$43,'RevPAR Raw Data'!P$1,FALSE)</f>
        <v>79.750098163970094</v>
      </c>
      <c r="BC27" s="54">
        <f>VLOOKUP($A27,'RevPAR Raw Data'!$B$6:$BE$43,'RevPAR Raw Data'!R$1,FALSE)</f>
        <v>74.151015919183493</v>
      </c>
      <c r="BE27" s="47">
        <f>VLOOKUP($A27,'RevPAR Raw Data'!$B$6:$BE$43,'RevPAR Raw Data'!T$1,FALSE)</f>
        <v>13.416269950709401</v>
      </c>
      <c r="BF27" s="48">
        <f>VLOOKUP($A27,'RevPAR Raw Data'!$B$6:$BE$43,'RevPAR Raw Data'!U$1,FALSE)</f>
        <v>16.219203208570502</v>
      </c>
      <c r="BG27" s="48">
        <f>VLOOKUP($A27,'RevPAR Raw Data'!$B$6:$BE$43,'RevPAR Raw Data'!V$1,FALSE)</f>
        <v>15.918751590354001</v>
      </c>
      <c r="BH27" s="48">
        <f>VLOOKUP($A27,'RevPAR Raw Data'!$B$6:$BE$43,'RevPAR Raw Data'!W$1,FALSE)</f>
        <v>16.324570930191399</v>
      </c>
      <c r="BI27" s="48">
        <f>VLOOKUP($A27,'RevPAR Raw Data'!$B$6:$BE$43,'RevPAR Raw Data'!X$1,FALSE)</f>
        <v>17.875951495554499</v>
      </c>
      <c r="BJ27" s="49">
        <f>VLOOKUP($A27,'RevPAR Raw Data'!$B$6:$BE$43,'RevPAR Raw Data'!Y$1,FALSE)</f>
        <v>16.0956756611392</v>
      </c>
      <c r="BK27" s="48">
        <f>VLOOKUP($A27,'RevPAR Raw Data'!$B$6:$BE$43,'RevPAR Raw Data'!AA$1,FALSE)</f>
        <v>9.3866206191006007</v>
      </c>
      <c r="BL27" s="48">
        <f>VLOOKUP($A27,'RevPAR Raw Data'!$B$6:$BE$43,'RevPAR Raw Data'!AB$1,FALSE)</f>
        <v>3.5528405847172499</v>
      </c>
      <c r="BM27" s="49">
        <f>VLOOKUP($A27,'RevPAR Raw Data'!$B$6:$BE$43,'RevPAR Raw Data'!AC$1,FALSE)</f>
        <v>6.4571722239409199</v>
      </c>
      <c r="BN27" s="50">
        <f>VLOOKUP($A27,'RevPAR Raw Data'!$B$6:$BE$43,'RevPAR Raw Data'!AE$1,FALSE)</f>
        <v>12.953148091118599</v>
      </c>
    </row>
    <row r="28" spans="1:66" x14ac:dyDescent="0.25">
      <c r="A28" s="63" t="s">
        <v>48</v>
      </c>
      <c r="B28" s="47">
        <f>VLOOKUP($A28,'Occupancy Raw Data'!$B$8:$BE$45,'Occupancy Raw Data'!G$3,FALSE)</f>
        <v>63.488108720271804</v>
      </c>
      <c r="C28" s="48">
        <f>VLOOKUP($A28,'Occupancy Raw Data'!$B$8:$BE$45,'Occupancy Raw Data'!H$3,FALSE)</f>
        <v>83.488108720271796</v>
      </c>
      <c r="D28" s="48">
        <f>VLOOKUP($A28,'Occupancy Raw Data'!$B$8:$BE$45,'Occupancy Raw Data'!I$3,FALSE)</f>
        <v>83.284258210645504</v>
      </c>
      <c r="E28" s="48">
        <f>VLOOKUP($A28,'Occupancy Raw Data'!$B$8:$BE$45,'Occupancy Raw Data'!J$3,FALSE)</f>
        <v>83.035107587768906</v>
      </c>
      <c r="F28" s="48">
        <f>VLOOKUP($A28,'Occupancy Raw Data'!$B$8:$BE$45,'Occupancy Raw Data'!K$3,FALSE)</f>
        <v>78.618346545866302</v>
      </c>
      <c r="G28" s="49">
        <f>VLOOKUP($A28,'Occupancy Raw Data'!$B$8:$BE$45,'Occupancy Raw Data'!L$3,FALSE)</f>
        <v>78.382785956964796</v>
      </c>
      <c r="H28" s="48">
        <f>VLOOKUP($A28,'Occupancy Raw Data'!$B$8:$BE$45,'Occupancy Raw Data'!N$3,FALSE)</f>
        <v>72.480181200453003</v>
      </c>
      <c r="I28" s="48">
        <f>VLOOKUP($A28,'Occupancy Raw Data'!$B$8:$BE$45,'Occupancy Raw Data'!O$3,FALSE)</f>
        <v>73.2276330690826</v>
      </c>
      <c r="J28" s="49">
        <f>VLOOKUP($A28,'Occupancy Raw Data'!$B$8:$BE$45,'Occupancy Raw Data'!P$3,FALSE)</f>
        <v>72.853907134767795</v>
      </c>
      <c r="K28" s="50">
        <f>VLOOKUP($A28,'Occupancy Raw Data'!$B$8:$BE$45,'Occupancy Raw Data'!R$3,FALSE)</f>
        <v>76.803106293479999</v>
      </c>
      <c r="M28" s="47">
        <f>VLOOKUP($A28,'Occupancy Raw Data'!$B$8:$BE$45,'Occupancy Raw Data'!T$3,FALSE)</f>
        <v>12.728149251952001</v>
      </c>
      <c r="N28" s="48">
        <f>VLOOKUP($A28,'Occupancy Raw Data'!$B$8:$BE$45,'Occupancy Raw Data'!U$3,FALSE)</f>
        <v>12.3745146739183</v>
      </c>
      <c r="O28" s="48">
        <f>VLOOKUP($A28,'Occupancy Raw Data'!$B$8:$BE$45,'Occupancy Raw Data'!V$3,FALSE)</f>
        <v>11.459764161946101</v>
      </c>
      <c r="P28" s="48">
        <f>VLOOKUP($A28,'Occupancy Raw Data'!$B$8:$BE$45,'Occupancy Raw Data'!W$3,FALSE)</f>
        <v>3.8123476719898401</v>
      </c>
      <c r="Q28" s="48">
        <f>VLOOKUP($A28,'Occupancy Raw Data'!$B$8:$BE$45,'Occupancy Raw Data'!X$3,FALSE)</f>
        <v>2.1990035092226998</v>
      </c>
      <c r="R28" s="49">
        <f>VLOOKUP($A28,'Occupancy Raw Data'!$B$8:$BE$45,'Occupancy Raw Data'!Y$3,FALSE)</f>
        <v>8.1893847802176403</v>
      </c>
      <c r="S28" s="48">
        <f>VLOOKUP($A28,'Occupancy Raw Data'!$B$8:$BE$45,'Occupancy Raw Data'!AA$3,FALSE)</f>
        <v>-4.2453245230857402</v>
      </c>
      <c r="T28" s="48">
        <f>VLOOKUP($A28,'Occupancy Raw Data'!$B$8:$BE$45,'Occupancy Raw Data'!AB$3,FALSE)</f>
        <v>-8.3132634642750496</v>
      </c>
      <c r="U28" s="49">
        <f>VLOOKUP($A28,'Occupancy Raw Data'!$B$8:$BE$45,'Occupancy Raw Data'!AC$3,FALSE)</f>
        <v>-6.3338639063061004</v>
      </c>
      <c r="V28" s="50">
        <f>VLOOKUP($A28,'Occupancy Raw Data'!$B$8:$BE$45,'Occupancy Raw Data'!AE$3,FALSE)</f>
        <v>3.8262912015587398</v>
      </c>
      <c r="X28" s="51">
        <f>VLOOKUP($A28,'ADR Raw Data'!$B$6:$BE$43,'ADR Raw Data'!G$1,FALSE)</f>
        <v>138.427434891188</v>
      </c>
      <c r="Y28" s="52">
        <f>VLOOKUP($A28,'ADR Raw Data'!$B$6:$BE$43,'ADR Raw Data'!H$1,FALSE)</f>
        <v>140.29482365708</v>
      </c>
      <c r="Z28" s="52">
        <f>VLOOKUP($A28,'ADR Raw Data'!$B$6:$BE$43,'ADR Raw Data'!I$1,FALSE)</f>
        <v>138.64879249387999</v>
      </c>
      <c r="AA28" s="52">
        <f>VLOOKUP($A28,'ADR Raw Data'!$B$6:$BE$43,'ADR Raw Data'!J$1,FALSE)</f>
        <v>139.45341789416199</v>
      </c>
      <c r="AB28" s="52">
        <f>VLOOKUP($A28,'ADR Raw Data'!$B$6:$BE$43,'ADR Raw Data'!K$1,FALSE)</f>
        <v>143.43096802074299</v>
      </c>
      <c r="AC28" s="53">
        <f>VLOOKUP($A28,'ADR Raw Data'!$B$6:$BE$43,'ADR Raw Data'!L$1,FALSE)</f>
        <v>140.09336820204501</v>
      </c>
      <c r="AD28" s="52">
        <f>VLOOKUP($A28,'ADR Raw Data'!$B$6:$BE$43,'ADR Raw Data'!N$1,FALSE)</f>
        <v>165.94846874999899</v>
      </c>
      <c r="AE28" s="52">
        <f>VLOOKUP($A28,'ADR Raw Data'!$B$6:$BE$43,'ADR Raw Data'!O$1,FALSE)</f>
        <v>176.17190225796401</v>
      </c>
      <c r="AF28" s="53">
        <f>VLOOKUP($A28,'ADR Raw Data'!$B$6:$BE$43,'ADR Raw Data'!P$1,FALSE)</f>
        <v>171.08640758588501</v>
      </c>
      <c r="AG28" s="54">
        <f>VLOOKUP($A28,'ADR Raw Data'!$B$6:$BE$43,'ADR Raw Data'!R$1,FALSE)</f>
        <v>148.49319219750501</v>
      </c>
      <c r="AI28" s="47">
        <f>VLOOKUP($A28,'ADR Raw Data'!$B$6:$BE$43,'ADR Raw Data'!T$1,FALSE)</f>
        <v>4.6955310481170001</v>
      </c>
      <c r="AJ28" s="48">
        <f>VLOOKUP($A28,'ADR Raw Data'!$B$6:$BE$43,'ADR Raw Data'!U$1,FALSE)</f>
        <v>8.1928539353163803</v>
      </c>
      <c r="AK28" s="48">
        <f>VLOOKUP($A28,'ADR Raw Data'!$B$6:$BE$43,'ADR Raw Data'!V$1,FALSE)</f>
        <v>6.0927647027270897</v>
      </c>
      <c r="AL28" s="48">
        <f>VLOOKUP($A28,'ADR Raw Data'!$B$6:$BE$43,'ADR Raw Data'!W$1,FALSE)</f>
        <v>2.7909176160685201</v>
      </c>
      <c r="AM28" s="48">
        <f>VLOOKUP($A28,'ADR Raw Data'!$B$6:$BE$43,'ADR Raw Data'!X$1,FALSE)</f>
        <v>0.230232935964194</v>
      </c>
      <c r="AN28" s="49">
        <f>VLOOKUP($A28,'ADR Raw Data'!$B$6:$BE$43,'ADR Raw Data'!Y$1,FALSE)</f>
        <v>4.1953170035045</v>
      </c>
      <c r="AO28" s="48">
        <f>VLOOKUP($A28,'ADR Raw Data'!$B$6:$BE$43,'ADR Raw Data'!AA$1,FALSE)</f>
        <v>-6.0422770676219404</v>
      </c>
      <c r="AP28" s="48">
        <f>VLOOKUP($A28,'ADR Raw Data'!$B$6:$BE$43,'ADR Raw Data'!AB$1,FALSE)</f>
        <v>-5.1898773869910197</v>
      </c>
      <c r="AQ28" s="49">
        <f>VLOOKUP($A28,'ADR Raw Data'!$B$6:$BE$43,'ADR Raw Data'!AC$1,FALSE)</f>
        <v>-5.6550121605783197</v>
      </c>
      <c r="AR28" s="50">
        <f>VLOOKUP($A28,'ADR Raw Data'!$B$6:$BE$43,'ADR Raw Data'!AE$1,FALSE)</f>
        <v>-3.0836316941633E-2</v>
      </c>
      <c r="AS28" s="40"/>
      <c r="AT28" s="51">
        <f>VLOOKUP($A28,'RevPAR Raw Data'!$B$6:$BE$43,'RevPAR Raw Data'!G$1,FALSE)</f>
        <v>87.884960362400903</v>
      </c>
      <c r="AU28" s="52">
        <f>VLOOKUP($A28,'RevPAR Raw Data'!$B$6:$BE$43,'RevPAR Raw Data'!H$1,FALSE)</f>
        <v>117.129494903737</v>
      </c>
      <c r="AV28" s="52">
        <f>VLOOKUP($A28,'RevPAR Raw Data'!$B$6:$BE$43,'RevPAR Raw Data'!I$1,FALSE)</f>
        <v>115.472618346545</v>
      </c>
      <c r="AW28" s="52">
        <f>VLOOKUP($A28,'RevPAR Raw Data'!$B$6:$BE$43,'RevPAR Raw Data'!J$1,FALSE)</f>
        <v>115.795295583238</v>
      </c>
      <c r="AX28" s="52">
        <f>VLOOKUP($A28,'RevPAR Raw Data'!$B$6:$BE$43,'RevPAR Raw Data'!K$1,FALSE)</f>
        <v>112.763055492638</v>
      </c>
      <c r="AY28" s="53">
        <f>VLOOKUP($A28,'RevPAR Raw Data'!$B$6:$BE$43,'RevPAR Raw Data'!L$1,FALSE)</f>
        <v>109.809084937712</v>
      </c>
      <c r="AZ28" s="52">
        <f>VLOOKUP($A28,'RevPAR Raw Data'!$B$6:$BE$43,'RevPAR Raw Data'!N$1,FALSE)</f>
        <v>120.279750849377</v>
      </c>
      <c r="BA28" s="52">
        <f>VLOOKUP($A28,'RevPAR Raw Data'!$B$6:$BE$43,'RevPAR Raw Data'!O$1,FALSE)</f>
        <v>129.00651415628499</v>
      </c>
      <c r="BB28" s="53">
        <f>VLOOKUP($A28,'RevPAR Raw Data'!$B$6:$BE$43,'RevPAR Raw Data'!P$1,FALSE)</f>
        <v>124.64313250283099</v>
      </c>
      <c r="BC28" s="54">
        <f>VLOOKUP($A28,'RevPAR Raw Data'!$B$6:$BE$43,'RevPAR Raw Data'!R$1,FALSE)</f>
        <v>114.047384242032</v>
      </c>
      <c r="BE28" s="47">
        <f>VLOOKUP($A28,'RevPAR Raw Data'!$B$6:$BE$43,'RevPAR Raw Data'!T$1,FALSE)</f>
        <v>18.0213345000451</v>
      </c>
      <c r="BF28" s="48">
        <f>VLOOKUP($A28,'RevPAR Raw Data'!$B$6:$BE$43,'RevPAR Raw Data'!U$1,FALSE)</f>
        <v>21.581194521673101</v>
      </c>
      <c r="BG28" s="48">
        <f>VLOOKUP($A28,'RevPAR Raw Data'!$B$6:$BE$43,'RevPAR Raw Data'!V$1,FALSE)</f>
        <v>18.250745330548</v>
      </c>
      <c r="BH28" s="48">
        <f>VLOOKUP($A28,'RevPAR Raw Data'!$B$6:$BE$43,'RevPAR Raw Data'!W$1,FALSE)</f>
        <v>6.7096647708217096</v>
      </c>
      <c r="BI28" s="48">
        <f>VLOOKUP($A28,'RevPAR Raw Data'!$B$6:$BE$43,'RevPAR Raw Data'!X$1,FALSE)</f>
        <v>2.4342992755281401</v>
      </c>
      <c r="BJ28" s="49">
        <f>VLOOKUP($A28,'RevPAR Raw Data'!$B$6:$BE$43,'RevPAR Raw Data'!Y$1,FALSE)</f>
        <v>12.728272435889</v>
      </c>
      <c r="BK28" s="48">
        <f>VLOOKUP($A28,'RevPAR Raw Data'!$B$6:$BE$43,'RevPAR Raw Data'!AA$1,FALSE)</f>
        <v>-10.031087320603101</v>
      </c>
      <c r="BL28" s="48">
        <f>VLOOKUP($A28,'RevPAR Raw Data'!$B$6:$BE$43,'RevPAR Raw Data'!AB$1,FALSE)</f>
        <v>-13.071692670612601</v>
      </c>
      <c r="BM28" s="49">
        <f>VLOOKUP($A28,'RevPAR Raw Data'!$B$6:$BE$43,'RevPAR Raw Data'!AC$1,FALSE)</f>
        <v>-11.6306952927483</v>
      </c>
      <c r="BN28" s="50">
        <f>VLOOKUP($A28,'RevPAR Raw Data'!$B$6:$BE$43,'RevPAR Raw Data'!AE$1,FALSE)</f>
        <v>3.79427499733508</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45.846978267341399</v>
      </c>
      <c r="C30" s="48">
        <f>VLOOKUP($A30,'Occupancy Raw Data'!$B$8:$BE$45,'Occupancy Raw Data'!H$3,FALSE)</f>
        <v>61.938076808573904</v>
      </c>
      <c r="D30" s="48">
        <f>VLOOKUP($A30,'Occupancy Raw Data'!$B$8:$BE$45,'Occupancy Raw Data'!I$3,FALSE)</f>
        <v>68.383447454599505</v>
      </c>
      <c r="E30" s="48">
        <f>VLOOKUP($A30,'Occupancy Raw Data'!$B$8:$BE$45,'Occupancy Raw Data'!J$3,FALSE)</f>
        <v>69.410538850848397</v>
      </c>
      <c r="F30" s="48">
        <f>VLOOKUP($A30,'Occupancy Raw Data'!$B$8:$BE$45,'Occupancy Raw Data'!K$3,FALSE)</f>
        <v>67.549866031557002</v>
      </c>
      <c r="G30" s="49">
        <f>VLOOKUP($A30,'Occupancy Raw Data'!$B$8:$BE$45,'Occupancy Raw Data'!L$3,FALSE)</f>
        <v>62.625781482584102</v>
      </c>
      <c r="H30" s="48">
        <f>VLOOKUP($A30,'Occupancy Raw Data'!$B$8:$BE$45,'Occupancy Raw Data'!N$3,FALSE)</f>
        <v>71.911283119976105</v>
      </c>
      <c r="I30" s="48">
        <f>VLOOKUP($A30,'Occupancy Raw Data'!$B$8:$BE$45,'Occupancy Raw Data'!O$3,FALSE)</f>
        <v>71.717773146769801</v>
      </c>
      <c r="J30" s="49">
        <f>VLOOKUP($A30,'Occupancy Raw Data'!$B$8:$BE$45,'Occupancy Raw Data'!P$3,FALSE)</f>
        <v>71.814528133373003</v>
      </c>
      <c r="K30" s="50">
        <f>VLOOKUP($A30,'Occupancy Raw Data'!$B$8:$BE$45,'Occupancy Raw Data'!R$3,FALSE)</f>
        <v>65.251137668523697</v>
      </c>
      <c r="M30" s="47">
        <f>VLOOKUP($A30,'Occupancy Raw Data'!$B$8:$BE$45,'Occupancy Raw Data'!T$3,FALSE)</f>
        <v>-15.4790389710389</v>
      </c>
      <c r="N30" s="48">
        <f>VLOOKUP($A30,'Occupancy Raw Data'!$B$8:$BE$45,'Occupancy Raw Data'!U$3,FALSE)</f>
        <v>-5.1652345093619596</v>
      </c>
      <c r="O30" s="48">
        <f>VLOOKUP($A30,'Occupancy Raw Data'!$B$8:$BE$45,'Occupancy Raw Data'!V$3,FALSE)</f>
        <v>0.63415629781685301</v>
      </c>
      <c r="P30" s="48">
        <f>VLOOKUP($A30,'Occupancy Raw Data'!$B$8:$BE$45,'Occupancy Raw Data'!W$3,FALSE)</f>
        <v>-0.377548582896365</v>
      </c>
      <c r="Q30" s="48">
        <f>VLOOKUP($A30,'Occupancy Raw Data'!$B$8:$BE$45,'Occupancy Raw Data'!X$3,FALSE)</f>
        <v>6.2878473119616293E-2</v>
      </c>
      <c r="R30" s="49">
        <f>VLOOKUP($A30,'Occupancy Raw Data'!$B$8:$BE$45,'Occupancy Raw Data'!Y$3,FALSE)</f>
        <v>-3.5601884498682002</v>
      </c>
      <c r="S30" s="48">
        <f>VLOOKUP($A30,'Occupancy Raw Data'!$B$8:$BE$45,'Occupancy Raw Data'!AA$3,FALSE)</f>
        <v>4.1878865495785602</v>
      </c>
      <c r="T30" s="48">
        <f>VLOOKUP($A30,'Occupancy Raw Data'!$B$8:$BE$45,'Occupancy Raw Data'!AB$3,FALSE)</f>
        <v>-0.72339474035141904</v>
      </c>
      <c r="U30" s="49">
        <f>VLOOKUP($A30,'Occupancy Raw Data'!$B$8:$BE$45,'Occupancy Raw Data'!AC$3,FALSE)</f>
        <v>1.67627762187463</v>
      </c>
      <c r="V30" s="50">
        <f>VLOOKUP($A30,'Occupancy Raw Data'!$B$8:$BE$45,'Occupancy Raw Data'!AE$3,FALSE)</f>
        <v>-1.9726580098407001</v>
      </c>
      <c r="X30" s="51">
        <f>VLOOKUP($A30,'ADR Raw Data'!$B$6:$BE$43,'ADR Raw Data'!G$1,FALSE)</f>
        <v>98.543740259740204</v>
      </c>
      <c r="Y30" s="52">
        <f>VLOOKUP($A30,'ADR Raw Data'!$B$6:$BE$43,'ADR Raw Data'!H$1,FALSE)</f>
        <v>105.916082672434</v>
      </c>
      <c r="Z30" s="52">
        <f>VLOOKUP($A30,'ADR Raw Data'!$B$6:$BE$43,'ADR Raw Data'!I$1,FALSE)</f>
        <v>109.122307357422</v>
      </c>
      <c r="AA30" s="52">
        <f>VLOOKUP($A30,'ADR Raw Data'!$B$6:$BE$43,'ADR Raw Data'!J$1,FALSE)</f>
        <v>108.829064979626</v>
      </c>
      <c r="AB30" s="52">
        <f>VLOOKUP($A30,'ADR Raw Data'!$B$6:$BE$43,'ADR Raw Data'!K$1,FALSE)</f>
        <v>103.83420449537201</v>
      </c>
      <c r="AC30" s="53">
        <f>VLOOKUP($A30,'ADR Raw Data'!$B$6:$BE$43,'ADR Raw Data'!L$1,FALSE)</f>
        <v>105.733455504848</v>
      </c>
      <c r="AD30" s="52">
        <f>VLOOKUP($A30,'ADR Raw Data'!$B$6:$BE$43,'ADR Raw Data'!N$1,FALSE)</f>
        <v>116.32026702546</v>
      </c>
      <c r="AE30" s="52">
        <f>VLOOKUP($A30,'ADR Raw Data'!$B$6:$BE$43,'ADR Raw Data'!O$1,FALSE)</f>
        <v>114.775587380655</v>
      </c>
      <c r="AF30" s="53">
        <f>VLOOKUP($A30,'ADR Raw Data'!$B$6:$BE$43,'ADR Raw Data'!P$1,FALSE)</f>
        <v>115.54896776868</v>
      </c>
      <c r="AG30" s="54">
        <f>VLOOKUP($A30,'ADR Raw Data'!$B$6:$BE$43,'ADR Raw Data'!R$1,FALSE)</f>
        <v>108.819975883982</v>
      </c>
      <c r="AH30" s="65"/>
      <c r="AI30" s="47">
        <f>VLOOKUP($A30,'ADR Raw Data'!$B$6:$BE$43,'ADR Raw Data'!T$1,FALSE)</f>
        <v>7.0691156660643104</v>
      </c>
      <c r="AJ30" s="48">
        <f>VLOOKUP($A30,'ADR Raw Data'!$B$6:$BE$43,'ADR Raw Data'!U$1,FALSE)</f>
        <v>8.2691862776854403</v>
      </c>
      <c r="AK30" s="48">
        <f>VLOOKUP($A30,'ADR Raw Data'!$B$6:$BE$43,'ADR Raw Data'!V$1,FALSE)</f>
        <v>10.033894932173499</v>
      </c>
      <c r="AL30" s="48">
        <f>VLOOKUP($A30,'ADR Raw Data'!$B$6:$BE$43,'ADR Raw Data'!W$1,FALSE)</f>
        <v>9.8878470218487493</v>
      </c>
      <c r="AM30" s="48">
        <f>VLOOKUP($A30,'ADR Raw Data'!$B$6:$BE$43,'ADR Raw Data'!X$1,FALSE)</f>
        <v>7.82109936225425</v>
      </c>
      <c r="AN30" s="49">
        <f>VLOOKUP($A30,'ADR Raw Data'!$B$6:$BE$43,'ADR Raw Data'!Y$1,FALSE)</f>
        <v>8.9096534607057905</v>
      </c>
      <c r="AO30" s="48">
        <f>VLOOKUP($A30,'ADR Raw Data'!$B$6:$BE$43,'ADR Raw Data'!AA$1,FALSE)</f>
        <v>10.922106333294099</v>
      </c>
      <c r="AP30" s="48">
        <f>VLOOKUP($A30,'ADR Raw Data'!$B$6:$BE$43,'ADR Raw Data'!AB$1,FALSE)</f>
        <v>8.2182441239966693</v>
      </c>
      <c r="AQ30" s="49">
        <f>VLOOKUP($A30,'ADR Raw Data'!$B$6:$BE$43,'ADR Raw Data'!AC$1,FALSE)</f>
        <v>9.5493979368739002</v>
      </c>
      <c r="AR30" s="50">
        <f>VLOOKUP($A30,'ADR Raw Data'!$B$6:$BE$43,'ADR Raw Data'!AE$1,FALSE)</f>
        <v>9.2261709891463397</v>
      </c>
      <c r="AS30" s="40"/>
      <c r="AT30" s="51">
        <f>VLOOKUP($A30,'RevPAR Raw Data'!$B$6:$BE$43,'RevPAR Raw Data'!G$1,FALSE)</f>
        <v>45.179327180708498</v>
      </c>
      <c r="AU30" s="52">
        <f>VLOOKUP($A30,'RevPAR Raw Data'!$B$6:$BE$43,'RevPAR Raw Data'!H$1,FALSE)</f>
        <v>65.602384638285201</v>
      </c>
      <c r="AV30" s="52">
        <f>VLOOKUP($A30,'RevPAR Raw Data'!$B$6:$BE$43,'RevPAR Raw Data'!I$1,FALSE)</f>
        <v>74.621595713009796</v>
      </c>
      <c r="AW30" s="52">
        <f>VLOOKUP($A30,'RevPAR Raw Data'!$B$6:$BE$43,'RevPAR Raw Data'!J$1,FALSE)</f>
        <v>75.538840428699004</v>
      </c>
      <c r="AX30" s="52">
        <f>VLOOKUP($A30,'RevPAR Raw Data'!$B$6:$BE$43,'RevPAR Raw Data'!K$1,FALSE)</f>
        <v>70.139866031557005</v>
      </c>
      <c r="AY30" s="53">
        <f>VLOOKUP($A30,'RevPAR Raw Data'!$B$6:$BE$43,'RevPAR Raw Data'!L$1,FALSE)</f>
        <v>66.216402798451895</v>
      </c>
      <c r="AZ30" s="52">
        <f>VLOOKUP($A30,'RevPAR Raw Data'!$B$6:$BE$43,'RevPAR Raw Data'!N$1,FALSE)</f>
        <v>83.647396546591196</v>
      </c>
      <c r="BA30" s="52">
        <f>VLOOKUP($A30,'RevPAR Raw Data'!$B$6:$BE$43,'RevPAR Raw Data'!O$1,FALSE)</f>
        <v>82.314495385531401</v>
      </c>
      <c r="BB30" s="53">
        <f>VLOOKUP($A30,'RevPAR Raw Data'!$B$6:$BE$43,'RevPAR Raw Data'!P$1,FALSE)</f>
        <v>82.980945966061299</v>
      </c>
      <c r="BC30" s="54">
        <f>VLOOKUP($A30,'RevPAR Raw Data'!$B$6:$BE$43,'RevPAR Raw Data'!R$1,FALSE)</f>
        <v>71.006272274911694</v>
      </c>
      <c r="BE30" s="47">
        <f>VLOOKUP($A30,'RevPAR Raw Data'!$B$6:$BE$43,'RevPAR Raw Data'!T$1,FALSE)</f>
        <v>-9.5041544738325694</v>
      </c>
      <c r="BF30" s="48">
        <f>VLOOKUP($A30,'RevPAR Raw Data'!$B$6:$BE$43,'RevPAR Raw Data'!U$1,FALSE)</f>
        <v>2.6768289050650398</v>
      </c>
      <c r="BG30" s="48">
        <f>VLOOKUP($A30,'RevPAR Raw Data'!$B$6:$BE$43,'RevPAR Raw Data'!V$1,FALSE)</f>
        <v>10.7316818066191</v>
      </c>
      <c r="BH30" s="48">
        <f>VLOOKUP($A30,'RevPAR Raw Data'!$B$6:$BE$43,'RevPAR Raw Data'!W$1,FALSE)</f>
        <v>9.4729670126424406</v>
      </c>
      <c r="BI30" s="48">
        <f>VLOOKUP($A30,'RevPAR Raw Data'!$B$6:$BE$43,'RevPAR Raw Data'!X$1,FALSE)</f>
        <v>7.8888956232340197</v>
      </c>
      <c r="BJ30" s="49">
        <f>VLOOKUP($A30,'RevPAR Raw Data'!$B$6:$BE$43,'RevPAR Raw Data'!Y$1,FALSE)</f>
        <v>5.0322645574062603</v>
      </c>
      <c r="BK30" s="48">
        <f>VLOOKUP($A30,'RevPAR Raw Data'!$B$6:$BE$43,'RevPAR Raw Data'!AA$1,FALSE)</f>
        <v>15.5673983049354</v>
      </c>
      <c r="BL30" s="48">
        <f>VLOOKUP($A30,'RevPAR Raw Data'!$B$6:$BE$43,'RevPAR Raw Data'!AB$1,FALSE)</f>
        <v>7.4353990379030197</v>
      </c>
      <c r="BM30" s="49">
        <f>VLOOKUP($A30,'RevPAR Raw Data'!$B$6:$BE$43,'RevPAR Raw Data'!AC$1,FALSE)</f>
        <v>11.3857499793881</v>
      </c>
      <c r="BN30" s="50">
        <f>VLOOKUP($A30,'RevPAR Raw Data'!$B$6:$BE$43,'RevPAR Raw Data'!AE$1,FALSE)</f>
        <v>7.0715121782866399</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57.565450883866603</v>
      </c>
      <c r="C32" s="48">
        <f>VLOOKUP($A32,'Occupancy Raw Data'!$B$8:$BE$45,'Occupancy Raw Data'!H$3,FALSE)</f>
        <v>63.844260460953201</v>
      </c>
      <c r="D32" s="48">
        <f>VLOOKUP($A32,'Occupancy Raw Data'!$B$8:$BE$45,'Occupancy Raw Data'!I$3,FALSE)</f>
        <v>67.585589617363993</v>
      </c>
      <c r="E32" s="48">
        <f>VLOOKUP($A32,'Occupancy Raw Data'!$B$8:$BE$45,'Occupancy Raw Data'!J$3,FALSE)</f>
        <v>66.918773774893694</v>
      </c>
      <c r="F32" s="48">
        <f>VLOOKUP($A32,'Occupancy Raw Data'!$B$8:$BE$45,'Occupancy Raw Data'!K$3,FALSE)</f>
        <v>63.437010516894098</v>
      </c>
      <c r="G32" s="49">
        <f>VLOOKUP($A32,'Occupancy Raw Data'!$B$8:$BE$45,'Occupancy Raw Data'!L$3,FALSE)</f>
        <v>63.870217050794302</v>
      </c>
      <c r="H32" s="48">
        <f>VLOOKUP($A32,'Occupancy Raw Data'!$B$8:$BE$45,'Occupancy Raw Data'!N$3,FALSE)</f>
        <v>67.974938464980895</v>
      </c>
      <c r="I32" s="48">
        <f>VLOOKUP($A32,'Occupancy Raw Data'!$B$8:$BE$45,'Occupancy Raw Data'!O$3,FALSE)</f>
        <v>68.690982322667196</v>
      </c>
      <c r="J32" s="49">
        <f>VLOOKUP($A32,'Occupancy Raw Data'!$B$8:$BE$45,'Occupancy Raw Data'!P$3,FALSE)</f>
        <v>68.332960393824095</v>
      </c>
      <c r="K32" s="50">
        <f>VLOOKUP($A32,'Occupancy Raw Data'!$B$8:$BE$45,'Occupancy Raw Data'!R$3,FALSE)</f>
        <v>65.145286577374193</v>
      </c>
      <c r="M32" s="47">
        <f>VLOOKUP($A32,'Occupancy Raw Data'!$B$8:$BE$45,'Occupancy Raw Data'!T$3,FALSE)</f>
        <v>6.5025770216678698</v>
      </c>
      <c r="N32" s="48">
        <f>VLOOKUP($A32,'Occupancy Raw Data'!$B$8:$BE$45,'Occupancy Raw Data'!U$3,FALSE)</f>
        <v>-6.8541768581269897</v>
      </c>
      <c r="O32" s="48">
        <f>VLOOKUP($A32,'Occupancy Raw Data'!$B$8:$BE$45,'Occupancy Raw Data'!V$3,FALSE)</f>
        <v>-12.0775880339026</v>
      </c>
      <c r="P32" s="48">
        <f>VLOOKUP($A32,'Occupancy Raw Data'!$B$8:$BE$45,'Occupancy Raw Data'!W$3,FALSE)</f>
        <v>-15.221161023442599</v>
      </c>
      <c r="Q32" s="48">
        <f>VLOOKUP($A32,'Occupancy Raw Data'!$B$8:$BE$45,'Occupancy Raw Data'!X$3,FALSE)</f>
        <v>-15.802615626582</v>
      </c>
      <c r="R32" s="49">
        <f>VLOOKUP($A32,'Occupancy Raw Data'!$B$8:$BE$45,'Occupancy Raw Data'!Y$3,FALSE)</f>
        <v>-9.7213088921009003</v>
      </c>
      <c r="S32" s="48">
        <f>VLOOKUP($A32,'Occupancy Raw Data'!$B$8:$BE$45,'Occupancy Raw Data'!AA$3,FALSE)</f>
        <v>-13.1376861118045</v>
      </c>
      <c r="T32" s="48">
        <f>VLOOKUP($A32,'Occupancy Raw Data'!$B$8:$BE$45,'Occupancy Raw Data'!AB$3,FALSE)</f>
        <v>-7.6390119282807696</v>
      </c>
      <c r="U32" s="49">
        <f>VLOOKUP($A32,'Occupancy Raw Data'!$B$8:$BE$45,'Occupancy Raw Data'!AC$3,FALSE)</f>
        <v>-10.4583067068559</v>
      </c>
      <c r="V32" s="50">
        <f>VLOOKUP($A32,'Occupancy Raw Data'!$B$8:$BE$45,'Occupancy Raw Data'!AE$3,FALSE)</f>
        <v>-9.9434532971940204</v>
      </c>
      <c r="X32" s="51">
        <f>VLOOKUP($A32,'ADR Raw Data'!$B$6:$BE$43,'ADR Raw Data'!G$1,FALSE)</f>
        <v>105.39279237347399</v>
      </c>
      <c r="Y32" s="52">
        <f>VLOOKUP($A32,'ADR Raw Data'!$B$6:$BE$43,'ADR Raw Data'!H$1,FALSE)</f>
        <v>106.523567447076</v>
      </c>
      <c r="Z32" s="52">
        <f>VLOOKUP($A32,'ADR Raw Data'!$B$6:$BE$43,'ADR Raw Data'!I$1,FALSE)</f>
        <v>110.454788590915</v>
      </c>
      <c r="AA32" s="52">
        <f>VLOOKUP($A32,'ADR Raw Data'!$B$6:$BE$43,'ADR Raw Data'!J$1,FALSE)</f>
        <v>108.75321475958</v>
      </c>
      <c r="AB32" s="52">
        <f>VLOOKUP($A32,'ADR Raw Data'!$B$6:$BE$43,'ADR Raw Data'!K$1,FALSE)</f>
        <v>102.78902214462001</v>
      </c>
      <c r="AC32" s="53">
        <f>VLOOKUP($A32,'ADR Raw Data'!$B$6:$BE$43,'ADR Raw Data'!L$1,FALSE)</f>
        <v>106.877088075785</v>
      </c>
      <c r="AD32" s="52">
        <f>VLOOKUP($A32,'ADR Raw Data'!$B$6:$BE$43,'ADR Raw Data'!N$1,FALSE)</f>
        <v>111.928888142734</v>
      </c>
      <c r="AE32" s="52">
        <f>VLOOKUP($A32,'ADR Raw Data'!$B$6:$BE$43,'ADR Raw Data'!O$1,FALSE)</f>
        <v>115.161165333246</v>
      </c>
      <c r="AF32" s="53">
        <f>VLOOKUP($A32,'ADR Raw Data'!$B$6:$BE$43,'ADR Raw Data'!P$1,FALSE)</f>
        <v>113.553494292357</v>
      </c>
      <c r="AG32" s="54">
        <f>VLOOKUP($A32,'ADR Raw Data'!$B$6:$BE$43,'ADR Raw Data'!R$1,FALSE)</f>
        <v>108.877972233726</v>
      </c>
      <c r="AI32" s="47">
        <f>VLOOKUP($A32,'ADR Raw Data'!$B$6:$BE$43,'ADR Raw Data'!T$1,FALSE)</f>
        <v>11.3912622898092</v>
      </c>
      <c r="AJ32" s="48">
        <f>VLOOKUP($A32,'ADR Raw Data'!$B$6:$BE$43,'ADR Raw Data'!U$1,FALSE)</f>
        <v>2.8196665599402002</v>
      </c>
      <c r="AK32" s="48">
        <f>VLOOKUP($A32,'ADR Raw Data'!$B$6:$BE$43,'ADR Raw Data'!V$1,FALSE)</f>
        <v>0.11809654801502301</v>
      </c>
      <c r="AL32" s="48">
        <f>VLOOKUP($A32,'ADR Raw Data'!$B$6:$BE$43,'ADR Raw Data'!W$1,FALSE)</f>
        <v>-2.8847858828275901</v>
      </c>
      <c r="AM32" s="48">
        <f>VLOOKUP($A32,'ADR Raw Data'!$B$6:$BE$43,'ADR Raw Data'!X$1,FALSE)</f>
        <v>-4.8974216260303196</v>
      </c>
      <c r="AN32" s="49">
        <f>VLOOKUP($A32,'ADR Raw Data'!$B$6:$BE$43,'ADR Raw Data'!Y$1,FALSE)</f>
        <v>0.34065201087270602</v>
      </c>
      <c r="AO32" s="48">
        <f>VLOOKUP($A32,'ADR Raw Data'!$B$6:$BE$43,'ADR Raw Data'!AA$1,FALSE)</f>
        <v>-5.17193486346474</v>
      </c>
      <c r="AP32" s="48">
        <f>VLOOKUP($A32,'ADR Raw Data'!$B$6:$BE$43,'ADR Raw Data'!AB$1,FALSE)</f>
        <v>-0.462784893066636</v>
      </c>
      <c r="AQ32" s="49">
        <f>VLOOKUP($A32,'ADR Raw Data'!$B$6:$BE$43,'ADR Raw Data'!AC$1,FALSE)</f>
        <v>-2.8583699935997098</v>
      </c>
      <c r="AR32" s="50">
        <f>VLOOKUP($A32,'ADR Raw Data'!$B$6:$BE$43,'ADR Raw Data'!AE$1,FALSE)</f>
        <v>-0.69785754612857098</v>
      </c>
      <c r="AS32" s="40"/>
      <c r="AT32" s="51">
        <f>VLOOKUP($A32,'RevPAR Raw Data'!$B$6:$BE$43,'RevPAR Raw Data'!G$1,FALSE)</f>
        <v>60.669836128887802</v>
      </c>
      <c r="AU32" s="52">
        <f>VLOOKUP($A32,'RevPAR Raw Data'!$B$6:$BE$43,'RevPAR Raw Data'!H$1,FALSE)</f>
        <v>68.009183853210999</v>
      </c>
      <c r="AV32" s="52">
        <f>VLOOKUP($A32,'RevPAR Raw Data'!$B$6:$BE$43,'RevPAR Raw Data'!I$1,FALSE)</f>
        <v>74.651520129782895</v>
      </c>
      <c r="AW32" s="52">
        <f>VLOOKUP($A32,'RevPAR Raw Data'!$B$6:$BE$43,'RevPAR Raw Data'!J$1,FALSE)</f>
        <v>72.776317757887597</v>
      </c>
      <c r="AX32" s="52">
        <f>VLOOKUP($A32,'RevPAR Raw Data'!$B$6:$BE$43,'RevPAR Raw Data'!K$1,FALSE)</f>
        <v>65.206282788095706</v>
      </c>
      <c r="AY32" s="53">
        <f>VLOOKUP($A32,'RevPAR Raw Data'!$B$6:$BE$43,'RevPAR Raw Data'!L$1,FALSE)</f>
        <v>68.262628131572995</v>
      </c>
      <c r="AZ32" s="52">
        <f>VLOOKUP($A32,'RevPAR Raw Data'!$B$6:$BE$43,'RevPAR Raw Data'!N$1,FALSE)</f>
        <v>76.083592839561405</v>
      </c>
      <c r="BA32" s="52">
        <f>VLOOKUP($A32,'RevPAR Raw Data'!$B$6:$BE$43,'RevPAR Raw Data'!O$1,FALSE)</f>
        <v>79.1053357216379</v>
      </c>
      <c r="BB32" s="53">
        <f>VLOOKUP($A32,'RevPAR Raw Data'!$B$6:$BE$43,'RevPAR Raw Data'!P$1,FALSE)</f>
        <v>77.594464280599595</v>
      </c>
      <c r="BC32" s="54">
        <f>VLOOKUP($A32,'RevPAR Raw Data'!$B$6:$BE$43,'RevPAR Raw Data'!R$1,FALSE)</f>
        <v>70.928867031294899</v>
      </c>
      <c r="BD32" s="65"/>
      <c r="BE32" s="47">
        <f>VLOOKUP($A32,'RevPAR Raw Data'!$B$6:$BE$43,'RevPAR Raw Data'!T$1,FALSE)</f>
        <v>18.634564915612099</v>
      </c>
      <c r="BF32" s="48">
        <f>VLOOKUP($A32,'RevPAR Raw Data'!$B$6:$BE$43,'RevPAR Raw Data'!U$1,FALSE)</f>
        <v>-4.2277752310145598</v>
      </c>
      <c r="BG32" s="48">
        <f>VLOOKUP($A32,'RevPAR Raw Data'!$B$6:$BE$43,'RevPAR Raw Data'!V$1,FALSE)</f>
        <v>-11.973754700439001</v>
      </c>
      <c r="BH32" s="48">
        <f>VLOOKUP($A32,'RevPAR Raw Data'!$B$6:$BE$43,'RevPAR Raw Data'!W$1,FALSE)</f>
        <v>-17.666849001863401</v>
      </c>
      <c r="BI32" s="48">
        <f>VLOOKUP($A32,'RevPAR Raw Data'!$B$6:$BE$43,'RevPAR Raw Data'!X$1,FALSE)</f>
        <v>-19.9261165374377</v>
      </c>
      <c r="BJ32" s="49">
        <f>VLOOKUP($A32,'RevPAR Raw Data'!$B$6:$BE$43,'RevPAR Raw Data'!Y$1,FALSE)</f>
        <v>-9.4137727154522892</v>
      </c>
      <c r="BK32" s="48">
        <f>VLOOKUP($A32,'RevPAR Raw Data'!$B$6:$BE$43,'RevPAR Raw Data'!AA$1,FALSE)</f>
        <v>-17.630148407000299</v>
      </c>
      <c r="BL32" s="48">
        <f>VLOOKUP($A32,'RevPAR Raw Data'!$B$6:$BE$43,'RevPAR Raw Data'!AB$1,FALSE)</f>
        <v>-8.0664446281637705</v>
      </c>
      <c r="BM32" s="49">
        <f>VLOOKUP($A32,'RevPAR Raw Data'!$B$6:$BE$43,'RevPAR Raw Data'!AC$1,FALSE)</f>
        <v>-13.0177395997082</v>
      </c>
      <c r="BN32" s="50">
        <f>VLOOKUP($A32,'RevPAR Raw Data'!$B$6:$BE$43,'RevPAR Raw Data'!AE$1,FALSE)</f>
        <v>-10.571919704142299</v>
      </c>
    </row>
    <row r="33" spans="1:66" x14ac:dyDescent="0.25">
      <c r="A33" s="63" t="s">
        <v>45</v>
      </c>
      <c r="B33" s="47">
        <f>VLOOKUP($A33,'Occupancy Raw Data'!$B$8:$BE$45,'Occupancy Raw Data'!G$3,FALSE)</f>
        <v>62.6256767208043</v>
      </c>
      <c r="C33" s="48">
        <f>VLOOKUP($A33,'Occupancy Raw Data'!$B$8:$BE$45,'Occupancy Raw Data'!H$3,FALSE)</f>
        <v>69.508894044856902</v>
      </c>
      <c r="D33" s="48">
        <f>VLOOKUP($A33,'Occupancy Raw Data'!$B$8:$BE$45,'Occupancy Raw Data'!I$3,FALSE)</f>
        <v>70.997679814385094</v>
      </c>
      <c r="E33" s="48">
        <f>VLOOKUP($A33,'Occupancy Raw Data'!$B$8:$BE$45,'Occupancy Raw Data'!J$3,FALSE)</f>
        <v>72.699149265274499</v>
      </c>
      <c r="F33" s="48">
        <f>VLOOKUP($A33,'Occupancy Raw Data'!$B$8:$BE$45,'Occupancy Raw Data'!K$3,FALSE)</f>
        <v>71.732405259087301</v>
      </c>
      <c r="G33" s="49">
        <f>VLOOKUP($A33,'Occupancy Raw Data'!$B$8:$BE$45,'Occupancy Raw Data'!L$3,FALSE)</f>
        <v>69.512761020881598</v>
      </c>
      <c r="H33" s="48">
        <f>VLOOKUP($A33,'Occupancy Raw Data'!$B$8:$BE$45,'Occupancy Raw Data'!N$3,FALSE)</f>
        <v>77.7648878576952</v>
      </c>
      <c r="I33" s="48">
        <f>VLOOKUP($A33,'Occupancy Raw Data'!$B$8:$BE$45,'Occupancy Raw Data'!O$3,FALSE)</f>
        <v>75.464037122969799</v>
      </c>
      <c r="J33" s="49">
        <f>VLOOKUP($A33,'Occupancy Raw Data'!$B$8:$BE$45,'Occupancy Raw Data'!P$3,FALSE)</f>
        <v>76.6144624903325</v>
      </c>
      <c r="K33" s="50">
        <f>VLOOKUP($A33,'Occupancy Raw Data'!$B$8:$BE$45,'Occupancy Raw Data'!R$3,FALSE)</f>
        <v>71.5418185835819</v>
      </c>
      <c r="M33" s="47">
        <f>VLOOKUP($A33,'Occupancy Raw Data'!$B$8:$BE$45,'Occupancy Raw Data'!T$3,FALSE)</f>
        <v>-1.57729524214354</v>
      </c>
      <c r="N33" s="48">
        <f>VLOOKUP($A33,'Occupancy Raw Data'!$B$8:$BE$45,'Occupancy Raw Data'!U$3,FALSE)</f>
        <v>-4.6475805839875797</v>
      </c>
      <c r="O33" s="48">
        <f>VLOOKUP($A33,'Occupancy Raw Data'!$B$8:$BE$45,'Occupancy Raw Data'!V$3,FALSE)</f>
        <v>-6.6841016331357501</v>
      </c>
      <c r="P33" s="48">
        <f>VLOOKUP($A33,'Occupancy Raw Data'!$B$8:$BE$45,'Occupancy Raw Data'!W$3,FALSE)</f>
        <v>-4.2031435564853696</v>
      </c>
      <c r="Q33" s="48">
        <f>VLOOKUP($A33,'Occupancy Raw Data'!$B$8:$BE$45,'Occupancy Raw Data'!X$3,FALSE)</f>
        <v>-4.2265395931198899</v>
      </c>
      <c r="R33" s="49">
        <f>VLOOKUP($A33,'Occupancy Raw Data'!$B$8:$BE$45,'Occupancy Raw Data'!Y$3,FALSE)</f>
        <v>-4.3567736915959197</v>
      </c>
      <c r="S33" s="48">
        <f>VLOOKUP($A33,'Occupancy Raw Data'!$B$8:$BE$45,'Occupancy Raw Data'!AA$3,FALSE)</f>
        <v>-2.3766151698639901</v>
      </c>
      <c r="T33" s="48">
        <f>VLOOKUP($A33,'Occupancy Raw Data'!$B$8:$BE$45,'Occupancy Raw Data'!AB$3,FALSE)</f>
        <v>-4.8006374823711297</v>
      </c>
      <c r="U33" s="49">
        <f>VLOOKUP($A33,'Occupancy Raw Data'!$B$8:$BE$45,'Occupancy Raw Data'!AC$3,FALSE)</f>
        <v>-3.5856629736572798</v>
      </c>
      <c r="V33" s="50">
        <f>VLOOKUP($A33,'Occupancy Raw Data'!$B$8:$BE$45,'Occupancy Raw Data'!AE$3,FALSE)</f>
        <v>-4.1221476808557798</v>
      </c>
      <c r="X33" s="51">
        <f>VLOOKUP($A33,'ADR Raw Data'!$B$6:$BE$43,'ADR Raw Data'!G$1,FALSE)</f>
        <v>87.279088885458407</v>
      </c>
      <c r="Y33" s="52">
        <f>VLOOKUP($A33,'ADR Raw Data'!$B$6:$BE$43,'ADR Raw Data'!H$1,FALSE)</f>
        <v>88.447367983310102</v>
      </c>
      <c r="Z33" s="52">
        <f>VLOOKUP($A33,'ADR Raw Data'!$B$6:$BE$43,'ADR Raw Data'!I$1,FALSE)</f>
        <v>90.904499863834403</v>
      </c>
      <c r="AA33" s="52">
        <f>VLOOKUP($A33,'ADR Raw Data'!$B$6:$BE$43,'ADR Raw Data'!J$1,FALSE)</f>
        <v>90.242268457446798</v>
      </c>
      <c r="AB33" s="52">
        <f>VLOOKUP($A33,'ADR Raw Data'!$B$6:$BE$43,'ADR Raw Data'!K$1,FALSE)</f>
        <v>89.413094204851703</v>
      </c>
      <c r="AC33" s="53">
        <f>VLOOKUP($A33,'ADR Raw Data'!$B$6:$BE$43,'ADR Raw Data'!L$1,FALSE)</f>
        <v>89.313534112149497</v>
      </c>
      <c r="AD33" s="52">
        <f>VLOOKUP($A33,'ADR Raw Data'!$B$6:$BE$43,'ADR Raw Data'!N$1,FALSE)</f>
        <v>95.324919641969103</v>
      </c>
      <c r="AE33" s="52">
        <f>VLOOKUP($A33,'ADR Raw Data'!$B$6:$BE$43,'ADR Raw Data'!O$1,FALSE)</f>
        <v>95.927469715603294</v>
      </c>
      <c r="AF33" s="53">
        <f>VLOOKUP($A33,'ADR Raw Data'!$B$6:$BE$43,'ADR Raw Data'!P$1,FALSE)</f>
        <v>95.6216708012618</v>
      </c>
      <c r="AG33" s="54">
        <f>VLOOKUP($A33,'ADR Raw Data'!$B$6:$BE$43,'ADR Raw Data'!R$1,FALSE)</f>
        <v>91.243651994131497</v>
      </c>
      <c r="AI33" s="47">
        <f>VLOOKUP($A33,'ADR Raw Data'!$B$6:$BE$43,'ADR Raw Data'!T$1,FALSE)</f>
        <v>2.4284042886083701</v>
      </c>
      <c r="AJ33" s="48">
        <f>VLOOKUP($A33,'ADR Raw Data'!$B$6:$BE$43,'ADR Raw Data'!U$1,FALSE)</f>
        <v>-1.61549489919415</v>
      </c>
      <c r="AK33" s="48">
        <f>VLOOKUP($A33,'ADR Raw Data'!$B$6:$BE$43,'ADR Raw Data'!V$1,FALSE)</f>
        <v>7.9148630706269402E-2</v>
      </c>
      <c r="AL33" s="48">
        <f>VLOOKUP($A33,'ADR Raw Data'!$B$6:$BE$43,'ADR Raw Data'!W$1,FALSE)</f>
        <v>-0.53791030753074898</v>
      </c>
      <c r="AM33" s="48">
        <f>VLOOKUP($A33,'ADR Raw Data'!$B$6:$BE$43,'ADR Raw Data'!X$1,FALSE)</f>
        <v>1.5225593139682301</v>
      </c>
      <c r="AN33" s="49">
        <f>VLOOKUP($A33,'ADR Raw Data'!$B$6:$BE$43,'ADR Raw Data'!Y$1,FALSE)</f>
        <v>0.27270602179206499</v>
      </c>
      <c r="AO33" s="48">
        <f>VLOOKUP($A33,'ADR Raw Data'!$B$6:$BE$43,'ADR Raw Data'!AA$1,FALSE)</f>
        <v>-0.52302390617076899</v>
      </c>
      <c r="AP33" s="48">
        <f>VLOOKUP($A33,'ADR Raw Data'!$B$6:$BE$43,'ADR Raw Data'!AB$1,FALSE)</f>
        <v>-1.2369596656734601</v>
      </c>
      <c r="AQ33" s="49">
        <f>VLOOKUP($A33,'ADR Raw Data'!$B$6:$BE$43,'ADR Raw Data'!AC$1,FALSE)</f>
        <v>-0.88545482550604904</v>
      </c>
      <c r="AR33" s="50">
        <f>VLOOKUP($A33,'ADR Raw Data'!$B$6:$BE$43,'ADR Raw Data'!AE$1,FALSE)</f>
        <v>-8.7808062614334506E-2</v>
      </c>
      <c r="AS33" s="40"/>
      <c r="AT33" s="51">
        <f>VLOOKUP($A33,'RevPAR Raw Data'!$B$6:$BE$43,'RevPAR Raw Data'!G$1,FALSE)</f>
        <v>54.659120050270602</v>
      </c>
      <c r="AU33" s="52">
        <f>VLOOKUP($A33,'RevPAR Raw Data'!$B$6:$BE$43,'RevPAR Raw Data'!H$1,FALSE)</f>
        <v>61.478787296983697</v>
      </c>
      <c r="AV33" s="52">
        <f>VLOOKUP($A33,'RevPAR Raw Data'!$B$6:$BE$43,'RevPAR Raw Data'!I$1,FALSE)</f>
        <v>64.540085750193299</v>
      </c>
      <c r="AW33" s="52">
        <f>VLOOKUP($A33,'RevPAR Raw Data'!$B$6:$BE$43,'RevPAR Raw Data'!J$1,FALSE)</f>
        <v>65.605361446249006</v>
      </c>
      <c r="AX33" s="52">
        <f>VLOOKUP($A33,'RevPAR Raw Data'!$B$6:$BE$43,'RevPAR Raw Data'!K$1,FALSE)</f>
        <v>64.1381630897138</v>
      </c>
      <c r="AY33" s="53">
        <f>VLOOKUP($A33,'RevPAR Raw Data'!$B$6:$BE$43,'RevPAR Raw Data'!L$1,FALSE)</f>
        <v>62.084303526682099</v>
      </c>
      <c r="AZ33" s="52">
        <f>VLOOKUP($A33,'RevPAR Raw Data'!$B$6:$BE$43,'RevPAR Raw Data'!N$1,FALSE)</f>
        <v>74.129316860015393</v>
      </c>
      <c r="BA33" s="52">
        <f>VLOOKUP($A33,'RevPAR Raw Data'!$B$6:$BE$43,'RevPAR Raw Data'!O$1,FALSE)</f>
        <v>72.390741357308499</v>
      </c>
      <c r="BB33" s="53">
        <f>VLOOKUP($A33,'RevPAR Raw Data'!$B$6:$BE$43,'RevPAR Raw Data'!P$1,FALSE)</f>
        <v>73.260029108661996</v>
      </c>
      <c r="BC33" s="54">
        <f>VLOOKUP($A33,'RevPAR Raw Data'!$B$6:$BE$43,'RevPAR Raw Data'!R$1,FALSE)</f>
        <v>65.277367978676295</v>
      </c>
      <c r="BE33" s="47">
        <f>VLOOKUP($A33,'RevPAR Raw Data'!$B$6:$BE$43,'RevPAR Raw Data'!T$1,FALSE)</f>
        <v>0.81280594116060401</v>
      </c>
      <c r="BF33" s="48">
        <f>VLOOKUP($A33,'RevPAR Raw Data'!$B$6:$BE$43,'RevPAR Raw Data'!U$1,FALSE)</f>
        <v>-6.1879940559114797</v>
      </c>
      <c r="BG33" s="48">
        <f>VLOOKUP($A33,'RevPAR Raw Data'!$B$6:$BE$43,'RevPAR Raw Data'!V$1,FALSE)</f>
        <v>-6.6102433773471301</v>
      </c>
      <c r="BH33" s="48">
        <f>VLOOKUP($A33,'RevPAR Raw Data'!$B$6:$BE$43,'RevPAR Raw Data'!W$1,FALSE)</f>
        <v>-4.7184447215854703</v>
      </c>
      <c r="BI33" s="48">
        <f>VLOOKUP($A33,'RevPAR Raw Data'!$B$6:$BE$43,'RevPAR Raw Data'!X$1,FALSE)</f>
        <v>-2.7683318513852502</v>
      </c>
      <c r="BJ33" s="49">
        <f>VLOOKUP($A33,'RevPAR Raw Data'!$B$6:$BE$43,'RevPAR Raw Data'!Y$1,FALSE)</f>
        <v>-4.0959488540166902</v>
      </c>
      <c r="BK33" s="48">
        <f>VLOOKUP($A33,'RevPAR Raw Data'!$B$6:$BE$43,'RevPAR Raw Data'!AA$1,FALSE)</f>
        <v>-2.8872088105386902</v>
      </c>
      <c r="BL33" s="48">
        <f>VLOOKUP($A33,'RevPAR Raw Data'!$B$6:$BE$43,'RevPAR Raw Data'!AB$1,FALSE)</f>
        <v>-5.9782151986924701</v>
      </c>
      <c r="BM33" s="49">
        <f>VLOOKUP($A33,'RevPAR Raw Data'!$B$6:$BE$43,'RevPAR Raw Data'!AC$1,FALSE)</f>
        <v>-4.4393683733367002</v>
      </c>
      <c r="BN33" s="50">
        <f>VLOOKUP($A33,'RevPAR Raw Data'!$B$6:$BE$43,'RevPAR Raw Data'!AE$1,FALSE)</f>
        <v>-4.2063361654534503</v>
      </c>
    </row>
    <row r="34" spans="1:66" x14ac:dyDescent="0.25">
      <c r="A34" s="63" t="s">
        <v>111</v>
      </c>
      <c r="B34" s="47">
        <f>VLOOKUP($A34,'Occupancy Raw Data'!$B$8:$BE$45,'Occupancy Raw Data'!G$3,FALSE)</f>
        <v>54.311747478034398</v>
      </c>
      <c r="C34" s="48">
        <f>VLOOKUP($A34,'Occupancy Raw Data'!$B$8:$BE$45,'Occupancy Raw Data'!H$3,FALSE)</f>
        <v>55.450699642043602</v>
      </c>
      <c r="D34" s="48">
        <f>VLOOKUP($A34,'Occupancy Raw Data'!$B$8:$BE$45,'Occupancy Raw Data'!I$3,FALSE)</f>
        <v>63.358281809306803</v>
      </c>
      <c r="E34" s="48">
        <f>VLOOKUP($A34,'Occupancy Raw Data'!$B$8:$BE$45,'Occupancy Raw Data'!J$3,FALSE)</f>
        <v>57.435730556459397</v>
      </c>
      <c r="F34" s="48">
        <f>VLOOKUP($A34,'Occupancy Raw Data'!$B$8:$BE$45,'Occupancy Raw Data'!K$3,FALSE)</f>
        <v>50.6996420436055</v>
      </c>
      <c r="G34" s="49">
        <f>VLOOKUP($A34,'Occupancy Raw Data'!$B$8:$BE$45,'Occupancy Raw Data'!L$3,FALSE)</f>
        <v>56.251220305890001</v>
      </c>
      <c r="H34" s="48">
        <f>VLOOKUP($A34,'Occupancy Raw Data'!$B$8:$BE$45,'Occupancy Raw Data'!N$3,FALSE)</f>
        <v>55.483241132443801</v>
      </c>
      <c r="I34" s="48">
        <f>VLOOKUP($A34,'Occupancy Raw Data'!$B$8:$BE$45,'Occupancy Raw Data'!O$3,FALSE)</f>
        <v>63.618613732508898</v>
      </c>
      <c r="J34" s="49">
        <f>VLOOKUP($A34,'Occupancy Raw Data'!$B$8:$BE$45,'Occupancy Raw Data'!P$3,FALSE)</f>
        <v>59.550927432476399</v>
      </c>
      <c r="K34" s="50">
        <f>VLOOKUP($A34,'Occupancy Raw Data'!$B$8:$BE$45,'Occupancy Raw Data'!R$3,FALSE)</f>
        <v>57.1939937706289</v>
      </c>
      <c r="M34" s="47">
        <f>VLOOKUP($A34,'Occupancy Raw Data'!$B$8:$BE$45,'Occupancy Raw Data'!T$3,FALSE)</f>
        <v>41.763674497099601</v>
      </c>
      <c r="N34" s="48">
        <f>VLOOKUP($A34,'Occupancy Raw Data'!$B$8:$BE$45,'Occupancy Raw Data'!U$3,FALSE)</f>
        <v>0.95219230605979099</v>
      </c>
      <c r="O34" s="48">
        <f>VLOOKUP($A34,'Occupancy Raw Data'!$B$8:$BE$45,'Occupancy Raw Data'!V$3,FALSE)</f>
        <v>-16.653021318995801</v>
      </c>
      <c r="P34" s="48">
        <f>VLOOKUP($A34,'Occupancy Raw Data'!$B$8:$BE$45,'Occupancy Raw Data'!W$3,FALSE)</f>
        <v>-30.132394867285502</v>
      </c>
      <c r="Q34" s="48">
        <f>VLOOKUP($A34,'Occupancy Raw Data'!$B$8:$BE$45,'Occupancy Raw Data'!X$3,FALSE)</f>
        <v>-33.745039210707901</v>
      </c>
      <c r="R34" s="49">
        <f>VLOOKUP($A34,'Occupancy Raw Data'!$B$8:$BE$45,'Occupancy Raw Data'!Y$3,FALSE)</f>
        <v>-14.2473192649928</v>
      </c>
      <c r="S34" s="48">
        <f>VLOOKUP($A34,'Occupancy Raw Data'!$B$8:$BE$45,'Occupancy Raw Data'!AA$3,FALSE)</f>
        <v>-23.633483385761199</v>
      </c>
      <c r="T34" s="48">
        <f>VLOOKUP($A34,'Occupancy Raw Data'!$B$8:$BE$45,'Occupancy Raw Data'!AB$3,FALSE)</f>
        <v>7.4648514924710803</v>
      </c>
      <c r="U34" s="49">
        <f>VLOOKUP($A34,'Occupancy Raw Data'!$B$8:$BE$45,'Occupancy Raw Data'!AC$3,FALSE)</f>
        <v>-9.6709656853304207</v>
      </c>
      <c r="V34" s="50">
        <f>VLOOKUP($A34,'Occupancy Raw Data'!$B$8:$BE$45,'Occupancy Raw Data'!AE$3,FALSE)</f>
        <v>-12.9351031848028</v>
      </c>
      <c r="X34" s="51">
        <f>VLOOKUP($A34,'ADR Raw Data'!$B$6:$BE$43,'ADR Raw Data'!G$1,FALSE)</f>
        <v>155.82402037147901</v>
      </c>
      <c r="Y34" s="52">
        <f>VLOOKUP($A34,'ADR Raw Data'!$B$6:$BE$43,'ADR Raw Data'!H$1,FALSE)</f>
        <v>160.602511737089</v>
      </c>
      <c r="Z34" s="52">
        <f>VLOOKUP($A34,'ADR Raw Data'!$B$6:$BE$43,'ADR Raw Data'!I$1,FALSE)</f>
        <v>169.003117616846</v>
      </c>
      <c r="AA34" s="52">
        <f>VLOOKUP($A34,'ADR Raw Data'!$B$6:$BE$43,'ADR Raw Data'!J$1,FALSE)</f>
        <v>172.95071954674199</v>
      </c>
      <c r="AB34" s="52">
        <f>VLOOKUP($A34,'ADR Raw Data'!$B$6:$BE$43,'ADR Raw Data'!K$1,FALSE)</f>
        <v>147.39770218228401</v>
      </c>
      <c r="AC34" s="53">
        <f>VLOOKUP($A34,'ADR Raw Data'!$B$6:$BE$43,'ADR Raw Data'!L$1,FALSE)</f>
        <v>161.713488372093</v>
      </c>
      <c r="AD34" s="52">
        <f>VLOOKUP($A34,'ADR Raw Data'!$B$6:$BE$43,'ADR Raw Data'!N$1,FALSE)</f>
        <v>165.59338416422199</v>
      </c>
      <c r="AE34" s="52">
        <f>VLOOKUP($A34,'ADR Raw Data'!$B$6:$BE$43,'ADR Raw Data'!O$1,FALSE)</f>
        <v>176.36675703324801</v>
      </c>
      <c r="AF34" s="53">
        <f>VLOOKUP($A34,'ADR Raw Data'!$B$6:$BE$43,'ADR Raw Data'!P$1,FALSE)</f>
        <v>171.348013661202</v>
      </c>
      <c r="AG34" s="54">
        <f>VLOOKUP($A34,'ADR Raw Data'!$B$6:$BE$43,'ADR Raw Data'!R$1,FALSE)</f>
        <v>164.57964805332</v>
      </c>
      <c r="AI34" s="47">
        <f>VLOOKUP($A34,'ADR Raw Data'!$B$6:$BE$43,'ADR Raw Data'!T$1,FALSE)</f>
        <v>5.4317650740791397</v>
      </c>
      <c r="AJ34" s="48">
        <f>VLOOKUP($A34,'ADR Raw Data'!$B$6:$BE$43,'ADR Raw Data'!U$1,FALSE)</f>
        <v>-0.61473052002602002</v>
      </c>
      <c r="AK34" s="48">
        <f>VLOOKUP($A34,'ADR Raw Data'!$B$6:$BE$43,'ADR Raw Data'!V$1,FALSE)</f>
        <v>-6.1775549001087304</v>
      </c>
      <c r="AL34" s="48">
        <f>VLOOKUP($A34,'ADR Raw Data'!$B$6:$BE$43,'ADR Raw Data'!W$1,FALSE)</f>
        <v>-5.11809148553154</v>
      </c>
      <c r="AM34" s="48">
        <f>VLOOKUP($A34,'ADR Raw Data'!$B$6:$BE$43,'ADR Raw Data'!X$1,FALSE)</f>
        <v>-14.226524578403501</v>
      </c>
      <c r="AN34" s="49">
        <f>VLOOKUP($A34,'ADR Raw Data'!$B$6:$BE$43,'ADR Raw Data'!Y$1,FALSE)</f>
        <v>-5.9014094648691602</v>
      </c>
      <c r="AO34" s="48">
        <f>VLOOKUP($A34,'ADR Raw Data'!$B$6:$BE$43,'ADR Raw Data'!AA$1,FALSE)</f>
        <v>-7.2594251956068199</v>
      </c>
      <c r="AP34" s="48">
        <f>VLOOKUP($A34,'ADR Raw Data'!$B$6:$BE$43,'ADR Raw Data'!AB$1,FALSE)</f>
        <v>0.69607929965189796</v>
      </c>
      <c r="AQ34" s="49">
        <f>VLOOKUP($A34,'ADR Raw Data'!$B$6:$BE$43,'ADR Raw Data'!AC$1,FALSE)</f>
        <v>-3.20710853327531</v>
      </c>
      <c r="AR34" s="50">
        <f>VLOOKUP($A34,'ADR Raw Data'!$B$6:$BE$43,'ADR Raw Data'!AE$1,FALSE)</f>
        <v>-5.0526632369402202</v>
      </c>
      <c r="AS34" s="40"/>
      <c r="AT34" s="51">
        <f>VLOOKUP($A34,'RevPAR Raw Data'!$B$6:$BE$43,'RevPAR Raw Data'!G$1,FALSE)</f>
        <v>84.6307484542792</v>
      </c>
      <c r="AU34" s="52">
        <f>VLOOKUP($A34,'RevPAR Raw Data'!$B$6:$BE$43,'RevPAR Raw Data'!H$1,FALSE)</f>
        <v>89.055216400911107</v>
      </c>
      <c r="AV34" s="52">
        <f>VLOOKUP($A34,'RevPAR Raw Data'!$B$6:$BE$43,'RevPAR Raw Data'!I$1,FALSE)</f>
        <v>107.077471526195</v>
      </c>
      <c r="AW34" s="52">
        <f>VLOOKUP($A34,'RevPAR Raw Data'!$B$6:$BE$43,'RevPAR Raw Data'!J$1,FALSE)</f>
        <v>99.335509274324707</v>
      </c>
      <c r="AX34" s="52">
        <f>VLOOKUP($A34,'RevPAR Raw Data'!$B$6:$BE$43,'RevPAR Raw Data'!K$1,FALSE)</f>
        <v>74.730107386918306</v>
      </c>
      <c r="AY34" s="53">
        <f>VLOOKUP($A34,'RevPAR Raw Data'!$B$6:$BE$43,'RevPAR Raw Data'!L$1,FALSE)</f>
        <v>90.9658106085258</v>
      </c>
      <c r="AZ34" s="52">
        <f>VLOOKUP($A34,'RevPAR Raw Data'!$B$6:$BE$43,'RevPAR Raw Data'!N$1,FALSE)</f>
        <v>91.876576635209801</v>
      </c>
      <c r="BA34" s="52">
        <f>VLOOKUP($A34,'RevPAR Raw Data'!$B$6:$BE$43,'RevPAR Raw Data'!O$1,FALSE)</f>
        <v>112.20208590953401</v>
      </c>
      <c r="BB34" s="53">
        <f>VLOOKUP($A34,'RevPAR Raw Data'!$B$6:$BE$43,'RevPAR Raw Data'!P$1,FALSE)</f>
        <v>102.039331272372</v>
      </c>
      <c r="BC34" s="54">
        <f>VLOOKUP($A34,'RevPAR Raw Data'!$B$6:$BE$43,'RevPAR Raw Data'!R$1,FALSE)</f>
        <v>94.129673655339104</v>
      </c>
      <c r="BE34" s="47">
        <f>VLOOKUP($A34,'RevPAR Raw Data'!$B$6:$BE$43,'RevPAR Raw Data'!T$1,FALSE)</f>
        <v>49.463944256164297</v>
      </c>
      <c r="BF34" s="48">
        <f>VLOOKUP($A34,'RevPAR Raw Data'!$B$6:$BE$43,'RevPAR Raw Data'!U$1,FALSE)</f>
        <v>0.331608369319081</v>
      </c>
      <c r="BG34" s="48">
        <f>VLOOKUP($A34,'RevPAR Raw Data'!$B$6:$BE$43,'RevPAR Raw Data'!V$1,FALSE)</f>
        <v>-21.801826684596801</v>
      </c>
      <c r="BH34" s="48">
        <f>VLOOKUP($A34,'RevPAR Raw Data'!$B$6:$BE$43,'RevPAR Raw Data'!W$1,FALSE)</f>
        <v>-33.708282816727802</v>
      </c>
      <c r="BI34" s="48">
        <f>VLOOKUP($A34,'RevPAR Raw Data'!$B$6:$BE$43,'RevPAR Raw Data'!X$1,FALSE)</f>
        <v>-43.170817491808201</v>
      </c>
      <c r="BJ34" s="49">
        <f>VLOOKUP($A34,'RevPAR Raw Data'!$B$6:$BE$43,'RevPAR Raw Data'!Y$1,FALSE)</f>
        <v>-19.307936082267499</v>
      </c>
      <c r="BK34" s="48">
        <f>VLOOKUP($A34,'RevPAR Raw Data'!$B$6:$BE$43,'RevPAR Raw Data'!AA$1,FALSE)</f>
        <v>-29.177253533862601</v>
      </c>
      <c r="BL34" s="48">
        <f>VLOOKUP($A34,'RevPAR Raw Data'!$B$6:$BE$43,'RevPAR Raw Data'!AB$1,FALSE)</f>
        <v>8.2128920781118193</v>
      </c>
      <c r="BM34" s="49">
        <f>VLOOKUP($A34,'RevPAR Raw Data'!$B$6:$BE$43,'RevPAR Raw Data'!AC$1,FALSE)</f>
        <v>-12.567915852861301</v>
      </c>
      <c r="BN34" s="50">
        <f>VLOOKUP($A34,'RevPAR Raw Data'!$B$6:$BE$43,'RevPAR Raw Data'!AE$1,FALSE)</f>
        <v>-17.3341992184642</v>
      </c>
    </row>
    <row r="35" spans="1:66" x14ac:dyDescent="0.25">
      <c r="A35" s="63" t="s">
        <v>94</v>
      </c>
      <c r="B35" s="47">
        <f>VLOOKUP($A35,'Occupancy Raw Data'!$B$8:$BE$45,'Occupancy Raw Data'!G$3,FALSE)</f>
        <v>57.386494584005497</v>
      </c>
      <c r="C35" s="48">
        <f>VLOOKUP($A35,'Occupancy Raw Data'!$B$8:$BE$45,'Occupancy Raw Data'!H$3,FALSE)</f>
        <v>64.127679188753106</v>
      </c>
      <c r="D35" s="48">
        <f>VLOOKUP($A35,'Occupancy Raw Data'!$B$8:$BE$45,'Occupancy Raw Data'!I$3,FALSE)</f>
        <v>68.114772989168003</v>
      </c>
      <c r="E35" s="48">
        <f>VLOOKUP($A35,'Occupancy Raw Data'!$B$8:$BE$45,'Occupancy Raw Data'!J$3,FALSE)</f>
        <v>66.086655911500301</v>
      </c>
      <c r="F35" s="48">
        <f>VLOOKUP($A35,'Occupancy Raw Data'!$B$8:$BE$45,'Occupancy Raw Data'!K$3,FALSE)</f>
        <v>60.831988937543201</v>
      </c>
      <c r="G35" s="49">
        <f>VLOOKUP($A35,'Occupancy Raw Data'!$B$8:$BE$45,'Occupancy Raw Data'!L$3,FALSE)</f>
        <v>63.309518322194002</v>
      </c>
      <c r="H35" s="48">
        <f>VLOOKUP($A35,'Occupancy Raw Data'!$B$8:$BE$45,'Occupancy Raw Data'!N$3,FALSE)</f>
        <v>64.461857570868801</v>
      </c>
      <c r="I35" s="48">
        <f>VLOOKUP($A35,'Occupancy Raw Data'!$B$8:$BE$45,'Occupancy Raw Data'!O$3,FALSE)</f>
        <v>65.994468771606293</v>
      </c>
      <c r="J35" s="49">
        <f>VLOOKUP($A35,'Occupancy Raw Data'!$B$8:$BE$45,'Occupancy Raw Data'!P$3,FALSE)</f>
        <v>65.228163171237597</v>
      </c>
      <c r="K35" s="50">
        <f>VLOOKUP($A35,'Occupancy Raw Data'!$B$8:$BE$45,'Occupancy Raw Data'!R$3,FALSE)</f>
        <v>63.857702564777902</v>
      </c>
      <c r="M35" s="47">
        <f>VLOOKUP($A35,'Occupancy Raw Data'!$B$8:$BE$45,'Occupancy Raw Data'!T$3,FALSE)</f>
        <v>8.6605192343273707</v>
      </c>
      <c r="N35" s="48">
        <f>VLOOKUP($A35,'Occupancy Raw Data'!$B$8:$BE$45,'Occupancy Raw Data'!U$3,FALSE)</f>
        <v>-9.3403628425842395</v>
      </c>
      <c r="O35" s="48">
        <f>VLOOKUP($A35,'Occupancy Raw Data'!$B$8:$BE$45,'Occupancy Raw Data'!V$3,FALSE)</f>
        <v>-13.5987753503167</v>
      </c>
      <c r="P35" s="48">
        <f>VLOOKUP($A35,'Occupancy Raw Data'!$B$8:$BE$45,'Occupancy Raw Data'!W$3,FALSE)</f>
        <v>-16.809131314916002</v>
      </c>
      <c r="Q35" s="48">
        <f>VLOOKUP($A35,'Occupancy Raw Data'!$B$8:$BE$45,'Occupancy Raw Data'!X$3,FALSE)</f>
        <v>-18.461063589558801</v>
      </c>
      <c r="R35" s="49">
        <f>VLOOKUP($A35,'Occupancy Raw Data'!$B$8:$BE$45,'Occupancy Raw Data'!Y$3,FALSE)</f>
        <v>-11.1887214849581</v>
      </c>
      <c r="S35" s="48">
        <f>VLOOKUP($A35,'Occupancy Raw Data'!$B$8:$BE$45,'Occupancy Raw Data'!AA$3,FALSE)</f>
        <v>-19.079395602603402</v>
      </c>
      <c r="T35" s="48">
        <f>VLOOKUP($A35,'Occupancy Raw Data'!$B$8:$BE$45,'Occupancy Raw Data'!AB$3,FALSE)</f>
        <v>-13.3104718609311</v>
      </c>
      <c r="U35" s="49">
        <f>VLOOKUP($A35,'Occupancy Raw Data'!$B$8:$BE$45,'Occupancy Raw Data'!AC$3,FALSE)</f>
        <v>-16.260352741669799</v>
      </c>
      <c r="V35" s="50">
        <f>VLOOKUP($A35,'Occupancy Raw Data'!$B$8:$BE$45,'Occupancy Raw Data'!AE$3,FALSE)</f>
        <v>-12.7312357316274</v>
      </c>
      <c r="X35" s="51">
        <f>VLOOKUP($A35,'ADR Raw Data'!$B$6:$BE$43,'ADR Raw Data'!G$1,FALSE)</f>
        <v>104.39376506024</v>
      </c>
      <c r="Y35" s="52">
        <f>VLOOKUP($A35,'ADR Raw Data'!$B$6:$BE$43,'ADR Raw Data'!H$1,FALSE)</f>
        <v>106.480032345013</v>
      </c>
      <c r="Z35" s="52">
        <f>VLOOKUP($A35,'ADR Raw Data'!$B$6:$BE$43,'ADR Raw Data'!I$1,FALSE)</f>
        <v>108.829553375063</v>
      </c>
      <c r="AA35" s="52">
        <f>VLOOKUP($A35,'ADR Raw Data'!$B$6:$BE$43,'ADR Raw Data'!J$1,FALSE)</f>
        <v>105.58563382737501</v>
      </c>
      <c r="AB35" s="52">
        <f>VLOOKUP($A35,'ADR Raw Data'!$B$6:$BE$43,'ADR Raw Data'!K$1,FALSE)</f>
        <v>101.532809244175</v>
      </c>
      <c r="AC35" s="53">
        <f>VLOOKUP($A35,'ADR Raw Data'!$B$6:$BE$43,'ADR Raw Data'!L$1,FALSE)</f>
        <v>105.469935566072</v>
      </c>
      <c r="AD35" s="52">
        <f>VLOOKUP($A35,'ADR Raw Data'!$B$6:$BE$43,'ADR Raw Data'!N$1,FALSE)</f>
        <v>110.818171254915</v>
      </c>
      <c r="AE35" s="52">
        <f>VLOOKUP($A35,'ADR Raw Data'!$B$6:$BE$43,'ADR Raw Data'!O$1,FALSE)</f>
        <v>113.049125196437</v>
      </c>
      <c r="AF35" s="53">
        <f>VLOOKUP($A35,'ADR Raw Data'!$B$6:$BE$43,'ADR Raw Data'!P$1,FALSE)</f>
        <v>111.946752937019</v>
      </c>
      <c r="AG35" s="54">
        <f>VLOOKUP($A35,'ADR Raw Data'!$B$6:$BE$43,'ADR Raw Data'!R$1,FALSE)</f>
        <v>107.360169111391</v>
      </c>
      <c r="AI35" s="47">
        <f>VLOOKUP($A35,'ADR Raw Data'!$B$6:$BE$43,'ADR Raw Data'!T$1,FALSE)</f>
        <v>11.691349444656201</v>
      </c>
      <c r="AJ35" s="48">
        <f>VLOOKUP($A35,'ADR Raw Data'!$B$6:$BE$43,'ADR Raw Data'!U$1,FALSE)</f>
        <v>4.3757883261195198</v>
      </c>
      <c r="AK35" s="48">
        <f>VLOOKUP($A35,'ADR Raw Data'!$B$6:$BE$43,'ADR Raw Data'!V$1,FALSE)</f>
        <v>2.6211521916602201</v>
      </c>
      <c r="AL35" s="48">
        <f>VLOOKUP($A35,'ADR Raw Data'!$B$6:$BE$43,'ADR Raw Data'!W$1,FALSE)</f>
        <v>-0.86355251196523997</v>
      </c>
      <c r="AM35" s="48">
        <f>VLOOKUP($A35,'ADR Raw Data'!$B$6:$BE$43,'ADR Raw Data'!X$1,FALSE)</f>
        <v>-0.71197709953202404</v>
      </c>
      <c r="AN35" s="49">
        <f>VLOOKUP($A35,'ADR Raw Data'!$B$6:$BE$43,'ADR Raw Data'!Y$1,FALSE)</f>
        <v>2.7038891192424899</v>
      </c>
      <c r="AO35" s="48">
        <f>VLOOKUP($A35,'ADR Raw Data'!$B$6:$BE$43,'ADR Raw Data'!AA$1,FALSE)</f>
        <v>-5.9504212956671196</v>
      </c>
      <c r="AP35" s="48">
        <f>VLOOKUP($A35,'ADR Raw Data'!$B$6:$BE$43,'ADR Raw Data'!AB$1,FALSE)</f>
        <v>-3.63049039859956</v>
      </c>
      <c r="AQ35" s="49">
        <f>VLOOKUP($A35,'ADR Raw Data'!$B$6:$BE$43,'ADR Raw Data'!AC$1,FALSE)</f>
        <v>-4.7866719482484301</v>
      </c>
      <c r="AR35" s="50">
        <f>VLOOKUP($A35,'ADR Raw Data'!$B$6:$BE$43,'ADR Raw Data'!AE$1,FALSE)</f>
        <v>0.13133790987800301</v>
      </c>
      <c r="AS35" s="40"/>
      <c r="AT35" s="51">
        <f>VLOOKUP($A35,'RevPAR Raw Data'!$B$6:$BE$43,'RevPAR Raw Data'!G$1,FALSE)</f>
        <v>59.9079223323346</v>
      </c>
      <c r="AU35" s="52">
        <f>VLOOKUP($A35,'RevPAR Raw Data'!$B$6:$BE$43,'RevPAR Raw Data'!H$1,FALSE)</f>
        <v>68.283173542290797</v>
      </c>
      <c r="AV35" s="52">
        <f>VLOOKUP($A35,'RevPAR Raw Data'!$B$6:$BE$43,'RevPAR Raw Data'!I$1,FALSE)</f>
        <v>74.129003226549798</v>
      </c>
      <c r="AW35" s="52">
        <f>VLOOKUP($A35,'RevPAR Raw Data'!$B$6:$BE$43,'RevPAR Raw Data'!J$1,FALSE)</f>
        <v>69.778014519474496</v>
      </c>
      <c r="AX35" s="52">
        <f>VLOOKUP($A35,'RevPAR Raw Data'!$B$6:$BE$43,'RevPAR Raw Data'!K$1,FALSE)</f>
        <v>61.764427287393403</v>
      </c>
      <c r="AY35" s="53">
        <f>VLOOKUP($A35,'RevPAR Raw Data'!$B$6:$BE$43,'RevPAR Raw Data'!L$1,FALSE)</f>
        <v>66.7725081816086</v>
      </c>
      <c r="AZ35" s="52">
        <f>VLOOKUP($A35,'RevPAR Raw Data'!$B$6:$BE$43,'RevPAR Raw Data'!N$1,FALSE)</f>
        <v>71.435451716985398</v>
      </c>
      <c r="BA35" s="52">
        <f>VLOOKUP($A35,'RevPAR Raw Data'!$B$6:$BE$43,'RevPAR Raw Data'!O$1,FALSE)</f>
        <v>74.606169624337397</v>
      </c>
      <c r="BB35" s="53">
        <f>VLOOKUP($A35,'RevPAR Raw Data'!$B$6:$BE$43,'RevPAR Raw Data'!P$1,FALSE)</f>
        <v>73.020810670661405</v>
      </c>
      <c r="BC35" s="54">
        <f>VLOOKUP($A35,'RevPAR Raw Data'!$B$6:$BE$43,'RevPAR Raw Data'!R$1,FALSE)</f>
        <v>68.5577374641951</v>
      </c>
      <c r="BE35" s="47">
        <f>VLOOKUP($A35,'RevPAR Raw Data'!$B$6:$BE$43,'RevPAR Raw Data'!T$1,FALSE)</f>
        <v>21.364400246390499</v>
      </c>
      <c r="BF35" s="48">
        <f>VLOOKUP($A35,'RevPAR Raw Data'!$B$6:$BE$43,'RevPAR Raw Data'!U$1,FALSE)</f>
        <v>-5.37328902334772</v>
      </c>
      <c r="BG35" s="48">
        <f>VLOOKUP($A35,'RevPAR Raw Data'!$B$6:$BE$43,'RevPAR Raw Data'!V$1,FALSE)</f>
        <v>-11.3340677567902</v>
      </c>
      <c r="BH35" s="48">
        <f>VLOOKUP($A35,'RevPAR Raw Data'!$B$6:$BE$43,'RevPAR Raw Data'!W$1,FALSE)</f>
        <v>-17.527528151171701</v>
      </c>
      <c r="BI35" s="48">
        <f>VLOOKUP($A35,'RevPAR Raw Data'!$B$6:$BE$43,'RevPAR Raw Data'!X$1,FALSE)</f>
        <v>-19.0416021440031</v>
      </c>
      <c r="BJ35" s="49">
        <f>VLOOKUP($A35,'RevPAR Raw Data'!$B$6:$BE$43,'RevPAR Raw Data'!Y$1,FALSE)</f>
        <v>-8.7873629885297895</v>
      </c>
      <c r="BK35" s="48">
        <f>VLOOKUP($A35,'RevPAR Raw Data'!$B$6:$BE$43,'RevPAR Raw Data'!AA$1,FALSE)</f>
        <v>-23.8945124792487</v>
      </c>
      <c r="BL35" s="48">
        <f>VLOOKUP($A35,'RevPAR Raw Data'!$B$6:$BE$43,'RevPAR Raw Data'!AB$1,FALSE)</f>
        <v>-16.457726856611199</v>
      </c>
      <c r="BM35" s="49">
        <f>VLOOKUP($A35,'RevPAR Raw Data'!$B$6:$BE$43,'RevPAR Raw Data'!AC$1,FALSE)</f>
        <v>-20.2686949465465</v>
      </c>
      <c r="BN35" s="50">
        <f>VLOOKUP($A35,'RevPAR Raw Data'!$B$6:$BE$43,'RevPAR Raw Data'!AE$1,FALSE)</f>
        <v>-12.616618760661</v>
      </c>
    </row>
    <row r="36" spans="1:66" x14ac:dyDescent="0.25">
      <c r="A36" s="63" t="s">
        <v>44</v>
      </c>
      <c r="B36" s="47">
        <f>VLOOKUP($A36,'Occupancy Raw Data'!$B$8:$BE$45,'Occupancy Raw Data'!G$3,FALSE)</f>
        <v>57.3742246726395</v>
      </c>
      <c r="C36" s="48">
        <f>VLOOKUP($A36,'Occupancy Raw Data'!$B$8:$BE$45,'Occupancy Raw Data'!H$3,FALSE)</f>
        <v>62.060647829083301</v>
      </c>
      <c r="D36" s="48">
        <f>VLOOKUP($A36,'Occupancy Raw Data'!$B$8:$BE$45,'Occupancy Raw Data'!I$3,FALSE)</f>
        <v>64.403859407305305</v>
      </c>
      <c r="E36" s="48">
        <f>VLOOKUP($A36,'Occupancy Raw Data'!$B$8:$BE$45,'Occupancy Raw Data'!J$3,FALSE)</f>
        <v>69.572708476912396</v>
      </c>
      <c r="F36" s="48">
        <f>VLOOKUP($A36,'Occupancy Raw Data'!$B$8:$BE$45,'Occupancy Raw Data'!K$3,FALSE)</f>
        <v>68.470020675396199</v>
      </c>
      <c r="G36" s="49">
        <f>VLOOKUP($A36,'Occupancy Raw Data'!$B$8:$BE$45,'Occupancy Raw Data'!L$3,FALSE)</f>
        <v>64.376292212267401</v>
      </c>
      <c r="H36" s="48">
        <f>VLOOKUP($A36,'Occupancy Raw Data'!$B$8:$BE$45,'Occupancy Raw Data'!N$3,FALSE)</f>
        <v>72.363886974500303</v>
      </c>
      <c r="I36" s="48">
        <f>VLOOKUP($A36,'Occupancy Raw Data'!$B$8:$BE$45,'Occupancy Raw Data'!O$3,FALSE)</f>
        <v>74.017918676774599</v>
      </c>
      <c r="J36" s="49">
        <f>VLOOKUP($A36,'Occupancy Raw Data'!$B$8:$BE$45,'Occupancy Raw Data'!P$3,FALSE)</f>
        <v>73.190902825637394</v>
      </c>
      <c r="K36" s="50">
        <f>VLOOKUP($A36,'Occupancy Raw Data'!$B$8:$BE$45,'Occupancy Raw Data'!R$3,FALSE)</f>
        <v>66.894752387515894</v>
      </c>
      <c r="M36" s="47">
        <f>VLOOKUP($A36,'Occupancy Raw Data'!$B$8:$BE$45,'Occupancy Raw Data'!T$3,FALSE)</f>
        <v>7.5534916293824903</v>
      </c>
      <c r="N36" s="48">
        <f>VLOOKUP($A36,'Occupancy Raw Data'!$B$8:$BE$45,'Occupancy Raw Data'!U$3,FALSE)</f>
        <v>-0.89433992051661104</v>
      </c>
      <c r="O36" s="48">
        <f>VLOOKUP($A36,'Occupancy Raw Data'!$B$8:$BE$45,'Occupancy Raw Data'!V$3,FALSE)</f>
        <v>-9.6851101154809491</v>
      </c>
      <c r="P36" s="48">
        <f>VLOOKUP($A36,'Occupancy Raw Data'!$B$8:$BE$45,'Occupancy Raw Data'!W$3,FALSE)</f>
        <v>-9.0757753118313698</v>
      </c>
      <c r="Q36" s="48">
        <f>VLOOKUP($A36,'Occupancy Raw Data'!$B$8:$BE$45,'Occupancy Raw Data'!X$3,FALSE)</f>
        <v>-10.0303307844815</v>
      </c>
      <c r="R36" s="49">
        <f>VLOOKUP($A36,'Occupancy Raw Data'!$B$8:$BE$45,'Occupancy Raw Data'!Y$3,FALSE)</f>
        <v>-5.3001687046893204</v>
      </c>
      <c r="S36" s="48">
        <f>VLOOKUP($A36,'Occupancy Raw Data'!$B$8:$BE$45,'Occupancy Raw Data'!AA$3,FALSE)</f>
        <v>-9.5451412818745602</v>
      </c>
      <c r="T36" s="48">
        <f>VLOOKUP($A36,'Occupancy Raw Data'!$B$8:$BE$45,'Occupancy Raw Data'!AB$3,FALSE)</f>
        <v>-7.1574549469522202</v>
      </c>
      <c r="U36" s="49">
        <f>VLOOKUP($A36,'Occupancy Raw Data'!$B$8:$BE$45,'Occupancy Raw Data'!AC$3,FALSE)</f>
        <v>-8.3533600197112499</v>
      </c>
      <c r="V36" s="50">
        <f>VLOOKUP($A36,'Occupancy Raw Data'!$B$8:$BE$45,'Occupancy Raw Data'!AE$3,FALSE)</f>
        <v>-6.2762458784888597</v>
      </c>
      <c r="X36" s="51">
        <f>VLOOKUP($A36,'ADR Raw Data'!$B$6:$BE$43,'ADR Raw Data'!G$1,FALSE)</f>
        <v>96.524353993993898</v>
      </c>
      <c r="Y36" s="52">
        <f>VLOOKUP($A36,'ADR Raw Data'!$B$6:$BE$43,'ADR Raw Data'!H$1,FALSE)</f>
        <v>91.287304441976602</v>
      </c>
      <c r="Z36" s="52">
        <f>VLOOKUP($A36,'ADR Raw Data'!$B$6:$BE$43,'ADR Raw Data'!I$1,FALSE)</f>
        <v>94.812233172819603</v>
      </c>
      <c r="AA36" s="52">
        <f>VLOOKUP($A36,'ADR Raw Data'!$B$6:$BE$43,'ADR Raw Data'!J$1,FALSE)</f>
        <v>96.399683457156996</v>
      </c>
      <c r="AB36" s="52">
        <f>VLOOKUP($A36,'ADR Raw Data'!$B$6:$BE$43,'ADR Raw Data'!K$1,FALSE)</f>
        <v>94.270568394564606</v>
      </c>
      <c r="AC36" s="53">
        <f>VLOOKUP($A36,'ADR Raw Data'!$B$6:$BE$43,'ADR Raw Data'!L$1,FALSE)</f>
        <v>94.665681276094602</v>
      </c>
      <c r="AD36" s="52">
        <f>VLOOKUP($A36,'ADR Raw Data'!$B$6:$BE$43,'ADR Raw Data'!N$1,FALSE)</f>
        <v>104.908240571428</v>
      </c>
      <c r="AE36" s="52">
        <f>VLOOKUP($A36,'ADR Raw Data'!$B$6:$BE$43,'ADR Raw Data'!O$1,FALSE)</f>
        <v>106.70331582867701</v>
      </c>
      <c r="AF36" s="53">
        <f>VLOOKUP($A36,'ADR Raw Data'!$B$6:$BE$43,'ADR Raw Data'!P$1,FALSE)</f>
        <v>105.815919868173</v>
      </c>
      <c r="AG36" s="54">
        <f>VLOOKUP($A36,'ADR Raw Data'!$B$6:$BE$43,'ADR Raw Data'!R$1,FALSE)</f>
        <v>98.1513103539627</v>
      </c>
      <c r="AI36" s="47">
        <f>VLOOKUP($A36,'ADR Raw Data'!$B$6:$BE$43,'ADR Raw Data'!T$1,FALSE)</f>
        <v>14.8065808767353</v>
      </c>
      <c r="AJ36" s="48">
        <f>VLOOKUP($A36,'ADR Raw Data'!$B$6:$BE$43,'ADR Raw Data'!U$1,FALSE)</f>
        <v>1.97897730494816</v>
      </c>
      <c r="AK36" s="48">
        <f>VLOOKUP($A36,'ADR Raw Data'!$B$6:$BE$43,'ADR Raw Data'!V$1,FALSE)</f>
        <v>2.7316590985038198</v>
      </c>
      <c r="AL36" s="48">
        <f>VLOOKUP($A36,'ADR Raw Data'!$B$6:$BE$43,'ADR Raw Data'!W$1,FALSE)</f>
        <v>0.27762933855308097</v>
      </c>
      <c r="AM36" s="48">
        <f>VLOOKUP($A36,'ADR Raw Data'!$B$6:$BE$43,'ADR Raw Data'!X$1,FALSE)</f>
        <v>-3.6885272167785201</v>
      </c>
      <c r="AN36" s="49">
        <f>VLOOKUP($A36,'ADR Raw Data'!$B$6:$BE$43,'ADR Raw Data'!Y$1,FALSE)</f>
        <v>2.22319890529785</v>
      </c>
      <c r="AO36" s="48">
        <f>VLOOKUP($A36,'ADR Raw Data'!$B$6:$BE$43,'ADR Raw Data'!AA$1,FALSE)</f>
        <v>-2.7224295069595601</v>
      </c>
      <c r="AP36" s="48">
        <f>VLOOKUP($A36,'ADR Raw Data'!$B$6:$BE$43,'ADR Raw Data'!AB$1,FALSE)</f>
        <v>0.16843692063823301</v>
      </c>
      <c r="AQ36" s="49">
        <f>VLOOKUP($A36,'ADR Raw Data'!$B$6:$BE$43,'ADR Raw Data'!AC$1,FALSE)</f>
        <v>-1.27748724129024</v>
      </c>
      <c r="AR36" s="50">
        <f>VLOOKUP($A36,'ADR Raw Data'!$B$6:$BE$43,'ADR Raw Data'!AE$1,FALSE)</f>
        <v>0.90873092026417401</v>
      </c>
      <c r="AS36" s="40"/>
      <c r="AT36" s="51">
        <f>VLOOKUP($A36,'RevPAR Raw Data'!$B$6:$BE$43,'RevPAR Raw Data'!G$1,FALSE)</f>
        <v>55.380099724327998</v>
      </c>
      <c r="AU36" s="52">
        <f>VLOOKUP($A36,'RevPAR Raw Data'!$B$6:$BE$43,'RevPAR Raw Data'!H$1,FALSE)</f>
        <v>56.653492522398302</v>
      </c>
      <c r="AV36" s="52">
        <f>VLOOKUP($A36,'RevPAR Raw Data'!$B$6:$BE$43,'RevPAR Raw Data'!I$1,FALSE)</f>
        <v>61.062737353549203</v>
      </c>
      <c r="AW36" s="52">
        <f>VLOOKUP($A36,'RevPAR Raw Data'!$B$6:$BE$43,'RevPAR Raw Data'!J$1,FALSE)</f>
        <v>67.067870744314206</v>
      </c>
      <c r="AX36" s="52">
        <f>VLOOKUP($A36,'RevPAR Raw Data'!$B$6:$BE$43,'RevPAR Raw Data'!K$1,FALSE)</f>
        <v>64.547077670571994</v>
      </c>
      <c r="AY36" s="53">
        <f>VLOOKUP($A36,'RevPAR Raw Data'!$B$6:$BE$43,'RevPAR Raw Data'!L$1,FALSE)</f>
        <v>60.942255603032301</v>
      </c>
      <c r="AZ36" s="52">
        <f>VLOOKUP($A36,'RevPAR Raw Data'!$B$6:$BE$43,'RevPAR Raw Data'!N$1,FALSE)</f>
        <v>75.915680634045401</v>
      </c>
      <c r="BA36" s="52">
        <f>VLOOKUP($A36,'RevPAR Raw Data'!$B$6:$BE$43,'RevPAR Raw Data'!O$1,FALSE)</f>
        <v>78.979573535492705</v>
      </c>
      <c r="BB36" s="53">
        <f>VLOOKUP($A36,'RevPAR Raw Data'!$B$6:$BE$43,'RevPAR Raw Data'!P$1,FALSE)</f>
        <v>77.447627084769096</v>
      </c>
      <c r="BC36" s="54">
        <f>VLOOKUP($A36,'RevPAR Raw Data'!$B$6:$BE$43,'RevPAR Raw Data'!R$1,FALSE)</f>
        <v>65.6580760263857</v>
      </c>
      <c r="BE36" s="47">
        <f>VLOOKUP($A36,'RevPAR Raw Data'!$B$6:$BE$43,'RevPAR Raw Data'!T$1,FALSE)</f>
        <v>23.478486353239798</v>
      </c>
      <c r="BF36" s="48">
        <f>VLOOKUP($A36,'RevPAR Raw Data'!$B$6:$BE$43,'RevPAR Raw Data'!U$1,FALSE)</f>
        <v>1.06693860037544</v>
      </c>
      <c r="BG36" s="48">
        <f>VLOOKUP($A36,'RevPAR Raw Data'!$B$6:$BE$43,'RevPAR Raw Data'!V$1,FALSE)</f>
        <v>-7.2180152086467704</v>
      </c>
      <c r="BH36" s="48">
        <f>VLOOKUP($A36,'RevPAR Raw Data'!$B$6:$BE$43,'RevPAR Raw Data'!W$1,FALSE)</f>
        <v>-8.8233429882450896</v>
      </c>
      <c r="BI36" s="48">
        <f>VLOOKUP($A36,'RevPAR Raw Data'!$B$6:$BE$43,'RevPAR Raw Data'!X$1,FALSE)</f>
        <v>-13.3488865203415</v>
      </c>
      <c r="BJ36" s="49">
        <f>VLOOKUP($A36,'RevPAR Raw Data'!$B$6:$BE$43,'RevPAR Raw Data'!Y$1,FALSE)</f>
        <v>-3.1948030920130499</v>
      </c>
      <c r="BK36" s="48">
        <f>VLOOKUP($A36,'RevPAR Raw Data'!$B$6:$BE$43,'RevPAR Raw Data'!AA$1,FALSE)</f>
        <v>-12.0077110460954</v>
      </c>
      <c r="BL36" s="48">
        <f>VLOOKUP($A36,'RevPAR Raw Data'!$B$6:$BE$43,'RevPAR Raw Data'!AB$1,FALSE)</f>
        <v>-7.0010738230226996</v>
      </c>
      <c r="BM36" s="49">
        <f>VLOOKUP($A36,'RevPAR Raw Data'!$B$6:$BE$43,'RevPAR Raw Data'!AC$1,FALSE)</f>
        <v>-9.5241341525306495</v>
      </c>
      <c r="BN36" s="50">
        <f>VLOOKUP($A36,'RevPAR Raw Data'!$B$6:$BE$43,'RevPAR Raw Data'!AE$1,FALSE)</f>
        <v>-5.4245491451543204</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55.639301962382</v>
      </c>
      <c r="C39" s="48">
        <f>VLOOKUP($A39,'Occupancy Raw Data'!$B$8:$BE$45,'Occupancy Raw Data'!H$3,FALSE)</f>
        <v>65.953690500441297</v>
      </c>
      <c r="D39" s="48">
        <f>VLOOKUP($A39,'Occupancy Raw Data'!$B$8:$BE$45,'Occupancy Raw Data'!I$3,FALSE)</f>
        <v>69.617029944998905</v>
      </c>
      <c r="E39" s="48">
        <f>VLOOKUP($A39,'Occupancy Raw Data'!$B$8:$BE$45,'Occupancy Raw Data'!J$3,FALSE)</f>
        <v>68.829361037550001</v>
      </c>
      <c r="F39" s="48">
        <f>VLOOKUP($A39,'Occupancy Raw Data'!$B$8:$BE$45,'Occupancy Raw Data'!K$3,FALSE)</f>
        <v>64.945338493922705</v>
      </c>
      <c r="G39" s="49">
        <f>VLOOKUP($A39,'Occupancy Raw Data'!$B$8:$BE$45,'Occupancy Raw Data'!L$3,FALSE)</f>
        <v>64.996944387859003</v>
      </c>
      <c r="H39" s="48">
        <f>VLOOKUP($A39,'Occupancy Raw Data'!$B$8:$BE$45,'Occupancy Raw Data'!N$3,FALSE)</f>
        <v>68.798804916140398</v>
      </c>
      <c r="I39" s="48">
        <f>VLOOKUP($A39,'Occupancy Raw Data'!$B$8:$BE$45,'Occupancy Raw Data'!O$3,FALSE)</f>
        <v>70.061791267739494</v>
      </c>
      <c r="J39" s="49">
        <f>VLOOKUP($A39,'Occupancy Raw Data'!$B$8:$BE$45,'Occupancy Raw Data'!P$3,FALSE)</f>
        <v>69.430298091939903</v>
      </c>
      <c r="K39" s="50">
        <f>VLOOKUP($A39,'Occupancy Raw Data'!$B$8:$BE$45,'Occupancy Raw Data'!R$3,FALSE)</f>
        <v>66.263616874739299</v>
      </c>
      <c r="M39" s="47">
        <f>VLOOKUP($A39,'Occupancy Raw Data'!$B$8:$BE$45,'Occupancy Raw Data'!T$3,FALSE)</f>
        <v>5.6198866507623304</v>
      </c>
      <c r="N39" s="48">
        <f>VLOOKUP($A39,'Occupancy Raw Data'!$B$8:$BE$45,'Occupancy Raw Data'!U$3,FALSE)</f>
        <v>-2.7041913979154799</v>
      </c>
      <c r="O39" s="48">
        <f>VLOOKUP($A39,'Occupancy Raw Data'!$B$8:$BE$45,'Occupancy Raw Data'!V$3,FALSE)</f>
        <v>-5.86885782720816</v>
      </c>
      <c r="P39" s="48">
        <f>VLOOKUP($A39,'Occupancy Raw Data'!$B$8:$BE$45,'Occupancy Raw Data'!W$3,FALSE)</f>
        <v>-9.16326367367272</v>
      </c>
      <c r="Q39" s="48">
        <f>VLOOKUP($A39,'Occupancy Raw Data'!$B$8:$BE$45,'Occupancy Raw Data'!X$3,FALSE)</f>
        <v>-10.399374745863399</v>
      </c>
      <c r="R39" s="49">
        <f>VLOOKUP($A39,'Occupancy Raw Data'!$B$8:$BE$45,'Occupancy Raw Data'!Y$3,FALSE)</f>
        <v>-5.1634620628068397</v>
      </c>
      <c r="S39" s="48">
        <f>VLOOKUP($A39,'Occupancy Raw Data'!$B$8:$BE$45,'Occupancy Raw Data'!AA$3,FALSE)</f>
        <v>-10.0566082518347</v>
      </c>
      <c r="T39" s="48">
        <f>VLOOKUP($A39,'Occupancy Raw Data'!$B$8:$BE$45,'Occupancy Raw Data'!AB$3,FALSE)</f>
        <v>-6.6640526236774802</v>
      </c>
      <c r="U39" s="49">
        <f>VLOOKUP($A39,'Occupancy Raw Data'!$B$8:$BE$45,'Occupancy Raw Data'!AC$3,FALSE)</f>
        <v>-8.3763034907904608</v>
      </c>
      <c r="V39" s="50">
        <f>VLOOKUP($A39,'Occupancy Raw Data'!$B$8:$BE$45,'Occupancy Raw Data'!AE$3,FALSE)</f>
        <v>-6.1486696850256202</v>
      </c>
      <c r="X39" s="51">
        <f>VLOOKUP($A39,'ADR Raw Data'!$B$6:$BE$43,'ADR Raw Data'!G$1,FALSE)</f>
        <v>109.956462655601</v>
      </c>
      <c r="Y39" s="52">
        <f>VLOOKUP($A39,'ADR Raw Data'!$B$6:$BE$43,'ADR Raw Data'!H$1,FALSE)</f>
        <v>112.85086584989099</v>
      </c>
      <c r="Z39" s="52">
        <f>VLOOKUP($A39,'ADR Raw Data'!$B$6:$BE$43,'ADR Raw Data'!I$1,FALSE)</f>
        <v>115.187947329919</v>
      </c>
      <c r="AA39" s="52">
        <f>VLOOKUP($A39,'ADR Raw Data'!$B$6:$BE$43,'ADR Raw Data'!J$1,FALSE)</f>
        <v>114.35338529078</v>
      </c>
      <c r="AB39" s="52">
        <f>VLOOKUP($A39,'ADR Raw Data'!$B$6:$BE$43,'ADR Raw Data'!K$1,FALSE)</f>
        <v>111.22505933399501</v>
      </c>
      <c r="AC39" s="53">
        <f>VLOOKUP($A39,'ADR Raw Data'!$B$6:$BE$43,'ADR Raw Data'!L$1,FALSE)</f>
        <v>112.849287303726</v>
      </c>
      <c r="AD39" s="52">
        <f>VLOOKUP($A39,'ADR Raw Data'!$B$6:$BE$43,'ADR Raw Data'!N$1,FALSE)</f>
        <v>124.251286024476</v>
      </c>
      <c r="AE39" s="52">
        <f>VLOOKUP($A39,'ADR Raw Data'!$B$6:$BE$43,'ADR Raw Data'!O$1,FALSE)</f>
        <v>128.79343380500001</v>
      </c>
      <c r="AF39" s="53">
        <f>VLOOKUP($A39,'ADR Raw Data'!$B$6:$BE$43,'ADR Raw Data'!P$1,FALSE)</f>
        <v>126.54301613691899</v>
      </c>
      <c r="AG39" s="54">
        <f>VLOOKUP($A39,'ADR Raw Data'!$B$6:$BE$43,'ADR Raw Data'!R$1,FALSE)</f>
        <v>116.948755974557</v>
      </c>
      <c r="AI39" s="47">
        <f>VLOOKUP($A39,'ADR Raw Data'!$B$6:$BE$43,'ADR Raw Data'!T$1,FALSE)</f>
        <v>8.1334622641442298</v>
      </c>
      <c r="AJ39" s="48">
        <f>VLOOKUP($A39,'ADR Raw Data'!$B$6:$BE$43,'ADR Raw Data'!U$1,FALSE)</f>
        <v>4.4022797207407498</v>
      </c>
      <c r="AK39" s="48">
        <f>VLOOKUP($A39,'ADR Raw Data'!$B$6:$BE$43,'ADR Raw Data'!V$1,FALSE)</f>
        <v>1.9820843434417501</v>
      </c>
      <c r="AL39" s="48">
        <f>VLOOKUP($A39,'ADR Raw Data'!$B$6:$BE$43,'ADR Raw Data'!W$1,FALSE)</f>
        <v>-0.60408191658336596</v>
      </c>
      <c r="AM39" s="48">
        <f>VLOOKUP($A39,'ADR Raw Data'!$B$6:$BE$43,'ADR Raw Data'!X$1,FALSE)</f>
        <v>-2.5030367856027498</v>
      </c>
      <c r="AN39" s="49">
        <f>VLOOKUP($A39,'ADR Raw Data'!$B$6:$BE$43,'ADR Raw Data'!Y$1,FALSE)</f>
        <v>1.70227327426136</v>
      </c>
      <c r="AO39" s="48">
        <f>VLOOKUP($A39,'ADR Raw Data'!$B$6:$BE$43,'ADR Raw Data'!AA$1,FALSE)</f>
        <v>-3.21302980435396</v>
      </c>
      <c r="AP39" s="48">
        <f>VLOOKUP($A39,'ADR Raw Data'!$B$6:$BE$43,'ADR Raw Data'!AB$1,FALSE)</f>
        <v>-0.55750783968287398</v>
      </c>
      <c r="AQ39" s="49">
        <f>VLOOKUP($A39,'ADR Raw Data'!$B$6:$BE$43,'ADR Raw Data'!AC$1,FALSE)</f>
        <v>-1.85929988154547</v>
      </c>
      <c r="AR39" s="50">
        <f>VLOOKUP($A39,'ADR Raw Data'!$B$6:$BE$43,'ADR Raw Data'!AE$1,FALSE)</f>
        <v>0.40766081259564102</v>
      </c>
      <c r="AS39" s="40"/>
      <c r="AT39" s="51">
        <f>VLOOKUP($A39,'RevPAR Raw Data'!$B$6:$BE$43,'RevPAR Raw Data'!G$1,FALSE)</f>
        <v>61.179008284104</v>
      </c>
      <c r="AU39" s="52">
        <f>VLOOKUP($A39,'RevPAR Raw Data'!$B$6:$BE$43,'RevPAR Raw Data'!H$1,FALSE)</f>
        <v>74.429310789705895</v>
      </c>
      <c r="AV39" s="52">
        <f>VLOOKUP($A39,'RevPAR Raw Data'!$B$6:$BE$43,'RevPAR Raw Data'!I$1,FALSE)</f>
        <v>80.190427785699697</v>
      </c>
      <c r="AW39" s="52">
        <f>VLOOKUP($A39,'RevPAR Raw Data'!$B$6:$BE$43,'RevPAR Raw Data'!J$1,FALSE)</f>
        <v>78.708704420452193</v>
      </c>
      <c r="AX39" s="52">
        <f>VLOOKUP($A39,'RevPAR Raw Data'!$B$6:$BE$43,'RevPAR Raw Data'!K$1,FALSE)</f>
        <v>72.235491274529707</v>
      </c>
      <c r="AY39" s="53">
        <f>VLOOKUP($A39,'RevPAR Raw Data'!$B$6:$BE$43,'RevPAR Raw Data'!L$1,FALSE)</f>
        <v>73.348588510898296</v>
      </c>
      <c r="AZ39" s="52">
        <f>VLOOKUP($A39,'RevPAR Raw Data'!$B$6:$BE$43,'RevPAR Raw Data'!N$1,FALSE)</f>
        <v>85.483399877775497</v>
      </c>
      <c r="BA39" s="52">
        <f>VLOOKUP($A39,'RevPAR Raw Data'!$B$6:$BE$43,'RevPAR Raw Data'!O$1,FALSE)</f>
        <v>90.234986759014006</v>
      </c>
      <c r="BB39" s="53">
        <f>VLOOKUP($A39,'RevPAR Raw Data'!$B$6:$BE$43,'RevPAR Raw Data'!P$1,FALSE)</f>
        <v>87.859193318394702</v>
      </c>
      <c r="BC39" s="54">
        <f>VLOOKUP($A39,'RevPAR Raw Data'!$B$6:$BE$43,'RevPAR Raw Data'!R$1,FALSE)</f>
        <v>77.494475598754406</v>
      </c>
      <c r="BE39" s="47">
        <f>VLOOKUP($A39,'RevPAR Raw Data'!$B$6:$BE$43,'RevPAR Raw Data'!T$1,FALSE)</f>
        <v>14.210440274933999</v>
      </c>
      <c r="BF39" s="48">
        <f>VLOOKUP($A39,'RevPAR Raw Data'!$B$6:$BE$43,'RevPAR Raw Data'!U$1,FALSE)</f>
        <v>1.5790422533048101</v>
      </c>
      <c r="BG39" s="48">
        <f>VLOOKUP($A39,'RevPAR Raw Data'!$B$6:$BE$43,'RevPAR Raw Data'!V$1,FALSE)</f>
        <v>-4.0030991958983497</v>
      </c>
      <c r="BH39" s="48">
        <f>VLOOKUP($A39,'RevPAR Raw Data'!$B$6:$BE$43,'RevPAR Raw Data'!W$1,FALSE)</f>
        <v>-9.7119919714345695</v>
      </c>
      <c r="BI39" s="48">
        <f>VLOOKUP($A39,'RevPAR Raw Data'!$B$6:$BE$43,'RevPAR Raw Data'!X$1,FALSE)</f>
        <v>-12.6421113561045</v>
      </c>
      <c r="BJ39" s="49">
        <f>VLOOKUP($A39,'RevPAR Raw Data'!$B$6:$BE$43,'RevPAR Raw Data'!Y$1,FALSE)</f>
        <v>-3.5490850232672599</v>
      </c>
      <c r="BK39" s="48">
        <f>VLOOKUP($A39,'RevPAR Raw Data'!$B$6:$BE$43,'RevPAR Raw Data'!AA$1,FALSE)</f>
        <v>-12.946516235750099</v>
      </c>
      <c r="BL39" s="48">
        <f>VLOOKUP($A39,'RevPAR Raw Data'!$B$6:$BE$43,'RevPAR Raw Data'!AB$1,FALSE)</f>
        <v>-7.1844078475427597</v>
      </c>
      <c r="BM39" s="49">
        <f>VLOOKUP($A39,'RevPAR Raw Data'!$B$6:$BE$43,'RevPAR Raw Data'!AC$1,FALSE)</f>
        <v>-10.079862771453699</v>
      </c>
      <c r="BN39" s="50">
        <f>VLOOKUP($A39,'RevPAR Raw Data'!$B$6:$BE$43,'RevPAR Raw Data'!AE$1,FALSE)</f>
        <v>-5.7660745892317804</v>
      </c>
    </row>
    <row r="40" spans="1:66" x14ac:dyDescent="0.25">
      <c r="A40" s="63" t="s">
        <v>78</v>
      </c>
      <c r="B40" s="47">
        <f>VLOOKUP($A40,'Occupancy Raw Data'!$B$8:$BE$45,'Occupancy Raw Data'!G$3,FALSE)</f>
        <v>54.317548746518099</v>
      </c>
      <c r="C40" s="48">
        <f>VLOOKUP($A40,'Occupancy Raw Data'!$B$8:$BE$45,'Occupancy Raw Data'!H$3,FALSE)</f>
        <v>71.866295264623901</v>
      </c>
      <c r="D40" s="48">
        <f>VLOOKUP($A40,'Occupancy Raw Data'!$B$8:$BE$45,'Occupancy Raw Data'!I$3,FALSE)</f>
        <v>76.880222841225603</v>
      </c>
      <c r="E40" s="48">
        <f>VLOOKUP($A40,'Occupancy Raw Data'!$B$8:$BE$45,'Occupancy Raw Data'!J$3,FALSE)</f>
        <v>76.044568245125305</v>
      </c>
      <c r="F40" s="48">
        <f>VLOOKUP($A40,'Occupancy Raw Data'!$B$8:$BE$45,'Occupancy Raw Data'!K$3,FALSE)</f>
        <v>69.730733519034303</v>
      </c>
      <c r="G40" s="49">
        <f>VLOOKUP($A40,'Occupancy Raw Data'!$B$8:$BE$45,'Occupancy Raw Data'!L$3,FALSE)</f>
        <v>69.767873723305399</v>
      </c>
      <c r="H40" s="48">
        <f>VLOOKUP($A40,'Occupancy Raw Data'!$B$8:$BE$45,'Occupancy Raw Data'!N$3,FALSE)</f>
        <v>77.808727948003707</v>
      </c>
      <c r="I40" s="48">
        <f>VLOOKUP($A40,'Occupancy Raw Data'!$B$8:$BE$45,'Occupancy Raw Data'!O$3,FALSE)</f>
        <v>82.915506035283101</v>
      </c>
      <c r="J40" s="49">
        <f>VLOOKUP($A40,'Occupancy Raw Data'!$B$8:$BE$45,'Occupancy Raw Data'!P$3,FALSE)</f>
        <v>80.362116991643404</v>
      </c>
      <c r="K40" s="50">
        <f>VLOOKUP($A40,'Occupancy Raw Data'!$B$8:$BE$45,'Occupancy Raw Data'!R$3,FALSE)</f>
        <v>72.794800371402005</v>
      </c>
      <c r="M40" s="47">
        <f>VLOOKUP($A40,'Occupancy Raw Data'!$B$8:$BE$45,'Occupancy Raw Data'!T$3,FALSE)</f>
        <v>0.86206896551724099</v>
      </c>
      <c r="N40" s="48">
        <f>VLOOKUP($A40,'Occupancy Raw Data'!$B$8:$BE$45,'Occupancy Raw Data'!U$3,FALSE)</f>
        <v>0.781249999999999</v>
      </c>
      <c r="O40" s="48">
        <f>VLOOKUP($A40,'Occupancy Raw Data'!$B$8:$BE$45,'Occupancy Raw Data'!V$3,FALSE)</f>
        <v>7.5324675324675301</v>
      </c>
      <c r="P40" s="48">
        <f>VLOOKUP($A40,'Occupancy Raw Data'!$B$8:$BE$45,'Occupancy Raw Data'!W$3,FALSE)</f>
        <v>4.8655569782330303</v>
      </c>
      <c r="Q40" s="48">
        <f>VLOOKUP($A40,'Occupancy Raw Data'!$B$8:$BE$45,'Occupancy Raw Data'!X$3,FALSE)</f>
        <v>0.80536912751677803</v>
      </c>
      <c r="R40" s="49">
        <f>VLOOKUP($A40,'Occupancy Raw Data'!$B$8:$BE$45,'Occupancy Raw Data'!Y$3,FALSE)</f>
        <v>3.1009879253567498</v>
      </c>
      <c r="S40" s="48">
        <f>VLOOKUP($A40,'Occupancy Raw Data'!$B$8:$BE$45,'Occupancy Raw Data'!AA$3,FALSE)</f>
        <v>-0.356718192627824</v>
      </c>
      <c r="T40" s="48">
        <f>VLOOKUP($A40,'Occupancy Raw Data'!$B$8:$BE$45,'Occupancy Raw Data'!AB$3,FALSE)</f>
        <v>-0.55679287305122405</v>
      </c>
      <c r="U40" s="49">
        <f>VLOOKUP($A40,'Occupancy Raw Data'!$B$8:$BE$45,'Occupancy Raw Data'!AC$3,FALSE)</f>
        <v>-0.46003450258769402</v>
      </c>
      <c r="V40" s="50">
        <f>VLOOKUP($A40,'Occupancy Raw Data'!$B$8:$BE$45,'Occupancy Raw Data'!AE$3,FALSE)</f>
        <v>1.95058517555266</v>
      </c>
      <c r="X40" s="51">
        <f>VLOOKUP($A40,'ADR Raw Data'!$B$6:$BE$43,'ADR Raw Data'!G$1,FALSE)</f>
        <v>112.175384615384</v>
      </c>
      <c r="Y40" s="52">
        <f>VLOOKUP($A40,'ADR Raw Data'!$B$6:$BE$43,'ADR Raw Data'!H$1,FALSE)</f>
        <v>115.084121447028</v>
      </c>
      <c r="Z40" s="52">
        <f>VLOOKUP($A40,'ADR Raw Data'!$B$6:$BE$43,'ADR Raw Data'!I$1,FALSE)</f>
        <v>114.641171497584</v>
      </c>
      <c r="AA40" s="52">
        <f>VLOOKUP($A40,'ADR Raw Data'!$B$6:$BE$43,'ADR Raw Data'!J$1,FALSE)</f>
        <v>115.110122100122</v>
      </c>
      <c r="AB40" s="52">
        <f>VLOOKUP($A40,'ADR Raw Data'!$B$6:$BE$43,'ADR Raw Data'!K$1,FALSE)</f>
        <v>112.512663115845</v>
      </c>
      <c r="AC40" s="53">
        <f>VLOOKUP($A40,'ADR Raw Data'!$B$6:$BE$43,'ADR Raw Data'!L$1,FALSE)</f>
        <v>114.025232898589</v>
      </c>
      <c r="AD40" s="52">
        <f>VLOOKUP($A40,'ADR Raw Data'!$B$6:$BE$43,'ADR Raw Data'!N$1,FALSE)</f>
        <v>143.80060859188501</v>
      </c>
      <c r="AE40" s="52">
        <f>VLOOKUP($A40,'ADR Raw Data'!$B$6:$BE$43,'ADR Raw Data'!O$1,FALSE)</f>
        <v>155.64734602463599</v>
      </c>
      <c r="AF40" s="53">
        <f>VLOOKUP($A40,'ADR Raw Data'!$B$6:$BE$43,'ADR Raw Data'!P$1,FALSE)</f>
        <v>149.912183708838</v>
      </c>
      <c r="AG40" s="54">
        <f>VLOOKUP($A40,'ADR Raw Data'!$B$6:$BE$43,'ADR Raw Data'!R$1,FALSE)</f>
        <v>125.344531705539</v>
      </c>
      <c r="AI40" s="47">
        <f>VLOOKUP($A40,'ADR Raw Data'!$B$6:$BE$43,'ADR Raw Data'!T$1,FALSE)</f>
        <v>-3.54254122806236</v>
      </c>
      <c r="AJ40" s="48">
        <f>VLOOKUP($A40,'ADR Raw Data'!$B$6:$BE$43,'ADR Raw Data'!U$1,FALSE)</f>
        <v>-1.62334694115213</v>
      </c>
      <c r="AK40" s="48">
        <f>VLOOKUP($A40,'ADR Raw Data'!$B$6:$BE$43,'ADR Raw Data'!V$1,FALSE)</f>
        <v>3.0347005350764298</v>
      </c>
      <c r="AL40" s="48">
        <f>VLOOKUP($A40,'ADR Raw Data'!$B$6:$BE$43,'ADR Raw Data'!W$1,FALSE)</f>
        <v>6.4594910300833597</v>
      </c>
      <c r="AM40" s="48">
        <f>VLOOKUP($A40,'ADR Raw Data'!$B$6:$BE$43,'ADR Raw Data'!X$1,FALSE)</f>
        <v>-0.92950139412338595</v>
      </c>
      <c r="AN40" s="49">
        <f>VLOOKUP($A40,'ADR Raw Data'!$B$6:$BE$43,'ADR Raw Data'!Y$1,FALSE)</f>
        <v>0.84590712093899301</v>
      </c>
      <c r="AO40" s="48">
        <f>VLOOKUP($A40,'ADR Raw Data'!$B$6:$BE$43,'ADR Raw Data'!AA$1,FALSE)</f>
        <v>4.57187029975415</v>
      </c>
      <c r="AP40" s="48">
        <f>VLOOKUP($A40,'ADR Raw Data'!$B$6:$BE$43,'ADR Raw Data'!AB$1,FALSE)</f>
        <v>3.7879741858885301</v>
      </c>
      <c r="AQ40" s="49">
        <f>VLOOKUP($A40,'ADR Raw Data'!$B$6:$BE$43,'ADR Raw Data'!AC$1,FALSE)</f>
        <v>4.1460080182756798</v>
      </c>
      <c r="AR40" s="50">
        <f>VLOOKUP($A40,'ADR Raw Data'!$B$6:$BE$43,'ADR Raw Data'!AE$1,FALSE)</f>
        <v>1.87032689004015</v>
      </c>
      <c r="AS40" s="40"/>
      <c r="AT40" s="51">
        <f>VLOOKUP($A40,'RevPAR Raw Data'!$B$6:$BE$43,'RevPAR Raw Data'!G$1,FALSE)</f>
        <v>60.930919220055699</v>
      </c>
      <c r="AU40" s="52">
        <f>VLOOKUP($A40,'RevPAR Raw Data'!$B$6:$BE$43,'RevPAR Raw Data'!H$1,FALSE)</f>
        <v>82.706694521819799</v>
      </c>
      <c r="AV40" s="52">
        <f>VLOOKUP($A40,'RevPAR Raw Data'!$B$6:$BE$43,'RevPAR Raw Data'!I$1,FALSE)</f>
        <v>88.136388115134594</v>
      </c>
      <c r="AW40" s="52">
        <f>VLOOKUP($A40,'RevPAR Raw Data'!$B$6:$BE$43,'RevPAR Raw Data'!J$1,FALSE)</f>
        <v>87.534995357474401</v>
      </c>
      <c r="AX40" s="52">
        <f>VLOOKUP($A40,'RevPAR Raw Data'!$B$6:$BE$43,'RevPAR Raw Data'!K$1,FALSE)</f>
        <v>78.455905292479102</v>
      </c>
      <c r="AY40" s="53">
        <f>VLOOKUP($A40,'RevPAR Raw Data'!$B$6:$BE$43,'RevPAR Raw Data'!L$1,FALSE)</f>
        <v>79.552980501392696</v>
      </c>
      <c r="AZ40" s="52">
        <f>VLOOKUP($A40,'RevPAR Raw Data'!$B$6:$BE$43,'RevPAR Raw Data'!N$1,FALSE)</f>
        <v>111.88942432683299</v>
      </c>
      <c r="BA40" s="52">
        <f>VLOOKUP($A40,'RevPAR Raw Data'!$B$6:$BE$43,'RevPAR Raw Data'!O$1,FALSE)</f>
        <v>129.05578458681501</v>
      </c>
      <c r="BB40" s="53">
        <f>VLOOKUP($A40,'RevPAR Raw Data'!$B$6:$BE$43,'RevPAR Raw Data'!P$1,FALSE)</f>
        <v>120.472604456824</v>
      </c>
      <c r="BC40" s="54">
        <f>VLOOKUP($A40,'RevPAR Raw Data'!$B$6:$BE$43,'RevPAR Raw Data'!R$1,FALSE)</f>
        <v>91.244301631516095</v>
      </c>
      <c r="BE40" s="47">
        <f>VLOOKUP($A40,'RevPAR Raw Data'!$B$6:$BE$43,'RevPAR Raw Data'!T$1,FALSE)</f>
        <v>-2.7110114110629002</v>
      </c>
      <c r="BF40" s="48">
        <f>VLOOKUP($A40,'RevPAR Raw Data'!$B$6:$BE$43,'RevPAR Raw Data'!U$1,FALSE)</f>
        <v>-0.85477933912988502</v>
      </c>
      <c r="BG40" s="48">
        <f>VLOOKUP($A40,'RevPAR Raw Data'!$B$6:$BE$43,'RevPAR Raw Data'!V$1,FALSE)</f>
        <v>10.7957559000562</v>
      </c>
      <c r="BH40" s="48">
        <f>VLOOKUP($A40,'RevPAR Raw Data'!$B$6:$BE$43,'RevPAR Raw Data'!W$1,FALSE)</f>
        <v>11.639338224888901</v>
      </c>
      <c r="BI40" s="48">
        <f>VLOOKUP($A40,'RevPAR Raw Data'!$B$6:$BE$43,'RevPAR Raw Data'!X$1,FALSE)</f>
        <v>-0.13161818387471499</v>
      </c>
      <c r="BJ40" s="49">
        <f>VLOOKUP($A40,'RevPAR Raw Data'!$B$6:$BE$43,'RevPAR Raw Data'!Y$1,FALSE)</f>
        <v>3.97312652397579</v>
      </c>
      <c r="BK40" s="48">
        <f>VLOOKUP($A40,'RevPAR Raw Data'!$B$6:$BE$43,'RevPAR Raw Data'!AA$1,FALSE)</f>
        <v>4.1988434140237603</v>
      </c>
      <c r="BL40" s="48">
        <f>VLOOKUP($A40,'RevPAR Raw Data'!$B$6:$BE$43,'RevPAR Raw Data'!AB$1,FALSE)</f>
        <v>3.2100901425372599</v>
      </c>
      <c r="BM40" s="49">
        <f>VLOOKUP($A40,'RevPAR Raw Data'!$B$6:$BE$43,'RevPAR Raw Data'!AC$1,FALSE)</f>
        <v>3.6669004483238599</v>
      </c>
      <c r="BN40" s="50">
        <f>VLOOKUP($A40,'RevPAR Raw Data'!$B$6:$BE$43,'RevPAR Raw Data'!AE$1,FALSE)</f>
        <v>3.8573943846443202</v>
      </c>
    </row>
    <row r="41" spans="1:66" x14ac:dyDescent="0.25">
      <c r="A41" s="63" t="s">
        <v>79</v>
      </c>
      <c r="B41" s="47">
        <f>VLOOKUP($A41,'Occupancy Raw Data'!$B$8:$BE$45,'Occupancy Raw Data'!G$3,FALSE)</f>
        <v>53.970484891075102</v>
      </c>
      <c r="C41" s="48">
        <f>VLOOKUP($A41,'Occupancy Raw Data'!$B$8:$BE$45,'Occupancy Raw Data'!H$3,FALSE)</f>
        <v>69.641602248770198</v>
      </c>
      <c r="D41" s="48">
        <f>VLOOKUP($A41,'Occupancy Raw Data'!$B$8:$BE$45,'Occupancy Raw Data'!I$3,FALSE)</f>
        <v>71.749824314827805</v>
      </c>
      <c r="E41" s="48">
        <f>VLOOKUP($A41,'Occupancy Raw Data'!$B$8:$BE$45,'Occupancy Raw Data'!J$3,FALSE)</f>
        <v>70.274068868587406</v>
      </c>
      <c r="F41" s="48">
        <f>VLOOKUP($A41,'Occupancy Raw Data'!$B$8:$BE$45,'Occupancy Raw Data'!K$3,FALSE)</f>
        <v>68.376669009135597</v>
      </c>
      <c r="G41" s="49">
        <f>VLOOKUP($A41,'Occupancy Raw Data'!$B$8:$BE$45,'Occupancy Raw Data'!L$3,FALSE)</f>
        <v>66.802529866479205</v>
      </c>
      <c r="H41" s="48">
        <f>VLOOKUP($A41,'Occupancy Raw Data'!$B$8:$BE$45,'Occupancy Raw Data'!N$3,FALSE)</f>
        <v>77.442023893183404</v>
      </c>
      <c r="I41" s="48">
        <f>VLOOKUP($A41,'Occupancy Raw Data'!$B$8:$BE$45,'Occupancy Raw Data'!O$3,FALSE)</f>
        <v>77.442023893183404</v>
      </c>
      <c r="J41" s="49">
        <f>VLOOKUP($A41,'Occupancy Raw Data'!$B$8:$BE$45,'Occupancy Raw Data'!P$3,FALSE)</f>
        <v>77.442023893183404</v>
      </c>
      <c r="K41" s="50">
        <f>VLOOKUP($A41,'Occupancy Raw Data'!$B$8:$BE$45,'Occupancy Raw Data'!R$3,FALSE)</f>
        <v>69.842385302680398</v>
      </c>
      <c r="M41" s="47">
        <f>VLOOKUP($A41,'Occupancy Raw Data'!$B$8:$BE$45,'Occupancy Raw Data'!T$3,FALSE)</f>
        <v>0.78740157480314898</v>
      </c>
      <c r="N41" s="48">
        <f>VLOOKUP($A41,'Occupancy Raw Data'!$B$8:$BE$45,'Occupancy Raw Data'!U$3,FALSE)</f>
        <v>2.05973223480947</v>
      </c>
      <c r="O41" s="48">
        <f>VLOOKUP($A41,'Occupancy Raw Data'!$B$8:$BE$45,'Occupancy Raw Data'!V$3,FALSE)</f>
        <v>0.59113300492610799</v>
      </c>
      <c r="P41" s="48">
        <f>VLOOKUP($A41,'Occupancy Raw Data'!$B$8:$BE$45,'Occupancy Raw Data'!W$3,FALSE)</f>
        <v>-0.199600798403193</v>
      </c>
      <c r="Q41" s="48">
        <f>VLOOKUP($A41,'Occupancy Raw Data'!$B$8:$BE$45,'Occupancy Raw Data'!X$3,FALSE)</f>
        <v>-7.5095057034220503</v>
      </c>
      <c r="R41" s="49">
        <f>VLOOKUP($A41,'Occupancy Raw Data'!$B$8:$BE$45,'Occupancy Raw Data'!Y$3,FALSE)</f>
        <v>-1.0204081632652999</v>
      </c>
      <c r="S41" s="48">
        <f>VLOOKUP($A41,'Occupancy Raw Data'!$B$8:$BE$45,'Occupancy Raw Data'!AA$3,FALSE)</f>
        <v>-2.8218694885361502</v>
      </c>
      <c r="T41" s="48">
        <f>VLOOKUP($A41,'Occupancy Raw Data'!$B$8:$BE$45,'Occupancy Raw Data'!AB$3,FALSE)</f>
        <v>-5.2450558899398096</v>
      </c>
      <c r="U41" s="49">
        <f>VLOOKUP($A41,'Occupancy Raw Data'!$B$8:$BE$45,'Occupancy Raw Data'!AC$3,FALSE)</f>
        <v>-4.0487592511972101</v>
      </c>
      <c r="V41" s="50">
        <f>VLOOKUP($A41,'Occupancy Raw Data'!$B$8:$BE$45,'Occupancy Raw Data'!AE$3,FALSE)</f>
        <v>-2.0002817298211002</v>
      </c>
      <c r="X41" s="51">
        <f>VLOOKUP($A41,'ADR Raw Data'!$B$6:$BE$43,'ADR Raw Data'!G$1,FALSE)</f>
        <v>158.92276041666599</v>
      </c>
      <c r="Y41" s="52">
        <f>VLOOKUP($A41,'ADR Raw Data'!$B$6:$BE$43,'ADR Raw Data'!H$1,FALSE)</f>
        <v>161.69415741674999</v>
      </c>
      <c r="Z41" s="52">
        <f>VLOOKUP($A41,'ADR Raw Data'!$B$6:$BE$43,'ADR Raw Data'!I$1,FALSE)</f>
        <v>159.371390793339</v>
      </c>
      <c r="AA41" s="52">
        <f>VLOOKUP($A41,'ADR Raw Data'!$B$6:$BE$43,'ADR Raw Data'!J$1,FALSE)</f>
        <v>159.12477999999999</v>
      </c>
      <c r="AB41" s="52">
        <f>VLOOKUP($A41,'ADR Raw Data'!$B$6:$BE$43,'ADR Raw Data'!K$1,FALSE)</f>
        <v>160.87167523124299</v>
      </c>
      <c r="AC41" s="53">
        <f>VLOOKUP($A41,'ADR Raw Data'!$B$6:$BE$43,'ADR Raw Data'!L$1,FALSE)</f>
        <v>160.038438880706</v>
      </c>
      <c r="AD41" s="52">
        <f>VLOOKUP($A41,'ADR Raw Data'!$B$6:$BE$43,'ADR Raw Data'!N$1,FALSE)</f>
        <v>197.679528130671</v>
      </c>
      <c r="AE41" s="52">
        <f>VLOOKUP($A41,'ADR Raw Data'!$B$6:$BE$43,'ADR Raw Data'!O$1,FALSE)</f>
        <v>201.95105263157799</v>
      </c>
      <c r="AF41" s="53">
        <f>VLOOKUP($A41,'ADR Raw Data'!$B$6:$BE$43,'ADR Raw Data'!P$1,FALSE)</f>
        <v>199.81529038112501</v>
      </c>
      <c r="AG41" s="54">
        <f>VLOOKUP($A41,'ADR Raw Data'!$B$6:$BE$43,'ADR Raw Data'!R$1,FALSE)</f>
        <v>172.63987350869601</v>
      </c>
      <c r="AI41" s="47">
        <f>VLOOKUP($A41,'ADR Raw Data'!$B$6:$BE$43,'ADR Raw Data'!T$1,FALSE)</f>
        <v>1.5208053628681799</v>
      </c>
      <c r="AJ41" s="48">
        <f>VLOOKUP($A41,'ADR Raw Data'!$B$6:$BE$43,'ADR Raw Data'!U$1,FALSE)</f>
        <v>2.3489551201587</v>
      </c>
      <c r="AK41" s="48">
        <f>VLOOKUP($A41,'ADR Raw Data'!$B$6:$BE$43,'ADR Raw Data'!V$1,FALSE)</f>
        <v>4.1232269899630998</v>
      </c>
      <c r="AL41" s="48">
        <f>VLOOKUP($A41,'ADR Raw Data'!$B$6:$BE$43,'ADR Raw Data'!W$1,FALSE)</f>
        <v>1.5251337172163499</v>
      </c>
      <c r="AM41" s="48">
        <f>VLOOKUP($A41,'ADR Raw Data'!$B$6:$BE$43,'ADR Raw Data'!X$1,FALSE)</f>
        <v>2.15329261772946</v>
      </c>
      <c r="AN41" s="49">
        <f>VLOOKUP($A41,'ADR Raw Data'!$B$6:$BE$43,'ADR Raw Data'!Y$1,FALSE)</f>
        <v>2.36348123071933</v>
      </c>
      <c r="AO41" s="48">
        <f>VLOOKUP($A41,'ADR Raw Data'!$B$6:$BE$43,'ADR Raw Data'!AA$1,FALSE)</f>
        <v>-3.5998856538800399</v>
      </c>
      <c r="AP41" s="48">
        <f>VLOOKUP($A41,'ADR Raw Data'!$B$6:$BE$43,'ADR Raw Data'!AB$1,FALSE)</f>
        <v>-6.03174992299257</v>
      </c>
      <c r="AQ41" s="49">
        <f>VLOOKUP($A41,'ADR Raw Data'!$B$6:$BE$43,'ADR Raw Data'!AC$1,FALSE)</f>
        <v>-4.8725190118503701</v>
      </c>
      <c r="AR41" s="50">
        <f>VLOOKUP($A41,'ADR Raw Data'!$B$6:$BE$43,'ADR Raw Data'!AE$1,FALSE)</f>
        <v>-0.62233583226815203</v>
      </c>
      <c r="AS41" s="40"/>
      <c r="AT41" s="51">
        <f>VLOOKUP($A41,'RevPAR Raw Data'!$B$6:$BE$43,'RevPAR Raw Data'!G$1,FALSE)</f>
        <v>85.771384399156702</v>
      </c>
      <c r="AU41" s="52">
        <f>VLOOKUP($A41,'RevPAR Raw Data'!$B$6:$BE$43,'RevPAR Raw Data'!H$1,FALSE)</f>
        <v>112.60640196767299</v>
      </c>
      <c r="AV41" s="52">
        <f>VLOOKUP($A41,'RevPAR Raw Data'!$B$6:$BE$43,'RevPAR Raw Data'!I$1,FALSE)</f>
        <v>114.348692902319</v>
      </c>
      <c r="AW41" s="52">
        <f>VLOOKUP($A41,'RevPAR Raw Data'!$B$6:$BE$43,'RevPAR Raw Data'!J$1,FALSE)</f>
        <v>111.823457484188</v>
      </c>
      <c r="AX41" s="52">
        <f>VLOOKUP($A41,'RevPAR Raw Data'!$B$6:$BE$43,'RevPAR Raw Data'!K$1,FALSE)</f>
        <v>109.99869290231899</v>
      </c>
      <c r="AY41" s="53">
        <f>VLOOKUP($A41,'RevPAR Raw Data'!$B$6:$BE$43,'RevPAR Raw Data'!L$1,FALSE)</f>
        <v>106.90972593113101</v>
      </c>
      <c r="AZ41" s="52">
        <f>VLOOKUP($A41,'RevPAR Raw Data'!$B$6:$BE$43,'RevPAR Raw Data'!N$1,FALSE)</f>
        <v>153.08702740688599</v>
      </c>
      <c r="BA41" s="52">
        <f>VLOOKUP($A41,'RevPAR Raw Data'!$B$6:$BE$43,'RevPAR Raw Data'!O$1,FALSE)</f>
        <v>156.39498243148199</v>
      </c>
      <c r="BB41" s="53">
        <f>VLOOKUP($A41,'RevPAR Raw Data'!$B$6:$BE$43,'RevPAR Raw Data'!P$1,FALSE)</f>
        <v>154.74100491918401</v>
      </c>
      <c r="BC41" s="54">
        <f>VLOOKUP($A41,'RevPAR Raw Data'!$B$6:$BE$43,'RevPAR Raw Data'!R$1,FALSE)</f>
        <v>120.575805642003</v>
      </c>
      <c r="BE41" s="47">
        <f>VLOOKUP($A41,'RevPAR Raw Data'!$B$6:$BE$43,'RevPAR Raw Data'!T$1,FALSE)</f>
        <v>2.3201817830482501</v>
      </c>
      <c r="BF41" s="48">
        <f>VLOOKUP($A41,'RevPAR Raw Data'!$B$6:$BE$43,'RevPAR Raw Data'!U$1,FALSE)</f>
        <v>4.4570695407592904</v>
      </c>
      <c r="BG41" s="48">
        <f>VLOOKUP($A41,'RevPAR Raw Data'!$B$6:$BE$43,'RevPAR Raw Data'!V$1,FALSE)</f>
        <v>4.7387337504949096</v>
      </c>
      <c r="BH41" s="48">
        <f>VLOOKUP($A41,'RevPAR Raw Data'!$B$6:$BE$43,'RevPAR Raw Data'!W$1,FALSE)</f>
        <v>1.3224887397368801</v>
      </c>
      <c r="BI41" s="48">
        <f>VLOOKUP($A41,'RevPAR Raw Data'!$B$6:$BE$43,'RevPAR Raw Data'!X$1,FALSE)</f>
        <v>-5.5179147176323404</v>
      </c>
      <c r="BJ41" s="49">
        <f>VLOOKUP($A41,'RevPAR Raw Data'!$B$6:$BE$43,'RevPAR Raw Data'!Y$1,FALSE)</f>
        <v>1.3189559120385199</v>
      </c>
      <c r="BK41" s="48">
        <f>VLOOKUP($A41,'RevPAR Raw Data'!$B$6:$BE$43,'RevPAR Raw Data'!AA$1,FALSE)</f>
        <v>-6.3201710675271601</v>
      </c>
      <c r="BL41" s="48">
        <f>VLOOKUP($A41,'RevPAR Raw Data'!$B$6:$BE$43,'RevPAR Raw Data'!AB$1,FALSE)</f>
        <v>-10.96043715833</v>
      </c>
      <c r="BM41" s="49">
        <f>VLOOKUP($A41,'RevPAR Raw Data'!$B$6:$BE$43,'RevPAR Raw Data'!AC$1,FALSE)</f>
        <v>-8.7240016987889497</v>
      </c>
      <c r="BN41" s="50">
        <f>VLOOKUP($A41,'RevPAR Raw Data'!$B$6:$BE$43,'RevPAR Raw Data'!AE$1,FALSE)</f>
        <v>-2.6101690921382601</v>
      </c>
    </row>
    <row r="42" spans="1:66" x14ac:dyDescent="0.25">
      <c r="A42" s="63" t="s">
        <v>80</v>
      </c>
      <c r="B42" s="47">
        <f>VLOOKUP($A42,'Occupancy Raw Data'!$B$8:$BE$45,'Occupancy Raw Data'!G$3,FALSE)</f>
        <v>63.283389721282397</v>
      </c>
      <c r="C42" s="48">
        <f>VLOOKUP($A42,'Occupancy Raw Data'!$B$8:$BE$45,'Occupancy Raw Data'!H$3,FALSE)</f>
        <v>71.993985285430398</v>
      </c>
      <c r="D42" s="48">
        <f>VLOOKUP($A42,'Occupancy Raw Data'!$B$8:$BE$45,'Occupancy Raw Data'!I$3,FALSE)</f>
        <v>75.661887116696207</v>
      </c>
      <c r="E42" s="48">
        <f>VLOOKUP($A42,'Occupancy Raw Data'!$B$8:$BE$45,'Occupancy Raw Data'!J$3,FALSE)</f>
        <v>75.320874281724898</v>
      </c>
      <c r="F42" s="48">
        <f>VLOOKUP($A42,'Occupancy Raw Data'!$B$8:$BE$45,'Occupancy Raw Data'!K$3,FALSE)</f>
        <v>74.883196391171197</v>
      </c>
      <c r="G42" s="49">
        <f>VLOOKUP($A42,'Occupancy Raw Data'!$B$8:$BE$45,'Occupancy Raw Data'!L$3,FALSE)</f>
        <v>72.228666559261001</v>
      </c>
      <c r="H42" s="48">
        <f>VLOOKUP($A42,'Occupancy Raw Data'!$B$8:$BE$45,'Occupancy Raw Data'!N$3,FALSE)</f>
        <v>87.782611030556794</v>
      </c>
      <c r="I42" s="48">
        <f>VLOOKUP($A42,'Occupancy Raw Data'!$B$8:$BE$45,'Occupancy Raw Data'!O$3,FALSE)</f>
        <v>91.198109661135206</v>
      </c>
      <c r="J42" s="49">
        <f>VLOOKUP($A42,'Occupancy Raw Data'!$B$8:$BE$45,'Occupancy Raw Data'!P$3,FALSE)</f>
        <v>89.490360345846</v>
      </c>
      <c r="K42" s="50">
        <f>VLOOKUP($A42,'Occupancy Raw Data'!$B$8:$BE$45,'Occupancy Raw Data'!R$3,FALSE)</f>
        <v>77.160579069713904</v>
      </c>
      <c r="M42" s="47">
        <f>VLOOKUP($A42,'Occupancy Raw Data'!$B$8:$BE$45,'Occupancy Raw Data'!T$3,FALSE)</f>
        <v>-4.25567550317865</v>
      </c>
      <c r="N42" s="48">
        <f>VLOOKUP($A42,'Occupancy Raw Data'!$B$8:$BE$45,'Occupancy Raw Data'!U$3,FALSE)</f>
        <v>-3.91078510238528</v>
      </c>
      <c r="O42" s="48">
        <f>VLOOKUP($A42,'Occupancy Raw Data'!$B$8:$BE$45,'Occupancy Raw Data'!V$3,FALSE)</f>
        <v>-4.4912362946017703</v>
      </c>
      <c r="P42" s="48">
        <f>VLOOKUP($A42,'Occupancy Raw Data'!$B$8:$BE$45,'Occupancy Raw Data'!W$3,FALSE)</f>
        <v>-8.1908146116756999</v>
      </c>
      <c r="Q42" s="48">
        <f>VLOOKUP($A42,'Occupancy Raw Data'!$B$8:$BE$45,'Occupancy Raw Data'!X$3,FALSE)</f>
        <v>-10.3535451944628</v>
      </c>
      <c r="R42" s="49">
        <f>VLOOKUP($A42,'Occupancy Raw Data'!$B$8:$BE$45,'Occupancy Raw Data'!Y$3,FALSE)</f>
        <v>-6.3940904479679803</v>
      </c>
      <c r="S42" s="48">
        <f>VLOOKUP($A42,'Occupancy Raw Data'!$B$8:$BE$45,'Occupancy Raw Data'!AA$3,FALSE)</f>
        <v>-2.7867389506598998</v>
      </c>
      <c r="T42" s="48">
        <f>VLOOKUP($A42,'Occupancy Raw Data'!$B$8:$BE$45,'Occupancy Raw Data'!AB$3,FALSE)</f>
        <v>-1.558194063437</v>
      </c>
      <c r="U42" s="49">
        <f>VLOOKUP($A42,'Occupancy Raw Data'!$B$8:$BE$45,'Occupancy Raw Data'!AC$3,FALSE)</f>
        <v>-2.1646004712926099</v>
      </c>
      <c r="V42" s="50">
        <f>VLOOKUP($A42,'Occupancy Raw Data'!$B$8:$BE$45,'Occupancy Raw Data'!AE$3,FALSE)</f>
        <v>-5.0336661377104699</v>
      </c>
      <c r="X42" s="51">
        <f>VLOOKUP($A42,'ADR Raw Data'!$B$6:$BE$43,'ADR Raw Data'!G$1,FALSE)</f>
        <v>140.88024439918499</v>
      </c>
      <c r="Y42" s="52">
        <f>VLOOKUP($A42,'ADR Raw Data'!$B$6:$BE$43,'ADR Raw Data'!H$1,FALSE)</f>
        <v>145.154615097717</v>
      </c>
      <c r="Z42" s="52">
        <f>VLOOKUP($A42,'ADR Raw Data'!$B$6:$BE$43,'ADR Raw Data'!I$1,FALSE)</f>
        <v>146.656116828731</v>
      </c>
      <c r="AA42" s="52">
        <f>VLOOKUP($A42,'ADR Raw Data'!$B$6:$BE$43,'ADR Raw Data'!J$1,FALSE)</f>
        <v>147.70886955901699</v>
      </c>
      <c r="AB42" s="52">
        <f>VLOOKUP($A42,'ADR Raw Data'!$B$6:$BE$43,'ADR Raw Data'!K$1,FALSE)</f>
        <v>148.60303141135901</v>
      </c>
      <c r="AC42" s="53">
        <f>VLOOKUP($A42,'ADR Raw Data'!$B$6:$BE$43,'ADR Raw Data'!L$1,FALSE)</f>
        <v>145.967940102753</v>
      </c>
      <c r="AD42" s="52">
        <f>VLOOKUP($A42,'ADR Raw Data'!$B$6:$BE$43,'ADR Raw Data'!N$1,FALSE)</f>
        <v>193.01696837146699</v>
      </c>
      <c r="AE42" s="52">
        <f>VLOOKUP($A42,'ADR Raw Data'!$B$6:$BE$43,'ADR Raw Data'!O$1,FALSE)</f>
        <v>201.69301966788299</v>
      </c>
      <c r="AF42" s="53">
        <f>VLOOKUP($A42,'ADR Raw Data'!$B$6:$BE$43,'ADR Raw Data'!P$1,FALSE)</f>
        <v>197.437776794287</v>
      </c>
      <c r="AG42" s="54">
        <f>VLOOKUP($A42,'ADR Raw Data'!$B$6:$BE$43,'ADR Raw Data'!R$1,FALSE)</f>
        <v>163.02348207583199</v>
      </c>
      <c r="AI42" s="47">
        <f>VLOOKUP($A42,'ADR Raw Data'!$B$6:$BE$43,'ADR Raw Data'!T$1,FALSE)</f>
        <v>-1.80178289190484</v>
      </c>
      <c r="AJ42" s="48">
        <f>VLOOKUP($A42,'ADR Raw Data'!$B$6:$BE$43,'ADR Raw Data'!U$1,FALSE)</f>
        <v>-0.25429551727559602</v>
      </c>
      <c r="AK42" s="48">
        <f>VLOOKUP($A42,'ADR Raw Data'!$B$6:$BE$43,'ADR Raw Data'!V$1,FALSE)</f>
        <v>-0.93151155485903403</v>
      </c>
      <c r="AL42" s="48">
        <f>VLOOKUP($A42,'ADR Raw Data'!$B$6:$BE$43,'ADR Raw Data'!W$1,FALSE)</f>
        <v>-2.1045981790605701</v>
      </c>
      <c r="AM42" s="48">
        <f>VLOOKUP($A42,'ADR Raw Data'!$B$6:$BE$43,'ADR Raw Data'!X$1,FALSE)</f>
        <v>-2.3842907101061401</v>
      </c>
      <c r="AN42" s="49">
        <f>VLOOKUP($A42,'ADR Raw Data'!$B$6:$BE$43,'ADR Raw Data'!Y$1,FALSE)</f>
        <v>-1.5588338687494301</v>
      </c>
      <c r="AO42" s="48">
        <f>VLOOKUP($A42,'ADR Raw Data'!$B$6:$BE$43,'ADR Raw Data'!AA$1,FALSE)</f>
        <v>-0.95081991820762501</v>
      </c>
      <c r="AP42" s="48">
        <f>VLOOKUP($A42,'ADR Raw Data'!$B$6:$BE$43,'ADR Raw Data'!AB$1,FALSE)</f>
        <v>-2.03751658646217</v>
      </c>
      <c r="AQ42" s="49">
        <f>VLOOKUP($A42,'ADR Raw Data'!$B$6:$BE$43,'ADR Raw Data'!AC$1,FALSE)</f>
        <v>-1.50247118775785</v>
      </c>
      <c r="AR42" s="50">
        <f>VLOOKUP($A42,'ADR Raw Data'!$B$6:$BE$43,'ADR Raw Data'!AE$1,FALSE)</f>
        <v>-1.23379991108195</v>
      </c>
      <c r="AS42" s="40"/>
      <c r="AT42" s="51">
        <f>VLOOKUP($A42,'RevPAR Raw Data'!$B$6:$BE$43,'RevPAR Raw Data'!G$1,FALSE)</f>
        <v>89.153794103431593</v>
      </c>
      <c r="AU42" s="52">
        <f>VLOOKUP($A42,'RevPAR Raw Data'!$B$6:$BE$43,'RevPAR Raw Data'!H$1,FALSE)</f>
        <v>104.502592234573</v>
      </c>
      <c r="AV42" s="52">
        <f>VLOOKUP($A42,'RevPAR Raw Data'!$B$6:$BE$43,'RevPAR Raw Data'!I$1,FALSE)</f>
        <v>110.96278556468501</v>
      </c>
      <c r="AW42" s="52">
        <f>VLOOKUP($A42,'RevPAR Raw Data'!$B$6:$BE$43,'RevPAR Raw Data'!J$1,FALSE)</f>
        <v>111.25561194350399</v>
      </c>
      <c r="AX42" s="52">
        <f>VLOOKUP($A42,'RevPAR Raw Data'!$B$6:$BE$43,'RevPAR Raw Data'!K$1,FALSE)</f>
        <v>111.278699855002</v>
      </c>
      <c r="AY42" s="53">
        <f>VLOOKUP($A42,'RevPAR Raw Data'!$B$6:$BE$43,'RevPAR Raw Data'!L$1,FALSE)</f>
        <v>105.430696740239</v>
      </c>
      <c r="AZ42" s="52">
        <f>VLOOKUP($A42,'RevPAR Raw Data'!$B$6:$BE$43,'RevPAR Raw Data'!N$1,FALSE)</f>
        <v>169.43533456849701</v>
      </c>
      <c r="BA42" s="52">
        <f>VLOOKUP($A42,'RevPAR Raw Data'!$B$6:$BE$43,'RevPAR Raw Data'!O$1,FALSE)</f>
        <v>183.940221255571</v>
      </c>
      <c r="BB42" s="53">
        <f>VLOOKUP($A42,'RevPAR Raw Data'!$B$6:$BE$43,'RevPAR Raw Data'!P$1,FALSE)</f>
        <v>176.68777791203399</v>
      </c>
      <c r="BC42" s="54">
        <f>VLOOKUP($A42,'RevPAR Raw Data'!$B$6:$BE$43,'RevPAR Raw Data'!R$1,FALSE)</f>
        <v>125.789862789323</v>
      </c>
      <c r="BE42" s="47">
        <f>VLOOKUP($A42,'RevPAR Raw Data'!$B$6:$BE$43,'RevPAR Raw Data'!T$1,FALSE)</f>
        <v>-5.9807803619322399</v>
      </c>
      <c r="BF42" s="48">
        <f>VLOOKUP($A42,'RevPAR Raw Data'!$B$6:$BE$43,'RevPAR Raw Data'!U$1,FALSE)</f>
        <v>-4.1551356684552303</v>
      </c>
      <c r="BG42" s="48">
        <f>VLOOKUP($A42,'RevPAR Raw Data'!$B$6:$BE$43,'RevPAR Raw Data'!V$1,FALSE)</f>
        <v>-5.3809114644205698</v>
      </c>
      <c r="BH42" s="48">
        <f>VLOOKUP($A42,'RevPAR Raw Data'!$B$6:$BE$43,'RevPAR Raw Data'!W$1,FALSE)</f>
        <v>-10.123029055568701</v>
      </c>
      <c r="BI42" s="48">
        <f>VLOOKUP($A42,'RevPAR Raw Data'!$B$6:$BE$43,'RevPAR Raw Data'!X$1,FALSE)</f>
        <v>-12.490977288330701</v>
      </c>
      <c r="BJ42" s="49">
        <f>VLOOKUP($A42,'RevPAR Raw Data'!$B$6:$BE$43,'RevPAR Raw Data'!Y$1,FALSE)</f>
        <v>-7.85325106921601</v>
      </c>
      <c r="BK42" s="48">
        <f>VLOOKUP($A42,'RevPAR Raw Data'!$B$6:$BE$43,'RevPAR Raw Data'!AA$1,FALSE)</f>
        <v>-3.7110619998562</v>
      </c>
      <c r="BL42" s="48">
        <f>VLOOKUP($A42,'RevPAR Raw Data'!$B$6:$BE$43,'RevPAR Raw Data'!AB$1,FALSE)</f>
        <v>-3.5639621874073701</v>
      </c>
      <c r="BM42" s="49">
        <f>VLOOKUP($A42,'RevPAR Raw Data'!$B$6:$BE$43,'RevPAR Raw Data'!AC$1,FALSE)</f>
        <v>-3.63454916063922</v>
      </c>
      <c r="BN42" s="50">
        <f>VLOOKUP($A42,'RevPAR Raw Data'!$B$6:$BE$43,'RevPAR Raw Data'!AE$1,FALSE)</f>
        <v>-6.2053606804611903</v>
      </c>
    </row>
    <row r="43" spans="1:66" x14ac:dyDescent="0.25">
      <c r="A43" s="66" t="s">
        <v>81</v>
      </c>
      <c r="B43" s="47">
        <f>VLOOKUP($A43,'Occupancy Raw Data'!$B$8:$BE$45,'Occupancy Raw Data'!G$3,FALSE)</f>
        <v>62.035744205529099</v>
      </c>
      <c r="C43" s="48">
        <f>VLOOKUP($A43,'Occupancy Raw Data'!$B$8:$BE$45,'Occupancy Raw Data'!H$3,FALSE)</f>
        <v>77.229026209757805</v>
      </c>
      <c r="D43" s="48">
        <f>VLOOKUP($A43,'Occupancy Raw Data'!$B$8:$BE$45,'Occupancy Raw Data'!I$3,FALSE)</f>
        <v>82.738261459289106</v>
      </c>
      <c r="E43" s="48">
        <f>VLOOKUP($A43,'Occupancy Raw Data'!$B$8:$BE$45,'Occupancy Raw Data'!J$3,FALSE)</f>
        <v>81.493597159612193</v>
      </c>
      <c r="F43" s="48">
        <f>VLOOKUP($A43,'Occupancy Raw Data'!$B$8:$BE$45,'Occupancy Raw Data'!K$3,FALSE)</f>
        <v>74.434515498464094</v>
      </c>
      <c r="G43" s="49">
        <f>VLOOKUP($A43,'Occupancy Raw Data'!$B$8:$BE$45,'Occupancy Raw Data'!L$3,FALSE)</f>
        <v>75.586228906530394</v>
      </c>
      <c r="H43" s="48">
        <f>VLOOKUP($A43,'Occupancy Raw Data'!$B$8:$BE$45,'Occupancy Raw Data'!N$3,FALSE)</f>
        <v>72.655283839310599</v>
      </c>
      <c r="I43" s="48">
        <f>VLOOKUP($A43,'Occupancy Raw Data'!$B$8:$BE$45,'Occupancy Raw Data'!O$3,FALSE)</f>
        <v>75.457773167910005</v>
      </c>
      <c r="J43" s="49">
        <f>VLOOKUP($A43,'Occupancy Raw Data'!$B$8:$BE$45,'Occupancy Raw Data'!P$3,FALSE)</f>
        <v>74.056528503610295</v>
      </c>
      <c r="K43" s="50">
        <f>VLOOKUP($A43,'Occupancy Raw Data'!$B$8:$BE$45,'Occupancy Raw Data'!R$3,FALSE)</f>
        <v>75.149171648553306</v>
      </c>
      <c r="M43" s="47">
        <f>VLOOKUP($A43,'Occupancy Raw Data'!$B$8:$BE$45,'Occupancy Raw Data'!T$3,FALSE)</f>
        <v>0.23374503578700501</v>
      </c>
      <c r="N43" s="48">
        <f>VLOOKUP($A43,'Occupancy Raw Data'!$B$8:$BE$45,'Occupancy Raw Data'!U$3,FALSE)</f>
        <v>5.0708578129397202</v>
      </c>
      <c r="O43" s="48">
        <f>VLOOKUP($A43,'Occupancy Raw Data'!$B$8:$BE$45,'Occupancy Raw Data'!V$3,FALSE)</f>
        <v>7.3379430505141903</v>
      </c>
      <c r="P43" s="48">
        <f>VLOOKUP($A43,'Occupancy Raw Data'!$B$8:$BE$45,'Occupancy Raw Data'!W$3,FALSE)</f>
        <v>8.0523836540975697</v>
      </c>
      <c r="Q43" s="48">
        <f>VLOOKUP($A43,'Occupancy Raw Data'!$B$8:$BE$45,'Occupancy Raw Data'!X$3,FALSE)</f>
        <v>5.5801304806835201</v>
      </c>
      <c r="R43" s="49">
        <f>VLOOKUP($A43,'Occupancy Raw Data'!$B$8:$BE$45,'Occupancy Raw Data'!Y$3,FALSE)</f>
        <v>5.4507433210957998</v>
      </c>
      <c r="S43" s="48">
        <f>VLOOKUP($A43,'Occupancy Raw Data'!$B$8:$BE$45,'Occupancy Raw Data'!AA$3,FALSE)</f>
        <v>2.9706926854112599</v>
      </c>
      <c r="T43" s="48">
        <f>VLOOKUP($A43,'Occupancy Raw Data'!$B$8:$BE$45,'Occupancy Raw Data'!AB$3,FALSE)</f>
        <v>0.63276734141973101</v>
      </c>
      <c r="U43" s="49">
        <f>VLOOKUP($A43,'Occupancy Raw Data'!$B$8:$BE$45,'Occupancy Raw Data'!AC$3,FALSE)</f>
        <v>1.76619656511638</v>
      </c>
      <c r="V43" s="50">
        <f>VLOOKUP($A43,'Occupancy Raw Data'!$B$8:$BE$45,'Occupancy Raw Data'!AE$3,FALSE)</f>
        <v>4.3866090589462301</v>
      </c>
      <c r="X43" s="51">
        <f>VLOOKUP($A43,'ADR Raw Data'!$B$6:$BE$43,'ADR Raw Data'!G$1,FALSE)</f>
        <v>131.24587762451301</v>
      </c>
      <c r="Y43" s="52">
        <f>VLOOKUP($A43,'ADR Raw Data'!$B$6:$BE$43,'ADR Raw Data'!H$1,FALSE)</f>
        <v>147.606802779069</v>
      </c>
      <c r="Z43" s="52">
        <f>VLOOKUP($A43,'ADR Raw Data'!$B$6:$BE$43,'ADR Raw Data'!I$1,FALSE)</f>
        <v>153.53605062680799</v>
      </c>
      <c r="AA43" s="52">
        <f>VLOOKUP($A43,'ADR Raw Data'!$B$6:$BE$43,'ADR Raw Data'!J$1,FALSE)</f>
        <v>151.443734335226</v>
      </c>
      <c r="AB43" s="52">
        <f>VLOOKUP($A43,'ADR Raw Data'!$B$6:$BE$43,'ADR Raw Data'!K$1,FALSE)</f>
        <v>138.77438808049899</v>
      </c>
      <c r="AC43" s="53">
        <f>VLOOKUP($A43,'ADR Raw Data'!$B$6:$BE$43,'ADR Raw Data'!L$1,FALSE)</f>
        <v>145.30707787958099</v>
      </c>
      <c r="AD43" s="52">
        <f>VLOOKUP($A43,'ADR Raw Data'!$B$6:$BE$43,'ADR Raw Data'!N$1,FALSE)</f>
        <v>128.105821002059</v>
      </c>
      <c r="AE43" s="52">
        <f>VLOOKUP($A43,'ADR Raw Data'!$B$6:$BE$43,'ADR Raw Data'!O$1,FALSE)</f>
        <v>129.24784906159101</v>
      </c>
      <c r="AF43" s="53">
        <f>VLOOKUP($A43,'ADR Raw Data'!$B$6:$BE$43,'ADR Raw Data'!P$1,FALSE)</f>
        <v>128.68763935088501</v>
      </c>
      <c r="AG43" s="54">
        <f>VLOOKUP($A43,'ADR Raw Data'!$B$6:$BE$43,'ADR Raw Data'!R$1,FALSE)</f>
        <v>140.62770713654601</v>
      </c>
      <c r="AI43" s="47">
        <f>VLOOKUP($A43,'ADR Raw Data'!$B$6:$BE$43,'ADR Raw Data'!T$1,FALSE)</f>
        <v>7.3049588202605902</v>
      </c>
      <c r="AJ43" s="48">
        <f>VLOOKUP($A43,'ADR Raw Data'!$B$6:$BE$43,'ADR Raw Data'!U$1,FALSE)</f>
        <v>8.9170170563719697</v>
      </c>
      <c r="AK43" s="48">
        <f>VLOOKUP($A43,'ADR Raw Data'!$B$6:$BE$43,'ADR Raw Data'!V$1,FALSE)</f>
        <v>10.068103750692201</v>
      </c>
      <c r="AL43" s="48">
        <f>VLOOKUP($A43,'ADR Raw Data'!$B$6:$BE$43,'ADR Raw Data'!W$1,FALSE)</f>
        <v>10.307169760679001</v>
      </c>
      <c r="AM43" s="48">
        <f>VLOOKUP($A43,'ADR Raw Data'!$B$6:$BE$43,'ADR Raw Data'!X$1,FALSE)</f>
        <v>8.0380433086409209</v>
      </c>
      <c r="AN43" s="49">
        <f>VLOOKUP($A43,'ADR Raw Data'!$B$6:$BE$43,'ADR Raw Data'!Y$1,FALSE)</f>
        <v>9.1911314216845401</v>
      </c>
      <c r="AO43" s="48">
        <f>VLOOKUP($A43,'ADR Raw Data'!$B$6:$BE$43,'ADR Raw Data'!AA$1,FALSE)</f>
        <v>5.7428802889846597</v>
      </c>
      <c r="AP43" s="48">
        <f>VLOOKUP($A43,'ADR Raw Data'!$B$6:$BE$43,'ADR Raw Data'!AB$1,FALSE)</f>
        <v>5.0767141593357996</v>
      </c>
      <c r="AQ43" s="49">
        <f>VLOOKUP($A43,'ADR Raw Data'!$B$6:$BE$43,'ADR Raw Data'!AC$1,FALSE)</f>
        <v>5.3917779661490597</v>
      </c>
      <c r="AR43" s="50">
        <f>VLOOKUP($A43,'ADR Raw Data'!$B$6:$BE$43,'ADR Raw Data'!AE$1,FALSE)</f>
        <v>8.2525016753892704</v>
      </c>
      <c r="AS43" s="40"/>
      <c r="AT43" s="51">
        <f>VLOOKUP($A43,'RevPAR Raw Data'!$B$6:$BE$43,'RevPAR Raw Data'!G$1,FALSE)</f>
        <v>81.419356923445093</v>
      </c>
      <c r="AU43" s="52">
        <f>VLOOKUP($A43,'RevPAR Raw Data'!$B$6:$BE$43,'RevPAR Raw Data'!H$1,FALSE)</f>
        <v>113.995296405632</v>
      </c>
      <c r="AV43" s="52">
        <f>VLOOKUP($A43,'RevPAR Raw Data'!$B$6:$BE$43,'RevPAR Raw Data'!I$1,FALSE)</f>
        <v>127.03305900187399</v>
      </c>
      <c r="AW43" s="52">
        <f>VLOOKUP($A43,'RevPAR Raw Data'!$B$6:$BE$43,'RevPAR Raw Data'!J$1,FALSE)</f>
        <v>123.41694678262201</v>
      </c>
      <c r="AX43" s="52">
        <f>VLOOKUP($A43,'RevPAR Raw Data'!$B$6:$BE$43,'RevPAR Raw Data'!K$1,FALSE)</f>
        <v>103.296043403678</v>
      </c>
      <c r="AY43" s="53">
        <f>VLOOKUP($A43,'RevPAR Raw Data'!$B$6:$BE$43,'RevPAR Raw Data'!L$1,FALSE)</f>
        <v>109.83214050345001</v>
      </c>
      <c r="AZ43" s="52">
        <f>VLOOKUP($A43,'RevPAR Raw Data'!$B$6:$BE$43,'RevPAR Raw Data'!N$1,FALSE)</f>
        <v>93.075647863725194</v>
      </c>
      <c r="BA43" s="52">
        <f>VLOOKUP($A43,'RevPAR Raw Data'!$B$6:$BE$43,'RevPAR Raw Data'!O$1,FALSE)</f>
        <v>97.527548769298207</v>
      </c>
      <c r="BB43" s="53">
        <f>VLOOKUP($A43,'RevPAR Raw Data'!$B$6:$BE$43,'RevPAR Raw Data'!P$1,FALSE)</f>
        <v>95.301598316511701</v>
      </c>
      <c r="BC43" s="54">
        <f>VLOOKUP($A43,'RevPAR Raw Data'!$B$6:$BE$43,'RevPAR Raw Data'!R$1,FALSE)</f>
        <v>105.680557021468</v>
      </c>
      <c r="BE43" s="47">
        <f>VLOOKUP($A43,'RevPAR Raw Data'!$B$6:$BE$43,'RevPAR Raw Data'!T$1,FALSE)</f>
        <v>7.5557788346562402</v>
      </c>
      <c r="BF43" s="48">
        <f>VLOOKUP($A43,'RevPAR Raw Data'!$B$6:$BE$43,'RevPAR Raw Data'!U$1,FALSE)</f>
        <v>14.4400441253959</v>
      </c>
      <c r="BG43" s="48">
        <f>VLOOKUP($A43,'RevPAR Raw Data'!$B$6:$BE$43,'RevPAR Raw Data'!V$1,FALSE)</f>
        <v>18.144838520698901</v>
      </c>
      <c r="BH43" s="48">
        <f>VLOOKUP($A43,'RevPAR Raw Data'!$B$6:$BE$43,'RevPAR Raw Data'!W$1,FALSE)</f>
        <v>19.189526267785599</v>
      </c>
      <c r="BI43" s="48">
        <f>VLOOKUP($A43,'RevPAR Raw Data'!$B$6:$BE$43,'RevPAR Raw Data'!X$1,FALSE)</f>
        <v>14.0667070940404</v>
      </c>
      <c r="BJ43" s="49">
        <f>VLOOKUP($A43,'RevPAR Raw Data'!$B$6:$BE$43,'RevPAR Raw Data'!Y$1,FALSE)</f>
        <v>15.1428597248809</v>
      </c>
      <c r="BK43" s="48">
        <f>VLOOKUP($A43,'RevPAR Raw Data'!$B$6:$BE$43,'RevPAR Raw Data'!AA$1,FALSE)</f>
        <v>8.8841762990727098</v>
      </c>
      <c r="BL43" s="48">
        <f>VLOOKUP($A43,'RevPAR Raw Data'!$B$6:$BE$43,'RevPAR Raw Data'!AB$1,FALSE)</f>
        <v>5.7416052899730401</v>
      </c>
      <c r="BM43" s="49">
        <f>VLOOKUP($A43,'RevPAR Raw Data'!$B$6:$BE$43,'RevPAR Raw Data'!AC$1,FALSE)</f>
        <v>7.25320392850226</v>
      </c>
      <c r="BN43" s="50">
        <f>VLOOKUP($A43,'RevPAR Raw Data'!$B$6:$BE$43,'RevPAR Raw Data'!AE$1,FALSE)</f>
        <v>13.001115720417801</v>
      </c>
    </row>
    <row r="44" spans="1:66" x14ac:dyDescent="0.25">
      <c r="A44" s="63" t="s">
        <v>82</v>
      </c>
      <c r="B44" s="47">
        <f>VLOOKUP($A44,'Occupancy Raw Data'!$B$8:$BE$45,'Occupancy Raw Data'!G$3,FALSE)</f>
        <v>52.026167544975401</v>
      </c>
      <c r="C44" s="48">
        <f>VLOOKUP($A44,'Occupancy Raw Data'!$B$8:$BE$45,'Occupancy Raw Data'!H$3,FALSE)</f>
        <v>60.476103943303599</v>
      </c>
      <c r="D44" s="48">
        <f>VLOOKUP($A44,'Occupancy Raw Data'!$B$8:$BE$45,'Occupancy Raw Data'!I$3,FALSE)</f>
        <v>62.602216972560399</v>
      </c>
      <c r="E44" s="48">
        <f>VLOOKUP($A44,'Occupancy Raw Data'!$B$8:$BE$45,'Occupancy Raw Data'!J$3,FALSE)</f>
        <v>61.202980192622199</v>
      </c>
      <c r="F44" s="48">
        <f>VLOOKUP($A44,'Occupancy Raw Data'!$B$8:$BE$45,'Occupancy Raw Data'!K$3,FALSE)</f>
        <v>60.421588224604697</v>
      </c>
      <c r="G44" s="49">
        <f>VLOOKUP($A44,'Occupancy Raw Data'!$B$8:$BE$45,'Occupancy Raw Data'!L$3,FALSE)</f>
        <v>59.345811375613302</v>
      </c>
      <c r="H44" s="48">
        <f>VLOOKUP($A44,'Occupancy Raw Data'!$B$8:$BE$45,'Occupancy Raw Data'!N$3,FALSE)</f>
        <v>67.190623296383706</v>
      </c>
      <c r="I44" s="48">
        <f>VLOOKUP($A44,'Occupancy Raw Data'!$B$8:$BE$45,'Occupancy Raw Data'!O$3,FALSE)</f>
        <v>69.334908231873499</v>
      </c>
      <c r="J44" s="49">
        <f>VLOOKUP($A44,'Occupancy Raw Data'!$B$8:$BE$45,'Occupancy Raw Data'!P$3,FALSE)</f>
        <v>68.262765764128602</v>
      </c>
      <c r="K44" s="50">
        <f>VLOOKUP($A44,'Occupancy Raw Data'!$B$8:$BE$45,'Occupancy Raw Data'!R$3,FALSE)</f>
        <v>61.893512629474799</v>
      </c>
      <c r="M44" s="47">
        <f>VLOOKUP($A44,'Occupancy Raw Data'!$B$8:$BE$45,'Occupancy Raw Data'!T$3,FALSE)</f>
        <v>0.23804692039227501</v>
      </c>
      <c r="N44" s="48">
        <f>VLOOKUP($A44,'Occupancy Raw Data'!$B$8:$BE$45,'Occupancy Raw Data'!U$3,FALSE)</f>
        <v>3.5959210273768099</v>
      </c>
      <c r="O44" s="48">
        <f>VLOOKUP($A44,'Occupancy Raw Data'!$B$8:$BE$45,'Occupancy Raw Data'!V$3,FALSE)</f>
        <v>5.6227881067541503</v>
      </c>
      <c r="P44" s="48">
        <f>VLOOKUP($A44,'Occupancy Raw Data'!$B$8:$BE$45,'Occupancy Raw Data'!W$3,FALSE)</f>
        <v>2.2970686264024498</v>
      </c>
      <c r="Q44" s="48">
        <f>VLOOKUP($A44,'Occupancy Raw Data'!$B$8:$BE$45,'Occupancy Raw Data'!X$3,FALSE)</f>
        <v>7.0999613331361899E-2</v>
      </c>
      <c r="R44" s="49">
        <f>VLOOKUP($A44,'Occupancy Raw Data'!$B$8:$BE$45,'Occupancy Raw Data'!Y$3,FALSE)</f>
        <v>2.4063372371244598</v>
      </c>
      <c r="S44" s="48">
        <f>VLOOKUP($A44,'Occupancy Raw Data'!$B$8:$BE$45,'Occupancy Raw Data'!AA$3,FALSE)</f>
        <v>-2.7988504621841499</v>
      </c>
      <c r="T44" s="48">
        <f>VLOOKUP($A44,'Occupancy Raw Data'!$B$8:$BE$45,'Occupancy Raw Data'!AB$3,FALSE)</f>
        <v>-3.99249191016639</v>
      </c>
      <c r="U44" s="49">
        <f>VLOOKUP($A44,'Occupancy Raw Data'!$B$8:$BE$45,'Occupancy Raw Data'!AC$3,FALSE)</f>
        <v>-3.4087308039314999</v>
      </c>
      <c r="V44" s="50">
        <f>VLOOKUP($A44,'Occupancy Raw Data'!$B$8:$BE$45,'Occupancy Raw Data'!AE$3,FALSE)</f>
        <v>0.49976752130626401</v>
      </c>
      <c r="X44" s="51">
        <f>VLOOKUP($A44,'ADR Raw Data'!$B$6:$BE$43,'ADR Raw Data'!G$1,FALSE)</f>
        <v>101.532183024799</v>
      </c>
      <c r="Y44" s="52">
        <f>VLOOKUP($A44,'ADR Raw Data'!$B$6:$BE$43,'ADR Raw Data'!H$1,FALSE)</f>
        <v>105.06856520432601</v>
      </c>
      <c r="Z44" s="52">
        <f>VLOOKUP($A44,'ADR Raw Data'!$B$6:$BE$43,'ADR Raw Data'!I$1,FALSE)</f>
        <v>105.62979825834501</v>
      </c>
      <c r="AA44" s="52">
        <f>VLOOKUP($A44,'ADR Raw Data'!$B$6:$BE$43,'ADR Raw Data'!J$1,FALSE)</f>
        <v>103.788701009501</v>
      </c>
      <c r="AB44" s="52">
        <f>VLOOKUP($A44,'ADR Raw Data'!$B$6:$BE$43,'ADR Raw Data'!K$1,FALSE)</f>
        <v>104.117445112781</v>
      </c>
      <c r="AC44" s="53">
        <f>VLOOKUP($A44,'ADR Raw Data'!$B$6:$BE$43,'ADR Raw Data'!L$1,FALSE)</f>
        <v>104.109273684855</v>
      </c>
      <c r="AD44" s="52">
        <f>VLOOKUP($A44,'ADR Raw Data'!$B$6:$BE$43,'ADR Raw Data'!N$1,FALSE)</f>
        <v>120.41841784989801</v>
      </c>
      <c r="AE44" s="52">
        <f>VLOOKUP($A44,'ADR Raw Data'!$B$6:$BE$43,'ADR Raw Data'!O$1,FALSE)</f>
        <v>122.364852575022</v>
      </c>
      <c r="AF44" s="53">
        <f>VLOOKUP($A44,'ADR Raw Data'!$B$6:$BE$43,'ADR Raw Data'!P$1,FALSE)</f>
        <v>121.406920670837</v>
      </c>
      <c r="AG44" s="54">
        <f>VLOOKUP($A44,'ADR Raw Data'!$B$6:$BE$43,'ADR Raw Data'!R$1,FALSE)</f>
        <v>109.560042152503</v>
      </c>
      <c r="AI44" s="47">
        <f>VLOOKUP($A44,'ADR Raw Data'!$B$6:$BE$43,'ADR Raw Data'!T$1,FALSE)</f>
        <v>6.0285583507782601</v>
      </c>
      <c r="AJ44" s="48">
        <f>VLOOKUP($A44,'ADR Raw Data'!$B$6:$BE$43,'ADR Raw Data'!U$1,FALSE)</f>
        <v>8.8663442493188196</v>
      </c>
      <c r="AK44" s="48">
        <f>VLOOKUP($A44,'ADR Raw Data'!$B$6:$BE$43,'ADR Raw Data'!V$1,FALSE)</f>
        <v>7.9233139904444103</v>
      </c>
      <c r="AL44" s="48">
        <f>VLOOKUP($A44,'ADR Raw Data'!$B$6:$BE$43,'ADR Raw Data'!W$1,FALSE)</f>
        <v>6.5140512360346197</v>
      </c>
      <c r="AM44" s="48">
        <f>VLOOKUP($A44,'ADR Raw Data'!$B$6:$BE$43,'ADR Raw Data'!X$1,FALSE)</f>
        <v>6.2432769321241297</v>
      </c>
      <c r="AN44" s="49">
        <f>VLOOKUP($A44,'ADR Raw Data'!$B$6:$BE$43,'ADR Raw Data'!Y$1,FALSE)</f>
        <v>7.15503981310765</v>
      </c>
      <c r="AO44" s="48">
        <f>VLOOKUP($A44,'ADR Raw Data'!$B$6:$BE$43,'ADR Raw Data'!AA$1,FALSE)</f>
        <v>3.4630240623325799</v>
      </c>
      <c r="AP44" s="48">
        <f>VLOOKUP($A44,'ADR Raw Data'!$B$6:$BE$43,'ADR Raw Data'!AB$1,FALSE)</f>
        <v>2.8853720131029799</v>
      </c>
      <c r="AQ44" s="49">
        <f>VLOOKUP($A44,'ADR Raw Data'!$B$6:$BE$43,'ADR Raw Data'!AC$1,FALSE)</f>
        <v>3.1596490514874098</v>
      </c>
      <c r="AR44" s="50">
        <f>VLOOKUP($A44,'ADR Raw Data'!$B$6:$BE$43,'ADR Raw Data'!AE$1,FALSE)</f>
        <v>5.45877787590896</v>
      </c>
      <c r="AS44" s="40"/>
      <c r="AT44" s="51">
        <f>VLOOKUP($A44,'RevPAR Raw Data'!$B$6:$BE$43,'RevPAR Raw Data'!G$1,FALSE)</f>
        <v>52.823303652553101</v>
      </c>
      <c r="AU44" s="52">
        <f>VLOOKUP($A44,'RevPAR Raw Data'!$B$6:$BE$43,'RevPAR Raw Data'!H$1,FALSE)</f>
        <v>63.541374704706499</v>
      </c>
      <c r="AV44" s="52">
        <f>VLOOKUP($A44,'RevPAR Raw Data'!$B$6:$BE$43,'RevPAR Raw Data'!I$1,FALSE)</f>
        <v>66.126595493367205</v>
      </c>
      <c r="AW44" s="52">
        <f>VLOOKUP($A44,'RevPAR Raw Data'!$B$6:$BE$43,'RevPAR Raw Data'!J$1,FALSE)</f>
        <v>63.521778121024802</v>
      </c>
      <c r="AX44" s="52">
        <f>VLOOKUP($A44,'RevPAR Raw Data'!$B$6:$BE$43,'RevPAR Raw Data'!K$1,FALSE)</f>
        <v>62.909413956023897</v>
      </c>
      <c r="AY44" s="53">
        <f>VLOOKUP($A44,'RevPAR Raw Data'!$B$6:$BE$43,'RevPAR Raw Data'!L$1,FALSE)</f>
        <v>61.784493185535098</v>
      </c>
      <c r="AZ44" s="52">
        <f>VLOOKUP($A44,'RevPAR Raw Data'!$B$6:$BE$43,'RevPAR Raw Data'!N$1,FALSE)</f>
        <v>80.909885516990698</v>
      </c>
      <c r="BA44" s="52">
        <f>VLOOKUP($A44,'RevPAR Raw Data'!$B$6:$BE$43,'RevPAR Raw Data'!O$1,FALSE)</f>
        <v>84.841558240959401</v>
      </c>
      <c r="BB44" s="53">
        <f>VLOOKUP($A44,'RevPAR Raw Data'!$B$6:$BE$43,'RevPAR Raw Data'!P$1,FALSE)</f>
        <v>82.875721878975099</v>
      </c>
      <c r="BC44" s="54">
        <f>VLOOKUP($A44,'RevPAR Raw Data'!$B$6:$BE$43,'RevPAR Raw Data'!R$1,FALSE)</f>
        <v>67.810558526517994</v>
      </c>
      <c r="BE44" s="47">
        <f>VLOOKUP($A44,'RevPAR Raw Data'!$B$6:$BE$43,'RevPAR Raw Data'!T$1,FALSE)</f>
        <v>6.2809560686686199</v>
      </c>
      <c r="BF44" s="48">
        <f>VLOOKUP($A44,'RevPAR Raw Data'!$B$6:$BE$43,'RevPAR Raw Data'!U$1,FALSE)</f>
        <v>12.781092013916499</v>
      </c>
      <c r="BG44" s="48">
        <f>VLOOKUP($A44,'RevPAR Raw Data'!$B$6:$BE$43,'RevPAR Raw Data'!V$1,FALSE)</f>
        <v>13.991613253914</v>
      </c>
      <c r="BH44" s="48">
        <f>VLOOKUP($A44,'RevPAR Raw Data'!$B$6:$BE$43,'RevPAR Raw Data'!W$1,FALSE)</f>
        <v>8.9607520896878103</v>
      </c>
      <c r="BI44" s="48">
        <f>VLOOKUP($A44,'RevPAR Raw Data'!$B$6:$BE$43,'RevPAR Raw Data'!X$1,FALSE)</f>
        <v>6.3187092479365097</v>
      </c>
      <c r="BJ44" s="49">
        <f>VLOOKUP($A44,'RevPAR Raw Data'!$B$6:$BE$43,'RevPAR Raw Data'!Y$1,FALSE)</f>
        <v>9.7335514375859997</v>
      </c>
      <c r="BK44" s="48">
        <f>VLOOKUP($A44,'RevPAR Raw Data'!$B$6:$BE$43,'RevPAR Raw Data'!AA$1,FALSE)</f>
        <v>0.56724873517428398</v>
      </c>
      <c r="BL44" s="48">
        <f>VLOOKUP($A44,'RevPAR Raw Data'!$B$6:$BE$43,'RevPAR Raw Data'!AB$1,FALSE)</f>
        <v>-1.2223181412647399</v>
      </c>
      <c r="BM44" s="49">
        <f>VLOOKUP($A44,'RevPAR Raw Data'!$B$6:$BE$43,'RevPAR Raw Data'!AC$1,FALSE)</f>
        <v>-0.35678568295827101</v>
      </c>
      <c r="BN44" s="50">
        <f>VLOOKUP($A44,'RevPAR Raw Data'!$B$6:$BE$43,'RevPAR Raw Data'!AE$1,FALSE)</f>
        <v>5.9858265960992698</v>
      </c>
    </row>
    <row r="45" spans="1:66" x14ac:dyDescent="0.25">
      <c r="A45" s="63" t="s">
        <v>83</v>
      </c>
      <c r="B45" s="47">
        <f>VLOOKUP($A45,'Occupancy Raw Data'!$B$8:$BE$45,'Occupancy Raw Data'!G$3,FALSE)</f>
        <v>48.054573016675</v>
      </c>
      <c r="C45" s="48">
        <f>VLOOKUP($A45,'Occupancy Raw Data'!$B$8:$BE$45,'Occupancy Raw Data'!H$3,FALSE)</f>
        <v>62.228398180899397</v>
      </c>
      <c r="D45" s="48">
        <f>VLOOKUP($A45,'Occupancy Raw Data'!$B$8:$BE$45,'Occupancy Raw Data'!I$3,FALSE)</f>
        <v>65.538150581101505</v>
      </c>
      <c r="E45" s="48">
        <f>VLOOKUP($A45,'Occupancy Raw Data'!$B$8:$BE$45,'Occupancy Raw Data'!J$3,FALSE)</f>
        <v>64.906518443658399</v>
      </c>
      <c r="F45" s="48">
        <f>VLOOKUP($A45,'Occupancy Raw Data'!$B$8:$BE$45,'Occupancy Raw Data'!K$3,FALSE)</f>
        <v>62.556846892369798</v>
      </c>
      <c r="G45" s="49">
        <f>VLOOKUP($A45,'Occupancy Raw Data'!$B$8:$BE$45,'Occupancy Raw Data'!L$3,FALSE)</f>
        <v>60.656897422940801</v>
      </c>
      <c r="H45" s="48">
        <f>VLOOKUP($A45,'Occupancy Raw Data'!$B$8:$BE$45,'Occupancy Raw Data'!N$3,FALSE)</f>
        <v>73.269327943405699</v>
      </c>
      <c r="I45" s="48">
        <f>VLOOKUP($A45,'Occupancy Raw Data'!$B$8:$BE$45,'Occupancy Raw Data'!O$3,FALSE)</f>
        <v>69.883779686710398</v>
      </c>
      <c r="J45" s="49">
        <f>VLOOKUP($A45,'Occupancy Raw Data'!$B$8:$BE$45,'Occupancy Raw Data'!P$3,FALSE)</f>
        <v>71.576553815058105</v>
      </c>
      <c r="K45" s="50">
        <f>VLOOKUP($A45,'Occupancy Raw Data'!$B$8:$BE$45,'Occupancy Raw Data'!R$3,FALSE)</f>
        <v>63.776799249260002</v>
      </c>
      <c r="M45" s="47">
        <f>VLOOKUP($A45,'Occupancy Raw Data'!$B$8:$BE$45,'Occupancy Raw Data'!T$3,FALSE)</f>
        <v>1.7112299465240599</v>
      </c>
      <c r="N45" s="48">
        <f>VLOOKUP($A45,'Occupancy Raw Data'!$B$8:$BE$45,'Occupancy Raw Data'!U$3,FALSE)</f>
        <v>2.3690773067331601</v>
      </c>
      <c r="O45" s="48">
        <f>VLOOKUP($A45,'Occupancy Raw Data'!$B$8:$BE$45,'Occupancy Raw Data'!V$3,FALSE)</f>
        <v>1.3677217663149599</v>
      </c>
      <c r="P45" s="48">
        <f>VLOOKUP($A45,'Occupancy Raw Data'!$B$8:$BE$45,'Occupancy Raw Data'!W$3,FALSE)</f>
        <v>-0.92556883918241395</v>
      </c>
      <c r="Q45" s="48">
        <f>VLOOKUP($A45,'Occupancy Raw Data'!$B$8:$BE$45,'Occupancy Raw Data'!X$3,FALSE)</f>
        <v>-2.2888713496448299</v>
      </c>
      <c r="R45" s="49">
        <f>VLOOKUP($A45,'Occupancy Raw Data'!$B$8:$BE$45,'Occupancy Raw Data'!Y$3,FALSE)</f>
        <v>0.35111185420498198</v>
      </c>
      <c r="S45" s="48">
        <f>VLOOKUP($A45,'Occupancy Raw Data'!$B$8:$BE$45,'Occupancy Raw Data'!AA$3,FALSE)</f>
        <v>8.89973713856552</v>
      </c>
      <c r="T45" s="48">
        <f>VLOOKUP($A45,'Occupancy Raw Data'!$B$8:$BE$45,'Occupancy Raw Data'!AB$3,FALSE)</f>
        <v>6.6718087157732304</v>
      </c>
      <c r="U45" s="49">
        <f>VLOOKUP($A45,'Occupancy Raw Data'!$B$8:$BE$45,'Occupancy Raw Data'!AC$3,FALSE)</f>
        <v>7.8006088280060801</v>
      </c>
      <c r="V45" s="50">
        <f>VLOOKUP($A45,'Occupancy Raw Data'!$B$8:$BE$45,'Occupancy Raw Data'!AE$3,FALSE)</f>
        <v>2.6251597165756699</v>
      </c>
      <c r="X45" s="51">
        <f>VLOOKUP($A45,'ADR Raw Data'!$B$6:$BE$43,'ADR Raw Data'!G$1,FALSE)</f>
        <v>93.029321766561495</v>
      </c>
      <c r="Y45" s="52">
        <f>VLOOKUP($A45,'ADR Raw Data'!$B$6:$BE$43,'ADR Raw Data'!H$1,FALSE)</f>
        <v>101.75613479496501</v>
      </c>
      <c r="Z45" s="52">
        <f>VLOOKUP($A45,'ADR Raw Data'!$B$6:$BE$43,'ADR Raw Data'!I$1,FALSE)</f>
        <v>105.225123361603</v>
      </c>
      <c r="AA45" s="52">
        <f>VLOOKUP($A45,'ADR Raw Data'!$B$6:$BE$43,'ADR Raw Data'!J$1,FALSE)</f>
        <v>102.794052160373</v>
      </c>
      <c r="AB45" s="52">
        <f>VLOOKUP($A45,'ADR Raw Data'!$B$6:$BE$43,'ADR Raw Data'!K$1,FALSE)</f>
        <v>104.727750403877</v>
      </c>
      <c r="AC45" s="53">
        <f>VLOOKUP($A45,'ADR Raw Data'!$B$6:$BE$43,'ADR Raw Data'!L$1,FALSE)</f>
        <v>101.95809146950999</v>
      </c>
      <c r="AD45" s="52">
        <f>VLOOKUP($A45,'ADR Raw Data'!$B$6:$BE$43,'ADR Raw Data'!N$1,FALSE)</f>
        <v>119.848386206896</v>
      </c>
      <c r="AE45" s="52">
        <f>VLOOKUP($A45,'ADR Raw Data'!$B$6:$BE$43,'ADR Raw Data'!O$1,FALSE)</f>
        <v>120.513532176428</v>
      </c>
      <c r="AF45" s="53">
        <f>VLOOKUP($A45,'ADR Raw Data'!$B$6:$BE$43,'ADR Raw Data'!P$1,FALSE)</f>
        <v>120.173093893399</v>
      </c>
      <c r="AG45" s="54">
        <f>VLOOKUP($A45,'ADR Raw Data'!$B$6:$BE$43,'ADR Raw Data'!R$1,FALSE)</f>
        <v>107.798850028296</v>
      </c>
      <c r="AI45" s="47">
        <f>VLOOKUP($A45,'ADR Raw Data'!$B$6:$BE$43,'ADR Raw Data'!T$1,FALSE)</f>
        <v>5.8289546593498702</v>
      </c>
      <c r="AJ45" s="48">
        <f>VLOOKUP($A45,'ADR Raw Data'!$B$6:$BE$43,'ADR Raw Data'!U$1,FALSE)</f>
        <v>12.914426667288501</v>
      </c>
      <c r="AK45" s="48">
        <f>VLOOKUP($A45,'ADR Raw Data'!$B$6:$BE$43,'ADR Raw Data'!V$1,FALSE)</f>
        <v>8.1188684719211697</v>
      </c>
      <c r="AL45" s="48">
        <f>VLOOKUP($A45,'ADR Raw Data'!$B$6:$BE$43,'ADR Raw Data'!W$1,FALSE)</f>
        <v>10.015779854605899</v>
      </c>
      <c r="AM45" s="48">
        <f>VLOOKUP($A45,'ADR Raw Data'!$B$6:$BE$43,'ADR Raw Data'!X$1,FALSE)</f>
        <v>10.4347976084642</v>
      </c>
      <c r="AN45" s="49">
        <f>VLOOKUP($A45,'ADR Raw Data'!$B$6:$BE$43,'ADR Raw Data'!Y$1,FALSE)</f>
        <v>9.5953765771918196</v>
      </c>
      <c r="AO45" s="48">
        <f>VLOOKUP($A45,'ADR Raw Data'!$B$6:$BE$43,'ADR Raw Data'!AA$1,FALSE)</f>
        <v>13.8900220659925</v>
      </c>
      <c r="AP45" s="48">
        <f>VLOOKUP($A45,'ADR Raw Data'!$B$6:$BE$43,'ADR Raw Data'!AB$1,FALSE)</f>
        <v>15.0704089430628</v>
      </c>
      <c r="AQ45" s="49">
        <f>VLOOKUP($A45,'ADR Raw Data'!$B$6:$BE$43,'ADR Raw Data'!AC$1,FALSE)</f>
        <v>14.467673124682801</v>
      </c>
      <c r="AR45" s="50">
        <f>VLOOKUP($A45,'ADR Raw Data'!$B$6:$BE$43,'ADR Raw Data'!AE$1,FALSE)</f>
        <v>11.500494848297601</v>
      </c>
      <c r="AS45" s="40"/>
      <c r="AT45" s="51">
        <f>VLOOKUP($A45,'RevPAR Raw Data'!$B$6:$BE$43,'RevPAR Raw Data'!G$1,FALSE)</f>
        <v>44.704843355229897</v>
      </c>
      <c r="AU45" s="52">
        <f>VLOOKUP($A45,'RevPAR Raw Data'!$B$6:$BE$43,'RevPAR Raw Data'!H$1,FALSE)</f>
        <v>63.321212733703803</v>
      </c>
      <c r="AV45" s="52">
        <f>VLOOKUP($A45,'RevPAR Raw Data'!$B$6:$BE$43,'RevPAR Raw Data'!I$1,FALSE)</f>
        <v>68.962599797877701</v>
      </c>
      <c r="AW45" s="52">
        <f>VLOOKUP($A45,'RevPAR Raw Data'!$B$6:$BE$43,'RevPAR Raw Data'!J$1,FALSE)</f>
        <v>66.720040424456698</v>
      </c>
      <c r="AX45" s="52">
        <f>VLOOKUP($A45,'RevPAR Raw Data'!$B$6:$BE$43,'RevPAR Raw Data'!K$1,FALSE)</f>
        <v>65.514378473976706</v>
      </c>
      <c r="AY45" s="53">
        <f>VLOOKUP($A45,'RevPAR Raw Data'!$B$6:$BE$43,'RevPAR Raw Data'!L$1,FALSE)</f>
        <v>61.844614957048996</v>
      </c>
      <c r="AZ45" s="52">
        <f>VLOOKUP($A45,'RevPAR Raw Data'!$B$6:$BE$43,'RevPAR Raw Data'!N$1,FALSE)</f>
        <v>87.812107124810495</v>
      </c>
      <c r="BA45" s="52">
        <f>VLOOKUP($A45,'RevPAR Raw Data'!$B$6:$BE$43,'RevPAR Raw Data'!O$1,FALSE)</f>
        <v>84.219411318847904</v>
      </c>
      <c r="BB45" s="53">
        <f>VLOOKUP($A45,'RevPAR Raw Data'!$B$6:$BE$43,'RevPAR Raw Data'!P$1,FALSE)</f>
        <v>86.0157592218292</v>
      </c>
      <c r="BC45" s="54">
        <f>VLOOKUP($A45,'RevPAR Raw Data'!$B$6:$BE$43,'RevPAR Raw Data'!R$1,FALSE)</f>
        <v>68.750656175557594</v>
      </c>
      <c r="BE45" s="47">
        <f>VLOOKUP($A45,'RevPAR Raw Data'!$B$6:$BE$43,'RevPAR Raw Data'!T$1,FALSE)</f>
        <v>7.6399314235740396</v>
      </c>
      <c r="BF45" s="48">
        <f>VLOOKUP($A45,'RevPAR Raw Data'!$B$6:$BE$43,'RevPAR Raw Data'!U$1,FALSE)</f>
        <v>15.5894567254911</v>
      </c>
      <c r="BG45" s="48">
        <f>VLOOKUP($A45,'RevPAR Raw Data'!$B$6:$BE$43,'RevPAR Raw Data'!V$1,FALSE)</f>
        <v>9.5976337695050908</v>
      </c>
      <c r="BH45" s="48">
        <f>VLOOKUP($A45,'RevPAR Raw Data'!$B$6:$BE$43,'RevPAR Raw Data'!W$1,FALSE)</f>
        <v>8.99750807808819</v>
      </c>
      <c r="BI45" s="48">
        <f>VLOOKUP($A45,'RevPAR Raw Data'!$B$6:$BE$43,'RevPAR Raw Data'!X$1,FALSE)</f>
        <v>7.9070871659658799</v>
      </c>
      <c r="BJ45" s="49">
        <f>VLOOKUP($A45,'RevPAR Raw Data'!$B$6:$BE$43,'RevPAR Raw Data'!Y$1,FALSE)</f>
        <v>9.98017893601493</v>
      </c>
      <c r="BK45" s="48">
        <f>VLOOKUP($A45,'RevPAR Raw Data'!$B$6:$BE$43,'RevPAR Raw Data'!AA$1,FALSE)</f>
        <v>24.0259346569201</v>
      </c>
      <c r="BL45" s="48">
        <f>VLOOKUP($A45,'RevPAR Raw Data'!$B$6:$BE$43,'RevPAR Raw Data'!AB$1,FALSE)</f>
        <v>22.747686516201998</v>
      </c>
      <c r="BM45" s="49">
        <f>VLOOKUP($A45,'RevPAR Raw Data'!$B$6:$BE$43,'RevPAR Raw Data'!AC$1,FALSE)</f>
        <v>23.396848539659899</v>
      </c>
      <c r="BN45" s="50">
        <f>VLOOKUP($A45,'RevPAR Raw Data'!$B$6:$BE$43,'RevPAR Raw Data'!AE$1,FALSE)</f>
        <v>14.427560922837699</v>
      </c>
    </row>
    <row r="46" spans="1:66" x14ac:dyDescent="0.25">
      <c r="A46" s="66" t="s">
        <v>84</v>
      </c>
      <c r="B46" s="47">
        <f>VLOOKUP($A46,'Occupancy Raw Data'!$B$8:$BE$45,'Occupancy Raw Data'!G$3,FALSE)</f>
        <v>45.821620240224803</v>
      </c>
      <c r="C46" s="48">
        <f>VLOOKUP($A46,'Occupancy Raw Data'!$B$8:$BE$45,'Occupancy Raw Data'!H$3,FALSE)</f>
        <v>56.503961155123903</v>
      </c>
      <c r="D46" s="48">
        <f>VLOOKUP($A46,'Occupancy Raw Data'!$B$8:$BE$45,'Occupancy Raw Data'!I$3,FALSE)</f>
        <v>59.851776130845799</v>
      </c>
      <c r="E46" s="48">
        <f>VLOOKUP($A46,'Occupancy Raw Data'!$B$8:$BE$45,'Occupancy Raw Data'!J$3,FALSE)</f>
        <v>60.209557883976402</v>
      </c>
      <c r="F46" s="48">
        <f>VLOOKUP($A46,'Occupancy Raw Data'!$B$8:$BE$45,'Occupancy Raw Data'!K$3,FALSE)</f>
        <v>63.059033989266503</v>
      </c>
      <c r="G46" s="49">
        <f>VLOOKUP($A46,'Occupancy Raw Data'!$B$8:$BE$45,'Occupancy Raw Data'!L$3,FALSE)</f>
        <v>57.089189879887499</v>
      </c>
      <c r="H46" s="48">
        <f>VLOOKUP($A46,'Occupancy Raw Data'!$B$8:$BE$45,'Occupancy Raw Data'!N$3,FALSE)</f>
        <v>75.287503194479896</v>
      </c>
      <c r="I46" s="48">
        <f>VLOOKUP($A46,'Occupancy Raw Data'!$B$8:$BE$45,'Occupancy Raw Data'!O$3,FALSE)</f>
        <v>68.949654996166601</v>
      </c>
      <c r="J46" s="49">
        <f>VLOOKUP($A46,'Occupancy Raw Data'!$B$8:$BE$45,'Occupancy Raw Data'!P$3,FALSE)</f>
        <v>72.118579095323199</v>
      </c>
      <c r="K46" s="50">
        <f>VLOOKUP($A46,'Occupancy Raw Data'!$B$8:$BE$45,'Occupancy Raw Data'!R$3,FALSE)</f>
        <v>61.383301084297699</v>
      </c>
      <c r="M46" s="47">
        <f>VLOOKUP($A46,'Occupancy Raw Data'!$B$8:$BE$45,'Occupancy Raw Data'!T$3,FALSE)</f>
        <v>0.50575313087564</v>
      </c>
      <c r="N46" s="48">
        <f>VLOOKUP($A46,'Occupancy Raw Data'!$B$8:$BE$45,'Occupancy Raw Data'!U$3,FALSE)</f>
        <v>-0.25502454669382502</v>
      </c>
      <c r="O46" s="48">
        <f>VLOOKUP($A46,'Occupancy Raw Data'!$B$8:$BE$45,'Occupancy Raw Data'!V$3,FALSE)</f>
        <v>1.59289602857838</v>
      </c>
      <c r="P46" s="48">
        <f>VLOOKUP($A46,'Occupancy Raw Data'!$B$8:$BE$45,'Occupancy Raw Data'!W$3,FALSE)</f>
        <v>-0.25570923057098899</v>
      </c>
      <c r="Q46" s="48">
        <f>VLOOKUP($A46,'Occupancy Raw Data'!$B$8:$BE$45,'Occupancy Raw Data'!X$3,FALSE)</f>
        <v>-2.6937074177015901</v>
      </c>
      <c r="R46" s="49">
        <f>VLOOKUP($A46,'Occupancy Raw Data'!$B$8:$BE$45,'Occupancy Raw Data'!Y$3,FALSE)</f>
        <v>-0.305763206373591</v>
      </c>
      <c r="S46" s="48">
        <f>VLOOKUP($A46,'Occupancy Raw Data'!$B$8:$BE$45,'Occupancy Raw Data'!AA$3,FALSE)</f>
        <v>-1.7135402648807501</v>
      </c>
      <c r="T46" s="48">
        <f>VLOOKUP($A46,'Occupancy Raw Data'!$B$8:$BE$45,'Occupancy Raw Data'!AB$3,FALSE)</f>
        <v>-6.3956920686001899</v>
      </c>
      <c r="U46" s="49">
        <f>VLOOKUP($A46,'Occupancy Raw Data'!$B$8:$BE$45,'Occupancy Raw Data'!AC$3,FALSE)</f>
        <v>-4.0088215581089504</v>
      </c>
      <c r="V46" s="50">
        <f>VLOOKUP($A46,'Occupancy Raw Data'!$B$8:$BE$45,'Occupancy Raw Data'!AE$3,FALSE)</f>
        <v>-1.58026456382872</v>
      </c>
      <c r="X46" s="51">
        <f>VLOOKUP($A46,'ADR Raw Data'!$B$6:$BE$43,'ADR Raw Data'!G$1,FALSE)</f>
        <v>107.51953708867801</v>
      </c>
      <c r="Y46" s="52">
        <f>VLOOKUP($A46,'ADR Raw Data'!$B$6:$BE$43,'ADR Raw Data'!H$1,FALSE)</f>
        <v>107.136293532338</v>
      </c>
      <c r="Z46" s="52">
        <f>VLOOKUP($A46,'ADR Raw Data'!$B$6:$BE$43,'ADR Raw Data'!I$1,FALSE)</f>
        <v>104.307047395388</v>
      </c>
      <c r="AA46" s="52">
        <f>VLOOKUP($A46,'ADR Raw Data'!$B$6:$BE$43,'ADR Raw Data'!J$1,FALSE)</f>
        <v>106.01776952461699</v>
      </c>
      <c r="AB46" s="52">
        <f>VLOOKUP($A46,'ADR Raw Data'!$B$6:$BE$43,'ADR Raw Data'!K$1,FALSE)</f>
        <v>111.57609118540999</v>
      </c>
      <c r="AC46" s="53">
        <f>VLOOKUP($A46,'ADR Raw Data'!$B$6:$BE$43,'ADR Raw Data'!L$1,FALSE)</f>
        <v>107.349465061103</v>
      </c>
      <c r="AD46" s="52">
        <f>VLOOKUP($A46,'ADR Raw Data'!$B$6:$BE$43,'ADR Raw Data'!N$1,FALSE)</f>
        <v>132.259499321113</v>
      </c>
      <c r="AE46" s="52">
        <f>VLOOKUP($A46,'ADR Raw Data'!$B$6:$BE$43,'ADR Raw Data'!O$1,FALSE)</f>
        <v>129.86370459599701</v>
      </c>
      <c r="AF46" s="53">
        <f>VLOOKUP($A46,'ADR Raw Data'!$B$6:$BE$43,'ADR Raw Data'!P$1,FALSE)</f>
        <v>131.11423812898599</v>
      </c>
      <c r="AG46" s="54">
        <f>VLOOKUP($A46,'ADR Raw Data'!$B$6:$BE$43,'ADR Raw Data'!R$1,FALSE)</f>
        <v>115.326886727926</v>
      </c>
      <c r="AI46" s="47">
        <f>VLOOKUP($A46,'ADR Raw Data'!$B$6:$BE$43,'ADR Raw Data'!T$1,FALSE)</f>
        <v>0.227250726068912</v>
      </c>
      <c r="AJ46" s="48">
        <f>VLOOKUP($A46,'ADR Raw Data'!$B$6:$BE$43,'ADR Raw Data'!U$1,FALSE)</f>
        <v>-0.94349545467475004</v>
      </c>
      <c r="AK46" s="48">
        <f>VLOOKUP($A46,'ADR Raw Data'!$B$6:$BE$43,'ADR Raw Data'!V$1,FALSE)</f>
        <v>-1.0155475735375701</v>
      </c>
      <c r="AL46" s="48">
        <f>VLOOKUP($A46,'ADR Raw Data'!$B$6:$BE$43,'ADR Raw Data'!W$1,FALSE)</f>
        <v>1.40734773266512</v>
      </c>
      <c r="AM46" s="48">
        <f>VLOOKUP($A46,'ADR Raw Data'!$B$6:$BE$43,'ADR Raw Data'!X$1,FALSE)</f>
        <v>0.87838151774254902</v>
      </c>
      <c r="AN46" s="49">
        <f>VLOOKUP($A46,'ADR Raw Data'!$B$6:$BE$43,'ADR Raw Data'!Y$1,FALSE)</f>
        <v>0.104474249098435</v>
      </c>
      <c r="AO46" s="48">
        <f>VLOOKUP($A46,'ADR Raw Data'!$B$6:$BE$43,'ADR Raw Data'!AA$1,FALSE)</f>
        <v>-4.2738966924015701E-2</v>
      </c>
      <c r="AP46" s="48">
        <f>VLOOKUP($A46,'ADR Raw Data'!$B$6:$BE$43,'ADR Raw Data'!AB$1,FALSE)</f>
        <v>1.14992749409554</v>
      </c>
      <c r="AQ46" s="49">
        <f>VLOOKUP($A46,'ADR Raw Data'!$B$6:$BE$43,'ADR Raw Data'!AC$1,FALSE)</f>
        <v>0.55534589378039301</v>
      </c>
      <c r="AR46" s="50">
        <f>VLOOKUP($A46,'ADR Raw Data'!$B$6:$BE$43,'ADR Raw Data'!AE$1,FALSE)</f>
        <v>0.104917660394148</v>
      </c>
      <c r="AS46" s="40"/>
      <c r="AT46" s="51">
        <f>VLOOKUP($A46,'RevPAR Raw Data'!$B$6:$BE$43,'RevPAR Raw Data'!G$1,FALSE)</f>
        <v>49.2671939688218</v>
      </c>
      <c r="AU46" s="52">
        <f>VLOOKUP($A46,'RevPAR Raw Data'!$B$6:$BE$43,'RevPAR Raw Data'!H$1,FALSE)</f>
        <v>60.536249680551997</v>
      </c>
      <c r="AV46" s="52">
        <f>VLOOKUP($A46,'RevPAR Raw Data'!$B$6:$BE$43,'RevPAR Raw Data'!I$1,FALSE)</f>
        <v>62.429620495783197</v>
      </c>
      <c r="AW46" s="52">
        <f>VLOOKUP($A46,'RevPAR Raw Data'!$B$6:$BE$43,'RevPAR Raw Data'!J$1,FALSE)</f>
        <v>63.832830309225599</v>
      </c>
      <c r="AX46" s="52">
        <f>VLOOKUP($A46,'RevPAR Raw Data'!$B$6:$BE$43,'RevPAR Raw Data'!K$1,FALSE)</f>
        <v>70.358805264502905</v>
      </c>
      <c r="AY46" s="53">
        <f>VLOOKUP($A46,'RevPAR Raw Data'!$B$6:$BE$43,'RevPAR Raw Data'!L$1,FALSE)</f>
        <v>61.284939943777097</v>
      </c>
      <c r="AZ46" s="52">
        <f>VLOOKUP($A46,'RevPAR Raw Data'!$B$6:$BE$43,'RevPAR Raw Data'!N$1,FALSE)</f>
        <v>99.574874776386395</v>
      </c>
      <c r="BA46" s="52">
        <f>VLOOKUP($A46,'RevPAR Raw Data'!$B$6:$BE$43,'RevPAR Raw Data'!O$1,FALSE)</f>
        <v>89.540576284180901</v>
      </c>
      <c r="BB46" s="53">
        <f>VLOOKUP($A46,'RevPAR Raw Data'!$B$6:$BE$43,'RevPAR Raw Data'!P$1,FALSE)</f>
        <v>94.557725530283605</v>
      </c>
      <c r="BC46" s="54">
        <f>VLOOKUP($A46,'RevPAR Raw Data'!$B$6:$BE$43,'RevPAR Raw Data'!R$1,FALSE)</f>
        <v>70.7914501113504</v>
      </c>
      <c r="BE46" s="47">
        <f>VLOOKUP($A46,'RevPAR Raw Data'!$B$6:$BE$43,'RevPAR Raw Data'!T$1,FALSE)</f>
        <v>0.73415318460658496</v>
      </c>
      <c r="BF46" s="48">
        <f>VLOOKUP($A46,'RevPAR Raw Data'!$B$6:$BE$43,'RevPAR Raw Data'!U$1,FALSE)</f>
        <v>-1.19611385636221</v>
      </c>
      <c r="BG46" s="48">
        <f>VLOOKUP($A46,'RevPAR Raw Data'!$B$6:$BE$43,'RevPAR Raw Data'!V$1,FALSE)</f>
        <v>0.56117183807360105</v>
      </c>
      <c r="BH46" s="48">
        <f>VLOOKUP($A46,'RevPAR Raw Data'!$B$6:$BE$43,'RevPAR Raw Data'!W$1,FALSE)</f>
        <v>1.1480397840354799</v>
      </c>
      <c r="BI46" s="48">
        <f>VLOOKUP($A46,'RevPAR Raw Data'!$B$6:$BE$43,'RevPAR Raw Data'!X$1,FALSE)</f>
        <v>-1.8389869280581901</v>
      </c>
      <c r="BJ46" s="49">
        <f>VLOOKUP($A46,'RevPAR Raw Data'!$B$6:$BE$43,'RevPAR Raw Data'!Y$1,FALSE)</f>
        <v>-0.201608401089034</v>
      </c>
      <c r="BK46" s="48">
        <f>VLOOKUP($A46,'RevPAR Raw Data'!$B$6:$BE$43,'RevPAR Raw Data'!AA$1,FALSE)</f>
        <v>-1.75554688239773</v>
      </c>
      <c r="BL46" s="48">
        <f>VLOOKUP($A46,'RevPAR Raw Data'!$B$6:$BE$43,'RevPAR Raw Data'!AB$1,FALSE)</f>
        <v>-5.3193103960391603</v>
      </c>
      <c r="BM46" s="49">
        <f>VLOOKUP($A46,'RevPAR Raw Data'!$B$6:$BE$43,'RevPAR Raw Data'!AC$1,FALSE)</f>
        <v>-3.4757384902405</v>
      </c>
      <c r="BN46" s="50">
        <f>VLOOKUP($A46,'RevPAR Raw Data'!$B$6:$BE$43,'RevPAR Raw Data'!AE$1,FALSE)</f>
        <v>-1.47700488004297</v>
      </c>
    </row>
    <row r="47" spans="1:66" x14ac:dyDescent="0.25">
      <c r="A47" s="63" t="s">
        <v>85</v>
      </c>
      <c r="B47" s="47">
        <f>VLOOKUP($A47,'Occupancy Raw Data'!$B$8:$BE$45,'Occupancy Raw Data'!G$3,FALSE)</f>
        <v>47.632508833922202</v>
      </c>
      <c r="C47" s="48">
        <f>VLOOKUP($A47,'Occupancy Raw Data'!$B$8:$BE$45,'Occupancy Raw Data'!H$3,FALSE)</f>
        <v>59.151943462897499</v>
      </c>
      <c r="D47" s="48">
        <f>VLOOKUP($A47,'Occupancy Raw Data'!$B$8:$BE$45,'Occupancy Raw Data'!I$3,FALSE)</f>
        <v>59.575971731448703</v>
      </c>
      <c r="E47" s="48">
        <f>VLOOKUP($A47,'Occupancy Raw Data'!$B$8:$BE$45,'Occupancy Raw Data'!J$3,FALSE)</f>
        <v>61.060070671378</v>
      </c>
      <c r="F47" s="48">
        <f>VLOOKUP($A47,'Occupancy Raw Data'!$B$8:$BE$45,'Occupancy Raw Data'!K$3,FALSE)</f>
        <v>60.989399293286198</v>
      </c>
      <c r="G47" s="49">
        <f>VLOOKUP($A47,'Occupancy Raw Data'!$B$8:$BE$45,'Occupancy Raw Data'!L$3,FALSE)</f>
        <v>57.681978798586499</v>
      </c>
      <c r="H47" s="48">
        <f>VLOOKUP($A47,'Occupancy Raw Data'!$B$8:$BE$45,'Occupancy Raw Data'!N$3,FALSE)</f>
        <v>63.2508833922261</v>
      </c>
      <c r="I47" s="48">
        <f>VLOOKUP($A47,'Occupancy Raw Data'!$B$8:$BE$45,'Occupancy Raw Data'!O$3,FALSE)</f>
        <v>59.929328621908098</v>
      </c>
      <c r="J47" s="49">
        <f>VLOOKUP($A47,'Occupancy Raw Data'!$B$8:$BE$45,'Occupancy Raw Data'!P$3,FALSE)</f>
        <v>61.590106007067099</v>
      </c>
      <c r="K47" s="50">
        <f>VLOOKUP($A47,'Occupancy Raw Data'!$B$8:$BE$45,'Occupancy Raw Data'!R$3,FALSE)</f>
        <v>58.798586572438097</v>
      </c>
      <c r="M47" s="47">
        <f>VLOOKUP($A47,'Occupancy Raw Data'!$B$8:$BE$45,'Occupancy Raw Data'!T$3,FALSE)</f>
        <v>-6.77731673582295</v>
      </c>
      <c r="N47" s="48">
        <f>VLOOKUP($A47,'Occupancy Raw Data'!$B$8:$BE$45,'Occupancy Raw Data'!U$3,FALSE)</f>
        <v>-3.9035591274397201</v>
      </c>
      <c r="O47" s="48">
        <f>VLOOKUP($A47,'Occupancy Raw Data'!$B$8:$BE$45,'Occupancy Raw Data'!V$3,FALSE)</f>
        <v>-8.7662337662337606</v>
      </c>
      <c r="P47" s="48">
        <f>VLOOKUP($A47,'Occupancy Raw Data'!$B$8:$BE$45,'Occupancy Raw Data'!W$3,FALSE)</f>
        <v>-1.25714285714285</v>
      </c>
      <c r="Q47" s="48">
        <f>VLOOKUP($A47,'Occupancy Raw Data'!$B$8:$BE$45,'Occupancy Raw Data'!X$3,FALSE)</f>
        <v>-9.0621707060063201</v>
      </c>
      <c r="R47" s="49">
        <f>VLOOKUP($A47,'Occupancy Raw Data'!$B$8:$BE$45,'Occupancy Raw Data'!Y$3,FALSE)</f>
        <v>-6.0110548134500199</v>
      </c>
      <c r="S47" s="48">
        <f>VLOOKUP($A47,'Occupancy Raw Data'!$B$8:$BE$45,'Occupancy Raw Data'!AA$3,FALSE)</f>
        <v>-1.7563117453347901</v>
      </c>
      <c r="T47" s="48">
        <f>VLOOKUP($A47,'Occupancy Raw Data'!$B$8:$BE$45,'Occupancy Raw Data'!AB$3,FALSE)</f>
        <v>-4.6119235095612998</v>
      </c>
      <c r="U47" s="49">
        <f>VLOOKUP($A47,'Occupancy Raw Data'!$B$8:$BE$45,'Occupancy Raw Data'!AC$3,FALSE)</f>
        <v>-3.1666666666666599</v>
      </c>
      <c r="V47" s="50">
        <f>VLOOKUP($A47,'Occupancy Raw Data'!$B$8:$BE$45,'Occupancy Raw Data'!AE$3,FALSE)</f>
        <v>-5.1774666232497504</v>
      </c>
      <c r="X47" s="51">
        <f>VLOOKUP($A47,'ADR Raw Data'!$B$6:$BE$43,'ADR Raw Data'!G$1,FALSE)</f>
        <v>88.732818991097901</v>
      </c>
      <c r="Y47" s="52">
        <f>VLOOKUP($A47,'ADR Raw Data'!$B$6:$BE$43,'ADR Raw Data'!H$1,FALSE)</f>
        <v>90.706893667861394</v>
      </c>
      <c r="Z47" s="52">
        <f>VLOOKUP($A47,'ADR Raw Data'!$B$6:$BE$43,'ADR Raw Data'!I$1,FALSE)</f>
        <v>89.404970344009399</v>
      </c>
      <c r="AA47" s="52">
        <f>VLOOKUP($A47,'ADR Raw Data'!$B$6:$BE$43,'ADR Raw Data'!J$1,FALSE)</f>
        <v>91.079791666666594</v>
      </c>
      <c r="AB47" s="52">
        <f>VLOOKUP($A47,'ADR Raw Data'!$B$6:$BE$43,'ADR Raw Data'!K$1,FALSE)</f>
        <v>91.171332560834202</v>
      </c>
      <c r="AC47" s="53">
        <f>VLOOKUP($A47,'ADR Raw Data'!$B$6:$BE$43,'ADR Raw Data'!L$1,FALSE)</f>
        <v>90.289090909090902</v>
      </c>
      <c r="AD47" s="52">
        <f>VLOOKUP($A47,'ADR Raw Data'!$B$6:$BE$43,'ADR Raw Data'!N$1,FALSE)</f>
        <v>98.189620111731799</v>
      </c>
      <c r="AE47" s="52">
        <f>VLOOKUP($A47,'ADR Raw Data'!$B$6:$BE$43,'ADR Raw Data'!O$1,FALSE)</f>
        <v>97.085518867924506</v>
      </c>
      <c r="AF47" s="53">
        <f>VLOOKUP($A47,'ADR Raw Data'!$B$6:$BE$43,'ADR Raw Data'!P$1,FALSE)</f>
        <v>97.652455536431404</v>
      </c>
      <c r="AG47" s="54">
        <f>VLOOKUP($A47,'ADR Raw Data'!$B$6:$BE$43,'ADR Raw Data'!R$1,FALSE)</f>
        <v>92.492790178571397</v>
      </c>
      <c r="AI47" s="47">
        <f>VLOOKUP($A47,'ADR Raw Data'!$B$6:$BE$43,'ADR Raw Data'!T$1,FALSE)</f>
        <v>1.8244909723076099</v>
      </c>
      <c r="AJ47" s="48">
        <f>VLOOKUP($A47,'ADR Raw Data'!$B$6:$BE$43,'ADR Raw Data'!U$1,FALSE)</f>
        <v>7.3505558994549602</v>
      </c>
      <c r="AK47" s="48">
        <f>VLOOKUP($A47,'ADR Raw Data'!$B$6:$BE$43,'ADR Raw Data'!V$1,FALSE)</f>
        <v>4.38270189952416</v>
      </c>
      <c r="AL47" s="48">
        <f>VLOOKUP($A47,'ADR Raw Data'!$B$6:$BE$43,'ADR Raw Data'!W$1,FALSE)</f>
        <v>6.7875580094916197</v>
      </c>
      <c r="AM47" s="48">
        <f>VLOOKUP($A47,'ADR Raw Data'!$B$6:$BE$43,'ADR Raw Data'!X$1,FALSE)</f>
        <v>6.4668230664411697</v>
      </c>
      <c r="AN47" s="49">
        <f>VLOOKUP($A47,'ADR Raw Data'!$B$6:$BE$43,'ADR Raw Data'!Y$1,FALSE)</f>
        <v>5.4886042526795196</v>
      </c>
      <c r="AO47" s="48">
        <f>VLOOKUP($A47,'ADR Raw Data'!$B$6:$BE$43,'ADR Raw Data'!AA$1,FALSE)</f>
        <v>3.35326733621122</v>
      </c>
      <c r="AP47" s="48">
        <f>VLOOKUP($A47,'ADR Raw Data'!$B$6:$BE$43,'ADR Raw Data'!AB$1,FALSE)</f>
        <v>3.3996306917729</v>
      </c>
      <c r="AQ47" s="49">
        <f>VLOOKUP($A47,'ADR Raw Data'!$B$6:$BE$43,'ADR Raw Data'!AC$1,FALSE)</f>
        <v>3.3846459490327701</v>
      </c>
      <c r="AR47" s="50">
        <f>VLOOKUP($A47,'ADR Raw Data'!$B$6:$BE$43,'ADR Raw Data'!AE$1,FALSE)</f>
        <v>4.8800863314729197</v>
      </c>
      <c r="AS47" s="40"/>
      <c r="AT47" s="51">
        <f>VLOOKUP($A47,'RevPAR Raw Data'!$B$6:$BE$43,'RevPAR Raw Data'!G$1,FALSE)</f>
        <v>42.265667844522902</v>
      </c>
      <c r="AU47" s="52">
        <f>VLOOKUP($A47,'RevPAR Raw Data'!$B$6:$BE$43,'RevPAR Raw Data'!H$1,FALSE)</f>
        <v>53.654890459363898</v>
      </c>
      <c r="AV47" s="52">
        <f>VLOOKUP($A47,'RevPAR Raw Data'!$B$6:$BE$43,'RevPAR Raw Data'!I$1,FALSE)</f>
        <v>53.263879858657198</v>
      </c>
      <c r="AW47" s="52">
        <f>VLOOKUP($A47,'RevPAR Raw Data'!$B$6:$BE$43,'RevPAR Raw Data'!J$1,FALSE)</f>
        <v>55.613385159010598</v>
      </c>
      <c r="AX47" s="52">
        <f>VLOOKUP($A47,'RevPAR Raw Data'!$B$6:$BE$43,'RevPAR Raw Data'!K$1,FALSE)</f>
        <v>55.604848056537101</v>
      </c>
      <c r="AY47" s="53">
        <f>VLOOKUP($A47,'RevPAR Raw Data'!$B$6:$BE$43,'RevPAR Raw Data'!L$1,FALSE)</f>
        <v>52.080534275618298</v>
      </c>
      <c r="AZ47" s="52">
        <f>VLOOKUP($A47,'RevPAR Raw Data'!$B$6:$BE$43,'RevPAR Raw Data'!N$1,FALSE)</f>
        <v>62.105802120141298</v>
      </c>
      <c r="BA47" s="52">
        <f>VLOOKUP($A47,'RevPAR Raw Data'!$B$6:$BE$43,'RevPAR Raw Data'!O$1,FALSE)</f>
        <v>58.182699646643101</v>
      </c>
      <c r="BB47" s="53">
        <f>VLOOKUP($A47,'RevPAR Raw Data'!$B$6:$BE$43,'RevPAR Raw Data'!P$1,FALSE)</f>
        <v>60.144250883392203</v>
      </c>
      <c r="BC47" s="54">
        <f>VLOOKUP($A47,'RevPAR Raw Data'!$B$6:$BE$43,'RevPAR Raw Data'!R$1,FALSE)</f>
        <v>54.384453306410897</v>
      </c>
      <c r="BE47" s="47">
        <f>VLOOKUP($A47,'RevPAR Raw Data'!$B$6:$BE$43,'RevPAR Raw Data'!T$1,FALSE)</f>
        <v>-5.0764772955251303</v>
      </c>
      <c r="BF47" s="48">
        <f>VLOOKUP($A47,'RevPAR Raw Data'!$B$6:$BE$43,'RevPAR Raw Data'!U$1,FALSE)</f>
        <v>3.1600634762844999</v>
      </c>
      <c r="BG47" s="48">
        <f>VLOOKUP($A47,'RevPAR Raw Data'!$B$6:$BE$43,'RevPAR Raw Data'!V$1,FALSE)</f>
        <v>-4.7677297604990496</v>
      </c>
      <c r="BH47" s="48">
        <f>VLOOKUP($A47,'RevPAR Raw Data'!$B$6:$BE$43,'RevPAR Raw Data'!W$1,FALSE)</f>
        <v>5.4450858516580096</v>
      </c>
      <c r="BI47" s="48">
        <f>VLOOKUP($A47,'RevPAR Raw Data'!$B$6:$BE$43,'RevPAR Raw Data'!X$1,FALSE)</f>
        <v>-3.1813821851014401</v>
      </c>
      <c r="BJ47" s="49">
        <f>VLOOKUP($A47,'RevPAR Raw Data'!$B$6:$BE$43,'RevPAR Raw Data'!Y$1,FALSE)</f>
        <v>-0.85237357089241095</v>
      </c>
      <c r="BK47" s="48">
        <f>VLOOKUP($A47,'RevPAR Raw Data'!$B$6:$BE$43,'RevPAR Raw Data'!AA$1,FALSE)</f>
        <v>1.5380617627980699</v>
      </c>
      <c r="BL47" s="48">
        <f>VLOOKUP($A47,'RevPAR Raw Data'!$B$6:$BE$43,'RevPAR Raw Data'!AB$1,FALSE)</f>
        <v>-1.36908118490053</v>
      </c>
      <c r="BM47" s="49">
        <f>VLOOKUP($A47,'RevPAR Raw Data'!$B$6:$BE$43,'RevPAR Raw Data'!AC$1,FALSE)</f>
        <v>0.110798827313398</v>
      </c>
      <c r="BN47" s="50">
        <f>VLOOKUP($A47,'RevPAR Raw Data'!$B$6:$BE$43,'RevPAR Raw Data'!AE$1,FALSE)</f>
        <v>-0.55004513277461697</v>
      </c>
    </row>
    <row r="48" spans="1:66" ht="15" thickBot="1" x14ac:dyDescent="0.3">
      <c r="A48" s="63" t="s">
        <v>86</v>
      </c>
      <c r="B48" s="67">
        <f>VLOOKUP($A48,'Occupancy Raw Data'!$B$8:$BE$45,'Occupancy Raw Data'!G$3,FALSE)</f>
        <v>50.066050198150499</v>
      </c>
      <c r="C48" s="68">
        <f>VLOOKUP($A48,'Occupancy Raw Data'!$B$8:$BE$45,'Occupancy Raw Data'!H$3,FALSE)</f>
        <v>63.716424482606698</v>
      </c>
      <c r="D48" s="68">
        <f>VLOOKUP($A48,'Occupancy Raw Data'!$B$8:$BE$45,'Occupancy Raw Data'!I$3,FALSE)</f>
        <v>67.356524291794997</v>
      </c>
      <c r="E48" s="68">
        <f>VLOOKUP($A48,'Occupancy Raw Data'!$B$8:$BE$45,'Occupancy Raw Data'!J$3,FALSE)</f>
        <v>69.293996770879204</v>
      </c>
      <c r="F48" s="68">
        <f>VLOOKUP($A48,'Occupancy Raw Data'!$B$8:$BE$45,'Occupancy Raw Data'!K$3,FALSE)</f>
        <v>67.239101717305104</v>
      </c>
      <c r="G48" s="69">
        <f>VLOOKUP($A48,'Occupancy Raw Data'!$B$8:$BE$45,'Occupancy Raw Data'!L$3,FALSE)</f>
        <v>63.5344194921473</v>
      </c>
      <c r="H48" s="68">
        <f>VLOOKUP($A48,'Occupancy Raw Data'!$B$8:$BE$45,'Occupancy Raw Data'!N$3,FALSE)</f>
        <v>69.881109643328898</v>
      </c>
      <c r="I48" s="68">
        <f>VLOOKUP($A48,'Occupancy Raw Data'!$B$8:$BE$45,'Occupancy Raw Data'!O$3,FALSE)</f>
        <v>68.281227065903394</v>
      </c>
      <c r="J48" s="69">
        <f>VLOOKUP($A48,'Occupancy Raw Data'!$B$8:$BE$45,'Occupancy Raw Data'!P$3,FALSE)</f>
        <v>69.081168354616096</v>
      </c>
      <c r="K48" s="70">
        <f>VLOOKUP($A48,'Occupancy Raw Data'!$B$8:$BE$45,'Occupancy Raw Data'!R$3,FALSE)</f>
        <v>65.119204881424096</v>
      </c>
      <c r="M48" s="67">
        <f>VLOOKUP($A48,'Occupancy Raw Data'!$B$8:$BE$45,'Occupancy Raw Data'!T$3,FALSE)</f>
        <v>5.4321809509610501</v>
      </c>
      <c r="N48" s="68">
        <f>VLOOKUP($A48,'Occupancy Raw Data'!$B$8:$BE$45,'Occupancy Raw Data'!U$3,FALSE)</f>
        <v>7.9784795092474896</v>
      </c>
      <c r="O48" s="68">
        <f>VLOOKUP($A48,'Occupancy Raw Data'!$B$8:$BE$45,'Occupancy Raw Data'!V$3,FALSE)</f>
        <v>5.9193079074591397</v>
      </c>
      <c r="P48" s="68">
        <f>VLOOKUP($A48,'Occupancy Raw Data'!$B$8:$BE$45,'Occupancy Raw Data'!W$3,FALSE)</f>
        <v>12.115606247483401</v>
      </c>
      <c r="Q48" s="68">
        <f>VLOOKUP($A48,'Occupancy Raw Data'!$B$8:$BE$45,'Occupancy Raw Data'!X$3,FALSE)</f>
        <v>11.8225595349287</v>
      </c>
      <c r="R48" s="69">
        <f>VLOOKUP($A48,'Occupancy Raw Data'!$B$8:$BE$45,'Occupancy Raw Data'!Y$3,FALSE)</f>
        <v>8.7831467617005998</v>
      </c>
      <c r="S48" s="68">
        <f>VLOOKUP($A48,'Occupancy Raw Data'!$B$8:$BE$45,'Occupancy Raw Data'!AA$3,FALSE)</f>
        <v>4.7563821329620497</v>
      </c>
      <c r="T48" s="68">
        <f>VLOOKUP($A48,'Occupancy Raw Data'!$B$8:$BE$45,'Occupancy Raw Data'!AB$3,FALSE)</f>
        <v>2.5496548758087698</v>
      </c>
      <c r="U48" s="69">
        <f>VLOOKUP($A48,'Occupancy Raw Data'!$B$8:$BE$45,'Occupancy Raw Data'!AC$3,FALSE)</f>
        <v>3.6540502210251198</v>
      </c>
      <c r="V48" s="70">
        <f>VLOOKUP($A48,'Occupancy Raw Data'!$B$8:$BE$45,'Occupancy Raw Data'!AE$3,FALSE)</f>
        <v>7.1757114203356096</v>
      </c>
      <c r="X48" s="71">
        <f>VLOOKUP($A48,'ADR Raw Data'!$B$6:$BE$43,'ADR Raw Data'!G$1,FALSE)</f>
        <v>116.014904720023</v>
      </c>
      <c r="Y48" s="72">
        <f>VLOOKUP($A48,'ADR Raw Data'!$B$6:$BE$43,'ADR Raw Data'!H$1,FALSE)</f>
        <v>120.40947938263</v>
      </c>
      <c r="Z48" s="72">
        <f>VLOOKUP($A48,'ADR Raw Data'!$B$6:$BE$43,'ADR Raw Data'!I$1,FALSE)</f>
        <v>121.962159511876</v>
      </c>
      <c r="AA48" s="72">
        <f>VLOOKUP($A48,'ADR Raw Data'!$B$6:$BE$43,'ADR Raw Data'!J$1,FALSE)</f>
        <v>119.197553484431</v>
      </c>
      <c r="AB48" s="72">
        <f>VLOOKUP($A48,'ADR Raw Data'!$B$6:$BE$43,'ADR Raw Data'!K$1,FALSE)</f>
        <v>125.71896965728</v>
      </c>
      <c r="AC48" s="73">
        <f>VLOOKUP($A48,'ADR Raw Data'!$B$6:$BE$43,'ADR Raw Data'!L$1,FALSE)</f>
        <v>120.90555791710899</v>
      </c>
      <c r="AD48" s="72">
        <f>VLOOKUP($A48,'ADR Raw Data'!$B$6:$BE$43,'ADR Raw Data'!N$1,FALSE)</f>
        <v>141.24568998109601</v>
      </c>
      <c r="AE48" s="72">
        <f>VLOOKUP($A48,'ADR Raw Data'!$B$6:$BE$43,'ADR Raw Data'!O$1,FALSE)</f>
        <v>138.32954858125501</v>
      </c>
      <c r="AF48" s="73">
        <f>VLOOKUP($A48,'ADR Raw Data'!$B$6:$BE$43,'ADR Raw Data'!P$1,FALSE)</f>
        <v>139.80450334643501</v>
      </c>
      <c r="AG48" s="74">
        <f>VLOOKUP($A48,'ADR Raw Data'!$B$6:$BE$43,'ADR Raw Data'!R$1,FALSE)</f>
        <v>126.633783487892</v>
      </c>
      <c r="AI48" s="67">
        <f>VLOOKUP($A48,'ADR Raw Data'!$B$6:$BE$43,'ADR Raw Data'!T$1,FALSE)</f>
        <v>7.4610345730079697</v>
      </c>
      <c r="AJ48" s="68">
        <f>VLOOKUP($A48,'ADR Raw Data'!$B$6:$BE$43,'ADR Raw Data'!U$1,FALSE)</f>
        <v>7.5948968647324202</v>
      </c>
      <c r="AK48" s="68">
        <f>VLOOKUP($A48,'ADR Raw Data'!$B$6:$BE$43,'ADR Raw Data'!V$1,FALSE)</f>
        <v>5.8575473627571499</v>
      </c>
      <c r="AL48" s="68">
        <f>VLOOKUP($A48,'ADR Raw Data'!$B$6:$BE$43,'ADR Raw Data'!W$1,FALSE)</f>
        <v>5.0911722605824803</v>
      </c>
      <c r="AM48" s="68">
        <f>VLOOKUP($A48,'ADR Raw Data'!$B$6:$BE$43,'ADR Raw Data'!X$1,FALSE)</f>
        <v>9.2551867928825899</v>
      </c>
      <c r="AN48" s="69">
        <f>VLOOKUP($A48,'ADR Raw Data'!$B$6:$BE$43,'ADR Raw Data'!Y$1,FALSE)</f>
        <v>7.0360677053038501</v>
      </c>
      <c r="AO48" s="68">
        <f>VLOOKUP($A48,'ADR Raw Data'!$B$6:$BE$43,'ADR Raw Data'!AA$1,FALSE)</f>
        <v>13.192799207424899</v>
      </c>
      <c r="AP48" s="68">
        <f>VLOOKUP($A48,'ADR Raw Data'!$B$6:$BE$43,'ADR Raw Data'!AB$1,FALSE)</f>
        <v>11.0507291862682</v>
      </c>
      <c r="AQ48" s="69">
        <f>VLOOKUP($A48,'ADR Raw Data'!$B$6:$BE$43,'ADR Raw Data'!AC$1,FALSE)</f>
        <v>12.136155362778799</v>
      </c>
      <c r="AR48" s="70">
        <f>VLOOKUP($A48,'ADR Raw Data'!$B$6:$BE$43,'ADR Raw Data'!AE$1,FALSE)</f>
        <v>8.5777871340132705</v>
      </c>
      <c r="AS48" s="40"/>
      <c r="AT48" s="71">
        <f>VLOOKUP($A48,'RevPAR Raw Data'!$B$6:$BE$43,'RevPAR Raw Data'!G$1,FALSE)</f>
        <v>58.084080434463502</v>
      </c>
      <c r="AU48" s="72">
        <f>VLOOKUP($A48,'RevPAR Raw Data'!$B$6:$BE$43,'RevPAR Raw Data'!H$1,FALSE)</f>
        <v>76.720615000733801</v>
      </c>
      <c r="AV48" s="72">
        <f>VLOOKUP($A48,'RevPAR Raw Data'!$B$6:$BE$43,'RevPAR Raw Data'!I$1,FALSE)</f>
        <v>82.149471598414706</v>
      </c>
      <c r="AW48" s="72">
        <f>VLOOKUP($A48,'RevPAR Raw Data'!$B$6:$BE$43,'RevPAR Raw Data'!J$1,FALSE)</f>
        <v>82.5967488624688</v>
      </c>
      <c r="AX48" s="72">
        <f>VLOOKUP($A48,'RevPAR Raw Data'!$B$6:$BE$43,'RevPAR Raw Data'!K$1,FALSE)</f>
        <v>84.532305885806494</v>
      </c>
      <c r="AY48" s="73">
        <f>VLOOKUP($A48,'RevPAR Raw Data'!$B$6:$BE$43,'RevPAR Raw Data'!L$1,FALSE)</f>
        <v>76.816644356377495</v>
      </c>
      <c r="AZ48" s="72">
        <f>VLOOKUP($A48,'RevPAR Raw Data'!$B$6:$BE$43,'RevPAR Raw Data'!N$1,FALSE)</f>
        <v>98.704055482166396</v>
      </c>
      <c r="BA48" s="72">
        <f>VLOOKUP($A48,'RevPAR Raw Data'!$B$6:$BE$43,'RevPAR Raw Data'!O$1,FALSE)</f>
        <v>94.453113166006105</v>
      </c>
      <c r="BB48" s="73">
        <f>VLOOKUP($A48,'RevPAR Raw Data'!$B$6:$BE$43,'RevPAR Raw Data'!P$1,FALSE)</f>
        <v>96.578584324086293</v>
      </c>
      <c r="BC48" s="74">
        <f>VLOOKUP($A48,'RevPAR Raw Data'!$B$6:$BE$43,'RevPAR Raw Data'!R$1,FALSE)</f>
        <v>82.462912918580002</v>
      </c>
      <c r="BE48" s="67">
        <f>VLOOKUP($A48,'RevPAR Raw Data'!$B$6:$BE$43,'RevPAR Raw Data'!T$1,FALSE)</f>
        <v>13.2985124227885</v>
      </c>
      <c r="BF48" s="68">
        <f>VLOOKUP($A48,'RevPAR Raw Data'!$B$6:$BE$43,'RevPAR Raw Data'!U$1,FALSE)</f>
        <v>16.179333664081</v>
      </c>
      <c r="BG48" s="68">
        <f>VLOOKUP($A48,'RevPAR Raw Data'!$B$6:$BE$43,'RevPAR Raw Data'!V$1,FALSE)</f>
        <v>12.123581534443099</v>
      </c>
      <c r="BH48" s="68">
        <f>VLOOKUP($A48,'RevPAR Raw Data'!$B$6:$BE$43,'RevPAR Raw Data'!W$1,FALSE)</f>
        <v>17.823604892539201</v>
      </c>
      <c r="BI48" s="68">
        <f>VLOOKUP($A48,'RevPAR Raw Data'!$B$6:$BE$43,'RevPAR Raw Data'!X$1,FALSE)</f>
        <v>22.1719462964687</v>
      </c>
      <c r="BJ48" s="69">
        <f>VLOOKUP($A48,'RevPAR Raw Data'!$B$6:$BE$43,'RevPAR Raw Data'!Y$1,FALSE)</f>
        <v>16.437202619813899</v>
      </c>
      <c r="BK48" s="68">
        <f>VLOOKUP($A48,'RevPAR Raw Data'!$B$6:$BE$43,'RevPAR Raw Data'!AA$1,FALSE)</f>
        <v>18.576681284726501</v>
      </c>
      <c r="BL48" s="68">
        <f>VLOOKUP($A48,'RevPAR Raw Data'!$B$6:$BE$43,'RevPAR Raw Data'!AB$1,FALSE)</f>
        <v>13.882139517586999</v>
      </c>
      <c r="BM48" s="69">
        <f>VLOOKUP($A48,'RevPAR Raw Data'!$B$6:$BE$43,'RevPAR Raw Data'!AC$1,FALSE)</f>
        <v>16.233666795661499</v>
      </c>
      <c r="BN48" s="70">
        <f>VLOOKUP($A48,'RevPAR Raw Data'!$B$6:$BE$43,'RevPAR Raw Data'!AE$1,FALSE)</f>
        <v>16.3690158053363</v>
      </c>
    </row>
    <row r="49" spans="1:45" ht="14.25" customHeight="1" x14ac:dyDescent="0.25">
      <c r="A49" s="165" t="s">
        <v>106</v>
      </c>
      <c r="B49" s="165"/>
      <c r="C49" s="165"/>
      <c r="D49" s="165"/>
      <c r="E49" s="165"/>
      <c r="F49" s="165"/>
      <c r="G49" s="165"/>
      <c r="H49" s="165"/>
      <c r="I49" s="165"/>
      <c r="J49" s="165"/>
      <c r="K49" s="165"/>
      <c r="AS49" s="40"/>
    </row>
    <row r="50" spans="1:45" x14ac:dyDescent="0.25">
      <c r="A50" s="165"/>
      <c r="B50" s="165"/>
      <c r="C50" s="165"/>
      <c r="D50" s="165"/>
      <c r="E50" s="165"/>
      <c r="F50" s="165"/>
      <c r="G50" s="165"/>
      <c r="H50" s="165"/>
      <c r="I50" s="165"/>
      <c r="J50" s="165"/>
      <c r="K50" s="165"/>
      <c r="AS50" s="40"/>
    </row>
    <row r="51" spans="1:45" x14ac:dyDescent="0.25">
      <c r="A51" s="165"/>
      <c r="B51" s="165"/>
      <c r="C51" s="165"/>
      <c r="D51" s="165"/>
      <c r="E51" s="165"/>
      <c r="F51" s="165"/>
      <c r="G51" s="165"/>
      <c r="H51" s="165"/>
      <c r="I51" s="165"/>
      <c r="J51" s="165"/>
      <c r="K51" s="165"/>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Qrv/aV4fi0ZyRQ7yjiCv+K0KukevIf48JVNPqxQ27R6iPVbyv13Mm6Nd8YYv0ePCvIftIxl4vMILfa6HN2cECw==" saltValue="GsFTy5ct7Mcp8sE0UhDKGQ=="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F24" sqref="F24"/>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June 25, 2023 - July 22, 2023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2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2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Data'!AG$3,FALSE)</f>
        <v>59.8457516582965</v>
      </c>
      <c r="C4" s="48">
        <f>VLOOKUP($A4,'Occupancy Raw Data'!$B$8:$BE$45,'Occupancy Raw Data'!AH$3,FALSE)</f>
        <v>65.903813024965601</v>
      </c>
      <c r="D4" s="48">
        <f>VLOOKUP($A4,'Occupancy Raw Data'!$B$8:$BE$45,'Occupancy Raw Data'!AI$3,FALSE)</f>
        <v>67.554032051188003</v>
      </c>
      <c r="E4" s="48">
        <f>VLOOKUP($A4,'Occupancy Raw Data'!$B$8:$BE$45,'Occupancy Raw Data'!AJ$3,FALSE)</f>
        <v>69.118351510196703</v>
      </c>
      <c r="F4" s="48">
        <f>VLOOKUP($A4,'Occupancy Raw Data'!$B$8:$BE$45,'Occupancy Raw Data'!AK$3,FALSE)</f>
        <v>69.0032904387717</v>
      </c>
      <c r="G4" s="49">
        <f>VLOOKUP($A4,'Occupancy Raw Data'!$B$8:$BE$45,'Occupancy Raw Data'!AL$3,FALSE)</f>
        <v>66.285061353020097</v>
      </c>
      <c r="H4" s="48">
        <f>VLOOKUP($A4,'Occupancy Raw Data'!$B$8:$BE$45,'Occupancy Raw Data'!AN$3,FALSE)</f>
        <v>74.504183974389306</v>
      </c>
      <c r="I4" s="48">
        <f>VLOOKUP($A4,'Occupancy Raw Data'!$B$8:$BE$45,'Occupancy Raw Data'!AO$3,FALSE)</f>
        <v>77.772234578414896</v>
      </c>
      <c r="J4" s="49">
        <f>VLOOKUP($A4,'Occupancy Raw Data'!$B$8:$BE$45,'Occupancy Raw Data'!AP$3,FALSE)</f>
        <v>76.138177083378395</v>
      </c>
      <c r="K4" s="50">
        <f>VLOOKUP($A4,'Occupancy Raw Data'!$B$8:$BE$45,'Occupancy Raw Data'!AR$3,FALSE)</f>
        <v>69.100207854254805</v>
      </c>
      <c r="M4" s="47">
        <f>VLOOKUP($A4,'Occupancy Raw Data'!$B$8:$BE$45,'Occupancy Raw Data'!AT$3,FALSE)</f>
        <v>-0.64170981634784496</v>
      </c>
      <c r="N4" s="48">
        <f>VLOOKUP($A4,'Occupancy Raw Data'!$B$8:$BE$45,'Occupancy Raw Data'!AU$3,FALSE)</f>
        <v>3.7457090340802202</v>
      </c>
      <c r="O4" s="48">
        <f>VLOOKUP($A4,'Occupancy Raw Data'!$B$8:$BE$45,'Occupancy Raw Data'!AV$3,FALSE)</f>
        <v>-0.66345235440294803</v>
      </c>
      <c r="P4" s="48">
        <f>VLOOKUP($A4,'Occupancy Raw Data'!$B$8:$BE$45,'Occupancy Raw Data'!AW$3,FALSE)</f>
        <v>1.13338989375294E-6</v>
      </c>
      <c r="Q4" s="48">
        <f>VLOOKUP($A4,'Occupancy Raw Data'!$B$8:$BE$45,'Occupancy Raw Data'!AX$3,FALSE)</f>
        <v>0.62235126360901505</v>
      </c>
      <c r="R4" s="49">
        <f>VLOOKUP($A4,'Occupancy Raw Data'!$B$8:$BE$45,'Occupancy Raw Data'!AY$3,FALSE)</f>
        <v>0.59752127437318503</v>
      </c>
      <c r="S4" s="48">
        <f>VLOOKUP($A4,'Occupancy Raw Data'!$B$8:$BE$45,'Occupancy Raw Data'!BA$3,FALSE)</f>
        <v>0.68322444805305904</v>
      </c>
      <c r="T4" s="48">
        <f>VLOOKUP($A4,'Occupancy Raw Data'!$B$8:$BE$45,'Occupancy Raw Data'!BB$3,FALSE)</f>
        <v>0.20698392092833201</v>
      </c>
      <c r="U4" s="49">
        <f>VLOOKUP($A4,'Occupancy Raw Data'!$B$8:$BE$45,'Occupancy Raw Data'!BC$3,FALSE)</f>
        <v>0.439386226819315</v>
      </c>
      <c r="V4" s="50">
        <f>VLOOKUP($A4,'Occupancy Raw Data'!$B$8:$BE$45,'Occupancy Raw Data'!BE$3,FALSE)</f>
        <v>0.547323190022308</v>
      </c>
      <c r="X4" s="51">
        <f>VLOOKUP($A4,'ADR Raw Data'!$B$6:$BE$43,'ADR Raw Data'!AG$1,FALSE)</f>
        <v>151.08337259411101</v>
      </c>
      <c r="Y4" s="52">
        <f>VLOOKUP($A4,'ADR Raw Data'!$B$6:$BE$43,'ADR Raw Data'!AH$1,FALSE)</f>
        <v>153.66354472533601</v>
      </c>
      <c r="Z4" s="52">
        <f>VLOOKUP($A4,'ADR Raw Data'!$B$6:$BE$43,'ADR Raw Data'!AI$1,FALSE)</f>
        <v>155.859972825135</v>
      </c>
      <c r="AA4" s="52">
        <f>VLOOKUP($A4,'ADR Raw Data'!$B$6:$BE$43,'ADR Raw Data'!AJ$1,FALSE)</f>
        <v>152.14726317750799</v>
      </c>
      <c r="AB4" s="52">
        <f>VLOOKUP($A4,'ADR Raw Data'!$B$6:$BE$43,'ADR Raw Data'!AK$1,FALSE)</f>
        <v>150.625921098041</v>
      </c>
      <c r="AC4" s="53">
        <f>VLOOKUP($A4,'ADR Raw Data'!$B$6:$BE$43,'ADR Raw Data'!AL$1,FALSE)</f>
        <v>152.69667872070099</v>
      </c>
      <c r="AD4" s="52">
        <f>VLOOKUP($A4,'ADR Raw Data'!$B$6:$BE$43,'ADR Raw Data'!AN$1,FALSE)</f>
        <v>168.63673652915099</v>
      </c>
      <c r="AE4" s="52">
        <f>VLOOKUP($A4,'ADR Raw Data'!$B$6:$BE$43,'ADR Raw Data'!AO$1,FALSE)</f>
        <v>174.75853369657801</v>
      </c>
      <c r="AF4" s="53">
        <f>VLOOKUP($A4,'ADR Raw Data'!$B$6:$BE$43,'ADR Raw Data'!AP$1,FALSE)</f>
        <v>171.763265712704</v>
      </c>
      <c r="AG4" s="54">
        <f>VLOOKUP($A4,'ADR Raw Data'!$B$6:$BE$43,'ADR Raw Data'!AR$1,FALSE)</f>
        <v>158.69905886653501</v>
      </c>
      <c r="AI4" s="47">
        <f>VLOOKUP($A4,'ADR Raw Data'!$B$6:$BE$43,'ADR Raw Data'!AT$1,FALSE)</f>
        <v>-0.19493953524575</v>
      </c>
      <c r="AJ4" s="48">
        <f>VLOOKUP($A4,'ADR Raw Data'!$B$6:$BE$43,'ADR Raw Data'!AU$1,FALSE)</f>
        <v>2.5182248598592398</v>
      </c>
      <c r="AK4" s="48">
        <f>VLOOKUP($A4,'ADR Raw Data'!$B$6:$BE$43,'ADR Raw Data'!AV$1,FALSE)</f>
        <v>4.4151458724426398</v>
      </c>
      <c r="AL4" s="48">
        <f>VLOOKUP($A4,'ADR Raw Data'!$B$6:$BE$43,'ADR Raw Data'!AW$1,FALSE)</f>
        <v>2.5080407503460602</v>
      </c>
      <c r="AM4" s="48">
        <f>VLOOKUP($A4,'ADR Raw Data'!$B$6:$BE$43,'ADR Raw Data'!AX$1,FALSE)</f>
        <v>1.5778774615548401</v>
      </c>
      <c r="AN4" s="49">
        <f>VLOOKUP($A4,'ADR Raw Data'!$B$6:$BE$43,'ADR Raw Data'!AY$1,FALSE)</f>
        <v>2.2116749693054598</v>
      </c>
      <c r="AO4" s="48">
        <f>VLOOKUP($A4,'ADR Raw Data'!$B$6:$BE$43,'ADR Raw Data'!BA$1,FALSE)</f>
        <v>0.30294137726331299</v>
      </c>
      <c r="AP4" s="48">
        <f>VLOOKUP($A4,'ADR Raw Data'!$B$6:$BE$43,'ADR Raw Data'!BB$1,FALSE)</f>
        <v>-1.6696622974624101E-2</v>
      </c>
      <c r="AQ4" s="49">
        <f>VLOOKUP($A4,'ADR Raw Data'!$B$6:$BE$43,'ADR Raw Data'!BC$1,FALSE)</f>
        <v>0.13194897443579801</v>
      </c>
      <c r="AR4" s="50">
        <f>VLOOKUP($A4,'ADR Raw Data'!$B$6:$BE$43,'ADR Raw Data'!BE$1,FALSE)</f>
        <v>1.48816354922344</v>
      </c>
      <c r="AT4" s="51">
        <f>VLOOKUP($A4,'RevPAR Raw Data'!$B$6:$BE$43,'RevPAR Raw Data'!AG$1,FALSE)</f>
        <v>90.416979959651002</v>
      </c>
      <c r="AU4" s="52">
        <f>VLOOKUP($A4,'RevPAR Raw Data'!$B$6:$BE$43,'RevPAR Raw Data'!AH$1,FALSE)</f>
        <v>101.27013520332</v>
      </c>
      <c r="AV4" s="52">
        <f>VLOOKUP($A4,'RevPAR Raw Data'!$B$6:$BE$43,'RevPAR Raw Data'!AI$1,FALSE)</f>
        <v>105.289695997265</v>
      </c>
      <c r="AW4" s="52">
        <f>VLOOKUP($A4,'RevPAR Raw Data'!$B$6:$BE$43,'RevPAR Raw Data'!AJ$1,FALSE)</f>
        <v>105.161680176174</v>
      </c>
      <c r="AX4" s="52">
        <f>VLOOKUP($A4,'RevPAR Raw Data'!$B$6:$BE$43,'RevPAR Raw Data'!AK$1,FALSE)</f>
        <v>103.936841811356</v>
      </c>
      <c r="AY4" s="53">
        <f>VLOOKUP($A4,'RevPAR Raw Data'!$B$6:$BE$43,'RevPAR Raw Data'!AL$1,FALSE)</f>
        <v>101.215087174041</v>
      </c>
      <c r="AZ4" s="52">
        <f>VLOOKUP($A4,'RevPAR Raw Data'!$B$6:$BE$43,'RevPAR Raw Data'!AN$1,FALSE)</f>
        <v>125.641424432085</v>
      </c>
      <c r="BA4" s="52">
        <f>VLOOKUP($A4,'RevPAR Raw Data'!$B$6:$BE$43,'RevPAR Raw Data'!AO$1,FALSE)</f>
        <v>135.913616772301</v>
      </c>
      <c r="BB4" s="53">
        <f>VLOOKUP($A4,'RevPAR Raw Data'!$B$6:$BE$43,'RevPAR Raw Data'!AP$1,FALSE)</f>
        <v>130.777419412532</v>
      </c>
      <c r="BC4" s="54">
        <f>VLOOKUP($A4,'RevPAR Raw Data'!$B$6:$BE$43,'RevPAR Raw Data'!AR$1,FALSE)</f>
        <v>109.661379539522</v>
      </c>
      <c r="BE4" s="47">
        <f>VLOOKUP($A4,'RevPAR Raw Data'!$B$6:$BE$43,'RevPAR Raw Data'!AT$1,FALSE)</f>
        <v>-0.83539840545998101</v>
      </c>
      <c r="BF4" s="48">
        <f>VLOOKUP($A4,'RevPAR Raw Data'!$B$6:$BE$43,'RevPAR Raw Data'!AU$1,FALSE)</f>
        <v>6.3582592700136704</v>
      </c>
      <c r="BG4" s="48">
        <f>VLOOKUP($A4,'RevPAR Raw Data'!$B$6:$BE$43,'RevPAR Raw Data'!AV$1,FALSE)</f>
        <v>3.72240112879865</v>
      </c>
      <c r="BH4" s="48">
        <f>VLOOKUP($A4,'RevPAR Raw Data'!$B$6:$BE$43,'RevPAR Raw Data'!AW$1,FALSE)</f>
        <v>2.5080419121618398</v>
      </c>
      <c r="BI4" s="48">
        <f>VLOOKUP($A4,'RevPAR Raw Data'!$B$6:$BE$43,'RevPAR Raw Data'!AX$1,FALSE)</f>
        <v>2.2100486654840399</v>
      </c>
      <c r="BJ4" s="49">
        <f>VLOOKUP($A4,'RevPAR Raw Data'!$B$6:$BE$43,'RevPAR Raw Data'!AY$1,FALSE)</f>
        <v>2.82241147214024</v>
      </c>
      <c r="BK4" s="48">
        <f>VLOOKUP($A4,'RevPAR Raw Data'!$B$6:$BE$43,'RevPAR Raw Data'!BA$1,FALSE)</f>
        <v>0.98823559486910395</v>
      </c>
      <c r="BL4" s="48">
        <f>VLOOKUP($A4,'RevPAR Raw Data'!$B$6:$BE$43,'RevPAR Raw Data'!BB$1,FALSE)</f>
        <v>0.19025273862881201</v>
      </c>
      <c r="BM4" s="49">
        <f>VLOOKUP($A4,'RevPAR Raw Data'!$B$6:$BE$43,'RevPAR Raw Data'!BC$1,FALSE)</f>
        <v>0.57191496687521304</v>
      </c>
      <c r="BN4" s="50">
        <f>VLOOKUP($A4,'RevPAR Raw Data'!$B$6:$BE$43,'RevPAR Raw Data'!BE$1,FALSE)</f>
        <v>2.0436318034561101</v>
      </c>
    </row>
    <row r="5" spans="1:66" x14ac:dyDescent="0.25">
      <c r="A5" s="46" t="s">
        <v>69</v>
      </c>
      <c r="B5" s="47">
        <f>VLOOKUP($A5,'Occupancy Raw Data'!$B$8:$BE$45,'Occupancy Raw Data'!AG$3,FALSE)</f>
        <v>57.7298322342033</v>
      </c>
      <c r="C5" s="48">
        <f>VLOOKUP($A5,'Occupancy Raw Data'!$B$8:$BE$45,'Occupancy Raw Data'!AH$3,FALSE)</f>
        <v>65.048923187534399</v>
      </c>
      <c r="D5" s="48">
        <f>VLOOKUP($A5,'Occupancy Raw Data'!$B$8:$BE$45,'Occupancy Raw Data'!AI$3,FALSE)</f>
        <v>66.958494238799403</v>
      </c>
      <c r="E5" s="48">
        <f>VLOOKUP($A5,'Occupancy Raw Data'!$B$8:$BE$45,'Occupancy Raw Data'!AJ$3,FALSE)</f>
        <v>68.900348497692306</v>
      </c>
      <c r="F5" s="48">
        <f>VLOOKUP($A5,'Occupancy Raw Data'!$B$8:$BE$45,'Occupancy Raw Data'!AK$3,FALSE)</f>
        <v>67.734764999529006</v>
      </c>
      <c r="G5" s="49">
        <f>VLOOKUP($A5,'Occupancy Raw Data'!$B$8:$BE$45,'Occupancy Raw Data'!AL$3,FALSE)</f>
        <v>65.274475071096703</v>
      </c>
      <c r="H5" s="48">
        <f>VLOOKUP($A5,'Occupancy Raw Data'!$B$8:$BE$45,'Occupancy Raw Data'!AN$3,FALSE)</f>
        <v>73.450127154563404</v>
      </c>
      <c r="I5" s="48">
        <f>VLOOKUP($A5,'Occupancy Raw Data'!$B$8:$BE$45,'Occupancy Raw Data'!AO$3,FALSE)</f>
        <v>75.360605603908397</v>
      </c>
      <c r="J5" s="49">
        <f>VLOOKUP($A5,'Occupancy Raw Data'!$B$8:$BE$45,'Occupancy Raw Data'!AP$3,FALSE)</f>
        <v>74.405339386689505</v>
      </c>
      <c r="K5" s="50">
        <f>VLOOKUP($A5,'Occupancy Raw Data'!$B$8:$BE$45,'Occupancy Raw Data'!AR$3,FALSE)</f>
        <v>67.8832419621708</v>
      </c>
      <c r="M5" s="47">
        <f>VLOOKUP($A5,'Occupancy Raw Data'!$B$8:$BE$45,'Occupancy Raw Data'!AT$3,FALSE)</f>
        <v>-0.84432093559396504</v>
      </c>
      <c r="N5" s="48">
        <f>VLOOKUP($A5,'Occupancy Raw Data'!$B$8:$BE$45,'Occupancy Raw Data'!AU$3,FALSE)</f>
        <v>2.9976857547498099</v>
      </c>
      <c r="O5" s="48">
        <f>VLOOKUP($A5,'Occupancy Raw Data'!$B$8:$BE$45,'Occupancy Raw Data'!AV$3,FALSE)</f>
        <v>-0.77691555721192096</v>
      </c>
      <c r="P5" s="48">
        <f>VLOOKUP($A5,'Occupancy Raw Data'!$B$8:$BE$45,'Occupancy Raw Data'!AW$3,FALSE)</f>
        <v>0.24696654693824899</v>
      </c>
      <c r="Q5" s="48">
        <f>VLOOKUP($A5,'Occupancy Raw Data'!$B$8:$BE$45,'Occupancy Raw Data'!AX$3,FALSE)</f>
        <v>0.20457834845453901</v>
      </c>
      <c r="R5" s="49">
        <f>VLOOKUP($A5,'Occupancy Raw Data'!$B$8:$BE$45,'Occupancy Raw Data'!AY$3,FALSE)</f>
        <v>0.36452616626131801</v>
      </c>
      <c r="S5" s="48">
        <f>VLOOKUP($A5,'Occupancy Raw Data'!$B$8:$BE$45,'Occupancy Raw Data'!BA$3,FALSE)</f>
        <v>-0.49725256925016498</v>
      </c>
      <c r="T5" s="48">
        <f>VLOOKUP($A5,'Occupancy Raw Data'!$B$8:$BE$45,'Occupancy Raw Data'!BB$3,FALSE)</f>
        <v>-0.91834948077656198</v>
      </c>
      <c r="U5" s="49">
        <f>VLOOKUP($A5,'Occupancy Raw Data'!$B$8:$BE$45,'Occupancy Raw Data'!BC$3,FALSE)</f>
        <v>-0.71098651219271403</v>
      </c>
      <c r="V5" s="50">
        <f>VLOOKUP($A5,'Occupancy Raw Data'!$B$8:$BE$45,'Occupancy Raw Data'!BE$3,FALSE)</f>
        <v>2.5575135164395899E-2</v>
      </c>
      <c r="X5" s="51">
        <f>VLOOKUP($A5,'ADR Raw Data'!$B$6:$BE$43,'ADR Raw Data'!AG$1,FALSE)</f>
        <v>129.911439344391</v>
      </c>
      <c r="Y5" s="52">
        <f>VLOOKUP($A5,'ADR Raw Data'!$B$6:$BE$43,'ADR Raw Data'!AH$1,FALSE)</f>
        <v>135.606062918281</v>
      </c>
      <c r="Z5" s="52">
        <f>VLOOKUP($A5,'ADR Raw Data'!$B$6:$BE$43,'ADR Raw Data'!AI$1,FALSE)</f>
        <v>137.77195934603799</v>
      </c>
      <c r="AA5" s="52">
        <f>VLOOKUP($A5,'ADR Raw Data'!$B$6:$BE$43,'ADR Raw Data'!AJ$1,FALSE)</f>
        <v>133.634894353954</v>
      </c>
      <c r="AB5" s="52">
        <f>VLOOKUP($A5,'ADR Raw Data'!$B$6:$BE$43,'ADR Raw Data'!AK$1,FALSE)</f>
        <v>129.72267538680401</v>
      </c>
      <c r="AC5" s="53">
        <f>VLOOKUP($A5,'ADR Raw Data'!$B$6:$BE$43,'ADR Raw Data'!AL$1,FALSE)</f>
        <v>133.405973198749</v>
      </c>
      <c r="AD5" s="52">
        <f>VLOOKUP($A5,'ADR Raw Data'!$B$6:$BE$43,'ADR Raw Data'!AN$1,FALSE)</f>
        <v>145.07892401259201</v>
      </c>
      <c r="AE5" s="52">
        <f>VLOOKUP($A5,'ADR Raw Data'!$B$6:$BE$43,'ADR Raw Data'!AO$1,FALSE)</f>
        <v>149.41963026091801</v>
      </c>
      <c r="AF5" s="53">
        <f>VLOOKUP($A5,'ADR Raw Data'!$B$6:$BE$43,'ADR Raw Data'!AP$1,FALSE)</f>
        <v>147.27707948650001</v>
      </c>
      <c r="AG5" s="54">
        <f>VLOOKUP($A5,'ADR Raw Data'!$B$6:$BE$43,'ADR Raw Data'!AR$1,FALSE)</f>
        <v>137.749835113411</v>
      </c>
      <c r="AI5" s="47">
        <f>VLOOKUP($A5,'ADR Raw Data'!$B$6:$BE$43,'ADR Raw Data'!AT$1,FALSE)</f>
        <v>2.3819560033428302</v>
      </c>
      <c r="AJ5" s="48">
        <f>VLOOKUP($A5,'ADR Raw Data'!$B$6:$BE$43,'ADR Raw Data'!AU$1,FALSE)</f>
        <v>6.3704583604242302</v>
      </c>
      <c r="AK5" s="48">
        <f>VLOOKUP($A5,'ADR Raw Data'!$B$6:$BE$43,'ADR Raw Data'!AV$1,FALSE)</f>
        <v>8.7063189489260697</v>
      </c>
      <c r="AL5" s="48">
        <f>VLOOKUP($A5,'ADR Raw Data'!$B$6:$BE$43,'ADR Raw Data'!AW$1,FALSE)</f>
        <v>6.0995997409051403</v>
      </c>
      <c r="AM5" s="48">
        <f>VLOOKUP($A5,'ADR Raw Data'!$B$6:$BE$43,'ADR Raw Data'!AX$1,FALSE)</f>
        <v>4.15804899619285</v>
      </c>
      <c r="AN5" s="49">
        <f>VLOOKUP($A5,'ADR Raw Data'!$B$6:$BE$43,'ADR Raw Data'!AY$1,FALSE)</f>
        <v>5.6363912867063002</v>
      </c>
      <c r="AO5" s="48">
        <f>VLOOKUP($A5,'ADR Raw Data'!$B$6:$BE$43,'ADR Raw Data'!BA$1,FALSE)</f>
        <v>1.9452822562248899</v>
      </c>
      <c r="AP5" s="48">
        <f>VLOOKUP($A5,'ADR Raw Data'!$B$6:$BE$43,'ADR Raw Data'!BB$1,FALSE)</f>
        <v>0.96088417235499102</v>
      </c>
      <c r="AQ5" s="49">
        <f>VLOOKUP($A5,'ADR Raw Data'!$B$6:$BE$43,'ADR Raw Data'!BC$1,FALSE)</f>
        <v>1.4328725304494001</v>
      </c>
      <c r="AR5" s="50">
        <f>VLOOKUP($A5,'ADR Raw Data'!$B$6:$BE$43,'ADR Raw Data'!BE$1,FALSE)</f>
        <v>4.1565021173208798</v>
      </c>
      <c r="AT5" s="51">
        <f>VLOOKUP($A5,'RevPAR Raw Data'!$B$6:$BE$43,'RevPAR Raw Data'!AG$1,FALSE)</f>
        <v>74.997655986556097</v>
      </c>
      <c r="AU5" s="52">
        <f>VLOOKUP($A5,'RevPAR Raw Data'!$B$6:$BE$43,'RevPAR Raw Data'!AH$1,FALSE)</f>
        <v>88.210283705352495</v>
      </c>
      <c r="AV5" s="52">
        <f>VLOOKUP($A5,'RevPAR Raw Data'!$B$6:$BE$43,'RevPAR Raw Data'!AI$1,FALSE)</f>
        <v>92.250029461398299</v>
      </c>
      <c r="AW5" s="52">
        <f>VLOOKUP($A5,'RevPAR Raw Data'!$B$6:$BE$43,'RevPAR Raw Data'!AJ$1,FALSE)</f>
        <v>92.074907924397905</v>
      </c>
      <c r="AX5" s="52">
        <f>VLOOKUP($A5,'RevPAR Raw Data'!$B$6:$BE$43,'RevPAR Raw Data'!AK$1,FALSE)</f>
        <v>87.867349324353995</v>
      </c>
      <c r="AY5" s="53">
        <f>VLOOKUP($A5,'RevPAR Raw Data'!$B$6:$BE$43,'RevPAR Raw Data'!AL$1,FALSE)</f>
        <v>87.080048718971895</v>
      </c>
      <c r="AZ5" s="52">
        <f>VLOOKUP($A5,'RevPAR Raw Data'!$B$6:$BE$43,'RevPAR Raw Data'!AN$1,FALSE)</f>
        <v>106.560654161721</v>
      </c>
      <c r="BA5" s="52">
        <f>VLOOKUP($A5,'RevPAR Raw Data'!$B$6:$BE$43,'RevPAR Raw Data'!AO$1,FALSE)</f>
        <v>112.60353825574801</v>
      </c>
      <c r="BB5" s="53">
        <f>VLOOKUP($A5,'RevPAR Raw Data'!$B$6:$BE$43,'RevPAR Raw Data'!AP$1,FALSE)</f>
        <v>109.582010830735</v>
      </c>
      <c r="BC5" s="54">
        <f>VLOOKUP($A5,'RevPAR Raw Data'!$B$6:$BE$43,'RevPAR Raw Data'!AR$1,FALSE)</f>
        <v>93.509053872528497</v>
      </c>
      <c r="BE5" s="47">
        <f>VLOOKUP($A5,'RevPAR Raw Data'!$B$6:$BE$43,'RevPAR Raw Data'!AT$1,FALSE)</f>
        <v>1.5175237145360001</v>
      </c>
      <c r="BF5" s="48">
        <f>VLOOKUP($A5,'RevPAR Raw Data'!$B$6:$BE$43,'RevPAR Raw Data'!AU$1,FALSE)</f>
        <v>9.5591104379567398</v>
      </c>
      <c r="BG5" s="48">
        <f>VLOOKUP($A5,'RevPAR Raw Data'!$B$6:$BE$43,'RevPAR Raw Data'!AV$1,FALSE)</f>
        <v>7.8617626453394598</v>
      </c>
      <c r="BH5" s="48">
        <f>VLOOKUP($A5,'RevPAR Raw Data'!$B$6:$BE$43,'RevPAR Raw Data'!AW$1,FALSE)</f>
        <v>6.3616302587005604</v>
      </c>
      <c r="BI5" s="48">
        <f>VLOOKUP($A5,'RevPAR Raw Data'!$B$6:$BE$43,'RevPAR Raw Data'!AX$1,FALSE)</f>
        <v>4.3711338126117303</v>
      </c>
      <c r="BJ5" s="49">
        <f>VLOOKUP($A5,'RevPAR Raw Data'!$B$6:$BE$43,'RevPAR Raw Data'!AY$1,FALSE)</f>
        <v>6.0214635740405296</v>
      </c>
      <c r="BK5" s="48">
        <f>VLOOKUP($A5,'RevPAR Raw Data'!$B$6:$BE$43,'RevPAR Raw Data'!BA$1,FALSE)</f>
        <v>1.43835672097648</v>
      </c>
      <c r="BL5" s="48">
        <f>VLOOKUP($A5,'RevPAR Raw Data'!$B$6:$BE$43,'RevPAR Raw Data'!BB$1,FALSE)</f>
        <v>3.37104167707429E-2</v>
      </c>
      <c r="BM5" s="49">
        <f>VLOOKUP($A5,'RevPAR Raw Data'!$B$6:$BE$43,'RevPAR Raw Data'!BC$1,FALSE)</f>
        <v>0.71169848782828404</v>
      </c>
      <c r="BN5" s="50">
        <f>VLOOKUP($A5,'RevPAR Raw Data'!$B$6:$BE$43,'RevPAR Raw Data'!BE$1,FALSE)</f>
        <v>4.1831402835198901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61.628760412429401</v>
      </c>
      <c r="C7" s="48">
        <f>VLOOKUP($A7,'Occupancy Raw Data'!$B$8:$BE$45,'Occupancy Raw Data'!AH$3,FALSE)</f>
        <v>70.974965955113802</v>
      </c>
      <c r="D7" s="48">
        <f>VLOOKUP($A7,'Occupancy Raw Data'!$B$8:$BE$45,'Occupancy Raw Data'!AI$3,FALSE)</f>
        <v>74.6730364501352</v>
      </c>
      <c r="E7" s="48">
        <f>VLOOKUP($A7,'Occupancy Raw Data'!$B$8:$BE$45,'Occupancy Raw Data'!AJ$3,FALSE)</f>
        <v>71.959393735740903</v>
      </c>
      <c r="F7" s="48">
        <f>VLOOKUP($A7,'Occupancy Raw Data'!$B$8:$BE$45,'Occupancy Raw Data'!AK$3,FALSE)</f>
        <v>66.7281980085952</v>
      </c>
      <c r="G7" s="49">
        <f>VLOOKUP($A7,'Occupancy Raw Data'!$B$8:$BE$45,'Occupancy Raw Data'!AL$3,FALSE)</f>
        <v>69.192870912402896</v>
      </c>
      <c r="H7" s="48">
        <f>VLOOKUP($A7,'Occupancy Raw Data'!$B$8:$BE$45,'Occupancy Raw Data'!AN$3,FALSE)</f>
        <v>70.776886617264694</v>
      </c>
      <c r="I7" s="48">
        <f>VLOOKUP($A7,'Occupancy Raw Data'!$B$8:$BE$45,'Occupancy Raw Data'!AO$3,FALSE)</f>
        <v>74.445333639884595</v>
      </c>
      <c r="J7" s="49">
        <f>VLOOKUP($A7,'Occupancy Raw Data'!$B$8:$BE$45,'Occupancy Raw Data'!AP$3,FALSE)</f>
        <v>72.611110128574694</v>
      </c>
      <c r="K7" s="50">
        <f>VLOOKUP($A7,'Occupancy Raw Data'!$B$8:$BE$45,'Occupancy Raw Data'!AR$3,FALSE)</f>
        <v>70.169510688451993</v>
      </c>
      <c r="M7" s="47">
        <f>VLOOKUP($A7,'Occupancy Raw Data'!$B$8:$BE$45,'Occupancy Raw Data'!AT$3,FALSE)</f>
        <v>0.489783296659136</v>
      </c>
      <c r="N7" s="48">
        <f>VLOOKUP($A7,'Occupancy Raw Data'!$B$8:$BE$45,'Occupancy Raw Data'!AU$3,FALSE)</f>
        <v>7.7407225294773303</v>
      </c>
      <c r="O7" s="48">
        <f>VLOOKUP($A7,'Occupancy Raw Data'!$B$8:$BE$45,'Occupancy Raw Data'!AV$3,FALSE)</f>
        <v>9.3106314745968106</v>
      </c>
      <c r="P7" s="48">
        <f>VLOOKUP($A7,'Occupancy Raw Data'!$B$8:$BE$45,'Occupancy Raw Data'!AW$3,FALSE)</f>
        <v>6.7553615065621004</v>
      </c>
      <c r="Q7" s="48">
        <f>VLOOKUP($A7,'Occupancy Raw Data'!$B$8:$BE$45,'Occupancy Raw Data'!AX$3,FALSE)</f>
        <v>5.1077471652951996</v>
      </c>
      <c r="R7" s="49">
        <f>VLOOKUP($A7,'Occupancy Raw Data'!$B$8:$BE$45,'Occupancy Raw Data'!AY$3,FALSE)</f>
        <v>5.9913221341365697</v>
      </c>
      <c r="S7" s="48">
        <f>VLOOKUP($A7,'Occupancy Raw Data'!$B$8:$BE$45,'Occupancy Raw Data'!BA$3,FALSE)</f>
        <v>2.2582803415530699</v>
      </c>
      <c r="T7" s="48">
        <f>VLOOKUP($A7,'Occupancy Raw Data'!$B$8:$BE$45,'Occupancy Raw Data'!BB$3,FALSE)</f>
        <v>0.34014872861553203</v>
      </c>
      <c r="U7" s="49">
        <f>VLOOKUP($A7,'Occupancy Raw Data'!$B$8:$BE$45,'Occupancy Raw Data'!BC$3,FALSE)</f>
        <v>1.2659155112293701</v>
      </c>
      <c r="V7" s="50">
        <f>VLOOKUP($A7,'Occupancy Raw Data'!$B$8:$BE$45,'Occupancy Raw Data'!BE$3,FALSE)</f>
        <v>4.5511898803505204</v>
      </c>
      <c r="X7" s="51">
        <f>VLOOKUP($A7,'ADR Raw Data'!$B$6:$BE$43,'ADR Raw Data'!AG$1,FALSE)</f>
        <v>156.01764576323399</v>
      </c>
      <c r="Y7" s="52">
        <f>VLOOKUP($A7,'ADR Raw Data'!$B$6:$BE$43,'ADR Raw Data'!AH$1,FALSE)</f>
        <v>173.36571600773701</v>
      </c>
      <c r="Z7" s="52">
        <f>VLOOKUP($A7,'ADR Raw Data'!$B$6:$BE$43,'ADR Raw Data'!AI$1,FALSE)</f>
        <v>182.822645339112</v>
      </c>
      <c r="AA7" s="52">
        <f>VLOOKUP($A7,'ADR Raw Data'!$B$6:$BE$43,'ADR Raw Data'!AJ$1,FALSE)</f>
        <v>175.45153417469501</v>
      </c>
      <c r="AB7" s="52">
        <f>VLOOKUP($A7,'ADR Raw Data'!$B$6:$BE$43,'ADR Raw Data'!AK$1,FALSE)</f>
        <v>158.36601929492599</v>
      </c>
      <c r="AC7" s="53">
        <f>VLOOKUP($A7,'ADR Raw Data'!$B$6:$BE$43,'ADR Raw Data'!AL$1,FALSE)</f>
        <v>169.85734602213799</v>
      </c>
      <c r="AD7" s="52">
        <f>VLOOKUP($A7,'ADR Raw Data'!$B$6:$BE$43,'ADR Raw Data'!AN$1,FALSE)</f>
        <v>152.44488001124401</v>
      </c>
      <c r="AE7" s="52">
        <f>VLOOKUP($A7,'ADR Raw Data'!$B$6:$BE$43,'ADR Raw Data'!AO$1,FALSE)</f>
        <v>152.29541655654501</v>
      </c>
      <c r="AF7" s="53">
        <f>VLOOKUP($A7,'ADR Raw Data'!$B$6:$BE$43,'ADR Raw Data'!AP$1,FALSE)</f>
        <v>152.36826049163901</v>
      </c>
      <c r="AG7" s="54">
        <f>VLOOKUP($A7,'ADR Raw Data'!$B$6:$BE$43,'ADR Raw Data'!AR$1,FALSE)</f>
        <v>164.68659429314101</v>
      </c>
      <c r="AI7" s="47">
        <f>VLOOKUP($A7,'ADR Raw Data'!$B$6:$BE$43,'ADR Raw Data'!AT$1,FALSE)</f>
        <v>3.54900096896742</v>
      </c>
      <c r="AJ7" s="48">
        <f>VLOOKUP($A7,'ADR Raw Data'!$B$6:$BE$43,'ADR Raw Data'!AU$1,FALSE)</f>
        <v>7.6529513984656496</v>
      </c>
      <c r="AK7" s="48">
        <f>VLOOKUP($A7,'ADR Raw Data'!$B$6:$BE$43,'ADR Raw Data'!AV$1,FALSE)</f>
        <v>12.4421223275965</v>
      </c>
      <c r="AL7" s="48">
        <f>VLOOKUP($A7,'ADR Raw Data'!$B$6:$BE$43,'ADR Raw Data'!AW$1,FALSE)</f>
        <v>10.681037848475301</v>
      </c>
      <c r="AM7" s="48">
        <f>VLOOKUP($A7,'ADR Raw Data'!$B$6:$BE$43,'ADR Raw Data'!AX$1,FALSE)</f>
        <v>6.7806499164429299</v>
      </c>
      <c r="AN7" s="49">
        <f>VLOOKUP($A7,'ADR Raw Data'!$B$6:$BE$43,'ADR Raw Data'!AY$1,FALSE)</f>
        <v>8.5902423221262794</v>
      </c>
      <c r="AO7" s="48">
        <f>VLOOKUP($A7,'ADR Raw Data'!$B$6:$BE$43,'ADR Raw Data'!BA$1,FALSE)</f>
        <v>3.90503242945009</v>
      </c>
      <c r="AP7" s="48">
        <f>VLOOKUP($A7,'ADR Raw Data'!$B$6:$BE$43,'ADR Raw Data'!BB$1,FALSE)</f>
        <v>1.64203733715792</v>
      </c>
      <c r="AQ7" s="49">
        <f>VLOOKUP($A7,'ADR Raw Data'!$B$6:$BE$43,'ADR Raw Data'!BC$1,FALSE)</f>
        <v>2.7228417890177199</v>
      </c>
      <c r="AR7" s="50">
        <f>VLOOKUP($A7,'ADR Raw Data'!$B$6:$BE$43,'ADR Raw Data'!BE$1,FALSE)</f>
        <v>6.9722366425918398</v>
      </c>
      <c r="AT7" s="51">
        <f>VLOOKUP($A7,'RevPAR Raw Data'!$B$6:$BE$43,'RevPAR Raw Data'!AG$1,FALSE)</f>
        <v>96.151741108536797</v>
      </c>
      <c r="AU7" s="52">
        <f>VLOOKUP($A7,'RevPAR Raw Data'!$B$6:$BE$43,'RevPAR Raw Data'!AH$1,FALSE)</f>
        <v>123.04625791433</v>
      </c>
      <c r="AV7" s="52">
        <f>VLOOKUP($A7,'RevPAR Raw Data'!$B$6:$BE$43,'RevPAR Raw Data'!AI$1,FALSE)</f>
        <v>136.51922059317599</v>
      </c>
      <c r="AW7" s="52">
        <f>VLOOKUP($A7,'RevPAR Raw Data'!$B$6:$BE$43,'RevPAR Raw Data'!AJ$1,FALSE)</f>
        <v>126.253860292167</v>
      </c>
      <c r="AX7" s="52">
        <f>VLOOKUP($A7,'RevPAR Raw Data'!$B$6:$BE$43,'RevPAR Raw Data'!AK$1,FALSE)</f>
        <v>105.67479093344799</v>
      </c>
      <c r="AY7" s="53">
        <f>VLOOKUP($A7,'RevPAR Raw Data'!$B$6:$BE$43,'RevPAR Raw Data'!AL$1,FALSE)</f>
        <v>117.52917416833201</v>
      </c>
      <c r="AZ7" s="52">
        <f>VLOOKUP($A7,'RevPAR Raw Data'!$B$6:$BE$43,'RevPAR Raw Data'!AN$1,FALSE)</f>
        <v>107.895739879383</v>
      </c>
      <c r="BA7" s="52">
        <f>VLOOKUP($A7,'RevPAR Raw Data'!$B$6:$BE$43,'RevPAR Raw Data'!AO$1,FALSE)</f>
        <v>113.376830973772</v>
      </c>
      <c r="BB7" s="53">
        <f>VLOOKUP($A7,'RevPAR Raw Data'!$B$6:$BE$43,'RevPAR Raw Data'!AP$1,FALSE)</f>
        <v>110.636285426578</v>
      </c>
      <c r="BC7" s="54">
        <f>VLOOKUP($A7,'RevPAR Raw Data'!$B$6:$BE$43,'RevPAR Raw Data'!AR$1,FALSE)</f>
        <v>115.559777384973</v>
      </c>
      <c r="BE7" s="47">
        <f>VLOOKUP($A7,'RevPAR Raw Data'!$B$6:$BE$43,'RevPAR Raw Data'!AT$1,FALSE)</f>
        <v>4.05616667957083</v>
      </c>
      <c r="BF7" s="48">
        <f>VLOOKUP($A7,'RevPAR Raw Data'!$B$6:$BE$43,'RevPAR Raw Data'!AU$1,FALSE)</f>
        <v>15.9860676610139</v>
      </c>
      <c r="BG7" s="48">
        <f>VLOOKUP($A7,'RevPAR Raw Data'!$B$6:$BE$43,'RevPAR Raw Data'!AV$1,FALSE)</f>
        <v>22.911193959734401</v>
      </c>
      <c r="BH7" s="48">
        <f>VLOOKUP($A7,'RevPAR Raw Data'!$B$6:$BE$43,'RevPAR Raw Data'!AW$1,FALSE)</f>
        <v>18.1579420743547</v>
      </c>
      <c r="BI7" s="48">
        <f>VLOOKUP($A7,'RevPAR Raw Data'!$B$6:$BE$43,'RevPAR Raw Data'!AX$1,FALSE)</f>
        <v>12.234735535633799</v>
      </c>
      <c r="BJ7" s="49">
        <f>VLOOKUP($A7,'RevPAR Raw Data'!$B$6:$BE$43,'RevPAR Raw Data'!AY$1,FALSE)</f>
        <v>15.096233545884299</v>
      </c>
      <c r="BK7" s="48">
        <f>VLOOKUP($A7,'RevPAR Raw Data'!$B$6:$BE$43,'RevPAR Raw Data'!BA$1,FALSE)</f>
        <v>6.25149935068871</v>
      </c>
      <c r="BL7" s="48">
        <f>VLOOKUP($A7,'RevPAR Raw Data'!$B$6:$BE$43,'RevPAR Raw Data'!BB$1,FALSE)</f>
        <v>1.9877714348991899</v>
      </c>
      <c r="BM7" s="49">
        <f>VLOOKUP($A7,'RevPAR Raw Data'!$B$6:$BE$43,'RevPAR Raw Data'!BC$1,FALSE)</f>
        <v>4.0232261768005104</v>
      </c>
      <c r="BN7" s="50">
        <f>VLOOKUP($A7,'RevPAR Raw Data'!$B$6:$BE$43,'RevPAR Raw Data'!BE$1,FALSE)</f>
        <v>11.8407462514541</v>
      </c>
    </row>
    <row r="8" spans="1:66" x14ac:dyDescent="0.25">
      <c r="A8" s="63" t="s">
        <v>88</v>
      </c>
      <c r="B8" s="47">
        <f>VLOOKUP($A8,'Occupancy Raw Data'!$B$8:$BE$45,'Occupancy Raw Data'!AG$3,FALSE)</f>
        <v>69.849375838233698</v>
      </c>
      <c r="C8" s="48">
        <f>VLOOKUP($A8,'Occupancy Raw Data'!$B$8:$BE$45,'Occupancy Raw Data'!AH$3,FALSE)</f>
        <v>77.615289384091597</v>
      </c>
      <c r="D8" s="48">
        <f>VLOOKUP($A8,'Occupancy Raw Data'!$B$8:$BE$45,'Occupancy Raw Data'!AI$3,FALSE)</f>
        <v>81.337047353760397</v>
      </c>
      <c r="E8" s="48">
        <f>VLOOKUP($A8,'Occupancy Raw Data'!$B$8:$BE$45,'Occupancy Raw Data'!AJ$3,FALSE)</f>
        <v>76.109047766429299</v>
      </c>
      <c r="F8" s="48">
        <f>VLOOKUP($A8,'Occupancy Raw Data'!$B$8:$BE$45,'Occupancy Raw Data'!AK$3,FALSE)</f>
        <v>73.661405137728195</v>
      </c>
      <c r="G8" s="49">
        <f>VLOOKUP($A8,'Occupancy Raw Data'!$B$8:$BE$45,'Occupancy Raw Data'!AL$3,FALSE)</f>
        <v>75.714433096048595</v>
      </c>
      <c r="H8" s="48">
        <f>VLOOKUP($A8,'Occupancy Raw Data'!$B$8:$BE$45,'Occupancy Raw Data'!AN$3,FALSE)</f>
        <v>76.686784277313507</v>
      </c>
      <c r="I8" s="48">
        <f>VLOOKUP($A8,'Occupancy Raw Data'!$B$8:$BE$45,'Occupancy Raw Data'!AO$3,FALSE)</f>
        <v>78.453523161044004</v>
      </c>
      <c r="J8" s="49">
        <f>VLOOKUP($A8,'Occupancy Raw Data'!$B$8:$BE$45,'Occupancy Raw Data'!AP$3,FALSE)</f>
        <v>77.570153719178705</v>
      </c>
      <c r="K8" s="50">
        <f>VLOOKUP($A8,'Occupancy Raw Data'!$B$8:$BE$45,'Occupancy Raw Data'!AR$3,FALSE)</f>
        <v>76.244638988371506</v>
      </c>
      <c r="M8" s="47">
        <f>VLOOKUP($A8,'Occupancy Raw Data'!$B$8:$BE$45,'Occupancy Raw Data'!AT$3,FALSE)</f>
        <v>4.3805953234558901</v>
      </c>
      <c r="N8" s="48">
        <f>VLOOKUP($A8,'Occupancy Raw Data'!$B$8:$BE$45,'Occupancy Raw Data'!AU$3,FALSE)</f>
        <v>4.9854032654648597</v>
      </c>
      <c r="O8" s="48">
        <f>VLOOKUP($A8,'Occupancy Raw Data'!$B$8:$BE$45,'Occupancy Raw Data'!AV$3,FALSE)</f>
        <v>9.8666414693641702</v>
      </c>
      <c r="P8" s="48">
        <f>VLOOKUP($A8,'Occupancy Raw Data'!$B$8:$BE$45,'Occupancy Raw Data'!AW$3,FALSE)</f>
        <v>7.3921516317943299</v>
      </c>
      <c r="Q8" s="48">
        <f>VLOOKUP($A8,'Occupancy Raw Data'!$B$8:$BE$45,'Occupancy Raw Data'!AX$3,FALSE)</f>
        <v>11.206030737391499</v>
      </c>
      <c r="R8" s="49">
        <f>VLOOKUP($A8,'Occupancy Raw Data'!$B$8:$BE$45,'Occupancy Raw Data'!AY$3,FALSE)</f>
        <v>7.5522755559272596</v>
      </c>
      <c r="S8" s="48">
        <f>VLOOKUP($A8,'Occupancy Raw Data'!$B$8:$BE$45,'Occupancy Raw Data'!BA$3,FALSE)</f>
        <v>9.3026436407933701</v>
      </c>
      <c r="T8" s="48">
        <f>VLOOKUP($A8,'Occupancy Raw Data'!$B$8:$BE$45,'Occupancy Raw Data'!BB$3,FALSE)</f>
        <v>3.5214655257806</v>
      </c>
      <c r="U8" s="49">
        <f>VLOOKUP($A8,'Occupancy Raw Data'!$B$8:$BE$45,'Occupancy Raw Data'!BC$3,FALSE)</f>
        <v>6.3006507102314604</v>
      </c>
      <c r="V8" s="50">
        <f>VLOOKUP($A8,'Occupancy Raw Data'!$B$8:$BE$45,'Occupancy Raw Data'!BE$3,FALSE)</f>
        <v>7.1854232315946902</v>
      </c>
      <c r="X8" s="51">
        <f>VLOOKUP($A8,'ADR Raw Data'!$B$6:$BE$43,'ADR Raw Data'!AG$1,FALSE)</f>
        <v>160.95510375895401</v>
      </c>
      <c r="Y8" s="52">
        <f>VLOOKUP($A8,'ADR Raw Data'!$B$6:$BE$43,'ADR Raw Data'!AH$1,FALSE)</f>
        <v>186.263694214601</v>
      </c>
      <c r="Z8" s="52">
        <f>VLOOKUP($A8,'ADR Raw Data'!$B$6:$BE$43,'ADR Raw Data'!AI$1,FALSE)</f>
        <v>191.335298389142</v>
      </c>
      <c r="AA8" s="52">
        <f>VLOOKUP($A8,'ADR Raw Data'!$B$6:$BE$43,'ADR Raw Data'!AJ$1,FALSE)</f>
        <v>187.72876342810599</v>
      </c>
      <c r="AB8" s="52">
        <f>VLOOKUP($A8,'ADR Raw Data'!$B$6:$BE$43,'ADR Raw Data'!AK$1,FALSE)</f>
        <v>167.96489495798301</v>
      </c>
      <c r="AC8" s="53">
        <f>VLOOKUP($A8,'ADR Raw Data'!$B$6:$BE$43,'ADR Raw Data'!AL$1,FALSE)</f>
        <v>179.41773347867499</v>
      </c>
      <c r="AD8" s="52">
        <f>VLOOKUP($A8,'ADR Raw Data'!$B$6:$BE$43,'ADR Raw Data'!AN$1,FALSE)</f>
        <v>141.33199542595699</v>
      </c>
      <c r="AE8" s="52">
        <f>VLOOKUP($A8,'ADR Raw Data'!$B$6:$BE$43,'ADR Raw Data'!AO$1,FALSE)</f>
        <v>140.064043987112</v>
      </c>
      <c r="AF8" s="53">
        <f>VLOOKUP($A8,'ADR Raw Data'!$B$6:$BE$43,'ADR Raw Data'!AP$1,FALSE)</f>
        <v>140.6907999867</v>
      </c>
      <c r="AG8" s="54">
        <f>VLOOKUP($A8,'ADR Raw Data'!$B$6:$BE$43,'ADR Raw Data'!AR$1,FALSE)</f>
        <v>168.160532882941</v>
      </c>
      <c r="AI8" s="47">
        <f>VLOOKUP($A8,'ADR Raw Data'!$B$6:$BE$43,'ADR Raw Data'!AT$1,FALSE)</f>
        <v>7.5716879861581798</v>
      </c>
      <c r="AJ8" s="48">
        <f>VLOOKUP($A8,'ADR Raw Data'!$B$6:$BE$43,'ADR Raw Data'!AU$1,FALSE)</f>
        <v>11.845113938396899</v>
      </c>
      <c r="AK8" s="48">
        <f>VLOOKUP($A8,'ADR Raw Data'!$B$6:$BE$43,'ADR Raw Data'!AV$1,FALSE)</f>
        <v>11.4753702534525</v>
      </c>
      <c r="AL8" s="48">
        <f>VLOOKUP($A8,'ADR Raw Data'!$B$6:$BE$43,'ADR Raw Data'!AW$1,FALSE)</f>
        <v>12.8520747652985</v>
      </c>
      <c r="AM8" s="48">
        <f>VLOOKUP($A8,'ADR Raw Data'!$B$6:$BE$43,'ADR Raw Data'!AX$1,FALSE)</f>
        <v>8.1938285959108494</v>
      </c>
      <c r="AN8" s="49">
        <f>VLOOKUP($A8,'ADR Raw Data'!$B$6:$BE$43,'ADR Raw Data'!AY$1,FALSE)</f>
        <v>10.593133296603</v>
      </c>
      <c r="AO8" s="48">
        <f>VLOOKUP($A8,'ADR Raw Data'!$B$6:$BE$43,'ADR Raw Data'!BA$1,FALSE)</f>
        <v>3.5356650677314398</v>
      </c>
      <c r="AP8" s="48">
        <f>VLOOKUP($A8,'ADR Raw Data'!$B$6:$BE$43,'ADR Raw Data'!BB$1,FALSE)</f>
        <v>2.9106847591497802</v>
      </c>
      <c r="AQ8" s="49">
        <f>VLOOKUP($A8,'ADR Raw Data'!$B$6:$BE$43,'ADR Raw Data'!BC$1,FALSE)</f>
        <v>3.2242225886786402</v>
      </c>
      <c r="AR8" s="50">
        <f>VLOOKUP($A8,'ADR Raw Data'!$B$6:$BE$43,'ADR Raw Data'!BE$1,FALSE)</f>
        <v>8.7499789991369799</v>
      </c>
      <c r="AT8" s="51">
        <f>VLOOKUP($A8,'RevPAR Raw Data'!$B$6:$BE$43,'RevPAR Raw Data'!AG$1,FALSE)</f>
        <v>112.42613535541101</v>
      </c>
      <c r="AU8" s="52">
        <f>VLOOKUP($A8,'RevPAR Raw Data'!$B$6:$BE$43,'RevPAR Raw Data'!AH$1,FALSE)</f>
        <v>144.56910528216201</v>
      </c>
      <c r="AV8" s="52">
        <f>VLOOKUP($A8,'RevPAR Raw Data'!$B$6:$BE$43,'RevPAR Raw Data'!AI$1,FALSE)</f>
        <v>155.626482255235</v>
      </c>
      <c r="AW8" s="52">
        <f>VLOOKUP($A8,'RevPAR Raw Data'!$B$6:$BE$43,'RevPAR Raw Data'!AJ$1,FALSE)</f>
        <v>142.87857422882399</v>
      </c>
      <c r="AX8" s="52">
        <f>VLOOKUP($A8,'RevPAR Raw Data'!$B$6:$BE$43,'RevPAR Raw Data'!AK$1,FALSE)</f>
        <v>123.725301764159</v>
      </c>
      <c r="AY8" s="53">
        <f>VLOOKUP($A8,'RevPAR Raw Data'!$B$6:$BE$43,'RevPAR Raw Data'!AL$1,FALSE)</f>
        <v>135.845119777158</v>
      </c>
      <c r="AZ8" s="52">
        <f>VLOOKUP($A8,'RevPAR Raw Data'!$B$6:$BE$43,'RevPAR Raw Data'!AN$1,FALSE)</f>
        <v>108.382962447126</v>
      </c>
      <c r="BA8" s="52">
        <f>VLOOKUP($A8,'RevPAR Raw Data'!$B$6:$BE$43,'RevPAR Raw Data'!AO$1,FALSE)</f>
        <v>109.885177189724</v>
      </c>
      <c r="BB8" s="53">
        <f>VLOOKUP($A8,'RevPAR Raw Data'!$B$6:$BE$43,'RevPAR Raw Data'!AP$1,FALSE)</f>
        <v>109.134069818425</v>
      </c>
      <c r="BC8" s="54">
        <f>VLOOKUP($A8,'RevPAR Raw Data'!$B$6:$BE$43,'RevPAR Raw Data'!AR$1,FALSE)</f>
        <v>128.21339121752001</v>
      </c>
      <c r="BE8" s="47">
        <f>VLOOKUP($A8,'RevPAR Raw Data'!$B$6:$BE$43,'RevPAR Raw Data'!AT$1,FALSE)</f>
        <v>12.2839683194423</v>
      </c>
      <c r="BF8" s="48">
        <f>VLOOKUP($A8,'RevPAR Raw Data'!$B$6:$BE$43,'RevPAR Raw Data'!AU$1,FALSE)</f>
        <v>17.421043900944699</v>
      </c>
      <c r="BG8" s="48">
        <f>VLOOKUP($A8,'RevPAR Raw Data'!$B$6:$BE$43,'RevPAR Raw Data'!AV$1,FALSE)</f>
        <v>22.474245363006901</v>
      </c>
      <c r="BH8" s="48">
        <f>VLOOKUP($A8,'RevPAR Raw Data'!$B$6:$BE$43,'RevPAR Raw Data'!AW$1,FALSE)</f>
        <v>21.194271251575302</v>
      </c>
      <c r="BI8" s="48">
        <f>VLOOKUP($A8,'RevPAR Raw Data'!$B$6:$BE$43,'RevPAR Raw Data'!AX$1,FALSE)</f>
        <v>20.318062284329301</v>
      </c>
      <c r="BJ8" s="49">
        <f>VLOOKUP($A8,'RevPAR Raw Data'!$B$6:$BE$43,'RevPAR Raw Data'!AY$1,FALSE)</f>
        <v>18.945431469096398</v>
      </c>
      <c r="BK8" s="48">
        <f>VLOOKUP($A8,'RevPAR Raw Data'!$B$6:$BE$43,'RevPAR Raw Data'!BA$1,FALSE)</f>
        <v>13.1672190301078</v>
      </c>
      <c r="BL8" s="48">
        <f>VLOOKUP($A8,'RevPAR Raw Data'!$B$6:$BE$43,'RevPAR Raw Data'!BB$1,FALSE)</f>
        <v>6.5346490452879999</v>
      </c>
      <c r="BM8" s="49">
        <f>VLOOKUP($A8,'RevPAR Raw Data'!$B$6:$BE$43,'RevPAR Raw Data'!BC$1,FALSE)</f>
        <v>9.7280203023431309</v>
      </c>
      <c r="BN8" s="50">
        <f>VLOOKUP($A8,'RevPAR Raw Data'!$B$6:$BE$43,'RevPAR Raw Data'!BE$1,FALSE)</f>
        <v>16.564125254495298</v>
      </c>
    </row>
    <row r="9" spans="1:66" x14ac:dyDescent="0.25">
      <c r="A9" s="63" t="s">
        <v>89</v>
      </c>
      <c r="B9" s="47">
        <f>VLOOKUP($A9,'Occupancy Raw Data'!$B$8:$BE$45,'Occupancy Raw Data'!AG$3,FALSE)</f>
        <v>57.6502257728377</v>
      </c>
      <c r="C9" s="48">
        <f>VLOOKUP($A9,'Occupancy Raw Data'!$B$8:$BE$45,'Occupancy Raw Data'!AH$3,FALSE)</f>
        <v>66.553780247771201</v>
      </c>
      <c r="D9" s="48">
        <f>VLOOKUP($A9,'Occupancy Raw Data'!$B$8:$BE$45,'Occupancy Raw Data'!AI$3,FALSE)</f>
        <v>70.226930647215397</v>
      </c>
      <c r="E9" s="48">
        <f>VLOOKUP($A9,'Occupancy Raw Data'!$B$8:$BE$45,'Occupancy Raw Data'!AJ$3,FALSE)</f>
        <v>67.969202269306393</v>
      </c>
      <c r="F9" s="48">
        <f>VLOOKUP($A9,'Occupancy Raw Data'!$B$8:$BE$45,'Occupancy Raw Data'!AK$3,FALSE)</f>
        <v>63.786615723051902</v>
      </c>
      <c r="G9" s="49">
        <f>VLOOKUP($A9,'Occupancy Raw Data'!$B$8:$BE$45,'Occupancy Raw Data'!AL$3,FALSE)</f>
        <v>65.237350932036506</v>
      </c>
      <c r="H9" s="48">
        <f>VLOOKUP($A9,'Occupancy Raw Data'!$B$8:$BE$45,'Occupancy Raw Data'!AN$3,FALSE)</f>
        <v>67.804214426305407</v>
      </c>
      <c r="I9" s="48">
        <f>VLOOKUP($A9,'Occupancy Raw Data'!$B$8:$BE$45,'Occupancy Raw Data'!AO$3,FALSE)</f>
        <v>72.392034271158906</v>
      </c>
      <c r="J9" s="49">
        <f>VLOOKUP($A9,'Occupancy Raw Data'!$B$8:$BE$45,'Occupancy Raw Data'!AP$3,FALSE)</f>
        <v>70.0981243487321</v>
      </c>
      <c r="K9" s="50">
        <f>VLOOKUP($A9,'Occupancy Raw Data'!$B$8:$BE$45,'Occupancy Raw Data'!AR$3,FALSE)</f>
        <v>66.626143336806706</v>
      </c>
      <c r="M9" s="47">
        <f>VLOOKUP($A9,'Occupancy Raw Data'!$B$8:$BE$45,'Occupancy Raw Data'!AT$3,FALSE)</f>
        <v>-4.0618501347507499</v>
      </c>
      <c r="N9" s="48">
        <f>VLOOKUP($A9,'Occupancy Raw Data'!$B$8:$BE$45,'Occupancy Raw Data'!AU$3,FALSE)</f>
        <v>5.1188219739019596</v>
      </c>
      <c r="O9" s="48">
        <f>VLOOKUP($A9,'Occupancy Raw Data'!$B$8:$BE$45,'Occupancy Raw Data'!AV$3,FALSE)</f>
        <v>6.15676785427444</v>
      </c>
      <c r="P9" s="48">
        <f>VLOOKUP($A9,'Occupancy Raw Data'!$B$8:$BE$45,'Occupancy Raw Data'!AW$3,FALSE)</f>
        <v>3.3107286945723602</v>
      </c>
      <c r="Q9" s="48">
        <f>VLOOKUP($A9,'Occupancy Raw Data'!$B$8:$BE$45,'Occupancy Raw Data'!AX$3,FALSE)</f>
        <v>0.76240899077350599</v>
      </c>
      <c r="R9" s="49">
        <f>VLOOKUP($A9,'Occupancy Raw Data'!$B$8:$BE$45,'Occupancy Raw Data'!AY$3,FALSE)</f>
        <v>2.3642689068207901</v>
      </c>
      <c r="S9" s="48">
        <f>VLOOKUP($A9,'Occupancy Raw Data'!$B$8:$BE$45,'Occupancy Raw Data'!BA$3,FALSE)</f>
        <v>-2.6744015831483998</v>
      </c>
      <c r="T9" s="48">
        <f>VLOOKUP($A9,'Occupancy Raw Data'!$B$8:$BE$45,'Occupancy Raw Data'!BB$3,FALSE)</f>
        <v>-2.9789147166884198</v>
      </c>
      <c r="U9" s="49">
        <f>VLOOKUP($A9,'Occupancy Raw Data'!$B$8:$BE$45,'Occupancy Raw Data'!BC$3,FALSE)</f>
        <v>-2.8318789311827399</v>
      </c>
      <c r="V9" s="50">
        <f>VLOOKUP($A9,'Occupancy Raw Data'!$B$8:$BE$45,'Occupancy Raw Data'!BE$3,FALSE)</f>
        <v>0.744794872238835</v>
      </c>
      <c r="X9" s="51">
        <f>VLOOKUP($A9,'ADR Raw Data'!$B$6:$BE$43,'ADR Raw Data'!AG$1,FALSE)</f>
        <v>138.94185017823901</v>
      </c>
      <c r="Y9" s="52">
        <f>VLOOKUP($A9,'ADR Raw Data'!$B$6:$BE$43,'ADR Raw Data'!AH$1,FALSE)</f>
        <v>150.48978254251199</v>
      </c>
      <c r="Z9" s="52">
        <f>VLOOKUP($A9,'ADR Raw Data'!$B$6:$BE$43,'ADR Raw Data'!AI$1,FALSE)</f>
        <v>154.09303190173901</v>
      </c>
      <c r="AA9" s="52">
        <f>VLOOKUP($A9,'ADR Raw Data'!$B$6:$BE$43,'ADR Raw Data'!AJ$1,FALSE)</f>
        <v>151.014431905289</v>
      </c>
      <c r="AB9" s="52">
        <f>VLOOKUP($A9,'ADR Raw Data'!$B$6:$BE$43,'ADR Raw Data'!AK$1,FALSE)</f>
        <v>143.320636656532</v>
      </c>
      <c r="AC9" s="53">
        <f>VLOOKUP($A9,'ADR Raw Data'!$B$6:$BE$43,'ADR Raw Data'!AL$1,FALSE)</f>
        <v>147.931949312722</v>
      </c>
      <c r="AD9" s="52">
        <f>VLOOKUP($A9,'ADR Raw Data'!$B$6:$BE$43,'ADR Raw Data'!AN$1,FALSE)</f>
        <v>137.66699082177101</v>
      </c>
      <c r="AE9" s="52">
        <f>VLOOKUP($A9,'ADR Raw Data'!$B$6:$BE$43,'ADR Raw Data'!AO$1,FALSE)</f>
        <v>136.113582966813</v>
      </c>
      <c r="AF9" s="53">
        <f>VLOOKUP($A9,'ADR Raw Data'!$B$6:$BE$43,'ADR Raw Data'!AP$1,FALSE)</f>
        <v>136.86486982553899</v>
      </c>
      <c r="AG9" s="54">
        <f>VLOOKUP($A9,'ADR Raw Data'!$B$6:$BE$43,'ADR Raw Data'!AR$1,FALSE)</f>
        <v>144.60514920000401</v>
      </c>
      <c r="AI9" s="47">
        <f>VLOOKUP($A9,'ADR Raw Data'!$B$6:$BE$43,'ADR Raw Data'!AT$1,FALSE)</f>
        <v>9.1557446575662293</v>
      </c>
      <c r="AJ9" s="48">
        <f>VLOOKUP($A9,'ADR Raw Data'!$B$6:$BE$43,'ADR Raw Data'!AU$1,FALSE)</f>
        <v>11.0789220279584</v>
      </c>
      <c r="AK9" s="48">
        <f>VLOOKUP($A9,'ADR Raw Data'!$B$6:$BE$43,'ADR Raw Data'!AV$1,FALSE)</f>
        <v>11.106689604565</v>
      </c>
      <c r="AL9" s="48">
        <f>VLOOKUP($A9,'ADR Raw Data'!$B$6:$BE$43,'ADR Raw Data'!AW$1,FALSE)</f>
        <v>11.9457450225268</v>
      </c>
      <c r="AM9" s="48">
        <f>VLOOKUP($A9,'ADR Raw Data'!$B$6:$BE$43,'ADR Raw Data'!AX$1,FALSE)</f>
        <v>9.9795672157570507</v>
      </c>
      <c r="AN9" s="49">
        <f>VLOOKUP($A9,'ADR Raw Data'!$B$6:$BE$43,'ADR Raw Data'!AY$1,FALSE)</f>
        <v>10.847305281932501</v>
      </c>
      <c r="AO9" s="48">
        <f>VLOOKUP($A9,'ADR Raw Data'!$B$6:$BE$43,'ADR Raw Data'!BA$1,FALSE)</f>
        <v>9.7176397697571009</v>
      </c>
      <c r="AP9" s="48">
        <f>VLOOKUP($A9,'ADR Raw Data'!$B$6:$BE$43,'ADR Raw Data'!BB$1,FALSE)</f>
        <v>5.4216091364419698</v>
      </c>
      <c r="AQ9" s="49">
        <f>VLOOKUP($A9,'ADR Raw Data'!$B$6:$BE$43,'ADR Raw Data'!BC$1,FALSE)</f>
        <v>7.4662673143800697</v>
      </c>
      <c r="AR9" s="50">
        <f>VLOOKUP($A9,'ADR Raw Data'!$B$6:$BE$43,'ADR Raw Data'!BE$1,FALSE)</f>
        <v>9.9202576028965108</v>
      </c>
      <c r="AT9" s="51">
        <f>VLOOKUP($A9,'RevPAR Raw Data'!$B$6:$BE$43,'RevPAR Raw Data'!AG$1,FALSE)</f>
        <v>80.100290320713199</v>
      </c>
      <c r="AU9" s="52">
        <f>VLOOKUP($A9,'RevPAR Raw Data'!$B$6:$BE$43,'RevPAR Raw Data'!AH$1,FALSE)</f>
        <v>100.156639168692</v>
      </c>
      <c r="AV9" s="52">
        <f>VLOOKUP($A9,'RevPAR Raw Data'!$B$6:$BE$43,'RevPAR Raw Data'!AI$1,FALSE)</f>
        <v>108.214806645826</v>
      </c>
      <c r="AW9" s="52">
        <f>VLOOKUP($A9,'RevPAR Raw Data'!$B$6:$BE$43,'RevPAR Raw Data'!AJ$1,FALSE)</f>
        <v>102.64330467755001</v>
      </c>
      <c r="AX9" s="52">
        <f>VLOOKUP($A9,'RevPAR Raw Data'!$B$6:$BE$43,'RevPAR Raw Data'!AK$1,FALSE)</f>
        <v>91.419383755933694</v>
      </c>
      <c r="AY9" s="53">
        <f>VLOOKUP($A9,'RevPAR Raw Data'!$B$6:$BE$43,'RevPAR Raw Data'!AL$1,FALSE)</f>
        <v>96.506884913743093</v>
      </c>
      <c r="AZ9" s="52">
        <f>VLOOKUP($A9,'RevPAR Raw Data'!$B$6:$BE$43,'RevPAR Raw Data'!AN$1,FALSE)</f>
        <v>93.344021651036201</v>
      </c>
      <c r="BA9" s="52">
        <f>VLOOKUP($A9,'RevPAR Raw Data'!$B$6:$BE$43,'RevPAR Raw Data'!AO$1,FALSE)</f>
        <v>98.535391629037804</v>
      </c>
      <c r="BB9" s="53">
        <f>VLOOKUP($A9,'RevPAR Raw Data'!$B$6:$BE$43,'RevPAR Raw Data'!AP$1,FALSE)</f>
        <v>95.939706640037002</v>
      </c>
      <c r="BC9" s="54">
        <f>VLOOKUP($A9,'RevPAR Raw Data'!$B$6:$BE$43,'RevPAR Raw Data'!AR$1,FALSE)</f>
        <v>96.344833978398498</v>
      </c>
      <c r="BE9" s="47">
        <f>VLOOKUP($A9,'RevPAR Raw Data'!$B$6:$BE$43,'RevPAR Raw Data'!AT$1,FALSE)</f>
        <v>4.7220018961046897</v>
      </c>
      <c r="BF9" s="48">
        <f>VLOOKUP($A9,'RevPAR Raw Data'!$B$6:$BE$43,'RevPAR Raw Data'!AU$1,FALSE)</f>
        <v>16.764854297098999</v>
      </c>
      <c r="BG9" s="48">
        <f>VLOOKUP($A9,'RevPAR Raw Data'!$B$6:$BE$43,'RevPAR Raw Data'!AV$1,FALSE)</f>
        <v>17.9472705540874</v>
      </c>
      <c r="BH9" s="48">
        <f>VLOOKUP($A9,'RevPAR Raw Data'!$B$6:$BE$43,'RevPAR Raw Data'!AW$1,FALSE)</f>
        <v>15.651964925340501</v>
      </c>
      <c r="BI9" s="48">
        <f>VLOOKUP($A9,'RevPAR Raw Data'!$B$6:$BE$43,'RevPAR Raw Data'!AX$1,FALSE)</f>
        <v>10.8180613242237</v>
      </c>
      <c r="BJ9" s="49">
        <f>VLOOKUP($A9,'RevPAR Raw Data'!$B$6:$BE$43,'RevPAR Raw Data'!AY$1,FALSE)</f>
        <v>13.468033654761999</v>
      </c>
      <c r="BK9" s="48">
        <f>VLOOKUP($A9,'RevPAR Raw Data'!$B$6:$BE$43,'RevPAR Raw Data'!BA$1,FALSE)</f>
        <v>6.7833494747616596</v>
      </c>
      <c r="BL9" s="48">
        <f>VLOOKUP($A9,'RevPAR Raw Data'!$B$6:$BE$43,'RevPAR Raw Data'!BB$1,FALSE)</f>
        <v>2.2811893073067502</v>
      </c>
      <c r="BM9" s="49">
        <f>VLOOKUP($A9,'RevPAR Raw Data'!$B$6:$BE$43,'RevPAR Raw Data'!BC$1,FALSE)</f>
        <v>4.4229527321756104</v>
      </c>
      <c r="BN9" s="50">
        <f>VLOOKUP($A9,'RevPAR Raw Data'!$B$6:$BE$43,'RevPAR Raw Data'!BE$1,FALSE)</f>
        <v>10.738938045074599</v>
      </c>
    </row>
    <row r="10" spans="1:66" x14ac:dyDescent="0.25">
      <c r="A10" s="63" t="s">
        <v>26</v>
      </c>
      <c r="B10" s="47">
        <f>VLOOKUP($A10,'Occupancy Raw Data'!$B$8:$BE$45,'Occupancy Raw Data'!AG$3,FALSE)</f>
        <v>56.926632004621602</v>
      </c>
      <c r="C10" s="48">
        <f>VLOOKUP($A10,'Occupancy Raw Data'!$B$8:$BE$45,'Occupancy Raw Data'!AH$3,FALSE)</f>
        <v>68.521086077411894</v>
      </c>
      <c r="D10" s="48">
        <f>VLOOKUP($A10,'Occupancy Raw Data'!$B$8:$BE$45,'Occupancy Raw Data'!AI$3,FALSE)</f>
        <v>73.405545927209701</v>
      </c>
      <c r="E10" s="48">
        <f>VLOOKUP($A10,'Occupancy Raw Data'!$B$8:$BE$45,'Occupancy Raw Data'!AJ$3,FALSE)</f>
        <v>72.619872905834697</v>
      </c>
      <c r="F10" s="48">
        <f>VLOOKUP($A10,'Occupancy Raw Data'!$B$8:$BE$45,'Occupancy Raw Data'!AK$3,FALSE)</f>
        <v>65.101097631426896</v>
      </c>
      <c r="G10" s="49">
        <f>VLOOKUP($A10,'Occupancy Raw Data'!$B$8:$BE$45,'Occupancy Raw Data'!AL$3,FALSE)</f>
        <v>67.314846909300897</v>
      </c>
      <c r="H10" s="48">
        <f>VLOOKUP($A10,'Occupancy Raw Data'!$B$8:$BE$45,'Occupancy Raw Data'!AN$3,FALSE)</f>
        <v>66.190063547082602</v>
      </c>
      <c r="I10" s="48">
        <f>VLOOKUP($A10,'Occupancy Raw Data'!$B$8:$BE$45,'Occupancy Raw Data'!AO$3,FALSE)</f>
        <v>69.196995956094696</v>
      </c>
      <c r="J10" s="49">
        <f>VLOOKUP($A10,'Occupancy Raw Data'!$B$8:$BE$45,'Occupancy Raw Data'!AP$3,FALSE)</f>
        <v>67.693529751588599</v>
      </c>
      <c r="K10" s="50">
        <f>VLOOKUP($A10,'Occupancy Raw Data'!$B$8:$BE$45,'Occupancy Raw Data'!AR$3,FALSE)</f>
        <v>67.423042007097393</v>
      </c>
      <c r="M10" s="47">
        <f>VLOOKUP($A10,'Occupancy Raw Data'!$B$8:$BE$45,'Occupancy Raw Data'!AT$3,FALSE)</f>
        <v>6.3588762844521902</v>
      </c>
      <c r="N10" s="48">
        <f>VLOOKUP($A10,'Occupancy Raw Data'!$B$8:$BE$45,'Occupancy Raw Data'!AU$3,FALSE)</f>
        <v>14.653209407519601</v>
      </c>
      <c r="O10" s="48">
        <f>VLOOKUP($A10,'Occupancy Raw Data'!$B$8:$BE$45,'Occupancy Raw Data'!AV$3,FALSE)</f>
        <v>13.7360617641692</v>
      </c>
      <c r="P10" s="48">
        <f>VLOOKUP($A10,'Occupancy Raw Data'!$B$8:$BE$45,'Occupancy Raw Data'!AW$3,FALSE)</f>
        <v>12.5892526968097</v>
      </c>
      <c r="Q10" s="48">
        <f>VLOOKUP($A10,'Occupancy Raw Data'!$B$8:$BE$45,'Occupancy Raw Data'!AX$3,FALSE)</f>
        <v>13.665144394748699</v>
      </c>
      <c r="R10" s="49">
        <f>VLOOKUP($A10,'Occupancy Raw Data'!$B$8:$BE$45,'Occupancy Raw Data'!AY$3,FALSE)</f>
        <v>12.3406453634489</v>
      </c>
      <c r="S10" s="48">
        <f>VLOOKUP($A10,'Occupancy Raw Data'!$B$8:$BE$45,'Occupancy Raw Data'!BA$3,FALSE)</f>
        <v>6.7080495410679797</v>
      </c>
      <c r="T10" s="48">
        <f>VLOOKUP($A10,'Occupancy Raw Data'!$B$8:$BE$45,'Occupancy Raw Data'!BB$3,FALSE)</f>
        <v>5.6092417449043497</v>
      </c>
      <c r="U10" s="49">
        <f>VLOOKUP($A10,'Occupancy Raw Data'!$B$8:$BE$45,'Occupancy Raw Data'!BC$3,FALSE)</f>
        <v>6.1436018336689902</v>
      </c>
      <c r="V10" s="50">
        <f>VLOOKUP($A10,'Occupancy Raw Data'!$B$8:$BE$45,'Occupancy Raw Data'!BE$3,FALSE)</f>
        <v>10.4906560378652</v>
      </c>
      <c r="X10" s="51">
        <f>VLOOKUP($A10,'ADR Raw Data'!$B$6:$BE$43,'ADR Raw Data'!AG$1,FALSE)</f>
        <v>137.16559569717799</v>
      </c>
      <c r="Y10" s="52">
        <f>VLOOKUP($A10,'ADR Raw Data'!$B$6:$BE$43,'ADR Raw Data'!AH$1,FALSE)</f>
        <v>155.81486468257299</v>
      </c>
      <c r="Z10" s="52">
        <f>VLOOKUP($A10,'ADR Raw Data'!$B$6:$BE$43,'ADR Raw Data'!AI$1,FALSE)</f>
        <v>167.16200251839601</v>
      </c>
      <c r="AA10" s="52">
        <f>VLOOKUP($A10,'ADR Raw Data'!$B$6:$BE$43,'ADR Raw Data'!AJ$1,FALSE)</f>
        <v>163.213219840101</v>
      </c>
      <c r="AB10" s="52">
        <f>VLOOKUP($A10,'ADR Raw Data'!$B$6:$BE$43,'ADR Raw Data'!AK$1,FALSE)</f>
        <v>143.12381977105301</v>
      </c>
      <c r="AC10" s="53">
        <f>VLOOKUP($A10,'ADR Raw Data'!$B$6:$BE$43,'ADR Raw Data'!AL$1,FALSE)</f>
        <v>154.276925902404</v>
      </c>
      <c r="AD10" s="52">
        <f>VLOOKUP($A10,'ADR Raw Data'!$B$6:$BE$43,'ADR Raw Data'!AN$1,FALSE)</f>
        <v>132.94186471743299</v>
      </c>
      <c r="AE10" s="52">
        <f>VLOOKUP($A10,'ADR Raw Data'!$B$6:$BE$43,'ADR Raw Data'!AO$1,FALSE)</f>
        <v>131.81020036734</v>
      </c>
      <c r="AF10" s="53">
        <f>VLOOKUP($A10,'ADR Raw Data'!$B$6:$BE$43,'ADR Raw Data'!AP$1,FALSE)</f>
        <v>132.36346546905301</v>
      </c>
      <c r="AG10" s="54">
        <f>VLOOKUP($A10,'ADR Raw Data'!$B$6:$BE$43,'ADR Raw Data'!AR$1,FALSE)</f>
        <v>147.99081937414601</v>
      </c>
      <c r="AI10" s="47">
        <f>VLOOKUP($A10,'ADR Raw Data'!$B$6:$BE$43,'ADR Raw Data'!AT$1,FALSE)</f>
        <v>5.24573862607647</v>
      </c>
      <c r="AJ10" s="48">
        <f>VLOOKUP($A10,'ADR Raw Data'!$B$6:$BE$43,'ADR Raw Data'!AU$1,FALSE)</f>
        <v>5.4463325784565804</v>
      </c>
      <c r="AK10" s="48">
        <f>VLOOKUP($A10,'ADR Raw Data'!$B$6:$BE$43,'ADR Raw Data'!AV$1,FALSE)</f>
        <v>6.5979704422118104</v>
      </c>
      <c r="AL10" s="48">
        <f>VLOOKUP($A10,'ADR Raw Data'!$B$6:$BE$43,'ADR Raw Data'!AW$1,FALSE)</f>
        <v>5.7074541750177996</v>
      </c>
      <c r="AM10" s="48">
        <f>VLOOKUP($A10,'ADR Raw Data'!$B$6:$BE$43,'ADR Raw Data'!AX$1,FALSE)</f>
        <v>4.0357888324022602</v>
      </c>
      <c r="AN10" s="49">
        <f>VLOOKUP($A10,'ADR Raw Data'!$B$6:$BE$43,'ADR Raw Data'!AY$1,FALSE)</f>
        <v>5.6112068586941604</v>
      </c>
      <c r="AO10" s="48">
        <f>VLOOKUP($A10,'ADR Raw Data'!$B$6:$BE$43,'ADR Raw Data'!BA$1,FALSE)</f>
        <v>9.6338092810162692</v>
      </c>
      <c r="AP10" s="48">
        <f>VLOOKUP($A10,'ADR Raw Data'!$B$6:$BE$43,'ADR Raw Data'!BB$1,FALSE)</f>
        <v>7.8842983898816801</v>
      </c>
      <c r="AQ10" s="49">
        <f>VLOOKUP($A10,'ADR Raw Data'!$B$6:$BE$43,'ADR Raw Data'!BC$1,FALSE)</f>
        <v>8.7342114315024801</v>
      </c>
      <c r="AR10" s="50">
        <f>VLOOKUP($A10,'ADR Raw Data'!$B$6:$BE$43,'ADR Raw Data'!BE$1,FALSE)</f>
        <v>6.6131119880854197</v>
      </c>
      <c r="AT10" s="51">
        <f>VLOOKUP($A10,'RevPAR Raw Data'!$B$6:$BE$43,'RevPAR Raw Data'!AG$1,FALSE)</f>
        <v>78.083753899480001</v>
      </c>
      <c r="AU10" s="52">
        <f>VLOOKUP($A10,'RevPAR Raw Data'!$B$6:$BE$43,'RevPAR Raw Data'!AH$1,FALSE)</f>
        <v>106.76603755054801</v>
      </c>
      <c r="AV10" s="52">
        <f>VLOOKUP($A10,'RevPAR Raw Data'!$B$6:$BE$43,'RevPAR Raw Data'!AI$1,FALSE)</f>
        <v>122.70618053148399</v>
      </c>
      <c r="AW10" s="52">
        <f>VLOOKUP($A10,'RevPAR Raw Data'!$B$6:$BE$43,'RevPAR Raw Data'!AJ$1,FALSE)</f>
        <v>118.525232813402</v>
      </c>
      <c r="AX10" s="52">
        <f>VLOOKUP($A10,'RevPAR Raw Data'!$B$6:$BE$43,'RevPAR Raw Data'!AK$1,FALSE)</f>
        <v>93.175177642980898</v>
      </c>
      <c r="AY10" s="53">
        <f>VLOOKUP($A10,'RevPAR Raw Data'!$B$6:$BE$43,'RevPAR Raw Data'!AL$1,FALSE)</f>
        <v>103.851276487579</v>
      </c>
      <c r="AZ10" s="52">
        <f>VLOOKUP($A10,'RevPAR Raw Data'!$B$6:$BE$43,'RevPAR Raw Data'!AN$1,FALSE)</f>
        <v>87.994304737146095</v>
      </c>
      <c r="BA10" s="52">
        <f>VLOOKUP($A10,'RevPAR Raw Data'!$B$6:$BE$43,'RevPAR Raw Data'!AO$1,FALSE)</f>
        <v>91.2086990179087</v>
      </c>
      <c r="BB10" s="53">
        <f>VLOOKUP($A10,'RevPAR Raw Data'!$B$6:$BE$43,'RevPAR Raw Data'!AP$1,FALSE)</f>
        <v>89.601501877527397</v>
      </c>
      <c r="BC10" s="54">
        <f>VLOOKUP($A10,'RevPAR Raw Data'!$B$6:$BE$43,'RevPAR Raw Data'!AR$1,FALSE)</f>
        <v>99.7799123132788</v>
      </c>
      <c r="BE10" s="47">
        <f>VLOOKUP($A10,'RevPAR Raw Data'!$B$6:$BE$43,'RevPAR Raw Data'!AT$1,FALSE)</f>
        <v>11.938184939966501</v>
      </c>
      <c r="BF10" s="48">
        <f>VLOOKUP($A10,'RevPAR Raw Data'!$B$6:$BE$43,'RevPAR Raw Data'!AU$1,FALSE)</f>
        <v>20.897604503727401</v>
      </c>
      <c r="BG10" s="48">
        <f>VLOOKUP($A10,'RevPAR Raw Data'!$B$6:$BE$43,'RevPAR Raw Data'!AV$1,FALSE)</f>
        <v>21.2403335015048</v>
      </c>
      <c r="BH10" s="48">
        <f>VLOOKUP($A10,'RevPAR Raw Data'!$B$6:$BE$43,'RevPAR Raw Data'!AW$1,FALSE)</f>
        <v>19.015232700475199</v>
      </c>
      <c r="BI10" s="48">
        <f>VLOOKUP($A10,'RevPAR Raw Data'!$B$6:$BE$43,'RevPAR Raw Data'!AX$1,FALSE)</f>
        <v>18.2524295985659</v>
      </c>
      <c r="BJ10" s="49">
        <f>VLOOKUP($A10,'RevPAR Raw Data'!$B$6:$BE$43,'RevPAR Raw Data'!AY$1,FALSE)</f>
        <v>18.644311361183998</v>
      </c>
      <c r="BK10" s="48">
        <f>VLOOKUP($A10,'RevPAR Raw Data'!$B$6:$BE$43,'RevPAR Raw Data'!BA$1,FALSE)</f>
        <v>16.9880995213468</v>
      </c>
      <c r="BL10" s="48">
        <f>VLOOKUP($A10,'RevPAR Raw Data'!$B$6:$BE$43,'RevPAR Raw Data'!BB$1,FALSE)</f>
        <v>13.935789491364099</v>
      </c>
      <c r="BM10" s="49">
        <f>VLOOKUP($A10,'RevPAR Raw Data'!$B$6:$BE$43,'RevPAR Raw Data'!BC$1,FALSE)</f>
        <v>15.4144084388337</v>
      </c>
      <c r="BN10" s="50">
        <f>VLOOKUP($A10,'RevPAR Raw Data'!$B$6:$BE$43,'RevPAR Raw Data'!BE$1,FALSE)</f>
        <v>17.797526858019499</v>
      </c>
    </row>
    <row r="11" spans="1:66" x14ac:dyDescent="0.25">
      <c r="A11" s="63" t="s">
        <v>24</v>
      </c>
      <c r="B11" s="47">
        <f>VLOOKUP($A11,'Occupancy Raw Data'!$B$8:$BE$45,'Occupancy Raw Data'!AG$3,FALSE)</f>
        <v>55.5322479649342</v>
      </c>
      <c r="C11" s="48">
        <f>VLOOKUP($A11,'Occupancy Raw Data'!$B$8:$BE$45,'Occupancy Raw Data'!AH$3,FALSE)</f>
        <v>64.298685034439501</v>
      </c>
      <c r="D11" s="48">
        <f>VLOOKUP($A11,'Occupancy Raw Data'!$B$8:$BE$45,'Occupancy Raw Data'!AI$3,FALSE)</f>
        <v>65.372573575453899</v>
      </c>
      <c r="E11" s="48">
        <f>VLOOKUP($A11,'Occupancy Raw Data'!$B$8:$BE$45,'Occupancy Raw Data'!AJ$3,FALSE)</f>
        <v>67.845961177207201</v>
      </c>
      <c r="F11" s="48">
        <f>VLOOKUP($A11,'Occupancy Raw Data'!$B$8:$BE$45,'Occupancy Raw Data'!AK$3,FALSE)</f>
        <v>66.274264245460202</v>
      </c>
      <c r="G11" s="49">
        <f>VLOOKUP($A11,'Occupancy Raw Data'!$B$8:$BE$45,'Occupancy Raw Data'!AL$3,FALSE)</f>
        <v>63.864746399498998</v>
      </c>
      <c r="H11" s="48">
        <f>VLOOKUP($A11,'Occupancy Raw Data'!$B$8:$BE$45,'Occupancy Raw Data'!AN$3,FALSE)</f>
        <v>68.935504070131401</v>
      </c>
      <c r="I11" s="48">
        <f>VLOOKUP($A11,'Occupancy Raw Data'!$B$8:$BE$45,'Occupancy Raw Data'!AO$3,FALSE)</f>
        <v>73.819661865998697</v>
      </c>
      <c r="J11" s="49">
        <f>VLOOKUP($A11,'Occupancy Raw Data'!$B$8:$BE$45,'Occupancy Raw Data'!AP$3,FALSE)</f>
        <v>71.377582968065099</v>
      </c>
      <c r="K11" s="50">
        <f>VLOOKUP($A11,'Occupancy Raw Data'!$B$8:$BE$45,'Occupancy Raw Data'!AR$3,FALSE)</f>
        <v>66.011271133375004</v>
      </c>
      <c r="M11" s="47">
        <f>VLOOKUP($A11,'Occupancy Raw Data'!$B$8:$BE$45,'Occupancy Raw Data'!AT$3,FALSE)</f>
        <v>-5.18551992239653</v>
      </c>
      <c r="N11" s="48">
        <f>VLOOKUP($A11,'Occupancy Raw Data'!$B$8:$BE$45,'Occupancy Raw Data'!AU$3,FALSE)</f>
        <v>1.3306190255542301</v>
      </c>
      <c r="O11" s="48">
        <f>VLOOKUP($A11,'Occupancy Raw Data'!$B$8:$BE$45,'Occupancy Raw Data'!AV$3,FALSE)</f>
        <v>-4.3764132252416204</v>
      </c>
      <c r="P11" s="48">
        <f>VLOOKUP($A11,'Occupancy Raw Data'!$B$8:$BE$45,'Occupancy Raw Data'!AW$3,FALSE)</f>
        <v>-1.3497810092559399</v>
      </c>
      <c r="Q11" s="48">
        <f>VLOOKUP($A11,'Occupancy Raw Data'!$B$8:$BE$45,'Occupancy Raw Data'!AX$3,FALSE)</f>
        <v>-1.9334061321895699</v>
      </c>
      <c r="R11" s="49">
        <f>VLOOKUP($A11,'Occupancy Raw Data'!$B$8:$BE$45,'Occupancy Raw Data'!AY$3,FALSE)</f>
        <v>-2.2707786119876801</v>
      </c>
      <c r="S11" s="48">
        <f>VLOOKUP($A11,'Occupancy Raw Data'!$B$8:$BE$45,'Occupancy Raw Data'!BA$3,FALSE)</f>
        <v>-6.6634679889493196</v>
      </c>
      <c r="T11" s="48">
        <f>VLOOKUP($A11,'Occupancy Raw Data'!$B$8:$BE$45,'Occupancy Raw Data'!BB$3,FALSE)</f>
        <v>-8.1463908617906196</v>
      </c>
      <c r="U11" s="49">
        <f>VLOOKUP($A11,'Occupancy Raw Data'!$B$8:$BE$45,'Occupancy Raw Data'!BC$3,FALSE)</f>
        <v>-7.4362261661078302</v>
      </c>
      <c r="V11" s="50">
        <f>VLOOKUP($A11,'Occupancy Raw Data'!$B$8:$BE$45,'Occupancy Raw Data'!BE$3,FALSE)</f>
        <v>-3.9270958445987598</v>
      </c>
      <c r="X11" s="51">
        <f>VLOOKUP($A11,'ADR Raw Data'!$B$6:$BE$43,'ADR Raw Data'!AG$1,FALSE)</f>
        <v>129.003120031572</v>
      </c>
      <c r="Y11" s="52">
        <f>VLOOKUP($A11,'ADR Raw Data'!$B$6:$BE$43,'ADR Raw Data'!AH$1,FALSE)</f>
        <v>133.842596289623</v>
      </c>
      <c r="Z11" s="52">
        <f>VLOOKUP($A11,'ADR Raw Data'!$B$6:$BE$43,'ADR Raw Data'!AI$1,FALSE)</f>
        <v>134.701346264367</v>
      </c>
      <c r="AA11" s="52">
        <f>VLOOKUP($A11,'ADR Raw Data'!$B$6:$BE$43,'ADR Raw Data'!AJ$1,FALSE)</f>
        <v>128.82897000461401</v>
      </c>
      <c r="AB11" s="52">
        <f>VLOOKUP($A11,'ADR Raw Data'!$B$6:$BE$43,'ADR Raw Data'!AK$1,FALSE)</f>
        <v>127.140639644746</v>
      </c>
      <c r="AC11" s="53">
        <f>VLOOKUP($A11,'ADR Raw Data'!$B$6:$BE$43,'ADR Raw Data'!AL$1,FALSE)</f>
        <v>130.72059269354401</v>
      </c>
      <c r="AD11" s="52">
        <f>VLOOKUP($A11,'ADR Raw Data'!$B$6:$BE$43,'ADR Raw Data'!AN$1,FALSE)</f>
        <v>141.917787264965</v>
      </c>
      <c r="AE11" s="52">
        <f>VLOOKUP($A11,'ADR Raw Data'!$B$6:$BE$43,'ADR Raw Data'!AO$1,FALSE)</f>
        <v>148.710484773941</v>
      </c>
      <c r="AF11" s="53">
        <f>VLOOKUP($A11,'ADR Raw Data'!$B$6:$BE$43,'ADR Raw Data'!AP$1,FALSE)</f>
        <v>145.43033709097199</v>
      </c>
      <c r="AG11" s="54">
        <f>VLOOKUP($A11,'ADR Raw Data'!$B$6:$BE$43,'ADR Raw Data'!AR$1,FALSE)</f>
        <v>135.26503740141399</v>
      </c>
      <c r="AI11" s="47">
        <f>VLOOKUP($A11,'ADR Raw Data'!$B$6:$BE$43,'ADR Raw Data'!AT$1,FALSE)</f>
        <v>6.61528060182731</v>
      </c>
      <c r="AJ11" s="48">
        <f>VLOOKUP($A11,'ADR Raw Data'!$B$6:$BE$43,'ADR Raw Data'!AU$1,FALSE)</f>
        <v>14.2754299241412</v>
      </c>
      <c r="AK11" s="48">
        <f>VLOOKUP($A11,'ADR Raw Data'!$B$6:$BE$43,'ADR Raw Data'!AV$1,FALSE)</f>
        <v>15.847785278684</v>
      </c>
      <c r="AL11" s="48">
        <f>VLOOKUP($A11,'ADR Raw Data'!$B$6:$BE$43,'ADR Raw Data'!AW$1,FALSE)</f>
        <v>12.584109772892701</v>
      </c>
      <c r="AM11" s="48">
        <f>VLOOKUP($A11,'ADR Raw Data'!$B$6:$BE$43,'ADR Raw Data'!AX$1,FALSE)</f>
        <v>8.0519795760528794</v>
      </c>
      <c r="AN11" s="49">
        <f>VLOOKUP($A11,'ADR Raw Data'!$B$6:$BE$43,'ADR Raw Data'!AY$1,FALSE)</f>
        <v>11.5501738849206</v>
      </c>
      <c r="AO11" s="48">
        <f>VLOOKUP($A11,'ADR Raw Data'!$B$6:$BE$43,'ADR Raw Data'!BA$1,FALSE)</f>
        <v>-3.0113446741279999</v>
      </c>
      <c r="AP11" s="48">
        <f>VLOOKUP($A11,'ADR Raw Data'!$B$6:$BE$43,'ADR Raw Data'!BB$1,FALSE)</f>
        <v>-1.22089166693647</v>
      </c>
      <c r="AQ11" s="49">
        <f>VLOOKUP($A11,'ADR Raw Data'!$B$6:$BE$43,'ADR Raw Data'!BC$1,FALSE)</f>
        <v>-2.0839071581726301</v>
      </c>
      <c r="AR11" s="50">
        <f>VLOOKUP($A11,'ADR Raw Data'!$B$6:$BE$43,'ADR Raw Data'!BE$1,FALSE)</f>
        <v>6.3114038203933598</v>
      </c>
      <c r="AT11" s="51">
        <f>VLOOKUP($A11,'RevPAR Raw Data'!$B$6:$BE$43,'RevPAR Raw Data'!AG$1,FALSE)</f>
        <v>71.638332498434494</v>
      </c>
      <c r="AU11" s="52">
        <f>VLOOKUP($A11,'RevPAR Raw Data'!$B$6:$BE$43,'RevPAR Raw Data'!AH$1,FALSE)</f>
        <v>86.059029430181496</v>
      </c>
      <c r="AV11" s="52">
        <f>VLOOKUP($A11,'RevPAR Raw Data'!$B$6:$BE$43,'RevPAR Raw Data'!AI$1,FALSE)</f>
        <v>88.057736693800805</v>
      </c>
      <c r="AW11" s="52">
        <f>VLOOKUP($A11,'RevPAR Raw Data'!$B$6:$BE$43,'RevPAR Raw Data'!AJ$1,FALSE)</f>
        <v>87.4052529743268</v>
      </c>
      <c r="AX11" s="52">
        <f>VLOOKUP($A11,'RevPAR Raw Data'!$B$6:$BE$43,'RevPAR Raw Data'!AK$1,FALSE)</f>
        <v>84.261523481527803</v>
      </c>
      <c r="AY11" s="53">
        <f>VLOOKUP($A11,'RevPAR Raw Data'!$B$6:$BE$43,'RevPAR Raw Data'!AL$1,FALSE)</f>
        <v>83.484375015654294</v>
      </c>
      <c r="AZ11" s="52">
        <f>VLOOKUP($A11,'RevPAR Raw Data'!$B$6:$BE$43,'RevPAR Raw Data'!AN$1,FALSE)</f>
        <v>97.831742016280501</v>
      </c>
      <c r="BA11" s="52">
        <f>VLOOKUP($A11,'RevPAR Raw Data'!$B$6:$BE$43,'RevPAR Raw Data'!AO$1,FALSE)</f>
        <v>109.777577019411</v>
      </c>
      <c r="BB11" s="53">
        <f>VLOOKUP($A11,'RevPAR Raw Data'!$B$6:$BE$43,'RevPAR Raw Data'!AP$1,FALSE)</f>
        <v>103.804659517845</v>
      </c>
      <c r="BC11" s="54">
        <f>VLOOKUP($A11,'RevPAR Raw Data'!$B$6:$BE$43,'RevPAR Raw Data'!AR$1,FALSE)</f>
        <v>89.290170587709</v>
      </c>
      <c r="BE11" s="47">
        <f>VLOOKUP($A11,'RevPAR Raw Data'!$B$6:$BE$43,'RevPAR Raw Data'!AT$1,FALSE)</f>
        <v>1.0867239859005899</v>
      </c>
      <c r="BF11" s="48">
        <f>VLOOKUP($A11,'RevPAR Raw Data'!$B$6:$BE$43,'RevPAR Raw Data'!AU$1,FALSE)</f>
        <v>15.7960005362457</v>
      </c>
      <c r="BG11" s="48">
        <f>VLOOKUP($A11,'RevPAR Raw Data'!$B$6:$BE$43,'RevPAR Raw Data'!AV$1,FALSE)</f>
        <v>10.777807482598201</v>
      </c>
      <c r="BH11" s="48">
        <f>VLOOKUP($A11,'RevPAR Raw Data'!$B$6:$BE$43,'RevPAR Raw Data'!AW$1,FALSE)</f>
        <v>11.0644708397384</v>
      </c>
      <c r="BI11" s="48">
        <f>VLOOKUP($A11,'RevPAR Raw Data'!$B$6:$BE$43,'RevPAR Raw Data'!AX$1,FALSE)</f>
        <v>5.9628959769772498</v>
      </c>
      <c r="BJ11" s="49">
        <f>VLOOKUP($A11,'RevPAR Raw Data'!$B$6:$BE$43,'RevPAR Raw Data'!AY$1,FALSE)</f>
        <v>9.0171163947067594</v>
      </c>
      <c r="BK11" s="48">
        <f>VLOOKUP($A11,'RevPAR Raw Data'!$B$6:$BE$43,'RevPAR Raw Data'!BA$1,FALSE)</f>
        <v>-9.4741526746798801</v>
      </c>
      <c r="BL11" s="48">
        <f>VLOOKUP($A11,'RevPAR Raw Data'!$B$6:$BE$43,'RevPAR Raw Data'!BB$1,FALSE)</f>
        <v>-9.2678239215394207</v>
      </c>
      <c r="BM11" s="49">
        <f>VLOOKUP($A11,'RevPAR Raw Data'!$B$6:$BE$43,'RevPAR Raw Data'!BC$1,FALSE)</f>
        <v>-9.3651692749070303</v>
      </c>
      <c r="BN11" s="50">
        <f>VLOOKUP($A11,'RevPAR Raw Data'!$B$6:$BE$43,'RevPAR Raw Data'!BE$1,FALSE)</f>
        <v>2.1364530986280799</v>
      </c>
    </row>
    <row r="12" spans="1:66" x14ac:dyDescent="0.25">
      <c r="A12" s="63" t="s">
        <v>27</v>
      </c>
      <c r="B12" s="47">
        <f>VLOOKUP($A12,'Occupancy Raw Data'!$B$8:$BE$45,'Occupancy Raw Data'!AG$3,FALSE)</f>
        <v>57.762893898264998</v>
      </c>
      <c r="C12" s="48">
        <f>VLOOKUP($A12,'Occupancy Raw Data'!$B$8:$BE$45,'Occupancy Raw Data'!AH$3,FALSE)</f>
        <v>62.197568747787003</v>
      </c>
      <c r="D12" s="48">
        <f>VLOOKUP($A12,'Occupancy Raw Data'!$B$8:$BE$45,'Occupancy Raw Data'!AI$3,FALSE)</f>
        <v>63.516464062315499</v>
      </c>
      <c r="E12" s="48">
        <f>VLOOKUP($A12,'Occupancy Raw Data'!$B$8:$BE$45,'Occupancy Raw Data'!AJ$3,FALSE)</f>
        <v>66.517172194028007</v>
      </c>
      <c r="F12" s="48">
        <f>VLOOKUP($A12,'Occupancy Raw Data'!$B$8:$BE$45,'Occupancy Raw Data'!AK$3,FALSE)</f>
        <v>67.532160981942596</v>
      </c>
      <c r="G12" s="49">
        <f>VLOOKUP($A12,'Occupancy Raw Data'!$B$8:$BE$45,'Occupancy Raw Data'!AL$3,FALSE)</f>
        <v>63.505251976867598</v>
      </c>
      <c r="H12" s="48">
        <f>VLOOKUP($A12,'Occupancy Raw Data'!$B$8:$BE$45,'Occupancy Raw Data'!AN$3,FALSE)</f>
        <v>76.413312876194894</v>
      </c>
      <c r="I12" s="48">
        <f>VLOOKUP($A12,'Occupancy Raw Data'!$B$8:$BE$45,'Occupancy Raw Data'!AO$3,FALSE)</f>
        <v>78.437389354419906</v>
      </c>
      <c r="J12" s="49">
        <f>VLOOKUP($A12,'Occupancy Raw Data'!$B$8:$BE$45,'Occupancy Raw Data'!AP$3,FALSE)</f>
        <v>77.425351115307393</v>
      </c>
      <c r="K12" s="50">
        <f>VLOOKUP($A12,'Occupancy Raw Data'!$B$8:$BE$45,'Occupancy Raw Data'!AR$3,FALSE)</f>
        <v>67.482423159278994</v>
      </c>
      <c r="M12" s="47">
        <f>VLOOKUP($A12,'Occupancy Raw Data'!$B$8:$BE$45,'Occupancy Raw Data'!AT$3,FALSE)</f>
        <v>-2.3072481994004002</v>
      </c>
      <c r="N12" s="48">
        <f>VLOOKUP($A12,'Occupancy Raw Data'!$B$8:$BE$45,'Occupancy Raw Data'!AU$3,FALSE)</f>
        <v>2.8396348044236501</v>
      </c>
      <c r="O12" s="48">
        <f>VLOOKUP($A12,'Occupancy Raw Data'!$B$8:$BE$45,'Occupancy Raw Data'!AV$3,FALSE)</f>
        <v>-2.3188012859904799</v>
      </c>
      <c r="P12" s="48">
        <f>VLOOKUP($A12,'Occupancy Raw Data'!$B$8:$BE$45,'Occupancy Raw Data'!AW$3,FALSE)</f>
        <v>-0.58730071968046005</v>
      </c>
      <c r="Q12" s="48">
        <f>VLOOKUP($A12,'Occupancy Raw Data'!$B$8:$BE$45,'Occupancy Raw Data'!AX$3,FALSE)</f>
        <v>-0.177903992797527</v>
      </c>
      <c r="R12" s="49">
        <f>VLOOKUP($A12,'Occupancy Raw Data'!$B$8:$BE$45,'Occupancy Raw Data'!AY$3,FALSE)</f>
        <v>-0.52253364253763901</v>
      </c>
      <c r="S12" s="48">
        <f>VLOOKUP($A12,'Occupancy Raw Data'!$B$8:$BE$45,'Occupancy Raw Data'!BA$3,FALSE)</f>
        <v>-2.3382226104753498</v>
      </c>
      <c r="T12" s="48">
        <f>VLOOKUP($A12,'Occupancy Raw Data'!$B$8:$BE$45,'Occupancy Raw Data'!BB$3,FALSE)</f>
        <v>-2.1793182667194402</v>
      </c>
      <c r="U12" s="49">
        <f>VLOOKUP($A12,'Occupancy Raw Data'!$B$8:$BE$45,'Occupancy Raw Data'!BC$3,FALSE)</f>
        <v>-2.2577964824451802</v>
      </c>
      <c r="V12" s="50">
        <f>VLOOKUP($A12,'Occupancy Raw Data'!$B$8:$BE$45,'Occupancy Raw Data'!BE$3,FALSE)</f>
        <v>-1.0716583908875299</v>
      </c>
      <c r="X12" s="51">
        <f>VLOOKUP($A12,'ADR Raw Data'!$B$6:$BE$43,'ADR Raw Data'!AG$1,FALSE)</f>
        <v>94.828644327527201</v>
      </c>
      <c r="Y12" s="52">
        <f>VLOOKUP($A12,'ADR Raw Data'!$B$6:$BE$43,'ADR Raw Data'!AH$1,FALSE)</f>
        <v>96.762311669829202</v>
      </c>
      <c r="Z12" s="52">
        <f>VLOOKUP($A12,'ADR Raw Data'!$B$6:$BE$43,'ADR Raw Data'!AI$1,FALSE)</f>
        <v>98.590527709388198</v>
      </c>
      <c r="AA12" s="52">
        <f>VLOOKUP($A12,'ADR Raw Data'!$B$6:$BE$43,'ADR Raw Data'!AJ$1,FALSE)</f>
        <v>99.220009758694104</v>
      </c>
      <c r="AB12" s="52">
        <f>VLOOKUP($A12,'ADR Raw Data'!$B$6:$BE$43,'ADR Raw Data'!AK$1,FALSE)</f>
        <v>98.520312827682602</v>
      </c>
      <c r="AC12" s="53">
        <f>VLOOKUP($A12,'ADR Raw Data'!$B$6:$BE$43,'ADR Raw Data'!AL$1,FALSE)</f>
        <v>97.665003438150407</v>
      </c>
      <c r="AD12" s="52">
        <f>VLOOKUP($A12,'ADR Raw Data'!$B$6:$BE$43,'ADR Raw Data'!AN$1,FALSE)</f>
        <v>111.75512510618501</v>
      </c>
      <c r="AE12" s="52">
        <f>VLOOKUP($A12,'ADR Raw Data'!$B$6:$BE$43,'ADR Raw Data'!AO$1,FALSE)</f>
        <v>113.28705349082099</v>
      </c>
      <c r="AF12" s="53">
        <f>VLOOKUP($A12,'ADR Raw Data'!$B$6:$BE$43,'ADR Raw Data'!AP$1,FALSE)</f>
        <v>112.53110132997899</v>
      </c>
      <c r="AG12" s="54">
        <f>VLOOKUP($A12,'ADR Raw Data'!$B$6:$BE$43,'ADR Raw Data'!AR$1,FALSE)</f>
        <v>102.53828448825</v>
      </c>
      <c r="AI12" s="47">
        <f>VLOOKUP($A12,'ADR Raw Data'!$B$6:$BE$43,'ADR Raw Data'!AT$1,FALSE)</f>
        <v>2.85605368132744</v>
      </c>
      <c r="AJ12" s="48">
        <f>VLOOKUP($A12,'ADR Raw Data'!$B$6:$BE$43,'ADR Raw Data'!AU$1,FALSE)</f>
        <v>4.4371733370897601</v>
      </c>
      <c r="AK12" s="48">
        <f>VLOOKUP($A12,'ADR Raw Data'!$B$6:$BE$43,'ADR Raw Data'!AV$1,FALSE)</f>
        <v>4.5740051215256496</v>
      </c>
      <c r="AL12" s="48">
        <f>VLOOKUP($A12,'ADR Raw Data'!$B$6:$BE$43,'ADR Raw Data'!AW$1,FALSE)</f>
        <v>4.7710081029630604</v>
      </c>
      <c r="AM12" s="48">
        <f>VLOOKUP($A12,'ADR Raw Data'!$B$6:$BE$43,'ADR Raw Data'!AX$1,FALSE)</f>
        <v>3.8777522858612001</v>
      </c>
      <c r="AN12" s="49">
        <f>VLOOKUP($A12,'ADR Raw Data'!$B$6:$BE$43,'ADR Raw Data'!AY$1,FALSE)</f>
        <v>4.1287569129855903</v>
      </c>
      <c r="AO12" s="48">
        <f>VLOOKUP($A12,'ADR Raw Data'!$B$6:$BE$43,'ADR Raw Data'!BA$1,FALSE)</f>
        <v>3.37516601473367</v>
      </c>
      <c r="AP12" s="48">
        <f>VLOOKUP($A12,'ADR Raw Data'!$B$6:$BE$43,'ADR Raw Data'!BB$1,FALSE)</f>
        <v>2.9950681646691701</v>
      </c>
      <c r="AQ12" s="49">
        <f>VLOOKUP($A12,'ADR Raw Data'!$B$6:$BE$43,'ADR Raw Data'!BC$1,FALSE)</f>
        <v>3.1817148979435399</v>
      </c>
      <c r="AR12" s="50">
        <f>VLOOKUP($A12,'ADR Raw Data'!$B$6:$BE$43,'ADR Raw Data'!BE$1,FALSE)</f>
        <v>3.7443766619823999</v>
      </c>
      <c r="AT12" s="51">
        <f>VLOOKUP($A12,'RevPAR Raw Data'!$B$6:$BE$43,'RevPAR Raw Data'!AG$1,FALSE)</f>
        <v>54.775769208072703</v>
      </c>
      <c r="AU12" s="52">
        <f>VLOOKUP($A12,'RevPAR Raw Data'!$B$6:$BE$43,'RevPAR Raw Data'!AH$1,FALSE)</f>
        <v>60.183805322790001</v>
      </c>
      <c r="AV12" s="52">
        <f>VLOOKUP($A12,'RevPAR Raw Data'!$B$6:$BE$43,'RevPAR Raw Data'!AI$1,FALSE)</f>
        <v>62.6212171013808</v>
      </c>
      <c r="AW12" s="52">
        <f>VLOOKUP($A12,'RevPAR Raw Data'!$B$6:$BE$43,'RevPAR Raw Data'!AJ$1,FALSE)</f>
        <v>65.998344742122001</v>
      </c>
      <c r="AX12" s="52">
        <f>VLOOKUP($A12,'RevPAR Raw Data'!$B$6:$BE$43,'RevPAR Raw Data'!AK$1,FALSE)</f>
        <v>66.532896258704099</v>
      </c>
      <c r="AY12" s="53">
        <f>VLOOKUP($A12,'RevPAR Raw Data'!$B$6:$BE$43,'RevPAR Raw Data'!AL$1,FALSE)</f>
        <v>62.022406526613899</v>
      </c>
      <c r="AZ12" s="52">
        <f>VLOOKUP($A12,'RevPAR Raw Data'!$B$6:$BE$43,'RevPAR Raw Data'!AN$1,FALSE)</f>
        <v>85.395793402572806</v>
      </c>
      <c r="BA12" s="52">
        <f>VLOOKUP($A12,'RevPAR Raw Data'!$B$6:$BE$43,'RevPAR Raw Data'!AO$1,FALSE)</f>
        <v>88.859407234745603</v>
      </c>
      <c r="BB12" s="53">
        <f>VLOOKUP($A12,'RevPAR Raw Data'!$B$6:$BE$43,'RevPAR Raw Data'!AP$1,FALSE)</f>
        <v>87.127600318659205</v>
      </c>
      <c r="BC12" s="54">
        <f>VLOOKUP($A12,'RevPAR Raw Data'!$B$6:$BE$43,'RevPAR Raw Data'!AR$1,FALSE)</f>
        <v>69.195319038626806</v>
      </c>
      <c r="BE12" s="47">
        <f>VLOOKUP($A12,'RevPAR Raw Data'!$B$6:$BE$43,'RevPAR Raw Data'!AT$1,FALSE)</f>
        <v>0.48290923479070202</v>
      </c>
      <c r="BF12" s="48">
        <f>VLOOKUP($A12,'RevPAR Raw Data'!$B$6:$BE$43,'RevPAR Raw Data'!AU$1,FALSE)</f>
        <v>7.4028076599260197</v>
      </c>
      <c r="BG12" s="48">
        <f>VLOOKUP($A12,'RevPAR Raw Data'!$B$6:$BE$43,'RevPAR Raw Data'!AV$1,FALSE)</f>
        <v>2.1491417459559501</v>
      </c>
      <c r="BH12" s="48">
        <f>VLOOKUP($A12,'RevPAR Raw Data'!$B$6:$BE$43,'RevPAR Raw Data'!AW$1,FALSE)</f>
        <v>4.1556872183578797</v>
      </c>
      <c r="BI12" s="48">
        <f>VLOOKUP($A12,'RevPAR Raw Data'!$B$6:$BE$43,'RevPAR Raw Data'!AX$1,FALSE)</f>
        <v>3.6929496169163198</v>
      </c>
      <c r="BJ12" s="49">
        <f>VLOOKUP($A12,'RevPAR Raw Data'!$B$6:$BE$43,'RevPAR Raw Data'!AY$1,FALSE)</f>
        <v>3.5846491265589999</v>
      </c>
      <c r="BK12" s="48">
        <f>VLOOKUP($A12,'RevPAR Raw Data'!$B$6:$BE$43,'RevPAR Raw Data'!BA$1,FALSE)</f>
        <v>0.95802450936074102</v>
      </c>
      <c r="BL12" s="48">
        <f>VLOOKUP($A12,'RevPAR Raw Data'!$B$6:$BE$43,'RevPAR Raw Data'!BB$1,FALSE)</f>
        <v>0.75047783033639404</v>
      </c>
      <c r="BM12" s="49">
        <f>VLOOKUP($A12,'RevPAR Raw Data'!$B$6:$BE$43,'RevPAR Raw Data'!BC$1,FALSE)</f>
        <v>0.85208176845116002</v>
      </c>
      <c r="BN12" s="50">
        <f>VLOOKUP($A12,'RevPAR Raw Data'!$B$6:$BE$43,'RevPAR Raw Data'!BE$1,FALSE)</f>
        <v>2.6325913444103</v>
      </c>
    </row>
    <row r="13" spans="1:66" x14ac:dyDescent="0.25">
      <c r="A13" s="63" t="s">
        <v>90</v>
      </c>
      <c r="B13" s="47">
        <f>VLOOKUP($A13,'Occupancy Raw Data'!$B$8:$BE$45,'Occupancy Raw Data'!AG$3,FALSE)</f>
        <v>66.0524568393094</v>
      </c>
      <c r="C13" s="48">
        <f>VLOOKUP($A13,'Occupancy Raw Data'!$B$8:$BE$45,'Occupancy Raw Data'!AH$3,FALSE)</f>
        <v>75.286947448302001</v>
      </c>
      <c r="D13" s="48">
        <f>VLOOKUP($A13,'Occupancy Raw Data'!$B$8:$BE$45,'Occupancy Raw Data'!AI$3,FALSE)</f>
        <v>77.395181180041703</v>
      </c>
      <c r="E13" s="48">
        <f>VLOOKUP($A13,'Occupancy Raw Data'!$B$8:$BE$45,'Occupancy Raw Data'!AJ$3,FALSE)</f>
        <v>79.109751470309206</v>
      </c>
      <c r="F13" s="48">
        <f>VLOOKUP($A13,'Occupancy Raw Data'!$B$8:$BE$45,'Occupancy Raw Data'!AK$3,FALSE)</f>
        <v>73.026939859609101</v>
      </c>
      <c r="G13" s="49">
        <f>VLOOKUP($A13,'Occupancy Raw Data'!$B$8:$BE$45,'Occupancy Raw Data'!AL$3,FALSE)</f>
        <v>74.174255359514305</v>
      </c>
      <c r="H13" s="48">
        <f>VLOOKUP($A13,'Occupancy Raw Data'!$B$8:$BE$45,'Occupancy Raw Data'!AN$3,FALSE)</f>
        <v>71.926579396698898</v>
      </c>
      <c r="I13" s="48">
        <f>VLOOKUP($A13,'Occupancy Raw Data'!$B$8:$BE$45,'Occupancy Raw Data'!AO$3,FALSE)</f>
        <v>70.330582432176001</v>
      </c>
      <c r="J13" s="49">
        <f>VLOOKUP($A13,'Occupancy Raw Data'!$B$8:$BE$45,'Occupancy Raw Data'!AP$3,FALSE)</f>
        <v>71.128580914437407</v>
      </c>
      <c r="K13" s="50">
        <f>VLOOKUP($A13,'Occupancy Raw Data'!$B$8:$BE$45,'Occupancy Raw Data'!AR$3,FALSE)</f>
        <v>73.304062660920906</v>
      </c>
      <c r="M13" s="47">
        <f>VLOOKUP($A13,'Occupancy Raw Data'!$B$8:$BE$45,'Occupancy Raw Data'!AT$3,FALSE)</f>
        <v>6.1995590540820302</v>
      </c>
      <c r="N13" s="48">
        <f>VLOOKUP($A13,'Occupancy Raw Data'!$B$8:$BE$45,'Occupancy Raw Data'!AU$3,FALSE)</f>
        <v>6.0114655760340101</v>
      </c>
      <c r="O13" s="48">
        <f>VLOOKUP($A13,'Occupancy Raw Data'!$B$8:$BE$45,'Occupancy Raw Data'!AV$3,FALSE)</f>
        <v>-0.43513522858208298</v>
      </c>
      <c r="P13" s="48">
        <f>VLOOKUP($A13,'Occupancy Raw Data'!$B$8:$BE$45,'Occupancy Raw Data'!AW$3,FALSE)</f>
        <v>1.3475404601688901</v>
      </c>
      <c r="Q13" s="48">
        <f>VLOOKUP($A13,'Occupancy Raw Data'!$B$8:$BE$45,'Occupancy Raw Data'!AX$3,FALSE)</f>
        <v>-9.6627699643705198E-2</v>
      </c>
      <c r="R13" s="49">
        <f>VLOOKUP($A13,'Occupancy Raw Data'!$B$8:$BE$45,'Occupancy Raw Data'!AY$3,FALSE)</f>
        <v>2.4214375375211401</v>
      </c>
      <c r="S13" s="48">
        <f>VLOOKUP($A13,'Occupancy Raw Data'!$B$8:$BE$45,'Occupancy Raw Data'!BA$3,FALSE)</f>
        <v>-1.17909427681659</v>
      </c>
      <c r="T13" s="48">
        <f>VLOOKUP($A13,'Occupancy Raw Data'!$B$8:$BE$45,'Occupancy Raw Data'!BB$3,FALSE)</f>
        <v>-2.7292283649904001</v>
      </c>
      <c r="U13" s="49">
        <f>VLOOKUP($A13,'Occupancy Raw Data'!$B$8:$BE$45,'Occupancy Raw Data'!BC$3,FALSE)</f>
        <v>-1.9515925614742899</v>
      </c>
      <c r="V13" s="50">
        <f>VLOOKUP($A13,'Occupancy Raw Data'!$B$8:$BE$45,'Occupancy Raw Data'!BE$3,FALSE)</f>
        <v>1.1704765292730199</v>
      </c>
      <c r="X13" s="51">
        <f>VLOOKUP($A13,'ADR Raw Data'!$B$6:$BE$43,'ADR Raw Data'!AG$1,FALSE)</f>
        <v>121.63317021505701</v>
      </c>
      <c r="Y13" s="52">
        <f>VLOOKUP($A13,'ADR Raw Data'!$B$6:$BE$43,'ADR Raw Data'!AH$1,FALSE)</f>
        <v>135.39174284184301</v>
      </c>
      <c r="Z13" s="52">
        <f>VLOOKUP($A13,'ADR Raw Data'!$B$6:$BE$43,'ADR Raw Data'!AI$1,FALSE)</f>
        <v>144.08299332025899</v>
      </c>
      <c r="AA13" s="52">
        <f>VLOOKUP($A13,'ADR Raw Data'!$B$6:$BE$43,'ADR Raw Data'!AJ$1,FALSE)</f>
        <v>139.342029737102</v>
      </c>
      <c r="AB13" s="52">
        <f>VLOOKUP($A13,'ADR Raw Data'!$B$6:$BE$43,'ADR Raw Data'!AK$1,FALSE)</f>
        <v>127.056730531921</v>
      </c>
      <c r="AC13" s="53">
        <f>VLOOKUP($A13,'ADR Raw Data'!$B$6:$BE$43,'ADR Raw Data'!AL$1,FALSE)</f>
        <v>133.95647168279001</v>
      </c>
      <c r="AD13" s="52">
        <f>VLOOKUP($A13,'ADR Raw Data'!$B$6:$BE$43,'ADR Raw Data'!AN$1,FALSE)</f>
        <v>114.14533663039801</v>
      </c>
      <c r="AE13" s="52">
        <f>VLOOKUP($A13,'ADR Raw Data'!$B$6:$BE$43,'ADR Raw Data'!AO$1,FALSE)</f>
        <v>111.82409346865801</v>
      </c>
      <c r="AF13" s="53">
        <f>VLOOKUP($A13,'ADR Raw Data'!$B$6:$BE$43,'ADR Raw Data'!AP$1,FALSE)</f>
        <v>112.997736176171</v>
      </c>
      <c r="AG13" s="54">
        <f>VLOOKUP($A13,'ADR Raw Data'!$B$6:$BE$43,'ADR Raw Data'!AR$1,FALSE)</f>
        <v>128.145976679483</v>
      </c>
      <c r="AI13" s="47">
        <f>VLOOKUP($A13,'ADR Raw Data'!$B$6:$BE$43,'ADR Raw Data'!AT$1,FALSE)</f>
        <v>10.528967604465601</v>
      </c>
      <c r="AJ13" s="48">
        <f>VLOOKUP($A13,'ADR Raw Data'!$B$6:$BE$43,'ADR Raw Data'!AU$1,FALSE)</f>
        <v>9.5255992994992091</v>
      </c>
      <c r="AK13" s="48">
        <f>VLOOKUP($A13,'ADR Raw Data'!$B$6:$BE$43,'ADR Raw Data'!AV$1,FALSE)</f>
        <v>11.474458118530499</v>
      </c>
      <c r="AL13" s="48">
        <f>VLOOKUP($A13,'ADR Raw Data'!$B$6:$BE$43,'ADR Raw Data'!AW$1,FALSE)</f>
        <v>10.3484160388451</v>
      </c>
      <c r="AM13" s="48">
        <f>VLOOKUP($A13,'ADR Raw Data'!$B$6:$BE$43,'ADR Raw Data'!AX$1,FALSE)</f>
        <v>7.12781654251775</v>
      </c>
      <c r="AN13" s="49">
        <f>VLOOKUP($A13,'ADR Raw Data'!$B$6:$BE$43,'ADR Raw Data'!AY$1,FALSE)</f>
        <v>9.7496943025331699</v>
      </c>
      <c r="AO13" s="48">
        <f>VLOOKUP($A13,'ADR Raw Data'!$B$6:$BE$43,'ADR Raw Data'!BA$1,FALSE)</f>
        <v>3.8487208084115201</v>
      </c>
      <c r="AP13" s="48">
        <f>VLOOKUP($A13,'ADR Raw Data'!$B$6:$BE$43,'ADR Raw Data'!BB$1,FALSE)</f>
        <v>1.3526534020135701</v>
      </c>
      <c r="AQ13" s="49">
        <f>VLOOKUP($A13,'ADR Raw Data'!$B$6:$BE$43,'ADR Raw Data'!BC$1,FALSE)</f>
        <v>2.6107935165557099</v>
      </c>
      <c r="AR13" s="50">
        <f>VLOOKUP($A13,'ADR Raw Data'!$B$6:$BE$43,'ADR Raw Data'!BE$1,FALSE)</f>
        <v>8.0101184747698007</v>
      </c>
      <c r="AT13" s="51">
        <f>VLOOKUP($A13,'RevPAR Raw Data'!$B$6:$BE$43,'RevPAR Raw Data'!AG$1,FALSE)</f>
        <v>80.341697258584702</v>
      </c>
      <c r="AU13" s="52">
        <f>VLOOKUP($A13,'RevPAR Raw Data'!$B$6:$BE$43,'RevPAR Raw Data'!AH$1,FALSE)</f>
        <v>101.932310282678</v>
      </c>
      <c r="AV13" s="52">
        <f>VLOOKUP($A13,'RevPAR Raw Data'!$B$6:$BE$43,'RevPAR Raw Data'!AI$1,FALSE)</f>
        <v>111.513293729842</v>
      </c>
      <c r="AW13" s="52">
        <f>VLOOKUP($A13,'RevPAR Raw Data'!$B$6:$BE$43,'RevPAR Raw Data'!AJ$1,FALSE)</f>
        <v>110.233133418706</v>
      </c>
      <c r="AX13" s="52">
        <f>VLOOKUP($A13,'RevPAR Raw Data'!$B$6:$BE$43,'RevPAR Raw Data'!AK$1,FALSE)</f>
        <v>92.785642193132205</v>
      </c>
      <c r="AY13" s="53">
        <f>VLOOKUP($A13,'RevPAR Raw Data'!$B$6:$BE$43,'RevPAR Raw Data'!AL$1,FALSE)</f>
        <v>99.361215376588802</v>
      </c>
      <c r="AZ13" s="52">
        <f>VLOOKUP($A13,'RevPAR Raw Data'!$B$6:$BE$43,'RevPAR Raw Data'!AN$1,FALSE)</f>
        <v>82.100836179093093</v>
      </c>
      <c r="BA13" s="52">
        <f>VLOOKUP($A13,'RevPAR Raw Data'!$B$6:$BE$43,'RevPAR Raw Data'!AO$1,FALSE)</f>
        <v>78.646536236008302</v>
      </c>
      <c r="BB13" s="53">
        <f>VLOOKUP($A13,'RevPAR Raw Data'!$B$6:$BE$43,'RevPAR Raw Data'!AP$1,FALSE)</f>
        <v>80.373686207550705</v>
      </c>
      <c r="BC13" s="54">
        <f>VLOOKUP($A13,'RevPAR Raw Data'!$B$6:$BE$43,'RevPAR Raw Data'!AR$1,FALSE)</f>
        <v>93.936207042577905</v>
      </c>
      <c r="BE13" s="47">
        <f>VLOOKUP($A13,'RevPAR Raw Data'!$B$6:$BE$43,'RevPAR Raw Data'!AT$1,FALSE)</f>
        <v>17.3812762229716</v>
      </c>
      <c r="BF13" s="48">
        <f>VLOOKUP($A13,'RevPAR Raw Data'!$B$6:$BE$43,'RevPAR Raw Data'!AU$1,FALSE)</f>
        <v>16.1096929983335</v>
      </c>
      <c r="BG13" s="48">
        <f>VLOOKUP($A13,'RevPAR Raw Data'!$B$6:$BE$43,'RevPAR Raw Data'!AV$1,FALSE)</f>
        <v>10.9893934803858</v>
      </c>
      <c r="BH13" s="48">
        <f>VLOOKUP($A13,'RevPAR Raw Data'!$B$6:$BE$43,'RevPAR Raw Data'!AW$1,FALSE)</f>
        <v>11.835405592123999</v>
      </c>
      <c r="BI13" s="48">
        <f>VLOOKUP($A13,'RevPAR Raw Data'!$B$6:$BE$43,'RevPAR Raw Data'!AX$1,FALSE)</f>
        <v>7.0243013977141802</v>
      </c>
      <c r="BJ13" s="49">
        <f>VLOOKUP($A13,'RevPAR Raw Data'!$B$6:$BE$43,'RevPAR Raw Data'!AY$1,FALSE)</f>
        <v>12.4072145976894</v>
      </c>
      <c r="BK13" s="48">
        <f>VLOOKUP($A13,'RevPAR Raw Data'!$B$6:$BE$43,'RevPAR Raw Data'!BA$1,FALSE)</f>
        <v>2.6242464848122999</v>
      </c>
      <c r="BL13" s="48">
        <f>VLOOKUP($A13,'RevPAR Raw Data'!$B$6:$BE$43,'RevPAR Raw Data'!BB$1,FALSE)</f>
        <v>-1.4134919633045899</v>
      </c>
      <c r="BM13" s="49">
        <f>VLOOKUP($A13,'RevPAR Raw Data'!$B$6:$BE$43,'RevPAR Raw Data'!BC$1,FALSE)</f>
        <v>0.60824890301687196</v>
      </c>
      <c r="BN13" s="50">
        <f>VLOOKUP($A13,'RevPAR Raw Data'!$B$6:$BE$43,'RevPAR Raw Data'!BE$1,FALSE)</f>
        <v>9.2743515607569709</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66.777261955004306</v>
      </c>
      <c r="C15" s="48">
        <f>VLOOKUP($A15,'Occupancy Raw Data'!$B$8:$BE$45,'Occupancy Raw Data'!AH$3,FALSE)</f>
        <v>72.916274388858199</v>
      </c>
      <c r="D15" s="48">
        <f>VLOOKUP($A15,'Occupancy Raw Data'!$B$8:$BE$45,'Occupancy Raw Data'!AI$3,FALSE)</f>
        <v>72.961900062331097</v>
      </c>
      <c r="E15" s="48">
        <f>VLOOKUP($A15,'Occupancy Raw Data'!$B$8:$BE$45,'Occupancy Raw Data'!AJ$3,FALSE)</f>
        <v>73.568979846249704</v>
      </c>
      <c r="F15" s="48">
        <f>VLOOKUP($A15,'Occupancy Raw Data'!$B$8:$BE$45,'Occupancy Raw Data'!AK$3,FALSE)</f>
        <v>73.863105131934304</v>
      </c>
      <c r="G15" s="49">
        <f>VLOOKUP($A15,'Occupancy Raw Data'!$B$8:$BE$45,'Occupancy Raw Data'!AL$3,FALSE)</f>
        <v>72.017509914580003</v>
      </c>
      <c r="H15" s="48">
        <f>VLOOKUP($A15,'Occupancy Raw Data'!$B$8:$BE$45,'Occupancy Raw Data'!AN$3,FALSE)</f>
        <v>83.694551215458105</v>
      </c>
      <c r="I15" s="48">
        <f>VLOOKUP($A15,'Occupancy Raw Data'!$B$8:$BE$45,'Occupancy Raw Data'!AO$3,FALSE)</f>
        <v>87.958393933097796</v>
      </c>
      <c r="J15" s="49">
        <f>VLOOKUP($A15,'Occupancy Raw Data'!$B$8:$BE$45,'Occupancy Raw Data'!AP$3,FALSE)</f>
        <v>85.826472574277901</v>
      </c>
      <c r="K15" s="50">
        <f>VLOOKUP($A15,'Occupancy Raw Data'!$B$8:$BE$45,'Occupancy Raw Data'!AR$3,FALSE)</f>
        <v>75.962935136488795</v>
      </c>
      <c r="M15" s="47">
        <f>VLOOKUP($A15,'Occupancy Raw Data'!$B$8:$BE$45,'Occupancy Raw Data'!AT$3,FALSE)</f>
        <v>-3.7341784308128201</v>
      </c>
      <c r="N15" s="48">
        <f>VLOOKUP($A15,'Occupancy Raw Data'!$B$8:$BE$45,'Occupancy Raw Data'!AU$3,FALSE)</f>
        <v>1.6651462576177201</v>
      </c>
      <c r="O15" s="48">
        <f>VLOOKUP($A15,'Occupancy Raw Data'!$B$8:$BE$45,'Occupancy Raw Data'!AV$3,FALSE)</f>
        <v>-0.42941657430875302</v>
      </c>
      <c r="P15" s="48">
        <f>VLOOKUP($A15,'Occupancy Raw Data'!$B$8:$BE$45,'Occupancy Raw Data'!AW$3,FALSE)</f>
        <v>-1.64622395590844</v>
      </c>
      <c r="Q15" s="48">
        <f>VLOOKUP($A15,'Occupancy Raw Data'!$B$8:$BE$45,'Occupancy Raw Data'!AX$3,FALSE)</f>
        <v>-2.6861870503932201</v>
      </c>
      <c r="R15" s="49">
        <f>VLOOKUP($A15,'Occupancy Raw Data'!$B$8:$BE$45,'Occupancy Raw Data'!AY$3,FALSE)</f>
        <v>-1.36437877790171</v>
      </c>
      <c r="S15" s="48">
        <f>VLOOKUP($A15,'Occupancy Raw Data'!$B$8:$BE$45,'Occupancy Raw Data'!BA$3,FALSE)</f>
        <v>-0.261942133892622</v>
      </c>
      <c r="T15" s="48">
        <f>VLOOKUP($A15,'Occupancy Raw Data'!$B$8:$BE$45,'Occupancy Raw Data'!BB$3,FALSE)</f>
        <v>-1.1022351720824</v>
      </c>
      <c r="U15" s="49">
        <f>VLOOKUP($A15,'Occupancy Raw Data'!$B$8:$BE$45,'Occupancy Raw Data'!BC$3,FALSE)</f>
        <v>-0.69430112309321201</v>
      </c>
      <c r="V15" s="50">
        <f>VLOOKUP($A15,'Occupancy Raw Data'!$B$8:$BE$45,'Occupancy Raw Data'!BE$3,FALSE)</f>
        <v>-1.14904978750016</v>
      </c>
      <c r="X15" s="51">
        <f>VLOOKUP($A15,'ADR Raw Data'!$B$6:$BE$43,'ADR Raw Data'!AG$1,FALSE)</f>
        <v>156.43691598782601</v>
      </c>
      <c r="Y15" s="52">
        <f>VLOOKUP($A15,'ADR Raw Data'!$B$6:$BE$43,'ADR Raw Data'!AH$1,FALSE)</f>
        <v>157.009238854161</v>
      </c>
      <c r="Z15" s="52">
        <f>VLOOKUP($A15,'ADR Raw Data'!$B$6:$BE$43,'ADR Raw Data'!AI$1,FALSE)</f>
        <v>156.577287783542</v>
      </c>
      <c r="AA15" s="52">
        <f>VLOOKUP($A15,'ADR Raw Data'!$B$6:$BE$43,'ADR Raw Data'!AJ$1,FALSE)</f>
        <v>150.38695908144101</v>
      </c>
      <c r="AB15" s="52">
        <f>VLOOKUP($A15,'ADR Raw Data'!$B$6:$BE$43,'ADR Raw Data'!AK$1,FALSE)</f>
        <v>151.32064464359399</v>
      </c>
      <c r="AC15" s="53">
        <f>VLOOKUP($A15,'ADR Raw Data'!$B$6:$BE$43,'ADR Raw Data'!AL$1,FALSE)</f>
        <v>154.29570983914201</v>
      </c>
      <c r="AD15" s="52">
        <f>VLOOKUP($A15,'ADR Raw Data'!$B$6:$BE$43,'ADR Raw Data'!AN$1,FALSE)</f>
        <v>191.018504237294</v>
      </c>
      <c r="AE15" s="52">
        <f>VLOOKUP($A15,'ADR Raw Data'!$B$6:$BE$43,'ADR Raw Data'!AO$1,FALSE)</f>
        <v>201.018528064516</v>
      </c>
      <c r="AF15" s="53">
        <f>VLOOKUP($A15,'ADR Raw Data'!$B$6:$BE$43,'ADR Raw Data'!AP$1,FALSE)</f>
        <v>196.142715967969</v>
      </c>
      <c r="AG15" s="54">
        <f>VLOOKUP($A15,'ADR Raw Data'!$B$6:$BE$43,'ADR Raw Data'!AR$1,FALSE)</f>
        <v>167.80450699176001</v>
      </c>
      <c r="AI15" s="47">
        <f>VLOOKUP($A15,'ADR Raw Data'!$B$6:$BE$43,'ADR Raw Data'!AT$1,FALSE)</f>
        <v>-2.4489322304221002</v>
      </c>
      <c r="AJ15" s="48">
        <f>VLOOKUP($A15,'ADR Raw Data'!$B$6:$BE$43,'ADR Raw Data'!AU$1,FALSE)</f>
        <v>3.29410772915752</v>
      </c>
      <c r="AK15" s="48">
        <f>VLOOKUP($A15,'ADR Raw Data'!$B$6:$BE$43,'ADR Raw Data'!AV$1,FALSE)</f>
        <v>7.71176274494319</v>
      </c>
      <c r="AL15" s="48">
        <f>VLOOKUP($A15,'ADR Raw Data'!$B$6:$BE$43,'ADR Raw Data'!AW$1,FALSE)</f>
        <v>2.8335467929627001</v>
      </c>
      <c r="AM15" s="48">
        <f>VLOOKUP($A15,'ADR Raw Data'!$B$6:$BE$43,'ADR Raw Data'!AX$1,FALSE)</f>
        <v>1.8442045551395601</v>
      </c>
      <c r="AN15" s="49">
        <f>VLOOKUP($A15,'ADR Raw Data'!$B$6:$BE$43,'ADR Raw Data'!AY$1,FALSE)</f>
        <v>2.6121946709675101</v>
      </c>
      <c r="AO15" s="48">
        <f>VLOOKUP($A15,'ADR Raw Data'!$B$6:$BE$43,'ADR Raw Data'!BA$1,FALSE)</f>
        <v>1.06736630335008</v>
      </c>
      <c r="AP15" s="48">
        <f>VLOOKUP($A15,'ADR Raw Data'!$B$6:$BE$43,'ADR Raw Data'!BB$1,FALSE)</f>
        <v>-0.88491131231434605</v>
      </c>
      <c r="AQ15" s="49">
        <f>VLOOKUP($A15,'ADR Raw Data'!$B$6:$BE$43,'ADR Raw Data'!BC$1,FALSE)</f>
        <v>1.7729807802589901E-2</v>
      </c>
      <c r="AR15" s="50">
        <f>VLOOKUP($A15,'ADR Raw Data'!$B$6:$BE$43,'ADR Raw Data'!BE$1,FALSE)</f>
        <v>1.65920944263402</v>
      </c>
      <c r="AT15" s="51">
        <f>VLOOKUP($A15,'RevPAR Raw Data'!$B$6:$BE$43,'RevPAR Raw Data'!AG$1,FALSE)</f>
        <v>104.464289183521</v>
      </c>
      <c r="AU15" s="52">
        <f>VLOOKUP($A15,'RevPAR Raw Data'!$B$6:$BE$43,'RevPAR Raw Data'!AH$1,FALSE)</f>
        <v>114.485287418757</v>
      </c>
      <c r="AV15" s="52">
        <f>VLOOKUP($A15,'RevPAR Raw Data'!$B$6:$BE$43,'RevPAR Raw Data'!AI$1,FALSE)</f>
        <v>114.24176423293601</v>
      </c>
      <c r="AW15" s="52">
        <f>VLOOKUP($A15,'RevPAR Raw Data'!$B$6:$BE$43,'RevPAR Raw Data'!AJ$1,FALSE)</f>
        <v>110.638151618013</v>
      </c>
      <c r="AX15" s="52">
        <f>VLOOKUP($A15,'RevPAR Raw Data'!$B$6:$BE$43,'RevPAR Raw Data'!AK$1,FALSE)</f>
        <v>111.77012683941901</v>
      </c>
      <c r="AY15" s="53">
        <f>VLOOKUP($A15,'RevPAR Raw Data'!$B$6:$BE$43,'RevPAR Raw Data'!AL$1,FALSE)</f>
        <v>111.119928131176</v>
      </c>
      <c r="AZ15" s="52">
        <f>VLOOKUP($A15,'RevPAR Raw Data'!$B$6:$BE$43,'RevPAR Raw Data'!AN$1,FALSE)</f>
        <v>159.872079859884</v>
      </c>
      <c r="BA15" s="52">
        <f>VLOOKUP($A15,'RevPAR Raw Data'!$B$6:$BE$43,'RevPAR Raw Data'!AO$1,FALSE)</f>
        <v>176.81266879350099</v>
      </c>
      <c r="BB15" s="53">
        <f>VLOOKUP($A15,'RevPAR Raw Data'!$B$6:$BE$43,'RevPAR Raw Data'!AP$1,FALSE)</f>
        <v>168.342374326693</v>
      </c>
      <c r="BC15" s="54">
        <f>VLOOKUP($A15,'RevPAR Raw Data'!$B$6:$BE$43,'RevPAR Raw Data'!AR$1,FALSE)</f>
        <v>127.469228802255</v>
      </c>
      <c r="BE15" s="47">
        <f>VLOOKUP($A15,'RevPAR Raw Data'!$B$6:$BE$43,'RevPAR Raw Data'!AT$1,FALSE)</f>
        <v>-6.0916631621012796</v>
      </c>
      <c r="BF15" s="48">
        <f>VLOOKUP($A15,'RevPAR Raw Data'!$B$6:$BE$43,'RevPAR Raw Data'!AU$1,FALSE)</f>
        <v>5.0141056983492103</v>
      </c>
      <c r="BG15" s="48">
        <f>VLOOKUP($A15,'RevPAR Raw Data'!$B$6:$BE$43,'RevPAR Raw Data'!AV$1,FALSE)</f>
        <v>7.2492305832362796</v>
      </c>
      <c r="BH15" s="48">
        <f>VLOOKUP($A15,'RevPAR Raw Data'!$B$6:$BE$43,'RevPAR Raw Data'!AW$1,FALSE)</f>
        <v>1.14067631094662</v>
      </c>
      <c r="BI15" s="48">
        <f>VLOOKUP($A15,'RevPAR Raw Data'!$B$6:$BE$43,'RevPAR Raw Data'!AX$1,FALSE)</f>
        <v>-0.89152127919658397</v>
      </c>
      <c r="BJ15" s="49">
        <f>VLOOKUP($A15,'RevPAR Raw Data'!$B$6:$BE$43,'RevPAR Raw Data'!AY$1,FALSE)</f>
        <v>1.2121756633376399</v>
      </c>
      <c r="BK15" s="48">
        <f>VLOOKUP($A15,'RevPAR Raw Data'!$B$6:$BE$43,'RevPAR Raw Data'!BA$1,FALSE)</f>
        <v>0.80262828738601499</v>
      </c>
      <c r="BL15" s="48">
        <f>VLOOKUP($A15,'RevPAR Raw Data'!$B$6:$BE$43,'RevPAR Raw Data'!BB$1,FALSE)</f>
        <v>-1.9773926806706801</v>
      </c>
      <c r="BM15" s="49">
        <f>VLOOKUP($A15,'RevPAR Raw Data'!$B$6:$BE$43,'RevPAR Raw Data'!BC$1,FALSE)</f>
        <v>-0.67669441354531801</v>
      </c>
      <c r="BN15" s="50">
        <f>VLOOKUP($A15,'RevPAR Raw Data'!$B$6:$BE$43,'RevPAR Raw Data'!BE$1,FALSE)</f>
        <v>0.49109451255908698</v>
      </c>
    </row>
    <row r="16" spans="1:66" x14ac:dyDescent="0.25">
      <c r="A16" s="63" t="s">
        <v>91</v>
      </c>
      <c r="B16" s="47">
        <f>VLOOKUP($A16,'Occupancy Raw Data'!$B$8:$BE$45,'Occupancy Raw Data'!AG$3,FALSE)</f>
        <v>67.875692898607596</v>
      </c>
      <c r="C16" s="48">
        <f>VLOOKUP($A16,'Occupancy Raw Data'!$B$8:$BE$45,'Occupancy Raw Data'!AH$3,FALSE)</f>
        <v>77.534808607219205</v>
      </c>
      <c r="D16" s="48">
        <f>VLOOKUP($A16,'Occupancy Raw Data'!$B$8:$BE$45,'Occupancy Raw Data'!AI$3,FALSE)</f>
        <v>77.557611731843494</v>
      </c>
      <c r="E16" s="48">
        <f>VLOOKUP($A16,'Occupancy Raw Data'!$B$8:$BE$45,'Occupancy Raw Data'!AJ$3,FALSE)</f>
        <v>80.665153631284895</v>
      </c>
      <c r="F16" s="48">
        <f>VLOOKUP($A16,'Occupancy Raw Data'!$B$8:$BE$45,'Occupancy Raw Data'!AK$3,FALSE)</f>
        <v>78.155551675977605</v>
      </c>
      <c r="G16" s="49">
        <f>VLOOKUP($A16,'Occupancy Raw Data'!$B$8:$BE$45,'Occupancy Raw Data'!AL$3,FALSE)</f>
        <v>76.357827476038295</v>
      </c>
      <c r="H16" s="48">
        <f>VLOOKUP($A16,'Occupancy Raw Data'!$B$8:$BE$45,'Occupancy Raw Data'!AN$3,FALSE)</f>
        <v>86.888966480446896</v>
      </c>
      <c r="I16" s="48">
        <f>VLOOKUP($A16,'Occupancy Raw Data'!$B$8:$BE$45,'Occupancy Raw Data'!AO$3,FALSE)</f>
        <v>88.861731843575399</v>
      </c>
      <c r="J16" s="49">
        <f>VLOOKUP($A16,'Occupancy Raw Data'!$B$8:$BE$45,'Occupancy Raw Data'!AP$3,FALSE)</f>
        <v>87.875349162011105</v>
      </c>
      <c r="K16" s="50">
        <f>VLOOKUP($A16,'Occupancy Raw Data'!$B$8:$BE$45,'Occupancy Raw Data'!AR$3,FALSE)</f>
        <v>79.648588993777295</v>
      </c>
      <c r="M16" s="47">
        <f>VLOOKUP($A16,'Occupancy Raw Data'!$B$8:$BE$45,'Occupancy Raw Data'!AT$3,FALSE)</f>
        <v>-3.8990622396173702</v>
      </c>
      <c r="N16" s="48">
        <f>VLOOKUP($A16,'Occupancy Raw Data'!$B$8:$BE$45,'Occupancy Raw Data'!AU$3,FALSE)</f>
        <v>1.6459994470693899</v>
      </c>
      <c r="O16" s="48">
        <f>VLOOKUP($A16,'Occupancy Raw Data'!$B$8:$BE$45,'Occupancy Raw Data'!AV$3,FALSE)</f>
        <v>-3.3683545065470599</v>
      </c>
      <c r="P16" s="48">
        <f>VLOOKUP($A16,'Occupancy Raw Data'!$B$8:$BE$45,'Occupancy Raw Data'!AW$3,FALSE)</f>
        <v>-1.02032150589576</v>
      </c>
      <c r="Q16" s="48">
        <f>VLOOKUP($A16,'Occupancy Raw Data'!$B$8:$BE$45,'Occupancy Raw Data'!AX$3,FALSE)</f>
        <v>-1.84917449355235</v>
      </c>
      <c r="R16" s="49">
        <f>VLOOKUP($A16,'Occupancy Raw Data'!$B$8:$BE$45,'Occupancy Raw Data'!AY$3,FALSE)</f>
        <v>-1.6753988580883701</v>
      </c>
      <c r="S16" s="48">
        <f>VLOOKUP($A16,'Occupancy Raw Data'!$B$8:$BE$45,'Occupancy Raw Data'!BA$3,FALSE)</f>
        <v>1.43763128947226</v>
      </c>
      <c r="T16" s="48">
        <f>VLOOKUP($A16,'Occupancy Raw Data'!$B$8:$BE$45,'Occupancy Raw Data'!BB$3,FALSE)</f>
        <v>-0.85302483703958498</v>
      </c>
      <c r="U16" s="49">
        <f>VLOOKUP($A16,'Occupancy Raw Data'!$B$8:$BE$45,'Occupancy Raw Data'!BC$3,FALSE)</f>
        <v>0.26637094710458598</v>
      </c>
      <c r="V16" s="50">
        <f>VLOOKUP($A16,'Occupancy Raw Data'!$B$8:$BE$45,'Occupancy Raw Data'!BE$3,FALSE)</f>
        <v>-1.07141990212162</v>
      </c>
      <c r="X16" s="51">
        <f>VLOOKUP($A16,'ADR Raw Data'!$B$6:$BE$43,'ADR Raw Data'!AG$1,FALSE)</f>
        <v>108.792098701048</v>
      </c>
      <c r="Y16" s="52">
        <f>VLOOKUP($A16,'ADR Raw Data'!$B$6:$BE$43,'ADR Raw Data'!AH$1,FALSE)</f>
        <v>111.20399384710601</v>
      </c>
      <c r="Z16" s="52">
        <f>VLOOKUP($A16,'ADR Raw Data'!$B$6:$BE$43,'ADR Raw Data'!AI$1,FALSE)</f>
        <v>111.518376314012</v>
      </c>
      <c r="AA16" s="52">
        <f>VLOOKUP($A16,'ADR Raw Data'!$B$6:$BE$43,'ADR Raw Data'!AJ$1,FALSE)</f>
        <v>112.485880126609</v>
      </c>
      <c r="AB16" s="52">
        <f>VLOOKUP($A16,'ADR Raw Data'!$B$6:$BE$43,'ADR Raw Data'!AK$1,FALSE)</f>
        <v>110.746645071759</v>
      </c>
      <c r="AC16" s="53">
        <f>VLOOKUP($A16,'ADR Raw Data'!$B$6:$BE$43,'ADR Raw Data'!AL$1,FALSE)</f>
        <v>111.01629547637</v>
      </c>
      <c r="AD16" s="52">
        <f>VLOOKUP($A16,'ADR Raw Data'!$B$6:$BE$43,'ADR Raw Data'!AN$1,FALSE)</f>
        <v>141.94134886477701</v>
      </c>
      <c r="AE16" s="52">
        <f>VLOOKUP($A16,'ADR Raw Data'!$B$6:$BE$43,'ADR Raw Data'!AO$1,FALSE)</f>
        <v>146.44917820235699</v>
      </c>
      <c r="AF16" s="53">
        <f>VLOOKUP($A16,'ADR Raw Data'!$B$6:$BE$43,'ADR Raw Data'!AP$1,FALSE)</f>
        <v>144.22056326115001</v>
      </c>
      <c r="AG16" s="54">
        <f>VLOOKUP($A16,'ADR Raw Data'!$B$6:$BE$43,'ADR Raw Data'!AR$1,FALSE)</f>
        <v>121.48324804606099</v>
      </c>
      <c r="AI16" s="47">
        <f>VLOOKUP($A16,'ADR Raw Data'!$B$6:$BE$43,'ADR Raw Data'!AT$1,FALSE)</f>
        <v>1.44318954005843</v>
      </c>
      <c r="AJ16" s="48">
        <f>VLOOKUP($A16,'ADR Raw Data'!$B$6:$BE$43,'ADR Raw Data'!AU$1,FALSE)</f>
        <v>5.0755366485727604</v>
      </c>
      <c r="AK16" s="48">
        <f>VLOOKUP($A16,'ADR Raw Data'!$B$6:$BE$43,'ADR Raw Data'!AV$1,FALSE)</f>
        <v>4.6567738220646797</v>
      </c>
      <c r="AL16" s="48">
        <f>VLOOKUP($A16,'ADR Raw Data'!$B$6:$BE$43,'ADR Raw Data'!AW$1,FALSE)</f>
        <v>4.6630500305016103</v>
      </c>
      <c r="AM16" s="48">
        <f>VLOOKUP($A16,'ADR Raw Data'!$B$6:$BE$43,'ADR Raw Data'!AX$1,FALSE)</f>
        <v>4.4259636613275299</v>
      </c>
      <c r="AN16" s="49">
        <f>VLOOKUP($A16,'ADR Raw Data'!$B$6:$BE$43,'ADR Raw Data'!AY$1,FALSE)</f>
        <v>4.1148654659932804</v>
      </c>
      <c r="AO16" s="48">
        <f>VLOOKUP($A16,'ADR Raw Data'!$B$6:$BE$43,'ADR Raw Data'!BA$1,FALSE)</f>
        <v>1.95468052779095</v>
      </c>
      <c r="AP16" s="48">
        <f>VLOOKUP($A16,'ADR Raw Data'!$B$6:$BE$43,'ADR Raw Data'!BB$1,FALSE)</f>
        <v>0.95665429544612501</v>
      </c>
      <c r="AQ16" s="49">
        <f>VLOOKUP($A16,'ADR Raw Data'!$B$6:$BE$43,'ADR Raw Data'!BC$1,FALSE)</f>
        <v>1.4160297644487001</v>
      </c>
      <c r="AR16" s="50">
        <f>VLOOKUP($A16,'ADR Raw Data'!$B$6:$BE$43,'ADR Raw Data'!BE$1,FALSE)</f>
        <v>3.2194195399663399</v>
      </c>
      <c r="AT16" s="51">
        <f>VLOOKUP($A16,'RevPAR Raw Data'!$B$6:$BE$43,'RevPAR Raw Data'!AG$1,FALSE)</f>
        <v>73.843390812273498</v>
      </c>
      <c r="AU16" s="52">
        <f>VLOOKUP($A16,'RevPAR Raw Data'!$B$6:$BE$43,'RevPAR Raw Data'!AH$1,FALSE)</f>
        <v>86.221803792937806</v>
      </c>
      <c r="AV16" s="52">
        <f>VLOOKUP($A16,'RevPAR Raw Data'!$B$6:$BE$43,'RevPAR Raw Data'!AI$1,FALSE)</f>
        <v>86.4909893112779</v>
      </c>
      <c r="AW16" s="52">
        <f>VLOOKUP($A16,'RevPAR Raw Data'!$B$6:$BE$43,'RevPAR Raw Data'!AJ$1,FALSE)</f>
        <v>90.736908017632601</v>
      </c>
      <c r="AX16" s="52">
        <f>VLOOKUP($A16,'RevPAR Raw Data'!$B$6:$BE$43,'RevPAR Raw Data'!AK$1,FALSE)</f>
        <v>86.554651418470598</v>
      </c>
      <c r="AY16" s="53">
        <f>VLOOKUP($A16,'RevPAR Raw Data'!$B$6:$BE$43,'RevPAR Raw Data'!AL$1,FALSE)</f>
        <v>84.769631370135599</v>
      </c>
      <c r="AZ16" s="52">
        <f>VLOOKUP($A16,'RevPAR Raw Data'!$B$6:$BE$43,'RevPAR Raw Data'!AN$1,FALSE)</f>
        <v>123.331371037011</v>
      </c>
      <c r="BA16" s="52">
        <f>VLOOKUP($A16,'RevPAR Raw Data'!$B$6:$BE$43,'RevPAR Raw Data'!AO$1,FALSE)</f>
        <v>130.13727602129799</v>
      </c>
      <c r="BB16" s="53">
        <f>VLOOKUP($A16,'RevPAR Raw Data'!$B$6:$BE$43,'RevPAR Raw Data'!AP$1,FALSE)</f>
        <v>126.73432352915501</v>
      </c>
      <c r="BC16" s="54">
        <f>VLOOKUP($A16,'RevPAR Raw Data'!$B$6:$BE$43,'RevPAR Raw Data'!AR$1,FALSE)</f>
        <v>96.759692932498595</v>
      </c>
      <c r="BE16" s="47">
        <f>VLOOKUP($A16,'RevPAR Raw Data'!$B$6:$BE$43,'RevPAR Raw Data'!AT$1,FALSE)</f>
        <v>-2.5121435579614602</v>
      </c>
      <c r="BF16" s="48">
        <f>VLOOKUP($A16,'RevPAR Raw Data'!$B$6:$BE$43,'RevPAR Raw Data'!AU$1,FALSE)</f>
        <v>6.8050794008134696</v>
      </c>
      <c r="BG16" s="48">
        <f>VLOOKUP($A16,'RevPAR Raw Data'!$B$6:$BE$43,'RevPAR Raw Data'!AV$1,FALSE)</f>
        <v>1.13156266462239</v>
      </c>
      <c r="BH16" s="48">
        <f>VLOOKUP($A16,'RevPAR Raw Data'!$B$6:$BE$43,'RevPAR Raw Data'!AW$1,FALSE)</f>
        <v>3.5951504223139601</v>
      </c>
      <c r="BI16" s="48">
        <f>VLOOKUP($A16,'RevPAR Raw Data'!$B$6:$BE$43,'RevPAR Raw Data'!AX$1,FALSE)</f>
        <v>2.4949453766560099</v>
      </c>
      <c r="BJ16" s="49">
        <f>VLOOKUP($A16,'RevPAR Raw Data'!$B$6:$BE$43,'RevPAR Raw Data'!AY$1,FALSE)</f>
        <v>2.3705261988757802</v>
      </c>
      <c r="BK16" s="48">
        <f>VLOOKUP($A16,'RevPAR Raw Data'!$B$6:$BE$43,'RevPAR Raw Data'!BA$1,FALSE)</f>
        <v>3.4204129161399601</v>
      </c>
      <c r="BL16" s="48">
        <f>VLOOKUP($A16,'RevPAR Raw Data'!$B$6:$BE$43,'RevPAR Raw Data'!BB$1,FALSE)</f>
        <v>9.5468959661778499E-2</v>
      </c>
      <c r="BM16" s="49">
        <f>VLOOKUP($A16,'RevPAR Raw Data'!$B$6:$BE$43,'RevPAR Raw Data'!BC$1,FALSE)</f>
        <v>1.6861726034481299</v>
      </c>
      <c r="BN16" s="50">
        <f>VLOOKUP($A16,'RevPAR Raw Data'!$B$6:$BE$43,'RevPAR Raw Data'!BE$1,FALSE)</f>
        <v>2.1135061361607201</v>
      </c>
    </row>
    <row r="17" spans="1:66" x14ac:dyDescent="0.25">
      <c r="A17" s="63" t="s">
        <v>32</v>
      </c>
      <c r="B17" s="47">
        <f>VLOOKUP($A17,'Occupancy Raw Data'!$B$8:$BE$45,'Occupancy Raw Data'!AG$3,FALSE)</f>
        <v>66.976777729698497</v>
      </c>
      <c r="C17" s="48">
        <f>VLOOKUP($A17,'Occupancy Raw Data'!$B$8:$BE$45,'Occupancy Raw Data'!AH$3,FALSE)</f>
        <v>71.408481176979606</v>
      </c>
      <c r="D17" s="48">
        <f>VLOOKUP($A17,'Occupancy Raw Data'!$B$8:$BE$45,'Occupancy Raw Data'!AI$3,FALSE)</f>
        <v>71.794317034472797</v>
      </c>
      <c r="E17" s="48">
        <f>VLOOKUP($A17,'Occupancy Raw Data'!$B$8:$BE$45,'Occupancy Raw Data'!AJ$3,FALSE)</f>
        <v>73.3665080051925</v>
      </c>
      <c r="F17" s="48">
        <f>VLOOKUP($A17,'Occupancy Raw Data'!$B$8:$BE$45,'Occupancy Raw Data'!AK$3,FALSE)</f>
        <v>73.582864560796096</v>
      </c>
      <c r="G17" s="49">
        <f>VLOOKUP($A17,'Occupancy Raw Data'!$B$8:$BE$45,'Occupancy Raw Data'!AL$3,FALSE)</f>
        <v>71.425789701427902</v>
      </c>
      <c r="H17" s="48">
        <f>VLOOKUP($A17,'Occupancy Raw Data'!$B$8:$BE$45,'Occupancy Raw Data'!AN$3,FALSE)</f>
        <v>84.234818981681798</v>
      </c>
      <c r="I17" s="48">
        <f>VLOOKUP($A17,'Occupancy Raw Data'!$B$8:$BE$45,'Occupancy Raw Data'!AO$3,FALSE)</f>
        <v>87.519832684263605</v>
      </c>
      <c r="J17" s="49">
        <f>VLOOKUP($A17,'Occupancy Raw Data'!$B$8:$BE$45,'Occupancy Raw Data'!AP$3,FALSE)</f>
        <v>85.877325832972701</v>
      </c>
      <c r="K17" s="50">
        <f>VLOOKUP($A17,'Occupancy Raw Data'!$B$8:$BE$45,'Occupancy Raw Data'!AR$3,FALSE)</f>
        <v>75.554800024726404</v>
      </c>
      <c r="M17" s="47">
        <f>VLOOKUP($A17,'Occupancy Raw Data'!$B$8:$BE$45,'Occupancy Raw Data'!AT$3,FALSE)</f>
        <v>2.2009464069549902</v>
      </c>
      <c r="N17" s="48">
        <f>VLOOKUP($A17,'Occupancy Raw Data'!$B$8:$BE$45,'Occupancy Raw Data'!AU$3,FALSE)</f>
        <v>4.49580497071394</v>
      </c>
      <c r="O17" s="48">
        <f>VLOOKUP($A17,'Occupancy Raw Data'!$B$8:$BE$45,'Occupancy Raw Data'!AV$3,FALSE)</f>
        <v>2.2493837304847899</v>
      </c>
      <c r="P17" s="48">
        <f>VLOOKUP($A17,'Occupancy Raw Data'!$B$8:$BE$45,'Occupancy Raw Data'!AW$3,FALSE)</f>
        <v>-7.8577742854336496E-2</v>
      </c>
      <c r="Q17" s="48">
        <f>VLOOKUP($A17,'Occupancy Raw Data'!$B$8:$BE$45,'Occupancy Raw Data'!AX$3,FALSE)</f>
        <v>-2.9671897289586302</v>
      </c>
      <c r="R17" s="49">
        <f>VLOOKUP($A17,'Occupancy Raw Data'!$B$8:$BE$45,'Occupancy Raw Data'!AY$3,FALSE)</f>
        <v>1.07154884731959</v>
      </c>
      <c r="S17" s="48">
        <f>VLOOKUP($A17,'Occupancy Raw Data'!$B$8:$BE$45,'Occupancy Raw Data'!BA$3,FALSE)</f>
        <v>-3.0182255988707598</v>
      </c>
      <c r="T17" s="48">
        <f>VLOOKUP($A17,'Occupancy Raw Data'!$B$8:$BE$45,'Occupancy Raw Data'!BB$3,FALSE)</f>
        <v>-3.3066411696745099</v>
      </c>
      <c r="U17" s="49">
        <f>VLOOKUP($A17,'Occupancy Raw Data'!$B$8:$BE$45,'Occupancy Raw Data'!BC$3,FALSE)</f>
        <v>-3.1654061966333198</v>
      </c>
      <c r="V17" s="50">
        <f>VLOOKUP($A17,'Occupancy Raw Data'!$B$8:$BE$45,'Occupancy Raw Data'!BE$3,FALSE)</f>
        <v>-0.34448317332191802</v>
      </c>
      <c r="X17" s="51">
        <f>VLOOKUP($A17,'ADR Raw Data'!$B$6:$BE$43,'ADR Raw Data'!AG$1,FALSE)</f>
        <v>100.44163608269599</v>
      </c>
      <c r="Y17" s="52">
        <f>VLOOKUP($A17,'ADR Raw Data'!$B$6:$BE$43,'ADR Raw Data'!AH$1,FALSE)</f>
        <v>99.131018254809803</v>
      </c>
      <c r="Z17" s="52">
        <f>VLOOKUP($A17,'ADR Raw Data'!$B$6:$BE$43,'ADR Raw Data'!AI$1,FALSE)</f>
        <v>98.467011838272199</v>
      </c>
      <c r="AA17" s="52">
        <f>VLOOKUP($A17,'ADR Raw Data'!$B$6:$BE$43,'ADR Raw Data'!AJ$1,FALSE)</f>
        <v>97.458967217143396</v>
      </c>
      <c r="AB17" s="52">
        <f>VLOOKUP($A17,'ADR Raw Data'!$B$6:$BE$43,'ADR Raw Data'!AK$1,FALSE)</f>
        <v>97.517874772125793</v>
      </c>
      <c r="AC17" s="53">
        <f>VLOOKUP($A17,'ADR Raw Data'!$B$6:$BE$43,'ADR Raw Data'!AL$1,FALSE)</f>
        <v>98.567459368531502</v>
      </c>
      <c r="AD17" s="52">
        <f>VLOOKUP($A17,'ADR Raw Data'!$B$6:$BE$43,'ADR Raw Data'!AN$1,FALSE)</f>
        <v>129.01897625000001</v>
      </c>
      <c r="AE17" s="52">
        <f>VLOOKUP($A17,'ADR Raw Data'!$B$6:$BE$43,'ADR Raw Data'!AO$1,FALSE)</f>
        <v>132.10198544765299</v>
      </c>
      <c r="AF17" s="53">
        <f>VLOOKUP($A17,'ADR Raw Data'!$B$6:$BE$43,'ADR Raw Data'!AP$1,FALSE)</f>
        <v>130.58996397304199</v>
      </c>
      <c r="AG17" s="54">
        <f>VLOOKUP($A17,'ADR Raw Data'!$B$6:$BE$43,'ADR Raw Data'!AR$1,FALSE)</f>
        <v>108.966749726597</v>
      </c>
      <c r="AI17" s="47">
        <f>VLOOKUP($A17,'ADR Raw Data'!$B$6:$BE$43,'ADR Raw Data'!AT$1,FALSE)</f>
        <v>6.5231215810189402</v>
      </c>
      <c r="AJ17" s="48">
        <f>VLOOKUP($A17,'ADR Raw Data'!$B$6:$BE$43,'ADR Raw Data'!AU$1,FALSE)</f>
        <v>9.8418949067919606</v>
      </c>
      <c r="AK17" s="48">
        <f>VLOOKUP($A17,'ADR Raw Data'!$B$6:$BE$43,'ADR Raw Data'!AV$1,FALSE)</f>
        <v>9.4142574221628408</v>
      </c>
      <c r="AL17" s="48">
        <f>VLOOKUP($A17,'ADR Raw Data'!$B$6:$BE$43,'ADR Raw Data'!AW$1,FALSE)</f>
        <v>6.1571538186356598</v>
      </c>
      <c r="AM17" s="48">
        <f>VLOOKUP($A17,'ADR Raw Data'!$B$6:$BE$43,'ADR Raw Data'!AX$1,FALSE)</f>
        <v>1.74190057823735</v>
      </c>
      <c r="AN17" s="49">
        <f>VLOOKUP($A17,'ADR Raw Data'!$B$6:$BE$43,'ADR Raw Data'!AY$1,FALSE)</f>
        <v>6.5900807146272502</v>
      </c>
      <c r="AO17" s="48">
        <f>VLOOKUP($A17,'ADR Raw Data'!$B$6:$BE$43,'ADR Raw Data'!BA$1,FALSE)</f>
        <v>2.2641926649483399</v>
      </c>
      <c r="AP17" s="48">
        <f>VLOOKUP($A17,'ADR Raw Data'!$B$6:$BE$43,'ADR Raw Data'!BB$1,FALSE)</f>
        <v>-0.31731905983464098</v>
      </c>
      <c r="AQ17" s="49">
        <f>VLOOKUP($A17,'ADR Raw Data'!$B$6:$BE$43,'ADR Raw Data'!BC$1,FALSE)</f>
        <v>0.91334967865865302</v>
      </c>
      <c r="AR17" s="50">
        <f>VLOOKUP($A17,'ADR Raw Data'!$B$6:$BE$43,'ADR Raw Data'!BE$1,FALSE)</f>
        <v>3.95874104685358</v>
      </c>
      <c r="AT17" s="51">
        <f>VLOOKUP($A17,'RevPAR Raw Data'!$B$6:$BE$43,'RevPAR Raw Data'!AG$1,FALSE)</f>
        <v>67.272571347180104</v>
      </c>
      <c r="AU17" s="52">
        <f>VLOOKUP($A17,'RevPAR Raw Data'!$B$6:$BE$43,'RevPAR Raw Data'!AH$1,FALSE)</f>
        <v>70.787954511034101</v>
      </c>
      <c r="AV17" s="52">
        <f>VLOOKUP($A17,'RevPAR Raw Data'!$B$6:$BE$43,'RevPAR Raw Data'!AI$1,FALSE)</f>
        <v>70.693718653540998</v>
      </c>
      <c r="AW17" s="52">
        <f>VLOOKUP($A17,'RevPAR Raw Data'!$B$6:$BE$43,'RevPAR Raw Data'!AJ$1,FALSE)</f>
        <v>71.502240985143501</v>
      </c>
      <c r="AX17" s="52">
        <f>VLOOKUP($A17,'RevPAR Raw Data'!$B$6:$BE$43,'RevPAR Raw Data'!AK$1,FALSE)</f>
        <v>71.756445716140107</v>
      </c>
      <c r="AY17" s="53">
        <f>VLOOKUP($A17,'RevPAR Raw Data'!$B$6:$BE$43,'RevPAR Raw Data'!AL$1,FALSE)</f>
        <v>70.402586242607796</v>
      </c>
      <c r="AZ17" s="52">
        <f>VLOOKUP($A17,'RevPAR Raw Data'!$B$6:$BE$43,'RevPAR Raw Data'!AN$1,FALSE)</f>
        <v>108.678901096206</v>
      </c>
      <c r="BA17" s="52">
        <f>VLOOKUP($A17,'RevPAR Raw Data'!$B$6:$BE$43,'RevPAR Raw Data'!AO$1,FALSE)</f>
        <v>115.615436636376</v>
      </c>
      <c r="BB17" s="53">
        <f>VLOOKUP($A17,'RevPAR Raw Data'!$B$6:$BE$43,'RevPAR Raw Data'!AP$1,FALSE)</f>
        <v>112.147168866291</v>
      </c>
      <c r="BC17" s="54">
        <f>VLOOKUP($A17,'RevPAR Raw Data'!$B$6:$BE$43,'RevPAR Raw Data'!AR$1,FALSE)</f>
        <v>82.329609849374606</v>
      </c>
      <c r="BE17" s="47">
        <f>VLOOKUP($A17,'RevPAR Raw Data'!$B$6:$BE$43,'RevPAR Raw Data'!AT$1,FALSE)</f>
        <v>8.8676383980326694</v>
      </c>
      <c r="BF17" s="48">
        <f>VLOOKUP($A17,'RevPAR Raw Data'!$B$6:$BE$43,'RevPAR Raw Data'!AU$1,FALSE)</f>
        <v>14.780172277937901</v>
      </c>
      <c r="BG17" s="48">
        <f>VLOOKUP($A17,'RevPAR Raw Data'!$B$6:$BE$43,'RevPAR Raw Data'!AV$1,FALSE)</f>
        <v>11.875403927447699</v>
      </c>
      <c r="BH17" s="48">
        <f>VLOOKUP($A17,'RevPAR Raw Data'!$B$6:$BE$43,'RevPAR Raw Data'!AW$1,FALSE)</f>
        <v>6.0737379232865703</v>
      </c>
      <c r="BI17" s="48">
        <f>VLOOKUP($A17,'RevPAR Raw Data'!$B$6:$BE$43,'RevPAR Raw Data'!AX$1,FALSE)</f>
        <v>-1.2769746457674001</v>
      </c>
      <c r="BJ17" s="49">
        <f>VLOOKUP($A17,'RevPAR Raw Data'!$B$6:$BE$43,'RevPAR Raw Data'!AY$1,FALSE)</f>
        <v>7.7322454958818696</v>
      </c>
      <c r="BK17" s="48">
        <f>VLOOKUP($A17,'RevPAR Raw Data'!$B$6:$BE$43,'RevPAR Raw Data'!BA$1,FALSE)</f>
        <v>-0.82237137654364101</v>
      </c>
      <c r="BL17" s="48">
        <f>VLOOKUP($A17,'RevPAR Raw Data'!$B$6:$BE$43,'RevPAR Raw Data'!BB$1,FALSE)</f>
        <v>-3.6134676268374299</v>
      </c>
      <c r="BM17" s="49">
        <f>VLOOKUP($A17,'RevPAR Raw Data'!$B$6:$BE$43,'RevPAR Raw Data'!BC$1,FALSE)</f>
        <v>-2.28096774529986</v>
      </c>
      <c r="BN17" s="50">
        <f>VLOOKUP($A17,'RevPAR Raw Data'!$B$6:$BE$43,'RevPAR Raw Data'!BE$1,FALSE)</f>
        <v>3.6006206767498599</v>
      </c>
    </row>
    <row r="18" spans="1:66" x14ac:dyDescent="0.25">
      <c r="A18" s="63" t="s">
        <v>92</v>
      </c>
      <c r="B18" s="47">
        <f>VLOOKUP($A18,'Occupancy Raw Data'!$B$8:$BE$45,'Occupancy Raw Data'!AG$3,FALSE)</f>
        <v>66.994554716318206</v>
      </c>
      <c r="C18" s="48">
        <f>VLOOKUP($A18,'Occupancy Raw Data'!$B$8:$BE$45,'Occupancy Raw Data'!AH$3,FALSE)</f>
        <v>73.208326014403596</v>
      </c>
      <c r="D18" s="48">
        <f>VLOOKUP($A18,'Occupancy Raw Data'!$B$8:$BE$45,'Occupancy Raw Data'!AI$3,FALSE)</f>
        <v>72.865800105392495</v>
      </c>
      <c r="E18" s="48">
        <f>VLOOKUP($A18,'Occupancy Raw Data'!$B$8:$BE$45,'Occupancy Raw Data'!AJ$3,FALSE)</f>
        <v>75.303003688740503</v>
      </c>
      <c r="F18" s="48">
        <f>VLOOKUP($A18,'Occupancy Raw Data'!$B$8:$BE$45,'Occupancy Raw Data'!AK$3,FALSE)</f>
        <v>75.127349376427105</v>
      </c>
      <c r="G18" s="49">
        <f>VLOOKUP($A18,'Occupancy Raw Data'!$B$8:$BE$45,'Occupancy Raw Data'!AL$3,FALSE)</f>
        <v>72.699806780256395</v>
      </c>
      <c r="H18" s="48">
        <f>VLOOKUP($A18,'Occupancy Raw Data'!$B$8:$BE$45,'Occupancy Raw Data'!AN$3,FALSE)</f>
        <v>83.975935359212997</v>
      </c>
      <c r="I18" s="48">
        <f>VLOOKUP($A18,'Occupancy Raw Data'!$B$8:$BE$45,'Occupancy Raw Data'!AO$3,FALSE)</f>
        <v>88.283857368698406</v>
      </c>
      <c r="J18" s="49">
        <f>VLOOKUP($A18,'Occupancy Raw Data'!$B$8:$BE$45,'Occupancy Raw Data'!AP$3,FALSE)</f>
        <v>86.129896363955694</v>
      </c>
      <c r="K18" s="50">
        <f>VLOOKUP($A18,'Occupancy Raw Data'!$B$8:$BE$45,'Occupancy Raw Data'!AR$3,FALSE)</f>
        <v>76.536975232741895</v>
      </c>
      <c r="M18" s="47">
        <f>VLOOKUP($A18,'Occupancy Raw Data'!$B$8:$BE$45,'Occupancy Raw Data'!AT$3,FALSE)</f>
        <v>-5.1646343085591404</v>
      </c>
      <c r="N18" s="48">
        <f>VLOOKUP($A18,'Occupancy Raw Data'!$B$8:$BE$45,'Occupancy Raw Data'!AU$3,FALSE)</f>
        <v>0.28923987340206803</v>
      </c>
      <c r="O18" s="48">
        <f>VLOOKUP($A18,'Occupancy Raw Data'!$B$8:$BE$45,'Occupancy Raw Data'!AV$3,FALSE)</f>
        <v>-5.1344615279289503</v>
      </c>
      <c r="P18" s="48">
        <f>VLOOKUP($A18,'Occupancy Raw Data'!$B$8:$BE$45,'Occupancy Raw Data'!AW$3,FALSE)</f>
        <v>-3.1958224840356202</v>
      </c>
      <c r="Q18" s="48">
        <f>VLOOKUP($A18,'Occupancy Raw Data'!$B$8:$BE$45,'Occupancy Raw Data'!AX$3,FALSE)</f>
        <v>-4.0446824524574003</v>
      </c>
      <c r="R18" s="49">
        <f>VLOOKUP($A18,'Occupancy Raw Data'!$B$8:$BE$45,'Occupancy Raw Data'!AY$3,FALSE)</f>
        <v>-3.4615357246160001</v>
      </c>
      <c r="S18" s="48">
        <f>VLOOKUP($A18,'Occupancy Raw Data'!$B$8:$BE$45,'Occupancy Raw Data'!BA$3,FALSE)</f>
        <v>1.4789075027102101</v>
      </c>
      <c r="T18" s="48">
        <f>VLOOKUP($A18,'Occupancy Raw Data'!$B$8:$BE$45,'Occupancy Raw Data'!BB$3,FALSE)</f>
        <v>8.1998833425871595E-2</v>
      </c>
      <c r="U18" s="49">
        <f>VLOOKUP($A18,'Occupancy Raw Data'!$B$8:$BE$45,'Occupancy Raw Data'!BC$3,FALSE)</f>
        <v>0.758149282699765</v>
      </c>
      <c r="V18" s="50">
        <f>VLOOKUP($A18,'Occupancy Raw Data'!$B$8:$BE$45,'Occupancy Raw Data'!BE$3,FALSE)</f>
        <v>-2.14387853824599</v>
      </c>
      <c r="X18" s="51">
        <f>VLOOKUP($A18,'ADR Raw Data'!$B$6:$BE$43,'ADR Raw Data'!AG$1,FALSE)</f>
        <v>121.51495296932301</v>
      </c>
      <c r="Y18" s="52">
        <f>VLOOKUP($A18,'ADR Raw Data'!$B$6:$BE$43,'ADR Raw Data'!AH$1,FALSE)</f>
        <v>127.552211007138</v>
      </c>
      <c r="Z18" s="52">
        <f>VLOOKUP($A18,'ADR Raw Data'!$B$6:$BE$43,'ADR Raw Data'!AI$1,FALSE)</f>
        <v>126.906748604833</v>
      </c>
      <c r="AA18" s="52">
        <f>VLOOKUP($A18,'ADR Raw Data'!$B$6:$BE$43,'ADR Raw Data'!AJ$1,FALSE)</f>
        <v>128.99504041287599</v>
      </c>
      <c r="AB18" s="52">
        <f>VLOOKUP($A18,'ADR Raw Data'!$B$6:$BE$43,'ADR Raw Data'!AK$1,FALSE)</f>
        <v>125.802148187982</v>
      </c>
      <c r="AC18" s="53">
        <f>VLOOKUP($A18,'ADR Raw Data'!$B$6:$BE$43,'ADR Raw Data'!AL$1,FALSE)</f>
        <v>126.24732792113601</v>
      </c>
      <c r="AD18" s="52">
        <f>VLOOKUP($A18,'ADR Raw Data'!$B$6:$BE$43,'ADR Raw Data'!AN$1,FALSE)</f>
        <v>155.00487646289801</v>
      </c>
      <c r="AE18" s="52">
        <f>VLOOKUP($A18,'ADR Raw Data'!$B$6:$BE$43,'ADR Raw Data'!AO$1,FALSE)</f>
        <v>163.08397137385501</v>
      </c>
      <c r="AF18" s="53">
        <f>VLOOKUP($A18,'ADR Raw Data'!$B$6:$BE$43,'ADR Raw Data'!AP$1,FALSE)</f>
        <v>159.145446072857</v>
      </c>
      <c r="AG18" s="54">
        <f>VLOOKUP($A18,'ADR Raw Data'!$B$6:$BE$43,'ADR Raw Data'!AR$1,FALSE)</f>
        <v>136.82489142971801</v>
      </c>
      <c r="AI18" s="47">
        <f>VLOOKUP($A18,'ADR Raw Data'!$B$6:$BE$43,'ADR Raw Data'!AT$1,FALSE)</f>
        <v>-1.14996419584555</v>
      </c>
      <c r="AJ18" s="48">
        <f>VLOOKUP($A18,'ADR Raw Data'!$B$6:$BE$43,'ADR Raw Data'!AU$1,FALSE)</f>
        <v>6.8310937566688397</v>
      </c>
      <c r="AK18" s="48">
        <f>VLOOKUP($A18,'ADR Raw Data'!$B$6:$BE$43,'ADR Raw Data'!AV$1,FALSE)</f>
        <v>6.4568830532377204</v>
      </c>
      <c r="AL18" s="48">
        <f>VLOOKUP($A18,'ADR Raw Data'!$B$6:$BE$43,'ADR Raw Data'!AW$1,FALSE)</f>
        <v>7.2071672676794698</v>
      </c>
      <c r="AM18" s="48">
        <f>VLOOKUP($A18,'ADR Raw Data'!$B$6:$BE$43,'ADR Raw Data'!AX$1,FALSE)</f>
        <v>6.30969088654538</v>
      </c>
      <c r="AN18" s="49">
        <f>VLOOKUP($A18,'ADR Raw Data'!$B$6:$BE$43,'ADR Raw Data'!AY$1,FALSE)</f>
        <v>5.21330365388717</v>
      </c>
      <c r="AO18" s="48">
        <f>VLOOKUP($A18,'ADR Raw Data'!$B$6:$BE$43,'ADR Raw Data'!BA$1,FALSE)</f>
        <v>1.96975928860494</v>
      </c>
      <c r="AP18" s="48">
        <f>VLOOKUP($A18,'ADR Raw Data'!$B$6:$BE$43,'ADR Raw Data'!BB$1,FALSE)</f>
        <v>-0.76401300119637106</v>
      </c>
      <c r="AQ18" s="49">
        <f>VLOOKUP($A18,'ADR Raw Data'!$B$6:$BE$43,'ADR Raw Data'!BC$1,FALSE)</f>
        <v>0.488410580364665</v>
      </c>
      <c r="AR18" s="50">
        <f>VLOOKUP($A18,'ADR Raw Data'!$B$6:$BE$43,'ADR Raw Data'!BE$1,FALSE)</f>
        <v>3.6736434656513999</v>
      </c>
      <c r="AT18" s="51">
        <f>VLOOKUP($A18,'RevPAR Raw Data'!$B$6:$BE$43,'RevPAR Raw Data'!AG$1,FALSE)</f>
        <v>81.408401655541795</v>
      </c>
      <c r="AU18" s="52">
        <f>VLOOKUP($A18,'RevPAR Raw Data'!$B$6:$BE$43,'RevPAR Raw Data'!AH$1,FALSE)</f>
        <v>93.3788384726857</v>
      </c>
      <c r="AV18" s="52">
        <f>VLOOKUP($A18,'RevPAR Raw Data'!$B$6:$BE$43,'RevPAR Raw Data'!AI$1,FALSE)</f>
        <v>92.471617758650893</v>
      </c>
      <c r="AW18" s="52">
        <f>VLOOKUP($A18,'RevPAR Raw Data'!$B$6:$BE$43,'RevPAR Raw Data'!AJ$1,FALSE)</f>
        <v>97.137140040400396</v>
      </c>
      <c r="AX18" s="52">
        <f>VLOOKUP($A18,'RevPAR Raw Data'!$B$6:$BE$43,'RevPAR Raw Data'!AK$1,FALSE)</f>
        <v>94.511819392236006</v>
      </c>
      <c r="AY18" s="53">
        <f>VLOOKUP($A18,'RevPAR Raw Data'!$B$6:$BE$43,'RevPAR Raw Data'!AL$1,FALSE)</f>
        <v>91.781563463902998</v>
      </c>
      <c r="AZ18" s="52">
        <f>VLOOKUP($A18,'RevPAR Raw Data'!$B$6:$BE$43,'RevPAR Raw Data'!AN$1,FALSE)</f>
        <v>130.166794862111</v>
      </c>
      <c r="BA18" s="52">
        <f>VLOOKUP($A18,'RevPAR Raw Data'!$B$6:$BE$43,'RevPAR Raw Data'!AO$1,FALSE)</f>
        <v>143.97682067890301</v>
      </c>
      <c r="BB18" s="53">
        <f>VLOOKUP($A18,'RevPAR Raw Data'!$B$6:$BE$43,'RevPAR Raw Data'!AP$1,FALSE)</f>
        <v>137.07180777050701</v>
      </c>
      <c r="BC18" s="54">
        <f>VLOOKUP($A18,'RevPAR Raw Data'!$B$6:$BE$43,'RevPAR Raw Data'!AR$1,FALSE)</f>
        <v>104.72163326579</v>
      </c>
      <c r="BE18" s="47">
        <f>VLOOKUP($A18,'RevPAR Raw Data'!$B$6:$BE$43,'RevPAR Raw Data'!AT$1,FALSE)</f>
        <v>-6.2552070590099103</v>
      </c>
      <c r="BF18" s="48">
        <f>VLOOKUP($A18,'RevPAR Raw Data'!$B$6:$BE$43,'RevPAR Raw Data'!AU$1,FALSE)</f>
        <v>7.1400918770046697</v>
      </c>
      <c r="BG18" s="48">
        <f>VLOOKUP($A18,'RevPAR Raw Data'!$B$6:$BE$43,'RevPAR Raw Data'!AV$1,FALSE)</f>
        <v>0.99089534903691301</v>
      </c>
      <c r="BH18" s="48">
        <f>VLOOKUP($A18,'RevPAR Raw Data'!$B$6:$BE$43,'RevPAR Raw Data'!AW$1,FALSE)</f>
        <v>3.7810165116412899</v>
      </c>
      <c r="BI18" s="48">
        <f>VLOOKUP($A18,'RevPAR Raw Data'!$B$6:$BE$43,'RevPAR Raw Data'!AX$1,FALSE)</f>
        <v>2.0098014739955699</v>
      </c>
      <c r="BJ18" s="49">
        <f>VLOOKUP($A18,'RevPAR Raw Data'!$B$6:$BE$43,'RevPAR Raw Data'!AY$1,FALSE)</f>
        <v>1.57130756085916</v>
      </c>
      <c r="BK18" s="48">
        <f>VLOOKUP($A18,'RevPAR Raw Data'!$B$6:$BE$43,'RevPAR Raw Data'!BA$1,FALSE)</f>
        <v>3.4777977092196601</v>
      </c>
      <c r="BL18" s="48">
        <f>VLOOKUP($A18,'RevPAR Raw Data'!$B$6:$BE$43,'RevPAR Raw Data'!BB$1,FALSE)</f>
        <v>-0.68264064951870196</v>
      </c>
      <c r="BM18" s="49">
        <f>VLOOKUP($A18,'RevPAR Raw Data'!$B$6:$BE$43,'RevPAR Raw Data'!BC$1,FALSE)</f>
        <v>1.2502627443760901</v>
      </c>
      <c r="BN18" s="50">
        <f>VLOOKUP($A18,'RevPAR Raw Data'!$B$6:$BE$43,'RevPAR Raw Data'!BE$1,FALSE)</f>
        <v>1.4510064735736301</v>
      </c>
    </row>
    <row r="19" spans="1:66" x14ac:dyDescent="0.25">
      <c r="A19" s="63" t="s">
        <v>93</v>
      </c>
      <c r="B19" s="47">
        <f>VLOOKUP($A19,'Occupancy Raw Data'!$B$8:$BE$45,'Occupancy Raw Data'!AG$3,FALSE)</f>
        <v>70.208316894184406</v>
      </c>
      <c r="C19" s="48">
        <f>VLOOKUP($A19,'Occupancy Raw Data'!$B$8:$BE$45,'Occupancy Raw Data'!AH$3,FALSE)</f>
        <v>76.647202714432197</v>
      </c>
      <c r="D19" s="48">
        <f>VLOOKUP($A19,'Occupancy Raw Data'!$B$8:$BE$45,'Occupancy Raw Data'!AI$3,FALSE)</f>
        <v>77.093032431152807</v>
      </c>
      <c r="E19" s="48">
        <f>VLOOKUP($A19,'Occupancy Raw Data'!$B$8:$BE$45,'Occupancy Raw Data'!AJ$3,FALSE)</f>
        <v>75.276177700623293</v>
      </c>
      <c r="F19" s="48">
        <f>VLOOKUP($A19,'Occupancy Raw Data'!$B$8:$BE$45,'Occupancy Raw Data'!AK$3,FALSE)</f>
        <v>76.444014834687906</v>
      </c>
      <c r="G19" s="49">
        <f>VLOOKUP($A19,'Occupancy Raw Data'!$B$8:$BE$45,'Occupancy Raw Data'!AL$3,FALSE)</f>
        <v>75.133748915016099</v>
      </c>
      <c r="H19" s="48">
        <f>VLOOKUP($A19,'Occupancy Raw Data'!$B$8:$BE$45,'Occupancy Raw Data'!AN$3,FALSE)</f>
        <v>85.784739209342604</v>
      </c>
      <c r="I19" s="48">
        <f>VLOOKUP($A19,'Occupancy Raw Data'!$B$8:$BE$45,'Occupancy Raw Data'!AO$3,FALSE)</f>
        <v>90.848654620058298</v>
      </c>
      <c r="J19" s="49">
        <f>VLOOKUP($A19,'Occupancy Raw Data'!$B$8:$BE$45,'Occupancy Raw Data'!AP$3,FALSE)</f>
        <v>88.316696914700501</v>
      </c>
      <c r="K19" s="50">
        <f>VLOOKUP($A19,'Occupancy Raw Data'!$B$8:$BE$45,'Occupancy Raw Data'!AR$3,FALSE)</f>
        <v>78.900305486354497</v>
      </c>
      <c r="M19" s="47">
        <f>VLOOKUP($A19,'Occupancy Raw Data'!$B$8:$BE$45,'Occupancy Raw Data'!AT$3,FALSE)</f>
        <v>-7.0976114375232999</v>
      </c>
      <c r="N19" s="48">
        <f>VLOOKUP($A19,'Occupancy Raw Data'!$B$8:$BE$45,'Occupancy Raw Data'!AU$3,FALSE)</f>
        <v>-0.99294296433611295</v>
      </c>
      <c r="O19" s="48">
        <f>VLOOKUP($A19,'Occupancy Raw Data'!$B$8:$BE$45,'Occupancy Raw Data'!AV$3,FALSE)</f>
        <v>-0.15370349354460799</v>
      </c>
      <c r="P19" s="48">
        <f>VLOOKUP($A19,'Occupancy Raw Data'!$B$8:$BE$45,'Occupancy Raw Data'!AW$3,FALSE)</f>
        <v>-4.4727576124061104</v>
      </c>
      <c r="Q19" s="48">
        <f>VLOOKUP($A19,'Occupancy Raw Data'!$B$8:$BE$45,'Occupancy Raw Data'!AX$3,FALSE)</f>
        <v>-4.3623251692590896</v>
      </c>
      <c r="R19" s="49">
        <f>VLOOKUP($A19,'Occupancy Raw Data'!$B$8:$BE$45,'Occupancy Raw Data'!AY$3,FALSE)</f>
        <v>-3.4100104393791399</v>
      </c>
      <c r="S19" s="48">
        <f>VLOOKUP($A19,'Occupancy Raw Data'!$B$8:$BE$45,'Occupancy Raw Data'!BA$3,FALSE)</f>
        <v>-0.65656029192688004</v>
      </c>
      <c r="T19" s="48">
        <f>VLOOKUP($A19,'Occupancy Raw Data'!$B$8:$BE$45,'Occupancy Raw Data'!BB$3,FALSE)</f>
        <v>-1.4963206460638201</v>
      </c>
      <c r="U19" s="49">
        <f>VLOOKUP($A19,'Occupancy Raw Data'!$B$8:$BE$45,'Occupancy Raw Data'!BC$3,FALSE)</f>
        <v>-1.09025854009831</v>
      </c>
      <c r="V19" s="50">
        <f>VLOOKUP($A19,'Occupancy Raw Data'!$B$8:$BE$45,'Occupancy Raw Data'!BE$3,FALSE)</f>
        <v>-2.6800481128860798</v>
      </c>
      <c r="X19" s="51">
        <f>VLOOKUP($A19,'ADR Raw Data'!$B$6:$BE$43,'ADR Raw Data'!AG$1,FALSE)</f>
        <v>226.54158388873199</v>
      </c>
      <c r="Y19" s="52">
        <f>VLOOKUP($A19,'ADR Raw Data'!$B$6:$BE$43,'ADR Raw Data'!AH$1,FALSE)</f>
        <v>224.82751121892201</v>
      </c>
      <c r="Z19" s="52">
        <f>VLOOKUP($A19,'ADR Raw Data'!$B$6:$BE$43,'ADR Raw Data'!AI$1,FALSE)</f>
        <v>223.90964784288599</v>
      </c>
      <c r="AA19" s="52">
        <f>VLOOKUP($A19,'ADR Raw Data'!$B$6:$BE$43,'ADR Raw Data'!AJ$1,FALSE)</f>
        <v>209.638534634031</v>
      </c>
      <c r="AB19" s="52">
        <f>VLOOKUP($A19,'ADR Raw Data'!$B$6:$BE$43,'ADR Raw Data'!AK$1,FALSE)</f>
        <v>214.37833986735799</v>
      </c>
      <c r="AC19" s="53">
        <f>VLOOKUP($A19,'ADR Raw Data'!$B$6:$BE$43,'ADR Raw Data'!AL$1,FALSE)</f>
        <v>219.78965951720801</v>
      </c>
      <c r="AD19" s="52">
        <f>VLOOKUP($A19,'ADR Raw Data'!$B$6:$BE$43,'ADR Raw Data'!AN$1,FALSE)</f>
        <v>267.28016144736199</v>
      </c>
      <c r="AE19" s="52">
        <f>VLOOKUP($A19,'ADR Raw Data'!$B$6:$BE$43,'ADR Raw Data'!AO$1,FALSE)</f>
        <v>283.14555315397399</v>
      </c>
      <c r="AF19" s="53">
        <f>VLOOKUP($A19,'ADR Raw Data'!$B$6:$BE$43,'ADR Raw Data'!AP$1,FALSE)</f>
        <v>275.44028032589102</v>
      </c>
      <c r="AG19" s="54">
        <f>VLOOKUP($A19,'ADR Raw Data'!$B$6:$BE$43,'ADR Raw Data'!AR$1,FALSE)</f>
        <v>237.58745050629801</v>
      </c>
      <c r="AI19" s="47">
        <f>VLOOKUP($A19,'ADR Raw Data'!$B$6:$BE$43,'ADR Raw Data'!AT$1,FALSE)</f>
        <v>-3.1320019915379098</v>
      </c>
      <c r="AJ19" s="48">
        <f>VLOOKUP($A19,'ADR Raw Data'!$B$6:$BE$43,'ADR Raw Data'!AU$1,FALSE)</f>
        <v>2.3228255890006699</v>
      </c>
      <c r="AK19" s="48">
        <f>VLOOKUP($A19,'ADR Raw Data'!$B$6:$BE$43,'ADR Raw Data'!AV$1,FALSE)</f>
        <v>8.8690893388051997</v>
      </c>
      <c r="AL19" s="48">
        <f>VLOOKUP($A19,'ADR Raw Data'!$B$6:$BE$43,'ADR Raw Data'!AW$1,FALSE)</f>
        <v>1.8555649069503799</v>
      </c>
      <c r="AM19" s="48">
        <f>VLOOKUP($A19,'ADR Raw Data'!$B$6:$BE$43,'ADR Raw Data'!AX$1,FALSE)</f>
        <v>1.6802240903722701</v>
      </c>
      <c r="AN19" s="49">
        <f>VLOOKUP($A19,'ADR Raw Data'!$B$6:$BE$43,'ADR Raw Data'!AY$1,FALSE)</f>
        <v>2.2097953948049001</v>
      </c>
      <c r="AO19" s="48">
        <f>VLOOKUP($A19,'ADR Raw Data'!$B$6:$BE$43,'ADR Raw Data'!BA$1,FALSE)</f>
        <v>1.3697768897870299</v>
      </c>
      <c r="AP19" s="48">
        <f>VLOOKUP($A19,'ADR Raw Data'!$B$6:$BE$43,'ADR Raw Data'!BB$1,FALSE)</f>
        <v>-0.75964990894772</v>
      </c>
      <c r="AQ19" s="49">
        <f>VLOOKUP($A19,'ADR Raw Data'!$B$6:$BE$43,'ADR Raw Data'!BC$1,FALSE)</f>
        <v>0.215907078986176</v>
      </c>
      <c r="AR19" s="50">
        <f>VLOOKUP($A19,'ADR Raw Data'!$B$6:$BE$43,'ADR Raw Data'!BE$1,FALSE)</f>
        <v>1.5947285216292399</v>
      </c>
      <c r="AT19" s="51">
        <f>VLOOKUP($A19,'RevPAR Raw Data'!$B$6:$BE$43,'RevPAR Raw Data'!AG$1,FALSE)</f>
        <v>159.05103311370601</v>
      </c>
      <c r="AU19" s="52">
        <f>VLOOKUP($A19,'RevPAR Raw Data'!$B$6:$BE$43,'RevPAR Raw Data'!AH$1,FALSE)</f>
        <v>172.32399828178001</v>
      </c>
      <c r="AV19" s="52">
        <f>VLOOKUP($A19,'RevPAR Raw Data'!$B$6:$BE$43,'RevPAR Raw Data'!AI$1,FALSE)</f>
        <v>172.618737427996</v>
      </c>
      <c r="AW19" s="52">
        <f>VLOOKUP($A19,'RevPAR Raw Data'!$B$6:$BE$43,'RevPAR Raw Data'!AJ$1,FALSE)</f>
        <v>157.807875860096</v>
      </c>
      <c r="AX19" s="52">
        <f>VLOOKUP($A19,'RevPAR Raw Data'!$B$6:$BE$43,'RevPAR Raw Data'!AK$1,FALSE)</f>
        <v>163.879409930561</v>
      </c>
      <c r="AY19" s="53">
        <f>VLOOKUP($A19,'RevPAR Raw Data'!$B$6:$BE$43,'RevPAR Raw Data'!AL$1,FALSE)</f>
        <v>165.13621092282801</v>
      </c>
      <c r="AZ19" s="52">
        <f>VLOOKUP($A19,'RevPAR Raw Data'!$B$6:$BE$43,'RevPAR Raw Data'!AN$1,FALSE)</f>
        <v>229.285589455929</v>
      </c>
      <c r="BA19" s="52">
        <f>VLOOKUP($A19,'RevPAR Raw Data'!$B$6:$BE$43,'RevPAR Raw Data'!AO$1,FALSE)</f>
        <v>257.23392565690801</v>
      </c>
      <c r="BB19" s="53">
        <f>VLOOKUP($A19,'RevPAR Raw Data'!$B$6:$BE$43,'RevPAR Raw Data'!AP$1,FALSE)</f>
        <v>243.259757556419</v>
      </c>
      <c r="BC19" s="54">
        <f>VLOOKUP($A19,'RevPAR Raw Data'!$B$6:$BE$43,'RevPAR Raw Data'!AR$1,FALSE)</f>
        <v>187.45722424671101</v>
      </c>
      <c r="BE19" s="47">
        <f>VLOOKUP($A19,'RevPAR Raw Data'!$B$6:$BE$43,'RevPAR Raw Data'!AT$1,FALSE)</f>
        <v>-10.007316097486299</v>
      </c>
      <c r="BF19" s="48">
        <f>VLOOKUP($A19,'RevPAR Raw Data'!$B$6:$BE$43,'RevPAR Raw Data'!AU$1,FALSE)</f>
        <v>1.3068182914047799</v>
      </c>
      <c r="BG19" s="48">
        <f>VLOOKUP($A19,'RevPAR Raw Data'!$B$6:$BE$43,'RevPAR Raw Data'!AV$1,FALSE)</f>
        <v>8.7017537451012608</v>
      </c>
      <c r="BH19" s="48">
        <f>VLOOKUP($A19,'RevPAR Raw Data'!$B$6:$BE$43,'RevPAR Raw Data'!AW$1,FALSE)</f>
        <v>-2.7001876260844901</v>
      </c>
      <c r="BI19" s="48">
        <f>VLOOKUP($A19,'RevPAR Raw Data'!$B$6:$BE$43,'RevPAR Raw Data'!AX$1,FALSE)</f>
        <v>-2.7553979172810701</v>
      </c>
      <c r="BJ19" s="49">
        <f>VLOOKUP($A19,'RevPAR Raw Data'!$B$6:$BE$43,'RevPAR Raw Data'!AY$1,FALSE)</f>
        <v>-1.2755692982260001</v>
      </c>
      <c r="BK19" s="48">
        <f>VLOOKUP($A19,'RevPAR Raw Data'!$B$6:$BE$43,'RevPAR Raw Data'!BA$1,FALSE)</f>
        <v>0.704223186713827</v>
      </c>
      <c r="BL19" s="48">
        <f>VLOOKUP($A19,'RevPAR Raw Data'!$B$6:$BE$43,'RevPAR Raw Data'!BB$1,FALSE)</f>
        <v>-2.2446037565861499</v>
      </c>
      <c r="BM19" s="49">
        <f>VLOOKUP($A19,'RevPAR Raw Data'!$B$6:$BE$43,'RevPAR Raw Data'!BC$1,FALSE)</f>
        <v>-0.87670540647946305</v>
      </c>
      <c r="BN19" s="50">
        <f>VLOOKUP($A19,'RevPAR Raw Data'!$B$6:$BE$43,'RevPAR Raw Data'!BE$1,FALSE)</f>
        <v>-1.1280590829064201</v>
      </c>
    </row>
    <row r="20" spans="1:66" x14ac:dyDescent="0.25">
      <c r="A20" s="63" t="s">
        <v>29</v>
      </c>
      <c r="B20" s="47">
        <f>VLOOKUP($A20,'Occupancy Raw Data'!$B$8:$BE$45,'Occupancy Raw Data'!AG$3,FALSE)</f>
        <v>59.769961214390698</v>
      </c>
      <c r="C20" s="48">
        <f>VLOOKUP($A20,'Occupancy Raw Data'!$B$8:$BE$45,'Occupancy Raw Data'!AH$3,FALSE)</f>
        <v>64.230306272569194</v>
      </c>
      <c r="D20" s="48">
        <f>VLOOKUP($A20,'Occupancy Raw Data'!$B$8:$BE$45,'Occupancy Raw Data'!AI$3,FALSE)</f>
        <v>63.595024742543799</v>
      </c>
      <c r="E20" s="48">
        <f>VLOOKUP($A20,'Occupancy Raw Data'!$B$8:$BE$45,'Occupancy Raw Data'!AJ$3,FALSE)</f>
        <v>64.106593553564196</v>
      </c>
      <c r="F20" s="48">
        <f>VLOOKUP($A20,'Occupancy Raw Data'!$B$8:$BE$45,'Occupancy Raw Data'!AK$3,FALSE)</f>
        <v>65.497525745619896</v>
      </c>
      <c r="G20" s="49">
        <f>VLOOKUP($A20,'Occupancy Raw Data'!$B$8:$BE$45,'Occupancy Raw Data'!AL$3,FALSE)</f>
        <v>63.439882305737498</v>
      </c>
      <c r="H20" s="48">
        <f>VLOOKUP($A20,'Occupancy Raw Data'!$B$8:$BE$45,'Occupancy Raw Data'!AN$3,FALSE)</f>
        <v>76.989434265079495</v>
      </c>
      <c r="I20" s="48">
        <f>VLOOKUP($A20,'Occupancy Raw Data'!$B$8:$BE$45,'Occupancy Raw Data'!AO$3,FALSE)</f>
        <v>82.526414337301006</v>
      </c>
      <c r="J20" s="49">
        <f>VLOOKUP($A20,'Occupancy Raw Data'!$B$8:$BE$45,'Occupancy Raw Data'!AP$3,FALSE)</f>
        <v>79.7579243011903</v>
      </c>
      <c r="K20" s="50">
        <f>VLOOKUP($A20,'Occupancy Raw Data'!$B$8:$BE$45,'Occupancy Raw Data'!AR$3,FALSE)</f>
        <v>68.102180018723999</v>
      </c>
      <c r="M20" s="47">
        <f>VLOOKUP($A20,'Occupancy Raw Data'!$B$8:$BE$45,'Occupancy Raw Data'!AT$3,FALSE)</f>
        <v>-1.5692968448873901</v>
      </c>
      <c r="N20" s="48">
        <f>VLOOKUP($A20,'Occupancy Raw Data'!$B$8:$BE$45,'Occupancy Raw Data'!AU$3,FALSE)</f>
        <v>5.32375678491145</v>
      </c>
      <c r="O20" s="48">
        <f>VLOOKUP($A20,'Occupancy Raw Data'!$B$8:$BE$45,'Occupancy Raw Data'!AV$3,FALSE)</f>
        <v>3.2909742587161901</v>
      </c>
      <c r="P20" s="48">
        <f>VLOOKUP($A20,'Occupancy Raw Data'!$B$8:$BE$45,'Occupancy Raw Data'!AW$3,FALSE)</f>
        <v>3.3028017241379302</v>
      </c>
      <c r="Q20" s="48">
        <f>VLOOKUP($A20,'Occupancy Raw Data'!$B$8:$BE$45,'Occupancy Raw Data'!AX$3,FALSE)</f>
        <v>1.3451290806559999</v>
      </c>
      <c r="R20" s="49">
        <f>VLOOKUP($A20,'Occupancy Raw Data'!$B$8:$BE$45,'Occupancy Raw Data'!AY$3,FALSE)</f>
        <v>2.3354152508548802</v>
      </c>
      <c r="S20" s="48">
        <f>VLOOKUP($A20,'Occupancy Raw Data'!$B$8:$BE$45,'Occupancy Raw Data'!BA$3,FALSE)</f>
        <v>0.37051567063336299</v>
      </c>
      <c r="T20" s="48">
        <f>VLOOKUP($A20,'Occupancy Raw Data'!$B$8:$BE$45,'Occupancy Raw Data'!BB$3,FALSE)</f>
        <v>0.56225554106910003</v>
      </c>
      <c r="U20" s="49">
        <f>VLOOKUP($A20,'Occupancy Raw Data'!$B$8:$BE$45,'Occupancy Raw Data'!BC$3,FALSE)</f>
        <v>0.46962198589028098</v>
      </c>
      <c r="V20" s="50">
        <f>VLOOKUP($A20,'Occupancy Raw Data'!$B$8:$BE$45,'Occupancy Raw Data'!BE$3,FALSE)</f>
        <v>1.7034268268325301</v>
      </c>
      <c r="X20" s="51">
        <f>VLOOKUP($A20,'ADR Raw Data'!$B$6:$BE$43,'ADR Raw Data'!AG$1,FALSE)</f>
        <v>146.29623685388199</v>
      </c>
      <c r="Y20" s="52">
        <f>VLOOKUP($A20,'ADR Raw Data'!$B$6:$BE$43,'ADR Raw Data'!AH$1,FALSE)</f>
        <v>147.42640343571</v>
      </c>
      <c r="Z20" s="52">
        <f>VLOOKUP($A20,'ADR Raw Data'!$B$6:$BE$43,'ADR Raw Data'!AI$1,FALSE)</f>
        <v>147.04243375394299</v>
      </c>
      <c r="AA20" s="52">
        <f>VLOOKUP($A20,'ADR Raw Data'!$B$6:$BE$43,'ADR Raw Data'!AJ$1,FALSE)</f>
        <v>144.295497835497</v>
      </c>
      <c r="AB20" s="52">
        <f>VLOOKUP($A20,'ADR Raw Data'!$B$6:$BE$43,'ADR Raw Data'!AK$1,FALSE)</f>
        <v>142.003151258359</v>
      </c>
      <c r="AC20" s="53">
        <f>VLOOKUP($A20,'ADR Raw Data'!$B$6:$BE$43,'ADR Raw Data'!AL$1,FALSE)</f>
        <v>145.383871695408</v>
      </c>
      <c r="AD20" s="52">
        <f>VLOOKUP($A20,'ADR Raw Data'!$B$6:$BE$43,'ADR Raw Data'!AN$1,FALSE)</f>
        <v>182.23326847911</v>
      </c>
      <c r="AE20" s="52">
        <f>VLOOKUP($A20,'ADR Raw Data'!$B$6:$BE$43,'ADR Raw Data'!AO$1,FALSE)</f>
        <v>191.46281176565901</v>
      </c>
      <c r="AF20" s="53">
        <f>VLOOKUP($A20,'ADR Raw Data'!$B$6:$BE$43,'ADR Raw Data'!AP$1,FALSE)</f>
        <v>187.00822419719901</v>
      </c>
      <c r="AG20" s="54">
        <f>VLOOKUP($A20,'ADR Raw Data'!$B$6:$BE$43,'ADR Raw Data'!AR$1,FALSE)</f>
        <v>159.31198448546701</v>
      </c>
      <c r="AI20" s="47">
        <f>VLOOKUP($A20,'ADR Raw Data'!$B$6:$BE$43,'ADR Raw Data'!AT$1,FALSE)</f>
        <v>-6.0186310938216598</v>
      </c>
      <c r="AJ20" s="48">
        <f>VLOOKUP($A20,'ADR Raw Data'!$B$6:$BE$43,'ADR Raw Data'!AU$1,FALSE)</f>
        <v>-0.334431139339119</v>
      </c>
      <c r="AK20" s="48">
        <f>VLOOKUP($A20,'ADR Raw Data'!$B$6:$BE$43,'ADR Raw Data'!AV$1,FALSE)</f>
        <v>3.23284631473574</v>
      </c>
      <c r="AL20" s="48">
        <f>VLOOKUP($A20,'ADR Raw Data'!$B$6:$BE$43,'ADR Raw Data'!AW$1,FALSE)</f>
        <v>-0.191905135120433</v>
      </c>
      <c r="AM20" s="48">
        <f>VLOOKUP($A20,'ADR Raw Data'!$B$6:$BE$43,'ADR Raw Data'!AX$1,FALSE)</f>
        <v>-3.1568129346449898</v>
      </c>
      <c r="AN20" s="49">
        <f>VLOOKUP($A20,'ADR Raw Data'!$B$6:$BE$43,'ADR Raw Data'!AY$1,FALSE)</f>
        <v>-1.3744119389113201</v>
      </c>
      <c r="AO20" s="48">
        <f>VLOOKUP($A20,'ADR Raw Data'!$B$6:$BE$43,'ADR Raw Data'!BA$1,FALSE)</f>
        <v>-3.5347434135486</v>
      </c>
      <c r="AP20" s="48">
        <f>VLOOKUP($A20,'ADR Raw Data'!$B$6:$BE$43,'ADR Raw Data'!BB$1,FALSE)</f>
        <v>-4.8118468379963302</v>
      </c>
      <c r="AQ20" s="49">
        <f>VLOOKUP($A20,'ADR Raw Data'!$B$6:$BE$43,'ADR Raw Data'!BC$1,FALSE)</f>
        <v>-4.2125771721627103</v>
      </c>
      <c r="AR20" s="50">
        <f>VLOOKUP($A20,'ADR Raw Data'!$B$6:$BE$43,'ADR Raw Data'!BE$1,FALSE)</f>
        <v>-2.62613014477173</v>
      </c>
      <c r="AT20" s="51">
        <f>VLOOKUP($A20,'RevPAR Raw Data'!$B$6:$BE$43,'RevPAR Raw Data'!AG$1,FALSE)</f>
        <v>87.441204025678701</v>
      </c>
      <c r="AU20" s="52">
        <f>VLOOKUP($A20,'RevPAR Raw Data'!$B$6:$BE$43,'RevPAR Raw Data'!AH$1,FALSE)</f>
        <v>94.692430453390301</v>
      </c>
      <c r="AV20" s="52">
        <f>VLOOKUP($A20,'RevPAR Raw Data'!$B$6:$BE$43,'RevPAR Raw Data'!AI$1,FALSE)</f>
        <v>93.511672127858702</v>
      </c>
      <c r="AW20" s="52">
        <f>VLOOKUP($A20,'RevPAR Raw Data'!$B$6:$BE$43,'RevPAR Raw Data'!AJ$1,FALSE)</f>
        <v>92.502928313494706</v>
      </c>
      <c r="AX20" s="52">
        <f>VLOOKUP($A20,'RevPAR Raw Data'!$B$6:$BE$43,'RevPAR Raw Data'!AK$1,FALSE)</f>
        <v>93.008550555035399</v>
      </c>
      <c r="AY20" s="53">
        <f>VLOOKUP($A20,'RevPAR Raw Data'!$B$6:$BE$43,'RevPAR Raw Data'!AL$1,FALSE)</f>
        <v>92.231357095091596</v>
      </c>
      <c r="AZ20" s="52">
        <f>VLOOKUP($A20,'RevPAR Raw Data'!$B$6:$BE$43,'RevPAR Raw Data'!AN$1,FALSE)</f>
        <v>140.30036244483</v>
      </c>
      <c r="BA20" s="52">
        <f>VLOOKUP($A20,'RevPAR Raw Data'!$B$6:$BE$43,'RevPAR Raw Data'!AO$1,FALSE)</f>
        <v>158.00739333957401</v>
      </c>
      <c r="BB20" s="53">
        <f>VLOOKUP($A20,'RevPAR Raw Data'!$B$6:$BE$43,'RevPAR Raw Data'!AP$1,FALSE)</f>
        <v>149.15387789220199</v>
      </c>
      <c r="BC20" s="54">
        <f>VLOOKUP($A20,'RevPAR Raw Data'!$B$6:$BE$43,'RevPAR Raw Data'!AR$1,FALSE)</f>
        <v>108.494934465694</v>
      </c>
      <c r="BE20" s="47">
        <f>VLOOKUP($A20,'RevPAR Raw Data'!$B$6:$BE$43,'RevPAR Raw Data'!AT$1,FALSE)</f>
        <v>-7.4934777508483004</v>
      </c>
      <c r="BF20" s="48">
        <f>VLOOKUP($A20,'RevPAR Raw Data'!$B$6:$BE$43,'RevPAR Raw Data'!AU$1,FALSE)</f>
        <v>4.9715213451009097</v>
      </c>
      <c r="BG20" s="48">
        <f>VLOOKUP($A20,'RevPAR Raw Data'!$B$6:$BE$43,'RevPAR Raw Data'!AV$1,FALSE)</f>
        <v>6.6302127134937399</v>
      </c>
      <c r="BH20" s="48">
        <f>VLOOKUP($A20,'RevPAR Raw Data'!$B$6:$BE$43,'RevPAR Raw Data'!AW$1,FALSE)</f>
        <v>3.1045583429060302</v>
      </c>
      <c r="BI20" s="48">
        <f>VLOOKUP($A20,'RevPAR Raw Data'!$B$6:$BE$43,'RevPAR Raw Data'!AX$1,FALSE)</f>
        <v>-1.8541470627948</v>
      </c>
      <c r="BJ20" s="49">
        <f>VLOOKUP($A20,'RevPAR Raw Data'!$B$6:$BE$43,'RevPAR Raw Data'!AY$1,FALSE)</f>
        <v>0.92890508591264598</v>
      </c>
      <c r="BK20" s="48">
        <f>VLOOKUP($A20,'RevPAR Raw Data'!$B$6:$BE$43,'RevPAR Raw Data'!BA$1,FALSE)</f>
        <v>-3.1773245211791101</v>
      </c>
      <c r="BL20" s="48">
        <f>VLOOKUP($A20,'RevPAR Raw Data'!$B$6:$BE$43,'RevPAR Raw Data'!BB$1,FALSE)</f>
        <v>-4.2766461724016196</v>
      </c>
      <c r="BM20" s="49">
        <f>VLOOKUP($A20,'RevPAR Raw Data'!$B$6:$BE$43,'RevPAR Raw Data'!BC$1,FALSE)</f>
        <v>-3.7627383748455001</v>
      </c>
      <c r="BN20" s="50">
        <f>VLOOKUP($A20,'RevPAR Raw Data'!$B$6:$BE$43,'RevPAR Raw Data'!BE$1,FALSE)</f>
        <v>-0.967437523332768</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49.227792537830602</v>
      </c>
      <c r="C22" s="48">
        <f>VLOOKUP($A22,'Occupancy Raw Data'!$B$8:$BE$45,'Occupancy Raw Data'!AH$3,FALSE)</f>
        <v>56.795656694004798</v>
      </c>
      <c r="D22" s="48">
        <f>VLOOKUP($A22,'Occupancy Raw Data'!$B$8:$BE$45,'Occupancy Raw Data'!AI$3,FALSE)</f>
        <v>58.102113896268897</v>
      </c>
      <c r="E22" s="48">
        <f>VLOOKUP($A22,'Occupancy Raw Data'!$B$8:$BE$45,'Occupancy Raw Data'!AJ$3,FALSE)</f>
        <v>63.0137461014208</v>
      </c>
      <c r="F22" s="48">
        <f>VLOOKUP($A22,'Occupancy Raw Data'!$B$8:$BE$45,'Occupancy Raw Data'!AK$3,FALSE)</f>
        <v>63.352200531361902</v>
      </c>
      <c r="G22" s="49">
        <f>VLOOKUP($A22,'Occupancy Raw Data'!$B$8:$BE$45,'Occupancy Raw Data'!AL$3,FALSE)</f>
        <v>58.098301952177401</v>
      </c>
      <c r="H22" s="48">
        <f>VLOOKUP($A22,'Occupancy Raw Data'!$B$8:$BE$45,'Occupancy Raw Data'!AN$3,FALSE)</f>
        <v>69.406260829386596</v>
      </c>
      <c r="I22" s="48">
        <f>VLOOKUP($A22,'Occupancy Raw Data'!$B$8:$BE$45,'Occupancy Raw Data'!AO$3,FALSE)</f>
        <v>69.524678805804598</v>
      </c>
      <c r="J22" s="49">
        <f>VLOOKUP($A22,'Occupancy Raw Data'!$B$8:$BE$45,'Occupancy Raw Data'!AP$3,FALSE)</f>
        <v>69.465463661464099</v>
      </c>
      <c r="K22" s="50">
        <f>VLOOKUP($A22,'Occupancy Raw Data'!$B$8:$BE$45,'Occupancy Raw Data'!AR$3,FALSE)</f>
        <v>61.345821259068003</v>
      </c>
      <c r="M22" s="47">
        <f>VLOOKUP($A22,'Occupancy Raw Data'!$B$8:$BE$45,'Occupancy Raw Data'!AT$3,FALSE)</f>
        <v>0.34668177386570298</v>
      </c>
      <c r="N22" s="48">
        <f>VLOOKUP($A22,'Occupancy Raw Data'!$B$8:$BE$45,'Occupancy Raw Data'!AU$3,FALSE)</f>
        <v>4.0286717661908096</v>
      </c>
      <c r="O22" s="48">
        <f>VLOOKUP($A22,'Occupancy Raw Data'!$B$8:$BE$45,'Occupancy Raw Data'!AV$3,FALSE)</f>
        <v>-3.73127982637947</v>
      </c>
      <c r="P22" s="48">
        <f>VLOOKUP($A22,'Occupancy Raw Data'!$B$8:$BE$45,'Occupancy Raw Data'!AW$3,FALSE)</f>
        <v>0.91761259528378902</v>
      </c>
      <c r="Q22" s="48">
        <f>VLOOKUP($A22,'Occupancy Raw Data'!$B$8:$BE$45,'Occupancy Raw Data'!AX$3,FALSE)</f>
        <v>1.5293396783751101</v>
      </c>
      <c r="R22" s="49">
        <f>VLOOKUP($A22,'Occupancy Raw Data'!$B$8:$BE$45,'Occupancy Raw Data'!AY$3,FALSE)</f>
        <v>0.56944906037883303</v>
      </c>
      <c r="S22" s="48">
        <f>VLOOKUP($A22,'Occupancy Raw Data'!$B$8:$BE$45,'Occupancy Raw Data'!BA$3,FALSE)</f>
        <v>1.1770828610117701</v>
      </c>
      <c r="T22" s="48">
        <f>VLOOKUP($A22,'Occupancy Raw Data'!$B$8:$BE$45,'Occupancy Raw Data'!BB$3,FALSE)</f>
        <v>1.26256252005799</v>
      </c>
      <c r="U22" s="49">
        <f>VLOOKUP($A22,'Occupancy Raw Data'!$B$8:$BE$45,'Occupancy Raw Data'!BC$3,FALSE)</f>
        <v>1.2198321028520001</v>
      </c>
      <c r="V22" s="50">
        <f>VLOOKUP($A22,'Occupancy Raw Data'!$B$8:$BE$45,'Occupancy Raw Data'!BE$3,FALSE)</f>
        <v>0.77613272310992099</v>
      </c>
      <c r="X22" s="51">
        <f>VLOOKUP($A22,'ADR Raw Data'!$B$6:$BE$43,'ADR Raw Data'!AG$1,FALSE)</f>
        <v>112.151996761817</v>
      </c>
      <c r="Y22" s="52">
        <f>VLOOKUP($A22,'ADR Raw Data'!$B$6:$BE$43,'ADR Raw Data'!AH$1,FALSE)</f>
        <v>113.483168931012</v>
      </c>
      <c r="Z22" s="52">
        <f>VLOOKUP($A22,'ADR Raw Data'!$B$6:$BE$43,'ADR Raw Data'!AI$1,FALSE)</f>
        <v>112.721953020934</v>
      </c>
      <c r="AA22" s="52">
        <f>VLOOKUP($A22,'ADR Raw Data'!$B$6:$BE$43,'ADR Raw Data'!AJ$1,FALSE)</f>
        <v>111.358977653938</v>
      </c>
      <c r="AB22" s="52">
        <f>VLOOKUP($A22,'ADR Raw Data'!$B$6:$BE$43,'ADR Raw Data'!AK$1,FALSE)</f>
        <v>112.657442564364</v>
      </c>
      <c r="AC22" s="53">
        <f>VLOOKUP($A22,'ADR Raw Data'!$B$6:$BE$43,'ADR Raw Data'!AL$1,FALSE)</f>
        <v>112.46446875180099</v>
      </c>
      <c r="AD22" s="52">
        <f>VLOOKUP($A22,'ADR Raw Data'!$B$6:$BE$43,'ADR Raw Data'!AN$1,FALSE)</f>
        <v>132.45338886577301</v>
      </c>
      <c r="AE22" s="52">
        <f>VLOOKUP($A22,'ADR Raw Data'!$B$6:$BE$43,'ADR Raw Data'!AO$1,FALSE)</f>
        <v>135.659220440382</v>
      </c>
      <c r="AF22" s="53">
        <f>VLOOKUP($A22,'ADR Raw Data'!$B$6:$BE$43,'ADR Raw Data'!AP$1,FALSE)</f>
        <v>134.057504240811</v>
      </c>
      <c r="AG22" s="54">
        <f>VLOOKUP($A22,'ADR Raw Data'!$B$6:$BE$43,'ADR Raw Data'!AR$1,FALSE)</f>
        <v>119.449966481814</v>
      </c>
      <c r="AH22" s="65"/>
      <c r="AI22" s="47">
        <f>VLOOKUP($A22,'ADR Raw Data'!$B$6:$BE$43,'ADR Raw Data'!AT$1,FALSE)</f>
        <v>2.46536999792928</v>
      </c>
      <c r="AJ22" s="48">
        <f>VLOOKUP($A22,'ADR Raw Data'!$B$6:$BE$43,'ADR Raw Data'!AU$1,FALSE)</f>
        <v>5.3630837250503998</v>
      </c>
      <c r="AK22" s="48">
        <f>VLOOKUP($A22,'ADR Raw Data'!$B$6:$BE$43,'ADR Raw Data'!AV$1,FALSE)</f>
        <v>5.2255427693042504</v>
      </c>
      <c r="AL22" s="48">
        <f>VLOOKUP($A22,'ADR Raw Data'!$B$6:$BE$43,'ADR Raw Data'!AW$1,FALSE)</f>
        <v>3.5894445563178499</v>
      </c>
      <c r="AM22" s="48">
        <f>VLOOKUP($A22,'ADR Raw Data'!$B$6:$BE$43,'ADR Raw Data'!AX$1,FALSE)</f>
        <v>2.8592798002043001</v>
      </c>
      <c r="AN22" s="49">
        <f>VLOOKUP($A22,'ADR Raw Data'!$B$6:$BE$43,'ADR Raw Data'!AY$1,FALSE)</f>
        <v>3.9124466795347499</v>
      </c>
      <c r="AO22" s="48">
        <f>VLOOKUP($A22,'ADR Raw Data'!$B$6:$BE$43,'ADR Raw Data'!BA$1,FALSE)</f>
        <v>1.2202971648714001</v>
      </c>
      <c r="AP22" s="48">
        <f>VLOOKUP($A22,'ADR Raw Data'!$B$6:$BE$43,'ADR Raw Data'!BB$1,FALSE)</f>
        <v>1.64633011769808</v>
      </c>
      <c r="AQ22" s="49">
        <f>VLOOKUP($A22,'ADR Raw Data'!$B$6:$BE$43,'ADR Raw Data'!BC$1,FALSE)</f>
        <v>1.43589102392977</v>
      </c>
      <c r="AR22" s="50">
        <f>VLOOKUP($A22,'ADR Raw Data'!$B$6:$BE$43,'ADR Raw Data'!BE$1,FALSE)</f>
        <v>3.0258368250757601</v>
      </c>
      <c r="AT22" s="51">
        <f>VLOOKUP($A22,'RevPAR Raw Data'!$B$6:$BE$43,'RevPAR Raw Data'!AG$1,FALSE)</f>
        <v>55.209952292942098</v>
      </c>
      <c r="AU22" s="52">
        <f>VLOOKUP($A22,'RevPAR Raw Data'!$B$6:$BE$43,'RevPAR Raw Data'!AH$1,FALSE)</f>
        <v>64.453511031535101</v>
      </c>
      <c r="AV22" s="52">
        <f>VLOOKUP($A22,'RevPAR Raw Data'!$B$6:$BE$43,'RevPAR Raw Data'!AI$1,FALSE)</f>
        <v>65.493837530322196</v>
      </c>
      <c r="AW22" s="52">
        <f>VLOOKUP($A22,'RevPAR Raw Data'!$B$6:$BE$43,'RevPAR Raw Data'!AJ$1,FALSE)</f>
        <v>70.171463439990703</v>
      </c>
      <c r="AX22" s="52">
        <f>VLOOKUP($A22,'RevPAR Raw Data'!$B$6:$BE$43,'RevPAR Raw Data'!AK$1,FALSE)</f>
        <v>71.370968926879897</v>
      </c>
      <c r="AY22" s="53">
        <f>VLOOKUP($A22,'RevPAR Raw Data'!$B$6:$BE$43,'RevPAR Raw Data'!AL$1,FALSE)</f>
        <v>65.339946644334006</v>
      </c>
      <c r="AZ22" s="52">
        <f>VLOOKUP($A22,'RevPAR Raw Data'!$B$6:$BE$43,'RevPAR Raw Data'!AN$1,FALSE)</f>
        <v>91.9309445535404</v>
      </c>
      <c r="BA22" s="52">
        <f>VLOOKUP($A22,'RevPAR Raw Data'!$B$6:$BE$43,'RevPAR Raw Data'!AO$1,FALSE)</f>
        <v>94.316637281634101</v>
      </c>
      <c r="BB22" s="53">
        <f>VLOOKUP($A22,'RevPAR Raw Data'!$B$6:$BE$43,'RevPAR Raw Data'!AP$1,FALSE)</f>
        <v>93.123666893866698</v>
      </c>
      <c r="BC22" s="54">
        <f>VLOOKUP($A22,'RevPAR Raw Data'!$B$6:$BE$43,'RevPAR Raw Data'!AR$1,FALSE)</f>
        <v>73.277562931950598</v>
      </c>
      <c r="BE22" s="47">
        <f>VLOOKUP($A22,'RevPAR Raw Data'!$B$6:$BE$43,'RevPAR Raw Data'!AT$1,FALSE)</f>
        <v>2.8205987602361602</v>
      </c>
      <c r="BF22" s="48">
        <f>VLOOKUP($A22,'RevPAR Raw Data'!$B$6:$BE$43,'RevPAR Raw Data'!AU$1,FALSE)</f>
        <v>9.6078165310694903</v>
      </c>
      <c r="BG22" s="48">
        <f>VLOOKUP($A22,'RevPAR Raw Data'!$B$6:$BE$43,'RevPAR Raw Data'!AV$1,FALSE)</f>
        <v>1.2992833197548901</v>
      </c>
      <c r="BH22" s="48">
        <f>VLOOKUP($A22,'RevPAR Raw Data'!$B$6:$BE$43,'RevPAR Raw Data'!AW$1,FALSE)</f>
        <v>4.5399943469511399</v>
      </c>
      <c r="BI22" s="48">
        <f>VLOOKUP($A22,'RevPAR Raw Data'!$B$6:$BE$43,'RevPAR Raw Data'!AX$1,FALSE)</f>
        <v>4.4323475790796998</v>
      </c>
      <c r="BJ22" s="49">
        <f>VLOOKUP($A22,'RevPAR Raw Data'!$B$6:$BE$43,'RevPAR Raw Data'!AY$1,FALSE)</f>
        <v>4.5041751307680098</v>
      </c>
      <c r="BK22" s="48">
        <f>VLOOKUP($A22,'RevPAR Raw Data'!$B$6:$BE$43,'RevPAR Raw Data'!BA$1,FALSE)</f>
        <v>2.4117439346642899</v>
      </c>
      <c r="BL22" s="48">
        <f>VLOOKUP($A22,'RevPAR Raw Data'!$B$6:$BE$43,'RevPAR Raw Data'!BB$1,FALSE)</f>
        <v>2.9296785847785598</v>
      </c>
      <c r="BM22" s="49">
        <f>VLOOKUP($A22,'RevPAR Raw Data'!$B$6:$BE$43,'RevPAR Raw Data'!BC$1,FALSE)</f>
        <v>2.6732385864536399</v>
      </c>
      <c r="BN22" s="50">
        <f>VLOOKUP($A22,'RevPAR Raw Data'!$B$6:$BE$43,'RevPAR Raw Data'!BE$1,FALSE)</f>
        <v>3.8254540579329999</v>
      </c>
    </row>
    <row r="23" spans="1:66" x14ac:dyDescent="0.25">
      <c r="A23" s="63" t="s">
        <v>70</v>
      </c>
      <c r="B23" s="47">
        <f>VLOOKUP($A23,'Occupancy Raw Data'!$B$8:$BE$45,'Occupancy Raw Data'!AG$3,FALSE)</f>
        <v>47.778796678383998</v>
      </c>
      <c r="C23" s="48">
        <f>VLOOKUP($A23,'Occupancy Raw Data'!$B$8:$BE$45,'Occupancy Raw Data'!AH$3,FALSE)</f>
        <v>55.063936013041904</v>
      </c>
      <c r="D23" s="48">
        <f>VLOOKUP($A23,'Occupancy Raw Data'!$B$8:$BE$45,'Occupancy Raw Data'!AI$3,FALSE)</f>
        <v>56.0191553313974</v>
      </c>
      <c r="E23" s="48">
        <f>VLOOKUP($A23,'Occupancy Raw Data'!$B$8:$BE$45,'Occupancy Raw Data'!AJ$3,FALSE)</f>
        <v>60.233582963981803</v>
      </c>
      <c r="F23" s="48">
        <f>VLOOKUP($A23,'Occupancy Raw Data'!$B$8:$BE$45,'Occupancy Raw Data'!AK$3,FALSE)</f>
        <v>61.255030821743297</v>
      </c>
      <c r="G23" s="49">
        <f>VLOOKUP($A23,'Occupancy Raw Data'!$B$8:$BE$45,'Occupancy Raw Data'!AL$3,FALSE)</f>
        <v>56.070100361709699</v>
      </c>
      <c r="H23" s="48">
        <f>VLOOKUP($A23,'Occupancy Raw Data'!$B$8:$BE$45,'Occupancy Raw Data'!AN$3,FALSE)</f>
        <v>68.965561159508795</v>
      </c>
      <c r="I23" s="48">
        <f>VLOOKUP($A23,'Occupancy Raw Data'!$B$8:$BE$45,'Occupancy Raw Data'!AO$3,FALSE)</f>
        <v>69.804880533903898</v>
      </c>
      <c r="J23" s="49">
        <f>VLOOKUP($A23,'Occupancy Raw Data'!$B$8:$BE$45,'Occupancy Raw Data'!AP$3,FALSE)</f>
        <v>69.385220846706403</v>
      </c>
      <c r="K23" s="50">
        <f>VLOOKUP($A23,'Occupancy Raw Data'!$B$8:$BE$45,'Occupancy Raw Data'!AR$3,FALSE)</f>
        <v>59.874420500280102</v>
      </c>
      <c r="M23" s="47">
        <f>VLOOKUP($A23,'Occupancy Raw Data'!$B$8:$BE$45,'Occupancy Raw Data'!AT$3,FALSE)</f>
        <v>7.2756435228569102E-2</v>
      </c>
      <c r="N23" s="48">
        <f>VLOOKUP($A23,'Occupancy Raw Data'!$B$8:$BE$45,'Occupancy Raw Data'!AU$3,FALSE)</f>
        <v>4.5822562561841096</v>
      </c>
      <c r="O23" s="48">
        <f>VLOOKUP($A23,'Occupancy Raw Data'!$B$8:$BE$45,'Occupancy Raw Data'!AV$3,FALSE)</f>
        <v>-3.3300263434603599</v>
      </c>
      <c r="P23" s="48">
        <f>VLOOKUP($A23,'Occupancy Raw Data'!$B$8:$BE$45,'Occupancy Raw Data'!AW$3,FALSE)</f>
        <v>1.6043705338476399</v>
      </c>
      <c r="Q23" s="48">
        <f>VLOOKUP($A23,'Occupancy Raw Data'!$B$8:$BE$45,'Occupancy Raw Data'!AX$3,FALSE)</f>
        <v>2.2811299441179602</v>
      </c>
      <c r="R23" s="49">
        <f>VLOOKUP($A23,'Occupancy Raw Data'!$B$8:$BE$45,'Occupancy Raw Data'!AY$3,FALSE)</f>
        <v>1.0215268689896599</v>
      </c>
      <c r="S23" s="48">
        <f>VLOOKUP($A23,'Occupancy Raw Data'!$B$8:$BE$45,'Occupancy Raw Data'!BA$3,FALSE)</f>
        <v>2.9818011492452099</v>
      </c>
      <c r="T23" s="48">
        <f>VLOOKUP($A23,'Occupancy Raw Data'!$B$8:$BE$45,'Occupancy Raw Data'!BB$3,FALSE)</f>
        <v>3.0984545603222</v>
      </c>
      <c r="U23" s="49">
        <f>VLOOKUP($A23,'Occupancy Raw Data'!$B$8:$BE$45,'Occupancy Raw Data'!BC$3,FALSE)</f>
        <v>3.0404476145089099</v>
      </c>
      <c r="V23" s="50">
        <f>VLOOKUP($A23,'Occupancy Raw Data'!$B$8:$BE$45,'Occupancy Raw Data'!BE$3,FALSE)</f>
        <v>1.67942149034384</v>
      </c>
      <c r="X23" s="51">
        <f>VLOOKUP($A23,'ADR Raw Data'!$B$6:$BE$43,'ADR Raw Data'!AG$1,FALSE)</f>
        <v>117.380790105027</v>
      </c>
      <c r="Y23" s="52">
        <f>VLOOKUP($A23,'ADR Raw Data'!$B$6:$BE$43,'ADR Raw Data'!AH$1,FALSE)</f>
        <v>118.164907942822</v>
      </c>
      <c r="Z23" s="52">
        <f>VLOOKUP($A23,'ADR Raw Data'!$B$6:$BE$43,'ADR Raw Data'!AI$1,FALSE)</f>
        <v>115.915487449981</v>
      </c>
      <c r="AA23" s="52">
        <f>VLOOKUP($A23,'ADR Raw Data'!$B$6:$BE$43,'ADR Raw Data'!AJ$1,FALSE)</f>
        <v>113.46744697946799</v>
      </c>
      <c r="AB23" s="52">
        <f>VLOOKUP($A23,'ADR Raw Data'!$B$6:$BE$43,'ADR Raw Data'!AK$1,FALSE)</f>
        <v>115.618854766607</v>
      </c>
      <c r="AC23" s="53">
        <f>VLOOKUP($A23,'ADR Raw Data'!$B$6:$BE$43,'ADR Raw Data'!AL$1,FALSE)</f>
        <v>116.016246501908</v>
      </c>
      <c r="AD23" s="52">
        <f>VLOOKUP($A23,'ADR Raw Data'!$B$6:$BE$43,'ADR Raw Data'!AN$1,FALSE)</f>
        <v>136.12270014219999</v>
      </c>
      <c r="AE23" s="52">
        <f>VLOOKUP($A23,'ADR Raw Data'!$B$6:$BE$43,'ADR Raw Data'!AO$1,FALSE)</f>
        <v>139.82499562107699</v>
      </c>
      <c r="AF23" s="53">
        <f>VLOOKUP($A23,'ADR Raw Data'!$B$6:$BE$43,'ADR Raw Data'!AP$1,FALSE)</f>
        <v>137.98504409996599</v>
      </c>
      <c r="AG23" s="54">
        <f>VLOOKUP($A23,'ADR Raw Data'!$B$6:$BE$43,'ADR Raw Data'!AR$1,FALSE)</f>
        <v>123.29008903691199</v>
      </c>
      <c r="AH23" s="65"/>
      <c r="AI23" s="47">
        <f>VLOOKUP($A23,'ADR Raw Data'!$B$6:$BE$43,'ADR Raw Data'!AT$1,FALSE)</f>
        <v>0.747585351797449</v>
      </c>
      <c r="AJ23" s="48">
        <f>VLOOKUP($A23,'ADR Raw Data'!$B$6:$BE$43,'ADR Raw Data'!AU$1,FALSE)</f>
        <v>5.1872883883382599</v>
      </c>
      <c r="AK23" s="48">
        <f>VLOOKUP($A23,'ADR Raw Data'!$B$6:$BE$43,'ADR Raw Data'!AV$1,FALSE)</f>
        <v>5.2683321313774796</v>
      </c>
      <c r="AL23" s="48">
        <f>VLOOKUP($A23,'ADR Raw Data'!$B$6:$BE$43,'ADR Raw Data'!AW$1,FALSE)</f>
        <v>3.6409106528662498</v>
      </c>
      <c r="AM23" s="48">
        <f>VLOOKUP($A23,'ADR Raw Data'!$B$6:$BE$43,'ADR Raw Data'!AX$1,FALSE)</f>
        <v>3.5200372181591502</v>
      </c>
      <c r="AN23" s="49">
        <f>VLOOKUP($A23,'ADR Raw Data'!$B$6:$BE$43,'ADR Raw Data'!AY$1,FALSE)</f>
        <v>3.7335011282977999</v>
      </c>
      <c r="AO23" s="48">
        <f>VLOOKUP($A23,'ADR Raw Data'!$B$6:$BE$43,'ADR Raw Data'!BA$1,FALSE)</f>
        <v>1.1525135776222799</v>
      </c>
      <c r="AP23" s="48">
        <f>VLOOKUP($A23,'ADR Raw Data'!$B$6:$BE$43,'ADR Raw Data'!BB$1,FALSE)</f>
        <v>1.7488395510583501</v>
      </c>
      <c r="AQ23" s="49">
        <f>VLOOKUP($A23,'ADR Raw Data'!$B$6:$BE$43,'ADR Raw Data'!BC$1,FALSE)</f>
        <v>1.4562054917893399</v>
      </c>
      <c r="AR23" s="50">
        <f>VLOOKUP($A23,'ADR Raw Data'!$B$6:$BE$43,'ADR Raw Data'!BE$1,FALSE)</f>
        <v>2.9665611651456998</v>
      </c>
      <c r="AT23" s="51">
        <f>VLOOKUP($A23,'RevPAR Raw Data'!$B$6:$BE$43,'RevPAR Raw Data'!AG$1,FALSE)</f>
        <v>56.083129043761701</v>
      </c>
      <c r="AU23" s="52">
        <f>VLOOKUP($A23,'RevPAR Raw Data'!$B$6:$BE$43,'RevPAR Raw Data'!AH$1,FALSE)</f>
        <v>65.066249299505799</v>
      </c>
      <c r="AV23" s="52">
        <f>VLOOKUP($A23,'RevPAR Raw Data'!$B$6:$BE$43,'RevPAR Raw Data'!AI$1,FALSE)</f>
        <v>64.934876967751705</v>
      </c>
      <c r="AW23" s="52">
        <f>VLOOKUP($A23,'RevPAR Raw Data'!$B$6:$BE$43,'RevPAR Raw Data'!AJ$1,FALSE)</f>
        <v>68.345508813490198</v>
      </c>
      <c r="AX23" s="52">
        <f>VLOOKUP($A23,'RevPAR Raw Data'!$B$6:$BE$43,'RevPAR Raw Data'!AK$1,FALSE)</f>
        <v>70.822365123032199</v>
      </c>
      <c r="AY23" s="53">
        <f>VLOOKUP($A23,'RevPAR Raw Data'!$B$6:$BE$43,'RevPAR Raw Data'!AL$1,FALSE)</f>
        <v>65.050425849508301</v>
      </c>
      <c r="AZ23" s="52">
        <f>VLOOKUP($A23,'RevPAR Raw Data'!$B$6:$BE$43,'RevPAR Raw Data'!AN$1,FALSE)</f>
        <v>93.877784018543906</v>
      </c>
      <c r="BA23" s="52">
        <f>VLOOKUP($A23,'RevPAR Raw Data'!$B$6:$BE$43,'RevPAR Raw Data'!AO$1,FALSE)</f>
        <v>97.604671149829301</v>
      </c>
      <c r="BB23" s="53">
        <f>VLOOKUP($A23,'RevPAR Raw Data'!$B$6:$BE$43,'RevPAR Raw Data'!AP$1,FALSE)</f>
        <v>95.741227584186603</v>
      </c>
      <c r="BC23" s="54">
        <f>VLOOKUP($A23,'RevPAR Raw Data'!$B$6:$BE$43,'RevPAR Raw Data'!AR$1,FALSE)</f>
        <v>73.819226345130701</v>
      </c>
      <c r="BE23" s="47">
        <f>VLOOKUP($A23,'RevPAR Raw Data'!$B$6:$BE$43,'RevPAR Raw Data'!AT$1,FALSE)</f>
        <v>0.82088570347827705</v>
      </c>
      <c r="BF23" s="48">
        <f>VLOOKUP($A23,'RevPAR Raw Data'!$B$6:$BE$43,'RevPAR Raw Data'!AU$1,FALSE)</f>
        <v>10.0072394912233</v>
      </c>
      <c r="BG23" s="48">
        <f>VLOOKUP($A23,'RevPAR Raw Data'!$B$6:$BE$43,'RevPAR Raw Data'!AV$1,FALSE)</f>
        <v>1.76286894008126</v>
      </c>
      <c r="BH23" s="48">
        <f>VLOOKUP($A23,'RevPAR Raw Data'!$B$6:$BE$43,'RevPAR Raw Data'!AW$1,FALSE)</f>
        <v>5.3036948843921996</v>
      </c>
      <c r="BI23" s="48">
        <f>VLOOKUP($A23,'RevPAR Raw Data'!$B$6:$BE$43,'RevPAR Raw Data'!AX$1,FALSE)</f>
        <v>5.8814637853046499</v>
      </c>
      <c r="BJ23" s="49">
        <f>VLOOKUP($A23,'RevPAR Raw Data'!$B$6:$BE$43,'RevPAR Raw Data'!AY$1,FALSE)</f>
        <v>4.79316671446706</v>
      </c>
      <c r="BK23" s="48">
        <f>VLOOKUP($A23,'RevPAR Raw Data'!$B$6:$BE$43,'RevPAR Raw Data'!BA$1,FALSE)</f>
        <v>4.16868038997025</v>
      </c>
      <c r="BL23" s="48">
        <f>VLOOKUP($A23,'RevPAR Raw Data'!$B$6:$BE$43,'RevPAR Raw Data'!BB$1,FALSE)</f>
        <v>4.9014811102030498</v>
      </c>
      <c r="BM23" s="49">
        <f>VLOOKUP($A23,'RevPAR Raw Data'!$B$6:$BE$43,'RevPAR Raw Data'!BC$1,FALSE)</f>
        <v>4.5409282714357104</v>
      </c>
      <c r="BN23" s="50">
        <f>VLOOKUP($A23,'RevPAR Raw Data'!$B$6:$BE$43,'RevPAR Raw Data'!BE$1,FALSE)</f>
        <v>4.6958037212211901</v>
      </c>
    </row>
    <row r="24" spans="1:66" x14ac:dyDescent="0.25">
      <c r="A24" s="63" t="s">
        <v>52</v>
      </c>
      <c r="B24" s="47">
        <f>VLOOKUP($A24,'Occupancy Raw Data'!$B$8:$BE$45,'Occupancy Raw Data'!AG$3,FALSE)</f>
        <v>42.920645373724</v>
      </c>
      <c r="C24" s="48">
        <f>VLOOKUP($A24,'Occupancy Raw Data'!$B$8:$BE$45,'Occupancy Raw Data'!AH$3,FALSE)</f>
        <v>55.251893315772101</v>
      </c>
      <c r="D24" s="48">
        <f>VLOOKUP($A24,'Occupancy Raw Data'!$B$8:$BE$45,'Occupancy Raw Data'!AI$3,FALSE)</f>
        <v>59.474810668422698</v>
      </c>
      <c r="E24" s="48">
        <f>VLOOKUP($A24,'Occupancy Raw Data'!$B$8:$BE$45,'Occupancy Raw Data'!AJ$3,FALSE)</f>
        <v>63.203819558775102</v>
      </c>
      <c r="F24" s="48">
        <f>VLOOKUP($A24,'Occupancy Raw Data'!$B$8:$BE$45,'Occupancy Raw Data'!AK$3,FALSE)</f>
        <v>59.5982877839973</v>
      </c>
      <c r="G24" s="49">
        <f>VLOOKUP($A24,'Occupancy Raw Data'!$B$8:$BE$45,'Occupancy Raw Data'!AL$3,FALSE)</f>
        <v>56.089891340138202</v>
      </c>
      <c r="H24" s="48">
        <f>VLOOKUP($A24,'Occupancy Raw Data'!$B$8:$BE$45,'Occupancy Raw Data'!AN$3,FALSE)</f>
        <v>63.351992097464603</v>
      </c>
      <c r="I24" s="48">
        <f>VLOOKUP($A24,'Occupancy Raw Data'!$B$8:$BE$45,'Occupancy Raw Data'!AO$3,FALSE)</f>
        <v>64.438590714520899</v>
      </c>
      <c r="J24" s="49">
        <f>VLOOKUP($A24,'Occupancy Raw Data'!$B$8:$BE$45,'Occupancy Raw Data'!AP$3,FALSE)</f>
        <v>63.895291405992701</v>
      </c>
      <c r="K24" s="50">
        <f>VLOOKUP($A24,'Occupancy Raw Data'!$B$8:$BE$45,'Occupancy Raw Data'!AR$3,FALSE)</f>
        <v>58.3200056446681</v>
      </c>
      <c r="M24" s="47">
        <f>VLOOKUP($A24,'Occupancy Raw Data'!$B$8:$BE$45,'Occupancy Raw Data'!AT$3,FALSE)</f>
        <v>3.4238326472557E-2</v>
      </c>
      <c r="N24" s="48">
        <f>VLOOKUP($A24,'Occupancy Raw Data'!$B$8:$BE$45,'Occupancy Raw Data'!AU$3,FALSE)</f>
        <v>6.2177467371709696</v>
      </c>
      <c r="O24" s="48">
        <f>VLOOKUP($A24,'Occupancy Raw Data'!$B$8:$BE$45,'Occupancy Raw Data'!AV$3,FALSE)</f>
        <v>3.9477282434598102</v>
      </c>
      <c r="P24" s="48">
        <f>VLOOKUP($A24,'Occupancy Raw Data'!$B$8:$BE$45,'Occupancy Raw Data'!AW$3,FALSE)</f>
        <v>7.4106663924324003</v>
      </c>
      <c r="Q24" s="48">
        <f>VLOOKUP($A24,'Occupancy Raw Data'!$B$8:$BE$45,'Occupancy Raw Data'!AX$3,FALSE)</f>
        <v>3.16605456145551</v>
      </c>
      <c r="R24" s="49">
        <f>VLOOKUP($A24,'Occupancy Raw Data'!$B$8:$BE$45,'Occupancy Raw Data'!AY$3,FALSE)</f>
        <v>4.3524964965914803</v>
      </c>
      <c r="S24" s="48">
        <f>VLOOKUP($A24,'Occupancy Raw Data'!$B$8:$BE$45,'Occupancy Raw Data'!BA$3,FALSE)</f>
        <v>-0.329874969661474</v>
      </c>
      <c r="T24" s="48">
        <f>VLOOKUP($A24,'Occupancy Raw Data'!$B$8:$BE$45,'Occupancy Raw Data'!BB$3,FALSE)</f>
        <v>-2.62120026273776</v>
      </c>
      <c r="U24" s="49">
        <f>VLOOKUP($A24,'Occupancy Raw Data'!$B$8:$BE$45,'Occupancy Raw Data'!BC$3,FALSE)</f>
        <v>-1.49859886342723</v>
      </c>
      <c r="V24" s="50">
        <f>VLOOKUP($A24,'Occupancy Raw Data'!$B$8:$BE$45,'Occupancy Raw Data'!BE$3,FALSE)</f>
        <v>2.4475637109514801</v>
      </c>
      <c r="X24" s="51">
        <f>VLOOKUP($A24,'ADR Raw Data'!$B$6:$BE$43,'ADR Raw Data'!AG$1,FALSE)</f>
        <v>99.874733410049799</v>
      </c>
      <c r="Y24" s="52">
        <f>VLOOKUP($A24,'ADR Raw Data'!$B$6:$BE$43,'ADR Raw Data'!AH$1,FALSE)</f>
        <v>104.87668653158499</v>
      </c>
      <c r="Z24" s="52">
        <f>VLOOKUP($A24,'ADR Raw Data'!$B$6:$BE$43,'ADR Raw Data'!AI$1,FALSE)</f>
        <v>106.132451211072</v>
      </c>
      <c r="AA24" s="52">
        <f>VLOOKUP($A24,'ADR Raw Data'!$B$6:$BE$43,'ADR Raw Data'!AJ$1,FALSE)</f>
        <v>106.383580359468</v>
      </c>
      <c r="AB24" s="52">
        <f>VLOOKUP($A24,'ADR Raw Data'!$B$6:$BE$43,'ADR Raw Data'!AK$1,FALSE)</f>
        <v>107.743161602209</v>
      </c>
      <c r="AC24" s="53">
        <f>VLOOKUP($A24,'ADR Raw Data'!$B$6:$BE$43,'ADR Raw Data'!AL$1,FALSE)</f>
        <v>105.32624262525999</v>
      </c>
      <c r="AD24" s="52">
        <f>VLOOKUP($A24,'ADR Raw Data'!$B$6:$BE$43,'ADR Raw Data'!AN$1,FALSE)</f>
        <v>122.477308991683</v>
      </c>
      <c r="AE24" s="52">
        <f>VLOOKUP($A24,'ADR Raw Data'!$B$6:$BE$43,'ADR Raw Data'!AO$1,FALSE)</f>
        <v>127.258316300459</v>
      </c>
      <c r="AF24" s="53">
        <f>VLOOKUP($A24,'ADR Raw Data'!$B$6:$BE$43,'ADR Raw Data'!AP$1,FALSE)</f>
        <v>124.888139010564</v>
      </c>
      <c r="AG24" s="54">
        <f>VLOOKUP($A24,'ADR Raw Data'!$B$6:$BE$43,'ADR Raw Data'!AR$1,FALSE)</f>
        <v>111.44966487205799</v>
      </c>
      <c r="AH24" s="65"/>
      <c r="AI24" s="47">
        <f>VLOOKUP($A24,'ADR Raw Data'!$B$6:$BE$43,'ADR Raw Data'!AT$1,FALSE)</f>
        <v>-2.0628292806134501</v>
      </c>
      <c r="AJ24" s="48">
        <f>VLOOKUP($A24,'ADR Raw Data'!$B$6:$BE$43,'ADR Raw Data'!AU$1,FALSE)</f>
        <v>1.8306551608761199</v>
      </c>
      <c r="AK24" s="48">
        <f>VLOOKUP($A24,'ADR Raw Data'!$B$6:$BE$43,'ADR Raw Data'!AV$1,FALSE)</f>
        <v>2.8712384150707901</v>
      </c>
      <c r="AL24" s="48">
        <f>VLOOKUP($A24,'ADR Raw Data'!$B$6:$BE$43,'ADR Raw Data'!AW$1,FALSE)</f>
        <v>0.34283618682370198</v>
      </c>
      <c r="AM24" s="48">
        <f>VLOOKUP($A24,'ADR Raw Data'!$B$6:$BE$43,'ADR Raw Data'!AX$1,FALSE)</f>
        <v>0.35444839332012701</v>
      </c>
      <c r="AN24" s="49">
        <f>VLOOKUP($A24,'ADR Raw Data'!$B$6:$BE$43,'ADR Raw Data'!AY$1,FALSE)</f>
        <v>0.81916861512205796</v>
      </c>
      <c r="AO24" s="48">
        <f>VLOOKUP($A24,'ADR Raw Data'!$B$6:$BE$43,'ADR Raw Data'!BA$1,FALSE)</f>
        <v>-1.56838665905241E-2</v>
      </c>
      <c r="AP24" s="48">
        <f>VLOOKUP($A24,'ADR Raw Data'!$B$6:$BE$43,'ADR Raw Data'!BB$1,FALSE)</f>
        <v>0.84779409862023802</v>
      </c>
      <c r="AQ24" s="49">
        <f>VLOOKUP($A24,'ADR Raw Data'!$B$6:$BE$43,'ADR Raw Data'!BC$1,FALSE)</f>
        <v>0.40880585314895301</v>
      </c>
      <c r="AR24" s="50">
        <f>VLOOKUP($A24,'ADR Raw Data'!$B$6:$BE$43,'ADR Raw Data'!BE$1,FALSE)</f>
        <v>0.448298088124712</v>
      </c>
      <c r="AT24" s="51">
        <f>VLOOKUP($A24,'RevPAR Raw Data'!$B$6:$BE$43,'RevPAR Raw Data'!AG$1,FALSE)</f>
        <v>42.866880144879801</v>
      </c>
      <c r="AU24" s="52">
        <f>VLOOKUP($A24,'RevPAR Raw Data'!$B$6:$BE$43,'RevPAR Raw Data'!AH$1,FALSE)</f>
        <v>57.946354955548202</v>
      </c>
      <c r="AV24" s="52">
        <f>VLOOKUP($A24,'RevPAR Raw Data'!$B$6:$BE$43,'RevPAR Raw Data'!AI$1,FALSE)</f>
        <v>63.122074415541597</v>
      </c>
      <c r="AW24" s="52">
        <f>VLOOKUP($A24,'RevPAR Raw Data'!$B$6:$BE$43,'RevPAR Raw Data'!AJ$1,FALSE)</f>
        <v>67.238486170562993</v>
      </c>
      <c r="AX24" s="52">
        <f>VLOOKUP($A24,'RevPAR Raw Data'!$B$6:$BE$43,'RevPAR Raw Data'!AK$1,FALSE)</f>
        <v>64.213079519262394</v>
      </c>
      <c r="AY24" s="53">
        <f>VLOOKUP($A24,'RevPAR Raw Data'!$B$6:$BE$43,'RevPAR Raw Data'!AL$1,FALSE)</f>
        <v>59.077375041159002</v>
      </c>
      <c r="AZ24" s="52">
        <f>VLOOKUP($A24,'RevPAR Raw Data'!$B$6:$BE$43,'RevPAR Raw Data'!AN$1,FALSE)</f>
        <v>77.591815113598898</v>
      </c>
      <c r="BA24" s="52">
        <f>VLOOKUP($A24,'RevPAR Raw Data'!$B$6:$BE$43,'RevPAR Raw Data'!AO$1,FALSE)</f>
        <v>82.003465591043707</v>
      </c>
      <c r="BB24" s="53">
        <f>VLOOKUP($A24,'RevPAR Raw Data'!$B$6:$BE$43,'RevPAR Raw Data'!AP$1,FALSE)</f>
        <v>79.797640352321295</v>
      </c>
      <c r="BC24" s="54">
        <f>VLOOKUP($A24,'RevPAR Raw Data'!$B$6:$BE$43,'RevPAR Raw Data'!AR$1,FALSE)</f>
        <v>64.997450844348194</v>
      </c>
      <c r="BE24" s="47">
        <f>VLOOKUP($A24,'RevPAR Raw Data'!$B$6:$BE$43,'RevPAR Raw Data'!AT$1,FALSE)</f>
        <v>-2.0292972323645602</v>
      </c>
      <c r="BF24" s="48">
        <f>VLOOKUP($A24,'RevPAR Raw Data'!$B$6:$BE$43,'RevPAR Raw Data'!AU$1,FALSE)</f>
        <v>8.1622273995813206</v>
      </c>
      <c r="BG24" s="48">
        <f>VLOOKUP($A24,'RevPAR Raw Data'!$B$6:$BE$43,'RevPAR Raw Data'!AV$1,FALSE)</f>
        <v>6.9323153483794204</v>
      </c>
      <c r="BH24" s="48">
        <f>VLOOKUP($A24,'RevPAR Raw Data'!$B$6:$BE$43,'RevPAR Raw Data'!AW$1,FALSE)</f>
        <v>7.7789090253341504</v>
      </c>
      <c r="BI24" s="48">
        <f>VLOOKUP($A24,'RevPAR Raw Data'!$B$6:$BE$43,'RevPAR Raw Data'!AX$1,FALSE)</f>
        <v>3.53172498430036</v>
      </c>
      <c r="BJ24" s="49">
        <f>VLOOKUP($A24,'RevPAR Raw Data'!$B$6:$BE$43,'RevPAR Raw Data'!AY$1,FALSE)</f>
        <v>5.2073193969879004</v>
      </c>
      <c r="BK24" s="48">
        <f>VLOOKUP($A24,'RevPAR Raw Data'!$B$6:$BE$43,'RevPAR Raw Data'!BA$1,FALSE)</f>
        <v>-0.34550709910184102</v>
      </c>
      <c r="BL24" s="48">
        <f>VLOOKUP($A24,'RevPAR Raw Data'!$B$6:$BE$43,'RevPAR Raw Data'!BB$1,FALSE)</f>
        <v>-1.7956285452580301</v>
      </c>
      <c r="BM24" s="49">
        <f>VLOOKUP($A24,'RevPAR Raw Data'!$B$6:$BE$43,'RevPAR Raw Data'!BC$1,FALSE)</f>
        <v>-1.0959193701471901</v>
      </c>
      <c r="BN24" s="50">
        <f>VLOOKUP($A24,'RevPAR Raw Data'!$B$6:$BE$43,'RevPAR Raw Data'!BE$1,FALSE)</f>
        <v>2.90683418039802</v>
      </c>
    </row>
    <row r="25" spans="1:66" x14ac:dyDescent="0.25">
      <c r="A25" s="63" t="s">
        <v>51</v>
      </c>
      <c r="B25" s="47">
        <f>VLOOKUP($A25,'Occupancy Raw Data'!$B$8:$BE$45,'Occupancy Raw Data'!AG$3,FALSE)</f>
        <v>43.158298198543498</v>
      </c>
      <c r="C25" s="48">
        <f>VLOOKUP($A25,'Occupancy Raw Data'!$B$8:$BE$45,'Occupancy Raw Data'!AH$3,FALSE)</f>
        <v>49.036987351475602</v>
      </c>
      <c r="D25" s="48">
        <f>VLOOKUP($A25,'Occupancy Raw Data'!$B$8:$BE$45,'Occupancy Raw Data'!AI$3,FALSE)</f>
        <v>51.475661172863099</v>
      </c>
      <c r="E25" s="48">
        <f>VLOOKUP($A25,'Occupancy Raw Data'!$B$8:$BE$45,'Occupancy Raw Data'!AJ$3,FALSE)</f>
        <v>57.066883863549201</v>
      </c>
      <c r="F25" s="48">
        <f>VLOOKUP($A25,'Occupancy Raw Data'!$B$8:$BE$45,'Occupancy Raw Data'!AK$3,FALSE)</f>
        <v>60.305672671521599</v>
      </c>
      <c r="G25" s="49">
        <f>VLOOKUP($A25,'Occupancy Raw Data'!$B$8:$BE$45,'Occupancy Raw Data'!AL$3,FALSE)</f>
        <v>52.208700651590597</v>
      </c>
      <c r="H25" s="48">
        <f>VLOOKUP($A25,'Occupancy Raw Data'!$B$8:$BE$45,'Occupancy Raw Data'!AN$3,FALSE)</f>
        <v>72.235530854733597</v>
      </c>
      <c r="I25" s="48">
        <f>VLOOKUP($A25,'Occupancy Raw Data'!$B$8:$BE$45,'Occupancy Raw Data'!AO$3,FALSE)</f>
        <v>66.2939143789594</v>
      </c>
      <c r="J25" s="49">
        <f>VLOOKUP($A25,'Occupancy Raw Data'!$B$8:$BE$45,'Occupancy Raw Data'!AP$3,FALSE)</f>
        <v>69.267286851443302</v>
      </c>
      <c r="K25" s="50">
        <f>VLOOKUP($A25,'Occupancy Raw Data'!$B$8:$BE$45,'Occupancy Raw Data'!AR$3,FALSE)</f>
        <v>57.0795793739901</v>
      </c>
      <c r="M25" s="47">
        <f>VLOOKUP($A25,'Occupancy Raw Data'!$B$8:$BE$45,'Occupancy Raw Data'!AT$3,FALSE)</f>
        <v>-4.0675063985146398</v>
      </c>
      <c r="N25" s="48">
        <f>VLOOKUP($A25,'Occupancy Raw Data'!$B$8:$BE$45,'Occupancy Raw Data'!AU$3,FALSE)</f>
        <v>-6.0832680077050503</v>
      </c>
      <c r="O25" s="48">
        <f>VLOOKUP($A25,'Occupancy Raw Data'!$B$8:$BE$45,'Occupancy Raw Data'!AV$3,FALSE)</f>
        <v>-11.6119294851233</v>
      </c>
      <c r="P25" s="48">
        <f>VLOOKUP($A25,'Occupancy Raw Data'!$B$8:$BE$45,'Occupancy Raw Data'!AW$3,FALSE)</f>
        <v>-6.9241229974584098</v>
      </c>
      <c r="Q25" s="48">
        <f>VLOOKUP($A25,'Occupancy Raw Data'!$B$8:$BE$45,'Occupancy Raw Data'!AX$3,FALSE)</f>
        <v>-5.7833919811450496</v>
      </c>
      <c r="R25" s="49">
        <f>VLOOKUP($A25,'Occupancy Raw Data'!$B$8:$BE$45,'Occupancy Raw Data'!AY$3,FALSE)</f>
        <v>-7.02234412023149</v>
      </c>
      <c r="S25" s="48">
        <f>VLOOKUP($A25,'Occupancy Raw Data'!$B$8:$BE$45,'Occupancy Raw Data'!BA$3,FALSE)</f>
        <v>-0.99145117038938502</v>
      </c>
      <c r="T25" s="48">
        <f>VLOOKUP($A25,'Occupancy Raw Data'!$B$8:$BE$45,'Occupancy Raw Data'!BB$3,FALSE)</f>
        <v>0.25197970643394602</v>
      </c>
      <c r="U25" s="49">
        <f>VLOOKUP($A25,'Occupancy Raw Data'!$B$8:$BE$45,'Occupancy Raw Data'!BC$3,FALSE)</f>
        <v>-0.39658571635867101</v>
      </c>
      <c r="V25" s="50">
        <f>VLOOKUP($A25,'Occupancy Raw Data'!$B$8:$BE$45,'Occupancy Raw Data'!BE$3,FALSE)</f>
        <v>-4.8323740399964699</v>
      </c>
      <c r="X25" s="51">
        <f>VLOOKUP($A25,'ADR Raw Data'!$B$6:$BE$43,'ADR Raw Data'!AG$1,FALSE)</f>
        <v>94.790810390763696</v>
      </c>
      <c r="Y25" s="52">
        <f>VLOOKUP($A25,'ADR Raw Data'!$B$6:$BE$43,'ADR Raw Data'!AH$1,FALSE)</f>
        <v>94.553532975085403</v>
      </c>
      <c r="Z25" s="52">
        <f>VLOOKUP($A25,'ADR Raw Data'!$B$6:$BE$43,'ADR Raw Data'!AI$1,FALSE)</f>
        <v>95.790417907669294</v>
      </c>
      <c r="AA25" s="52">
        <f>VLOOKUP($A25,'ADR Raw Data'!$B$6:$BE$43,'ADR Raw Data'!AJ$1,FALSE)</f>
        <v>95.833832591721901</v>
      </c>
      <c r="AB25" s="52">
        <f>VLOOKUP($A25,'ADR Raw Data'!$B$6:$BE$43,'ADR Raw Data'!AK$1,FALSE)</f>
        <v>100.316641773258</v>
      </c>
      <c r="AC25" s="53">
        <f>VLOOKUP($A25,'ADR Raw Data'!$B$6:$BE$43,'ADR Raw Data'!AL$1,FALSE)</f>
        <v>96.447933009085006</v>
      </c>
      <c r="AD25" s="52">
        <f>VLOOKUP($A25,'ADR Raw Data'!$B$6:$BE$43,'ADR Raw Data'!AN$1,FALSE)</f>
        <v>122.479068116999</v>
      </c>
      <c r="AE25" s="52">
        <f>VLOOKUP($A25,'ADR Raw Data'!$B$6:$BE$43,'ADR Raw Data'!AO$1,FALSE)</f>
        <v>121.39318757692</v>
      </c>
      <c r="AF25" s="53">
        <f>VLOOKUP($A25,'ADR Raw Data'!$B$6:$BE$43,'ADR Raw Data'!AP$1,FALSE)</f>
        <v>121.95988265835901</v>
      </c>
      <c r="AG25" s="54">
        <f>VLOOKUP($A25,'ADR Raw Data'!$B$6:$BE$43,'ADR Raw Data'!AR$1,FALSE)</f>
        <v>105.287995682158</v>
      </c>
      <c r="AI25" s="47">
        <f>VLOOKUP($A25,'ADR Raw Data'!$B$6:$BE$43,'ADR Raw Data'!AT$1,FALSE)</f>
        <v>0.31087380019258998</v>
      </c>
      <c r="AJ25" s="48">
        <f>VLOOKUP($A25,'ADR Raw Data'!$B$6:$BE$43,'ADR Raw Data'!AU$1,FALSE)</f>
        <v>-0.57648041932512994</v>
      </c>
      <c r="AK25" s="48">
        <f>VLOOKUP($A25,'ADR Raw Data'!$B$6:$BE$43,'ADR Raw Data'!AV$1,FALSE)</f>
        <v>0.75649771724343196</v>
      </c>
      <c r="AL25" s="48">
        <f>VLOOKUP($A25,'ADR Raw Data'!$B$6:$BE$43,'ADR Raw Data'!AW$1,FALSE)</f>
        <v>0.88412456197288403</v>
      </c>
      <c r="AM25" s="48">
        <f>VLOOKUP($A25,'ADR Raw Data'!$B$6:$BE$43,'ADR Raw Data'!AX$1,FALSE)</f>
        <v>1.5531248097119701</v>
      </c>
      <c r="AN25" s="49">
        <f>VLOOKUP($A25,'ADR Raw Data'!$B$6:$BE$43,'ADR Raw Data'!AY$1,FALSE)</f>
        <v>0.66151829062294698</v>
      </c>
      <c r="AO25" s="48">
        <f>VLOOKUP($A25,'ADR Raw Data'!$B$6:$BE$43,'ADR Raw Data'!BA$1,FALSE)</f>
        <v>0.28957671856635298</v>
      </c>
      <c r="AP25" s="48">
        <f>VLOOKUP($A25,'ADR Raw Data'!$B$6:$BE$43,'ADR Raw Data'!BB$1,FALSE)</f>
        <v>1.8476507508699</v>
      </c>
      <c r="AQ25" s="49">
        <f>VLOOKUP($A25,'ADR Raw Data'!$B$6:$BE$43,'ADR Raw Data'!BC$1,FALSE)</f>
        <v>1.01849146433113</v>
      </c>
      <c r="AR25" s="50">
        <f>VLOOKUP($A25,'ADR Raw Data'!$B$6:$BE$43,'ADR Raw Data'!BE$1,FALSE)</f>
        <v>1.1720034838614299</v>
      </c>
      <c r="AT25" s="51">
        <f>VLOOKUP($A25,'RevPAR Raw Data'!$B$6:$BE$43,'RevPAR Raw Data'!AG$1,FALSE)</f>
        <v>40.910100613261697</v>
      </c>
      <c r="AU25" s="52">
        <f>VLOOKUP($A25,'RevPAR Raw Data'!$B$6:$BE$43,'RevPAR Raw Data'!AH$1,FALSE)</f>
        <v>46.366204005366001</v>
      </c>
      <c r="AV25" s="52">
        <f>VLOOKUP($A25,'RevPAR Raw Data'!$B$6:$BE$43,'RevPAR Raw Data'!AI$1,FALSE)</f>
        <v>49.308750958221502</v>
      </c>
      <c r="AW25" s="52">
        <f>VLOOKUP($A25,'RevPAR Raw Data'!$B$6:$BE$43,'RevPAR Raw Data'!AJ$1,FALSE)</f>
        <v>54.689381947106099</v>
      </c>
      <c r="AX25" s="52">
        <f>VLOOKUP($A25,'RevPAR Raw Data'!$B$6:$BE$43,'RevPAR Raw Data'!AK$1,FALSE)</f>
        <v>60.496625622844</v>
      </c>
      <c r="AY25" s="53">
        <f>VLOOKUP($A25,'RevPAR Raw Data'!$B$6:$BE$43,'RevPAR Raw Data'!AL$1,FALSE)</f>
        <v>50.3542126293599</v>
      </c>
      <c r="AZ25" s="52">
        <f>VLOOKUP($A25,'RevPAR Raw Data'!$B$6:$BE$43,'RevPAR Raw Data'!AN$1,FALSE)</f>
        <v>88.473405040245297</v>
      </c>
      <c r="BA25" s="52">
        <f>VLOOKUP($A25,'RevPAR Raw Data'!$B$6:$BE$43,'RevPAR Raw Data'!AO$1,FALSE)</f>
        <v>80.476295834133197</v>
      </c>
      <c r="BB25" s="53">
        <f>VLOOKUP($A25,'RevPAR Raw Data'!$B$6:$BE$43,'RevPAR Raw Data'!AP$1,FALSE)</f>
        <v>84.478301764649402</v>
      </c>
      <c r="BC25" s="54">
        <f>VLOOKUP($A25,'RevPAR Raw Data'!$B$6:$BE$43,'RevPAR Raw Data'!AR$1,FALSE)</f>
        <v>60.097945066681199</v>
      </c>
      <c r="BE25" s="47">
        <f>VLOOKUP($A25,'RevPAR Raw Data'!$B$6:$BE$43,'RevPAR Raw Data'!AT$1,FALSE)</f>
        <v>-3.7692774100361901</v>
      </c>
      <c r="BF25" s="48">
        <f>VLOOKUP($A25,'RevPAR Raw Data'!$B$6:$BE$43,'RevPAR Raw Data'!AU$1,FALSE)</f>
        <v>-6.6246795781106904</v>
      </c>
      <c r="BG25" s="48">
        <f>VLOOKUP($A25,'RevPAR Raw Data'!$B$6:$BE$43,'RevPAR Raw Data'!AV$1,FALSE)</f>
        <v>-10.943275749362799</v>
      </c>
      <c r="BH25" s="48">
        <f>VLOOKUP($A25,'RevPAR Raw Data'!$B$6:$BE$43,'RevPAR Raw Data'!AW$1,FALSE)</f>
        <v>-6.1012163076072703</v>
      </c>
      <c r="BI25" s="48">
        <f>VLOOKUP($A25,'RevPAR Raw Data'!$B$6:$BE$43,'RevPAR Raw Data'!AX$1,FALSE)</f>
        <v>-4.3200904671351301</v>
      </c>
      <c r="BJ25" s="49">
        <f>VLOOKUP($A25,'RevPAR Raw Data'!$B$6:$BE$43,'RevPAR Raw Data'!AY$1,FALSE)</f>
        <v>-6.4072799203943598</v>
      </c>
      <c r="BK25" s="48">
        <f>VLOOKUP($A25,'RevPAR Raw Data'!$B$6:$BE$43,'RevPAR Raw Data'!BA$1,FALSE)</f>
        <v>-0.70474546358843304</v>
      </c>
      <c r="BL25" s="48">
        <f>VLOOKUP($A25,'RevPAR Raw Data'!$B$6:$BE$43,'RevPAR Raw Data'!BB$1,FALSE)</f>
        <v>2.1042861622418099</v>
      </c>
      <c r="BM25" s="49">
        <f>VLOOKUP($A25,'RevPAR Raw Data'!$B$6:$BE$43,'RevPAR Raw Data'!BC$1,FALSE)</f>
        <v>0.61786655630258902</v>
      </c>
      <c r="BN25" s="50">
        <f>VLOOKUP($A25,'RevPAR Raw Data'!$B$6:$BE$43,'RevPAR Raw Data'!BE$1,FALSE)</f>
        <v>-3.7170061482370098</v>
      </c>
    </row>
    <row r="26" spans="1:66" x14ac:dyDescent="0.25">
      <c r="A26" s="63" t="s">
        <v>50</v>
      </c>
      <c r="B26" s="47">
        <f>VLOOKUP($A26,'Occupancy Raw Data'!$B$8:$BE$45,'Occupancy Raw Data'!AG$3,FALSE)</f>
        <v>56.130355515041003</v>
      </c>
      <c r="C26" s="48">
        <f>VLOOKUP($A26,'Occupancy Raw Data'!$B$8:$BE$45,'Occupancy Raw Data'!AH$3,FALSE)</f>
        <v>61.8824065633546</v>
      </c>
      <c r="D26" s="48">
        <f>VLOOKUP($A26,'Occupancy Raw Data'!$B$8:$BE$45,'Occupancy Raw Data'!AI$3,FALSE)</f>
        <v>62.2242479489516</v>
      </c>
      <c r="E26" s="48">
        <f>VLOOKUP($A26,'Occupancy Raw Data'!$B$8:$BE$45,'Occupancy Raw Data'!AJ$3,FALSE)</f>
        <v>66.727438468550503</v>
      </c>
      <c r="F26" s="48">
        <f>VLOOKUP($A26,'Occupancy Raw Data'!$B$8:$BE$45,'Occupancy Raw Data'!AK$3,FALSE)</f>
        <v>65.948040109389197</v>
      </c>
      <c r="G26" s="49">
        <f>VLOOKUP($A26,'Occupancy Raw Data'!$B$8:$BE$45,'Occupancy Raw Data'!AL$3,FALSE)</f>
        <v>62.5824977210574</v>
      </c>
      <c r="H26" s="48">
        <f>VLOOKUP($A26,'Occupancy Raw Data'!$B$8:$BE$45,'Occupancy Raw Data'!AN$3,FALSE)</f>
        <v>70.752051048313504</v>
      </c>
      <c r="I26" s="48">
        <f>VLOOKUP($A26,'Occupancy Raw Data'!$B$8:$BE$45,'Occupancy Raw Data'!AO$3,FALSE)</f>
        <v>72.169553327256097</v>
      </c>
      <c r="J26" s="49">
        <f>VLOOKUP($A26,'Occupancy Raw Data'!$B$8:$BE$45,'Occupancy Raw Data'!AP$3,FALSE)</f>
        <v>71.460802187784793</v>
      </c>
      <c r="K26" s="50">
        <f>VLOOKUP($A26,'Occupancy Raw Data'!$B$8:$BE$45,'Occupancy Raw Data'!AR$3,FALSE)</f>
        <v>65.119156140122399</v>
      </c>
      <c r="M26" s="47">
        <f>VLOOKUP($A26,'Occupancy Raw Data'!$B$8:$BE$45,'Occupancy Raw Data'!AT$3,FALSE)</f>
        <v>3.1713126894110899</v>
      </c>
      <c r="N26" s="48">
        <f>VLOOKUP($A26,'Occupancy Raw Data'!$B$8:$BE$45,'Occupancy Raw Data'!AU$3,FALSE)</f>
        <v>8.9643411820772307</v>
      </c>
      <c r="O26" s="48">
        <f>VLOOKUP($A26,'Occupancy Raw Data'!$B$8:$BE$45,'Occupancy Raw Data'!AV$3,FALSE)</f>
        <v>0.30783073113937198</v>
      </c>
      <c r="P26" s="48">
        <f>VLOOKUP($A26,'Occupancy Raw Data'!$B$8:$BE$45,'Occupancy Raw Data'!AW$3,FALSE)</f>
        <v>1.80205765093218</v>
      </c>
      <c r="Q26" s="48">
        <f>VLOOKUP($A26,'Occupancy Raw Data'!$B$8:$BE$45,'Occupancy Raw Data'!AX$3,FALSE)</f>
        <v>4.2172632102163297</v>
      </c>
      <c r="R26" s="49">
        <f>VLOOKUP($A26,'Occupancy Raw Data'!$B$8:$BE$45,'Occupancy Raw Data'!AY$3,FALSE)</f>
        <v>3.59441631559551</v>
      </c>
      <c r="S26" s="48">
        <f>VLOOKUP($A26,'Occupancy Raw Data'!$B$8:$BE$45,'Occupancy Raw Data'!BA$3,FALSE)</f>
        <v>3.0412915153501499</v>
      </c>
      <c r="T26" s="48">
        <f>VLOOKUP($A26,'Occupancy Raw Data'!$B$8:$BE$45,'Occupancy Raw Data'!BB$3,FALSE)</f>
        <v>3.9708164918631899</v>
      </c>
      <c r="U26" s="49">
        <f>VLOOKUP($A26,'Occupancy Raw Data'!$B$8:$BE$45,'Occupancy Raw Data'!BC$3,FALSE)</f>
        <v>3.5085767744477199</v>
      </c>
      <c r="V26" s="50">
        <f>VLOOKUP($A26,'Occupancy Raw Data'!$B$8:$BE$45,'Occupancy Raw Data'!BE$3,FALSE)</f>
        <v>3.5674869844094799</v>
      </c>
      <c r="X26" s="51">
        <f>VLOOKUP($A26,'ADR Raw Data'!$B$6:$BE$43,'ADR Raw Data'!AG$1,FALSE)</f>
        <v>107.246606577344</v>
      </c>
      <c r="Y26" s="52">
        <f>VLOOKUP($A26,'ADR Raw Data'!$B$6:$BE$43,'ADR Raw Data'!AH$1,FALSE)</f>
        <v>109.050064815496</v>
      </c>
      <c r="Z26" s="52">
        <f>VLOOKUP($A26,'ADR Raw Data'!$B$6:$BE$43,'ADR Raw Data'!AI$1,FALSE)</f>
        <v>108.521390272487</v>
      </c>
      <c r="AA26" s="52">
        <f>VLOOKUP($A26,'ADR Raw Data'!$B$6:$BE$43,'ADR Raw Data'!AJ$1,FALSE)</f>
        <v>107.80105601092799</v>
      </c>
      <c r="AB26" s="52">
        <f>VLOOKUP($A26,'ADR Raw Data'!$B$6:$BE$43,'ADR Raw Data'!AK$1,FALSE)</f>
        <v>105.581957287995</v>
      </c>
      <c r="AC26" s="53">
        <f>VLOOKUP($A26,'ADR Raw Data'!$B$6:$BE$43,'ADR Raw Data'!AL$1,FALSE)</f>
        <v>107.62416077957199</v>
      </c>
      <c r="AD26" s="52">
        <f>VLOOKUP($A26,'ADR Raw Data'!$B$6:$BE$43,'ADR Raw Data'!AN$1,FALSE)</f>
        <v>123.603117954003</v>
      </c>
      <c r="AE26" s="52">
        <f>VLOOKUP($A26,'ADR Raw Data'!$B$6:$BE$43,'ADR Raw Data'!AO$1,FALSE)</f>
        <v>126.188938992042</v>
      </c>
      <c r="AF26" s="53">
        <f>VLOOKUP($A26,'ADR Raw Data'!$B$6:$BE$43,'ADR Raw Data'!AP$1,FALSE)</f>
        <v>124.90885161208</v>
      </c>
      <c r="AG26" s="54">
        <f>VLOOKUP($A26,'ADR Raw Data'!$B$6:$BE$43,'ADR Raw Data'!AR$1,FALSE)</f>
        <v>113.043579342065</v>
      </c>
      <c r="AI26" s="47">
        <f>VLOOKUP($A26,'ADR Raw Data'!$B$6:$BE$43,'ADR Raw Data'!AT$1,FALSE)</f>
        <v>10.2945065223843</v>
      </c>
      <c r="AJ26" s="48">
        <f>VLOOKUP($A26,'ADR Raw Data'!$B$6:$BE$43,'ADR Raw Data'!AU$1,FALSE)</f>
        <v>14.4793715936587</v>
      </c>
      <c r="AK26" s="48">
        <f>VLOOKUP($A26,'ADR Raw Data'!$B$6:$BE$43,'ADR Raw Data'!AV$1,FALSE)</f>
        <v>13.2306540997309</v>
      </c>
      <c r="AL26" s="48">
        <f>VLOOKUP($A26,'ADR Raw Data'!$B$6:$BE$43,'ADR Raw Data'!AW$1,FALSE)</f>
        <v>11.5711212934758</v>
      </c>
      <c r="AM26" s="48">
        <f>VLOOKUP($A26,'ADR Raw Data'!$B$6:$BE$43,'ADR Raw Data'!AX$1,FALSE)</f>
        <v>8.1425524325760907</v>
      </c>
      <c r="AN26" s="49">
        <f>VLOOKUP($A26,'ADR Raw Data'!$B$6:$BE$43,'ADR Raw Data'!AY$1,FALSE)</f>
        <v>11.4962770703226</v>
      </c>
      <c r="AO26" s="48">
        <f>VLOOKUP($A26,'ADR Raw Data'!$B$6:$BE$43,'ADR Raw Data'!BA$1,FALSE)</f>
        <v>8.38445287080018</v>
      </c>
      <c r="AP26" s="48">
        <f>VLOOKUP($A26,'ADR Raw Data'!$B$6:$BE$43,'ADR Raw Data'!BB$1,FALSE)</f>
        <v>7.8756197685873497</v>
      </c>
      <c r="AQ26" s="49">
        <f>VLOOKUP($A26,'ADR Raw Data'!$B$6:$BE$43,'ADR Raw Data'!BC$1,FALSE)</f>
        <v>8.1304487547198008</v>
      </c>
      <c r="AR26" s="50">
        <f>VLOOKUP($A26,'ADR Raw Data'!$B$6:$BE$43,'ADR Raw Data'!BE$1,FALSE)</f>
        <v>10.3030753508302</v>
      </c>
      <c r="AT26" s="51">
        <f>VLOOKUP($A26,'RevPAR Raw Data'!$B$6:$BE$43,'RevPAR Raw Data'!AG$1,FALSE)</f>
        <v>60.1979015496809</v>
      </c>
      <c r="AU26" s="52">
        <f>VLOOKUP($A26,'RevPAR Raw Data'!$B$6:$BE$43,'RevPAR Raw Data'!AH$1,FALSE)</f>
        <v>67.482804466727401</v>
      </c>
      <c r="AV26" s="52">
        <f>VLOOKUP($A26,'RevPAR Raw Data'!$B$6:$BE$43,'RevPAR Raw Data'!AI$1,FALSE)</f>
        <v>67.526618960802097</v>
      </c>
      <c r="AW26" s="52">
        <f>VLOOKUP($A26,'RevPAR Raw Data'!$B$6:$BE$43,'RevPAR Raw Data'!AJ$1,FALSE)</f>
        <v>71.932883318140298</v>
      </c>
      <c r="AX26" s="52">
        <f>VLOOKUP($A26,'RevPAR Raw Data'!$B$6:$BE$43,'RevPAR Raw Data'!AK$1,FALSE)</f>
        <v>69.629231540565101</v>
      </c>
      <c r="AY26" s="53">
        <f>VLOOKUP($A26,'RevPAR Raw Data'!$B$6:$BE$43,'RevPAR Raw Data'!AL$1,FALSE)</f>
        <v>67.353887967183198</v>
      </c>
      <c r="AZ26" s="52">
        <f>VLOOKUP($A26,'RevPAR Raw Data'!$B$6:$BE$43,'RevPAR Raw Data'!AN$1,FALSE)</f>
        <v>87.451741112123898</v>
      </c>
      <c r="BA26" s="52">
        <f>VLOOKUP($A26,'RevPAR Raw Data'!$B$6:$BE$43,'RevPAR Raw Data'!AO$1,FALSE)</f>
        <v>91.069993618960794</v>
      </c>
      <c r="BB26" s="53">
        <f>VLOOKUP($A26,'RevPAR Raw Data'!$B$6:$BE$43,'RevPAR Raw Data'!AP$1,FALSE)</f>
        <v>89.260867365542296</v>
      </c>
      <c r="BC26" s="54">
        <f>VLOOKUP($A26,'RevPAR Raw Data'!$B$6:$BE$43,'RevPAR Raw Data'!AR$1,FALSE)</f>
        <v>73.6130249381429</v>
      </c>
      <c r="BE26" s="47">
        <f>VLOOKUP($A26,'RevPAR Raw Data'!$B$6:$BE$43,'RevPAR Raw Data'!AT$1,FALSE)</f>
        <v>13.792290203452101</v>
      </c>
      <c r="BF26" s="48">
        <f>VLOOKUP($A26,'RevPAR Raw Data'!$B$6:$BE$43,'RevPAR Raw Data'!AU$1,FALSE)</f>
        <v>24.741693046412301</v>
      </c>
      <c r="BG26" s="48">
        <f>VLOOKUP($A26,'RevPAR Raw Data'!$B$6:$BE$43,'RevPAR Raw Data'!AV$1,FALSE)</f>
        <v>13.579212850119999</v>
      </c>
      <c r="BH26" s="48">
        <f>VLOOKUP($A26,'RevPAR Raw Data'!$B$6:$BE$43,'RevPAR Raw Data'!AW$1,FALSE)</f>
        <v>13.5816972209757</v>
      </c>
      <c r="BI26" s="48">
        <f>VLOOKUP($A26,'RevPAR Raw Data'!$B$6:$BE$43,'RevPAR Raw Data'!AX$1,FALSE)</f>
        <v>12.703208510904</v>
      </c>
      <c r="BJ26" s="49">
        <f>VLOOKUP($A26,'RevPAR Raw Data'!$B$6:$BE$43,'RevPAR Raw Data'!AY$1,FALSE)</f>
        <v>15.5039174446199</v>
      </c>
      <c r="BK26" s="48">
        <f>VLOOKUP($A26,'RevPAR Raw Data'!$B$6:$BE$43,'RevPAR Raw Data'!BA$1,FALSE)</f>
        <v>11.680740039918501</v>
      </c>
      <c r="BL26" s="48">
        <f>VLOOKUP($A26,'RevPAR Raw Data'!$B$6:$BE$43,'RevPAR Raw Data'!BB$1,FALSE)</f>
        <v>12.159162669058</v>
      </c>
      <c r="BM26" s="49">
        <f>VLOOKUP($A26,'RevPAR Raw Data'!$B$6:$BE$43,'RevPAR Raw Data'!BC$1,FALSE)</f>
        <v>11.924288565834001</v>
      </c>
      <c r="BN26" s="50">
        <f>VLOOKUP($A26,'RevPAR Raw Data'!$B$6:$BE$43,'RevPAR Raw Data'!BE$1,FALSE)</f>
        <v>14.2381232073745</v>
      </c>
    </row>
    <row r="27" spans="1:66" x14ac:dyDescent="0.25">
      <c r="A27" s="63" t="s">
        <v>47</v>
      </c>
      <c r="B27" s="47">
        <f>VLOOKUP($A27,'Occupancy Raw Data'!$B$8:$BE$45,'Occupancy Raw Data'!AG$3,FALSE)</f>
        <v>50.004544628249398</v>
      </c>
      <c r="C27" s="48">
        <f>VLOOKUP($A27,'Occupancy Raw Data'!$B$8:$BE$45,'Occupancy Raw Data'!AH$3,FALSE)</f>
        <v>58.534811852390398</v>
      </c>
      <c r="D27" s="48">
        <f>VLOOKUP($A27,'Occupancy Raw Data'!$B$8:$BE$45,'Occupancy Raw Data'!AI$3,FALSE)</f>
        <v>60.943464824577298</v>
      </c>
      <c r="E27" s="48">
        <f>VLOOKUP($A27,'Occupancy Raw Data'!$B$8:$BE$45,'Occupancy Raw Data'!AJ$3,FALSE)</f>
        <v>67.365024540992493</v>
      </c>
      <c r="F27" s="48">
        <f>VLOOKUP($A27,'Occupancy Raw Data'!$B$8:$BE$45,'Occupancy Raw Data'!AK$3,FALSE)</f>
        <v>67.224141065260795</v>
      </c>
      <c r="G27" s="49">
        <f>VLOOKUP($A27,'Occupancy Raw Data'!$B$8:$BE$45,'Occupancy Raw Data'!AL$3,FALSE)</f>
        <v>60.814397382294104</v>
      </c>
      <c r="H27" s="48">
        <f>VLOOKUP($A27,'Occupancy Raw Data'!$B$8:$BE$45,'Occupancy Raw Data'!AN$3,FALSE)</f>
        <v>70.959825486275193</v>
      </c>
      <c r="I27" s="48">
        <f>VLOOKUP($A27,'Occupancy Raw Data'!$B$8:$BE$45,'Occupancy Raw Data'!AO$3,FALSE)</f>
        <v>70.5144519178331</v>
      </c>
      <c r="J27" s="49">
        <f>VLOOKUP($A27,'Occupancy Raw Data'!$B$8:$BE$45,'Occupancy Raw Data'!AP$3,FALSE)</f>
        <v>70.737138702054096</v>
      </c>
      <c r="K27" s="50">
        <f>VLOOKUP($A27,'Occupancy Raw Data'!$B$8:$BE$45,'Occupancy Raw Data'!AR$3,FALSE)</f>
        <v>63.649466330796898</v>
      </c>
      <c r="M27" s="47">
        <f>VLOOKUP($A27,'Occupancy Raw Data'!$B$8:$BE$45,'Occupancy Raw Data'!AT$3,FALSE)</f>
        <v>-1.61007271217339</v>
      </c>
      <c r="N27" s="48">
        <f>VLOOKUP($A27,'Occupancy Raw Data'!$B$8:$BE$45,'Occupancy Raw Data'!AU$3,FALSE)</f>
        <v>2.9484551769238299</v>
      </c>
      <c r="O27" s="48">
        <f>VLOOKUP($A27,'Occupancy Raw Data'!$B$8:$BE$45,'Occupancy Raw Data'!AV$3,FALSE)</f>
        <v>-8.1627566078391105</v>
      </c>
      <c r="P27" s="48">
        <f>VLOOKUP($A27,'Occupancy Raw Data'!$B$8:$BE$45,'Occupancy Raw Data'!AW$3,FALSE)</f>
        <v>2.6104053808398402</v>
      </c>
      <c r="Q27" s="48">
        <f>VLOOKUP($A27,'Occupancy Raw Data'!$B$8:$BE$45,'Occupancy Raw Data'!AX$3,FALSE)</f>
        <v>4.0044132623970796</v>
      </c>
      <c r="R27" s="49">
        <f>VLOOKUP($A27,'Occupancy Raw Data'!$B$8:$BE$45,'Occupancy Raw Data'!AY$3,FALSE)</f>
        <v>-8.4323170965135599E-2</v>
      </c>
      <c r="S27" s="48">
        <f>VLOOKUP($A27,'Occupancy Raw Data'!$B$8:$BE$45,'Occupancy Raw Data'!BA$3,FALSE)</f>
        <v>2.6457798487126398</v>
      </c>
      <c r="T27" s="48">
        <f>VLOOKUP($A27,'Occupancy Raw Data'!$B$8:$BE$45,'Occupancy Raw Data'!BB$3,FALSE)</f>
        <v>2.66451267562933</v>
      </c>
      <c r="U27" s="49">
        <f>VLOOKUP($A27,'Occupancy Raw Data'!$B$8:$BE$45,'Occupancy Raw Data'!BC$3,FALSE)</f>
        <v>2.6551159212737301</v>
      </c>
      <c r="V27" s="50">
        <f>VLOOKUP($A27,'Occupancy Raw Data'!$B$8:$BE$45,'Occupancy Raw Data'!BE$3,FALSE)</f>
        <v>0.76955333131080295</v>
      </c>
      <c r="X27" s="51">
        <f>VLOOKUP($A27,'ADR Raw Data'!$B$6:$BE$43,'ADR Raw Data'!AG$1,FALSE)</f>
        <v>95.350268108697605</v>
      </c>
      <c r="Y27" s="52">
        <f>VLOOKUP($A27,'ADR Raw Data'!$B$6:$BE$43,'ADR Raw Data'!AH$1,FALSE)</f>
        <v>100.441631987577</v>
      </c>
      <c r="Z27" s="52">
        <f>VLOOKUP($A27,'ADR Raw Data'!$B$6:$BE$43,'ADR Raw Data'!AI$1,FALSE)</f>
        <v>104.448461595824</v>
      </c>
      <c r="AA27" s="52">
        <f>VLOOKUP($A27,'ADR Raw Data'!$B$6:$BE$43,'ADR Raw Data'!AJ$1,FALSE)</f>
        <v>103.894200229373</v>
      </c>
      <c r="AB27" s="52">
        <f>VLOOKUP($A27,'ADR Raw Data'!$B$6:$BE$43,'ADR Raw Data'!AK$1,FALSE)</f>
        <v>101.665519875608</v>
      </c>
      <c r="AC27" s="53">
        <f>VLOOKUP($A27,'ADR Raw Data'!$B$6:$BE$43,'ADR Raw Data'!AL$1,FALSE)</f>
        <v>101.44289457165</v>
      </c>
      <c r="AD27" s="52">
        <f>VLOOKUP($A27,'ADR Raw Data'!$B$6:$BE$43,'ADR Raw Data'!AN$1,FALSE)</f>
        <v>111.736134238503</v>
      </c>
      <c r="AE27" s="52">
        <f>VLOOKUP($A27,'ADR Raw Data'!$B$6:$BE$43,'ADR Raw Data'!AO$1,FALSE)</f>
        <v>112.40868716163899</v>
      </c>
      <c r="AF27" s="53">
        <f>VLOOKUP($A27,'ADR Raw Data'!$B$6:$BE$43,'ADR Raw Data'!AP$1,FALSE)</f>
        <v>112.071352071956</v>
      </c>
      <c r="AG27" s="54">
        <f>VLOOKUP($A27,'ADR Raw Data'!$B$6:$BE$43,'ADR Raw Data'!AR$1,FALSE)</f>
        <v>104.817748016075</v>
      </c>
      <c r="AI27" s="47">
        <f>VLOOKUP($A27,'ADR Raw Data'!$B$6:$BE$43,'ADR Raw Data'!AT$1,FALSE)</f>
        <v>4.0451282687625003</v>
      </c>
      <c r="AJ27" s="48">
        <f>VLOOKUP($A27,'ADR Raw Data'!$B$6:$BE$43,'ADR Raw Data'!AU$1,FALSE)</f>
        <v>3.55609324984023</v>
      </c>
      <c r="AK27" s="48">
        <f>VLOOKUP($A27,'ADR Raw Data'!$B$6:$BE$43,'ADR Raw Data'!AV$1,FALSE)</f>
        <v>3.0310071801973302</v>
      </c>
      <c r="AL27" s="48">
        <f>VLOOKUP($A27,'ADR Raw Data'!$B$6:$BE$43,'ADR Raw Data'!AW$1,FALSE)</f>
        <v>4.0354991636273203</v>
      </c>
      <c r="AM27" s="48">
        <f>VLOOKUP($A27,'ADR Raw Data'!$B$6:$BE$43,'ADR Raw Data'!AX$1,FALSE)</f>
        <v>4.05851265118178</v>
      </c>
      <c r="AN27" s="49">
        <f>VLOOKUP($A27,'ADR Raw Data'!$B$6:$BE$43,'ADR Raw Data'!AY$1,FALSE)</f>
        <v>3.6985637519474799</v>
      </c>
      <c r="AO27" s="48">
        <f>VLOOKUP($A27,'ADR Raw Data'!$B$6:$BE$43,'ADR Raw Data'!BA$1,FALSE)</f>
        <v>4.77434003206666</v>
      </c>
      <c r="AP27" s="48">
        <f>VLOOKUP($A27,'ADR Raw Data'!$B$6:$BE$43,'ADR Raw Data'!BB$1,FALSE)</f>
        <v>4.1859444426298902</v>
      </c>
      <c r="AQ27" s="49">
        <f>VLOOKUP($A27,'ADR Raw Data'!$B$6:$BE$43,'ADR Raw Data'!BC$1,FALSE)</f>
        <v>4.4794126862861399</v>
      </c>
      <c r="AR27" s="50">
        <f>VLOOKUP($A27,'ADR Raw Data'!$B$6:$BE$43,'ADR Raw Data'!BE$1,FALSE)</f>
        <v>4.0191659192375697</v>
      </c>
      <c r="AT27" s="51">
        <f>VLOOKUP($A27,'RevPAR Raw Data'!$B$6:$BE$43,'RevPAR Raw Data'!AG$1,FALSE)</f>
        <v>47.679467369569103</v>
      </c>
      <c r="AU27" s="52">
        <f>VLOOKUP($A27,'RevPAR Raw Data'!$B$6:$BE$43,'RevPAR Raw Data'!AH$1,FALSE)</f>
        <v>58.793320305399</v>
      </c>
      <c r="AV27" s="52">
        <f>VLOOKUP($A27,'RevPAR Raw Data'!$B$6:$BE$43,'RevPAR Raw Data'!AI$1,FALSE)</f>
        <v>63.654511452463097</v>
      </c>
      <c r="AW27" s="52">
        <f>VLOOKUP($A27,'RevPAR Raw Data'!$B$6:$BE$43,'RevPAR Raw Data'!AJ$1,FALSE)</f>
        <v>69.9883534811852</v>
      </c>
      <c r="AX27" s="52">
        <f>VLOOKUP($A27,'RevPAR Raw Data'!$B$6:$BE$43,'RevPAR Raw Data'!AK$1,FALSE)</f>
        <v>68.343772495909803</v>
      </c>
      <c r="AY27" s="53">
        <f>VLOOKUP($A27,'RevPAR Raw Data'!$B$6:$BE$43,'RevPAR Raw Data'!AL$1,FALSE)</f>
        <v>61.691885020905197</v>
      </c>
      <c r="AZ27" s="52">
        <f>VLOOKUP($A27,'RevPAR Raw Data'!$B$6:$BE$43,'RevPAR Raw Data'!AN$1,FALSE)</f>
        <v>79.287765860752501</v>
      </c>
      <c r="BA27" s="52">
        <f>VLOOKUP($A27,'RevPAR Raw Data'!$B$6:$BE$43,'RevPAR Raw Data'!AO$1,FALSE)</f>
        <v>79.264369660061803</v>
      </c>
      <c r="BB27" s="53">
        <f>VLOOKUP($A27,'RevPAR Raw Data'!$B$6:$BE$43,'RevPAR Raw Data'!AP$1,FALSE)</f>
        <v>79.276067760407102</v>
      </c>
      <c r="BC27" s="54">
        <f>VLOOKUP($A27,'RevPAR Raw Data'!$B$6:$BE$43,'RevPAR Raw Data'!AR$1,FALSE)</f>
        <v>66.715937232191493</v>
      </c>
      <c r="BE27" s="47">
        <f>VLOOKUP($A27,'RevPAR Raw Data'!$B$6:$BE$43,'RevPAR Raw Data'!AT$1,FALSE)</f>
        <v>2.3699260501613502</v>
      </c>
      <c r="BF27" s="48">
        <f>VLOOKUP($A27,'RevPAR Raw Data'!$B$6:$BE$43,'RevPAR Raw Data'!AU$1,FALSE)</f>
        <v>6.60939824228522</v>
      </c>
      <c r="BG27" s="48">
        <f>VLOOKUP($A27,'RevPAR Raw Data'!$B$6:$BE$43,'RevPAR Raw Data'!AV$1,FALSE)</f>
        <v>-5.3791631665274204</v>
      </c>
      <c r="BH27" s="48">
        <f>VLOOKUP($A27,'RevPAR Raw Data'!$B$6:$BE$43,'RevPAR Raw Data'!AW$1,FALSE)</f>
        <v>6.75124743177824</v>
      </c>
      <c r="BI27" s="48">
        <f>VLOOKUP($A27,'RevPAR Raw Data'!$B$6:$BE$43,'RevPAR Raw Data'!AX$1,FALSE)</f>
        <v>8.2254455324388491</v>
      </c>
      <c r="BJ27" s="49">
        <f>VLOOKUP($A27,'RevPAR Raw Data'!$B$6:$BE$43,'RevPAR Raw Data'!AY$1,FALSE)</f>
        <v>3.6111218347465401</v>
      </c>
      <c r="BK27" s="48">
        <f>VLOOKUP($A27,'RevPAR Raw Data'!$B$6:$BE$43,'RevPAR Raw Data'!BA$1,FALSE)</f>
        <v>7.5464384072567503</v>
      </c>
      <c r="BL27" s="48">
        <f>VLOOKUP($A27,'RevPAR Raw Data'!$B$6:$BE$43,'RevPAR Raw Data'!BB$1,FALSE)</f>
        <v>6.9619921385278998</v>
      </c>
      <c r="BM27" s="49">
        <f>VLOOKUP($A27,'RevPAR Raw Data'!$B$6:$BE$43,'RevPAR Raw Data'!BC$1,FALSE)</f>
        <v>7.2534622069730101</v>
      </c>
      <c r="BN27" s="50">
        <f>VLOOKUP($A27,'RevPAR Raw Data'!$B$6:$BE$43,'RevPAR Raw Data'!BE$1,FALSE)</f>
        <v>4.8196488757707696</v>
      </c>
    </row>
    <row r="28" spans="1:66" x14ac:dyDescent="0.25">
      <c r="A28" s="63" t="s">
        <v>48</v>
      </c>
      <c r="B28" s="47">
        <f>VLOOKUP($A28,'Occupancy Raw Data'!$B$8:$BE$45,'Occupancy Raw Data'!AG$3,FALSE)</f>
        <v>57.638731596828897</v>
      </c>
      <c r="C28" s="48">
        <f>VLOOKUP($A28,'Occupancy Raw Data'!$B$8:$BE$45,'Occupancy Raw Data'!AH$3,FALSE)</f>
        <v>66.240090600226495</v>
      </c>
      <c r="D28" s="48">
        <f>VLOOKUP($A28,'Occupancy Raw Data'!$B$8:$BE$45,'Occupancy Raw Data'!AI$3,FALSE)</f>
        <v>65.588901472253596</v>
      </c>
      <c r="E28" s="48">
        <f>VLOOKUP($A28,'Occupancy Raw Data'!$B$8:$BE$45,'Occupancy Raw Data'!AJ$3,FALSE)</f>
        <v>72.236693091732704</v>
      </c>
      <c r="F28" s="48">
        <f>VLOOKUP($A28,'Occupancy Raw Data'!$B$8:$BE$45,'Occupancy Raw Data'!AK$3,FALSE)</f>
        <v>70.809739524348799</v>
      </c>
      <c r="G28" s="49">
        <f>VLOOKUP($A28,'Occupancy Raw Data'!$B$8:$BE$45,'Occupancy Raw Data'!AL$3,FALSE)</f>
        <v>66.5028312570781</v>
      </c>
      <c r="H28" s="48">
        <f>VLOOKUP($A28,'Occupancy Raw Data'!$B$8:$BE$45,'Occupancy Raw Data'!AN$3,FALSE)</f>
        <v>68.578708946772295</v>
      </c>
      <c r="I28" s="48">
        <f>VLOOKUP($A28,'Occupancy Raw Data'!$B$8:$BE$45,'Occupancy Raw Data'!AO$3,FALSE)</f>
        <v>71.070215175537896</v>
      </c>
      <c r="J28" s="49">
        <f>VLOOKUP($A28,'Occupancy Raw Data'!$B$8:$BE$45,'Occupancy Raw Data'!AP$3,FALSE)</f>
        <v>69.824462061155103</v>
      </c>
      <c r="K28" s="50">
        <f>VLOOKUP($A28,'Occupancy Raw Data'!$B$8:$BE$45,'Occupancy Raw Data'!AR$3,FALSE)</f>
        <v>67.451868629671495</v>
      </c>
      <c r="M28" s="47">
        <f>VLOOKUP($A28,'Occupancy Raw Data'!$B$8:$BE$45,'Occupancy Raw Data'!AT$3,FALSE)</f>
        <v>4.1978663919845198</v>
      </c>
      <c r="N28" s="48">
        <f>VLOOKUP($A28,'Occupancy Raw Data'!$B$8:$BE$45,'Occupancy Raw Data'!AU$3,FALSE)</f>
        <v>5.8819654262047401</v>
      </c>
      <c r="O28" s="48">
        <f>VLOOKUP($A28,'Occupancy Raw Data'!$B$8:$BE$45,'Occupancy Raw Data'!AV$3,FALSE)</f>
        <v>-0.82499648579332197</v>
      </c>
      <c r="P28" s="48">
        <f>VLOOKUP($A28,'Occupancy Raw Data'!$B$8:$BE$45,'Occupancy Raw Data'!AW$3,FALSE)</f>
        <v>-0.83920460128241603</v>
      </c>
      <c r="Q28" s="48">
        <f>VLOOKUP($A28,'Occupancy Raw Data'!$B$8:$BE$45,'Occupancy Raw Data'!AX$3,FALSE)</f>
        <v>-0.835647168161884</v>
      </c>
      <c r="R28" s="49">
        <f>VLOOKUP($A28,'Occupancy Raw Data'!$B$8:$BE$45,'Occupancy Raw Data'!AY$3,FALSE)</f>
        <v>1.2941447675907101</v>
      </c>
      <c r="S28" s="48">
        <f>VLOOKUP($A28,'Occupancy Raw Data'!$B$8:$BE$45,'Occupancy Raw Data'!BA$3,FALSE)</f>
        <v>-7.0929513682309597</v>
      </c>
      <c r="T28" s="48">
        <f>VLOOKUP($A28,'Occupancy Raw Data'!$B$8:$BE$45,'Occupancy Raw Data'!BB$3,FALSE)</f>
        <v>-7.6344564619019897</v>
      </c>
      <c r="U28" s="49">
        <f>VLOOKUP($A28,'Occupancy Raw Data'!$B$8:$BE$45,'Occupancy Raw Data'!BC$3,FALSE)</f>
        <v>-7.3693255172972698</v>
      </c>
      <c r="V28" s="50">
        <f>VLOOKUP($A28,'Occupancy Raw Data'!$B$8:$BE$45,'Occupancy Raw Data'!BE$3,FALSE)</f>
        <v>-1.4462000407012501</v>
      </c>
      <c r="X28" s="51">
        <f>VLOOKUP($A28,'ADR Raw Data'!$B$6:$BE$43,'ADR Raw Data'!AG$1,FALSE)</f>
        <v>138.63097946753101</v>
      </c>
      <c r="Y28" s="52">
        <f>VLOOKUP($A28,'ADR Raw Data'!$B$6:$BE$43,'ADR Raw Data'!AH$1,FALSE)</f>
        <v>137.18503932296099</v>
      </c>
      <c r="Z28" s="52">
        <f>VLOOKUP($A28,'ADR Raw Data'!$B$6:$BE$43,'ADR Raw Data'!AI$1,FALSE)</f>
        <v>134.939923163256</v>
      </c>
      <c r="AA28" s="52">
        <f>VLOOKUP($A28,'ADR Raw Data'!$B$6:$BE$43,'ADR Raw Data'!AJ$1,FALSE)</f>
        <v>133.789300776044</v>
      </c>
      <c r="AB28" s="52">
        <f>VLOOKUP($A28,'ADR Raw Data'!$B$6:$BE$43,'ADR Raw Data'!AK$1,FALSE)</f>
        <v>137.72354818072699</v>
      </c>
      <c r="AC28" s="53">
        <f>VLOOKUP($A28,'ADR Raw Data'!$B$6:$BE$43,'ADR Raw Data'!AL$1,FALSE)</f>
        <v>136.369802459044</v>
      </c>
      <c r="AD28" s="52">
        <f>VLOOKUP($A28,'ADR Raw Data'!$B$6:$BE$43,'ADR Raw Data'!AN$1,FALSE)</f>
        <v>172.85725125918501</v>
      </c>
      <c r="AE28" s="52">
        <f>VLOOKUP($A28,'ADR Raw Data'!$B$6:$BE$43,'ADR Raw Data'!AO$1,FALSE)</f>
        <v>179.098698908453</v>
      </c>
      <c r="AF28" s="53">
        <f>VLOOKUP($A28,'ADR Raw Data'!$B$6:$BE$43,'ADR Raw Data'!AP$1,FALSE)</f>
        <v>176.03365258292101</v>
      </c>
      <c r="AG28" s="54">
        <f>VLOOKUP($A28,'ADR Raw Data'!$B$6:$BE$43,'ADR Raw Data'!AR$1,FALSE)</f>
        <v>148.10094838338199</v>
      </c>
      <c r="AI28" s="47">
        <f>VLOOKUP($A28,'ADR Raw Data'!$B$6:$BE$43,'ADR Raw Data'!AT$1,FALSE)</f>
        <v>0.65215360047749704</v>
      </c>
      <c r="AJ28" s="48">
        <f>VLOOKUP($A28,'ADR Raw Data'!$B$6:$BE$43,'ADR Raw Data'!AU$1,FALSE)</f>
        <v>3.1835893615520798</v>
      </c>
      <c r="AK28" s="48">
        <f>VLOOKUP($A28,'ADR Raw Data'!$B$6:$BE$43,'ADR Raw Data'!AV$1,FALSE)</f>
        <v>2.4064543236776599</v>
      </c>
      <c r="AL28" s="48">
        <f>VLOOKUP($A28,'ADR Raw Data'!$B$6:$BE$43,'ADR Raw Data'!AW$1,FALSE)</f>
        <v>-1.3490187240886</v>
      </c>
      <c r="AM28" s="48">
        <f>VLOOKUP($A28,'ADR Raw Data'!$B$6:$BE$43,'ADR Raw Data'!AX$1,FALSE)</f>
        <v>-3.1478470558751801</v>
      </c>
      <c r="AN28" s="49">
        <f>VLOOKUP($A28,'ADR Raw Data'!$B$6:$BE$43,'ADR Raw Data'!AY$1,FALSE)</f>
        <v>0.18146091086762201</v>
      </c>
      <c r="AO28" s="48">
        <f>VLOOKUP($A28,'ADR Raw Data'!$B$6:$BE$43,'ADR Raw Data'!BA$1,FALSE)</f>
        <v>-4.8467040076800103</v>
      </c>
      <c r="AP28" s="48">
        <f>VLOOKUP($A28,'ADR Raw Data'!$B$6:$BE$43,'ADR Raw Data'!BB$1,FALSE)</f>
        <v>-4.0404632937537901</v>
      </c>
      <c r="AQ28" s="49">
        <f>VLOOKUP($A28,'ADR Raw Data'!$B$6:$BE$43,'ADR Raw Data'!BC$1,FALSE)</f>
        <v>-4.4347188624863296</v>
      </c>
      <c r="AR28" s="50">
        <f>VLOOKUP($A28,'ADR Raw Data'!$B$6:$BE$43,'ADR Raw Data'!BE$1,FALSE)</f>
        <v>-2.1172346998760698</v>
      </c>
      <c r="AT28" s="51">
        <f>VLOOKUP($A28,'RevPAR Raw Data'!$B$6:$BE$43,'RevPAR Raw Data'!AG$1,FALSE)</f>
        <v>79.905138165345406</v>
      </c>
      <c r="AU28" s="52">
        <f>VLOOKUP($A28,'RevPAR Raw Data'!$B$6:$BE$43,'RevPAR Raw Data'!AH$1,FALSE)</f>
        <v>90.8714943374858</v>
      </c>
      <c r="AV28" s="52">
        <f>VLOOKUP($A28,'RevPAR Raw Data'!$B$6:$BE$43,'RevPAR Raw Data'!AI$1,FALSE)</f>
        <v>88.505613250283105</v>
      </c>
      <c r="AW28" s="52">
        <f>VLOOKUP($A28,'RevPAR Raw Data'!$B$6:$BE$43,'RevPAR Raw Data'!AJ$1,FALSE)</f>
        <v>96.644966591166394</v>
      </c>
      <c r="AX28" s="52">
        <f>VLOOKUP($A28,'RevPAR Raw Data'!$B$6:$BE$43,'RevPAR Raw Data'!AK$1,FALSE)</f>
        <v>97.521685730464299</v>
      </c>
      <c r="AY28" s="53">
        <f>VLOOKUP($A28,'RevPAR Raw Data'!$B$6:$BE$43,'RevPAR Raw Data'!AL$1,FALSE)</f>
        <v>90.689779614949003</v>
      </c>
      <c r="AZ28" s="52">
        <f>VLOOKUP($A28,'RevPAR Raw Data'!$B$6:$BE$43,'RevPAR Raw Data'!AN$1,FALSE)</f>
        <v>118.543271234428</v>
      </c>
      <c r="BA28" s="52">
        <f>VLOOKUP($A28,'RevPAR Raw Data'!$B$6:$BE$43,'RevPAR Raw Data'!AO$1,FALSE)</f>
        <v>127.285830690826</v>
      </c>
      <c r="BB28" s="53">
        <f>VLOOKUP($A28,'RevPAR Raw Data'!$B$6:$BE$43,'RevPAR Raw Data'!AP$1,FALSE)</f>
        <v>122.914550962627</v>
      </c>
      <c r="BC28" s="54">
        <f>VLOOKUP($A28,'RevPAR Raw Data'!$B$6:$BE$43,'RevPAR Raw Data'!AR$1,FALSE)</f>
        <v>99.896857142857101</v>
      </c>
      <c r="BE28" s="47">
        <f>VLOOKUP($A28,'RevPAR Raw Data'!$B$6:$BE$43,'RevPAR Raw Data'!AT$1,FALSE)</f>
        <v>4.8773965292805803</v>
      </c>
      <c r="BF28" s="48">
        <f>VLOOKUP($A28,'RevPAR Raw Data'!$B$6:$BE$43,'RevPAR Raw Data'!AU$1,FALSE)</f>
        <v>9.2528124133156506</v>
      </c>
      <c r="BG28" s="48">
        <f>VLOOKUP($A28,'RevPAR Raw Data'!$B$6:$BE$43,'RevPAR Raw Data'!AV$1,FALSE)</f>
        <v>1.56160467428178</v>
      </c>
      <c r="BH28" s="48">
        <f>VLOOKUP($A28,'RevPAR Raw Data'!$B$6:$BE$43,'RevPAR Raw Data'!AW$1,FALSE)</f>
        <v>-2.1769022981663002</v>
      </c>
      <c r="BI28" s="48">
        <f>VLOOKUP($A28,'RevPAR Raw Data'!$B$6:$BE$43,'RevPAR Raw Data'!AX$1,FALSE)</f>
        <v>-3.9571893292565798</v>
      </c>
      <c r="BJ28" s="49">
        <f>VLOOKUP($A28,'RevPAR Raw Data'!$B$6:$BE$43,'RevPAR Raw Data'!AY$1,FALSE)</f>
        <v>1.4779540453415501</v>
      </c>
      <c r="BK28" s="48">
        <f>VLOOKUP($A28,'RevPAR Raw Data'!$B$6:$BE$43,'RevPAR Raw Data'!BA$1,FALSE)</f>
        <v>-11.5958810176841</v>
      </c>
      <c r="BL28" s="48">
        <f>VLOOKUP($A28,'RevPAR Raw Data'!$B$6:$BE$43,'RevPAR Raw Data'!BB$1,FALSE)</f>
        <v>-11.366452344635</v>
      </c>
      <c r="BM28" s="49">
        <f>VLOOKUP($A28,'RevPAR Raw Data'!$B$6:$BE$43,'RevPAR Raw Data'!BC$1,FALSE)</f>
        <v>-11.477235511030001</v>
      </c>
      <c r="BN28" s="50">
        <f>VLOOKUP($A28,'RevPAR Raw Data'!$B$6:$BE$43,'RevPAR Raw Data'!BE$1,FALSE)</f>
        <v>-3.5328152914859698</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49.255730872283401</v>
      </c>
      <c r="C30" s="48">
        <f>VLOOKUP($A30,'Occupancy Raw Data'!$B$8:$BE$45,'Occupancy Raw Data'!AH$3,FALSE)</f>
        <v>57.200803810657902</v>
      </c>
      <c r="D30" s="48">
        <f>VLOOKUP($A30,'Occupancy Raw Data'!$B$8:$BE$45,'Occupancy Raw Data'!AI$3,FALSE)</f>
        <v>60.144388210777002</v>
      </c>
      <c r="E30" s="48">
        <f>VLOOKUP($A30,'Occupancy Raw Data'!$B$8:$BE$45,'Occupancy Raw Data'!AJ$3,FALSE)</f>
        <v>63.951324799047299</v>
      </c>
      <c r="F30" s="48">
        <f>VLOOKUP($A30,'Occupancy Raw Data'!$B$8:$BE$45,'Occupancy Raw Data'!AK$3,FALSE)</f>
        <v>66.228788329859995</v>
      </c>
      <c r="G30" s="49">
        <f>VLOOKUP($A30,'Occupancy Raw Data'!$B$8:$BE$45,'Occupancy Raw Data'!AL$3,FALSE)</f>
        <v>59.356207204525099</v>
      </c>
      <c r="H30" s="48">
        <f>VLOOKUP($A30,'Occupancy Raw Data'!$B$8:$BE$45,'Occupancy Raw Data'!AN$3,FALSE)</f>
        <v>71.494492408454803</v>
      </c>
      <c r="I30" s="48">
        <f>VLOOKUP($A30,'Occupancy Raw Data'!$B$8:$BE$45,'Occupancy Raw Data'!AO$3,FALSE)</f>
        <v>72.912325096754898</v>
      </c>
      <c r="J30" s="49">
        <f>VLOOKUP($A30,'Occupancy Raw Data'!$B$8:$BE$45,'Occupancy Raw Data'!AP$3,FALSE)</f>
        <v>72.203408752604901</v>
      </c>
      <c r="K30" s="50">
        <f>VLOOKUP($A30,'Occupancy Raw Data'!$B$8:$BE$45,'Occupancy Raw Data'!AR$3,FALSE)</f>
        <v>63.026836218262197</v>
      </c>
      <c r="M30" s="47">
        <f>VLOOKUP($A30,'Occupancy Raw Data'!$B$8:$BE$45,'Occupancy Raw Data'!AT$3,FALSE)</f>
        <v>-4.38948057334862</v>
      </c>
      <c r="N30" s="48">
        <f>VLOOKUP($A30,'Occupancy Raw Data'!$B$8:$BE$45,'Occupancy Raw Data'!AU$3,FALSE)</f>
        <v>-3.7309650580349598</v>
      </c>
      <c r="O30" s="48">
        <f>VLOOKUP($A30,'Occupancy Raw Data'!$B$8:$BE$45,'Occupancy Raw Data'!AV$3,FALSE)</f>
        <v>-8.6637353595139697</v>
      </c>
      <c r="P30" s="48">
        <f>VLOOKUP($A30,'Occupancy Raw Data'!$B$8:$BE$45,'Occupancy Raw Data'!AW$3,FALSE)</f>
        <v>-10.309123623663501</v>
      </c>
      <c r="Q30" s="48">
        <f>VLOOKUP($A30,'Occupancy Raw Data'!$B$8:$BE$45,'Occupancy Raw Data'!AX$3,FALSE)</f>
        <v>-4.4149821534781699</v>
      </c>
      <c r="R30" s="49">
        <f>VLOOKUP($A30,'Occupancy Raw Data'!$B$8:$BE$45,'Occupancy Raw Data'!AY$3,FALSE)</f>
        <v>-6.4885146653967603</v>
      </c>
      <c r="S30" s="48">
        <f>VLOOKUP($A30,'Occupancy Raw Data'!$B$8:$BE$45,'Occupancy Raw Data'!BA$3,FALSE)</f>
        <v>-5.1711347371866498</v>
      </c>
      <c r="T30" s="48">
        <f>VLOOKUP($A30,'Occupancy Raw Data'!$B$8:$BE$45,'Occupancy Raw Data'!BB$3,FALSE)</f>
        <v>-2.5377418509338798</v>
      </c>
      <c r="U30" s="49">
        <f>VLOOKUP($A30,'Occupancy Raw Data'!$B$8:$BE$45,'Occupancy Raw Data'!BC$3,FALSE)</f>
        <v>-3.8595431549460799</v>
      </c>
      <c r="V30" s="50">
        <f>VLOOKUP($A30,'Occupancy Raw Data'!$B$8:$BE$45,'Occupancy Raw Data'!BE$3,FALSE)</f>
        <v>-5.6439878857483397</v>
      </c>
      <c r="X30" s="51">
        <f>VLOOKUP($A30,'ADR Raw Data'!$B$6:$BE$43,'ADR Raw Data'!AG$1,FALSE)</f>
        <v>98.679133423995097</v>
      </c>
      <c r="Y30" s="52">
        <f>VLOOKUP($A30,'ADR Raw Data'!$B$6:$BE$43,'ADR Raw Data'!AH$1,FALSE)</f>
        <v>102.0313070067</v>
      </c>
      <c r="Z30" s="52">
        <f>VLOOKUP($A30,'ADR Raw Data'!$B$6:$BE$43,'ADR Raw Data'!AI$1,FALSE)</f>
        <v>105.72068493998199</v>
      </c>
      <c r="AA30" s="52">
        <f>VLOOKUP($A30,'ADR Raw Data'!$B$6:$BE$43,'ADR Raw Data'!AJ$1,FALSE)</f>
        <v>105.34817922606901</v>
      </c>
      <c r="AB30" s="52">
        <f>VLOOKUP($A30,'ADR Raw Data'!$B$6:$BE$43,'ADR Raw Data'!AK$1,FALSE)</f>
        <v>104.046322413889</v>
      </c>
      <c r="AC30" s="53">
        <f>VLOOKUP($A30,'ADR Raw Data'!$B$6:$BE$43,'ADR Raw Data'!AL$1,FALSE)</f>
        <v>103.38702712191601</v>
      </c>
      <c r="AD30" s="52">
        <f>VLOOKUP($A30,'ADR Raw Data'!$B$6:$BE$43,'ADR Raw Data'!AN$1,FALSE)</f>
        <v>114.77915261295</v>
      </c>
      <c r="AE30" s="52">
        <f>VLOOKUP($A30,'ADR Raw Data'!$B$6:$BE$43,'ADR Raw Data'!AO$1,FALSE)</f>
        <v>115.32279895881101</v>
      </c>
      <c r="AF30" s="53">
        <f>VLOOKUP($A30,'ADR Raw Data'!$B$6:$BE$43,'ADR Raw Data'!AP$1,FALSE)</f>
        <v>115.053644633423</v>
      </c>
      <c r="AG30" s="54">
        <f>VLOOKUP($A30,'ADR Raw Data'!$B$6:$BE$43,'ADR Raw Data'!AR$1,FALSE)</f>
        <v>107.205670569182</v>
      </c>
      <c r="AI30" s="47">
        <f>VLOOKUP($A30,'ADR Raw Data'!$B$6:$BE$43,'ADR Raw Data'!AT$1,FALSE)</f>
        <v>7.4286379164677401</v>
      </c>
      <c r="AJ30" s="48">
        <f>VLOOKUP($A30,'ADR Raw Data'!$B$6:$BE$43,'ADR Raw Data'!AU$1,FALSE)</f>
        <v>6.6591050169400496</v>
      </c>
      <c r="AK30" s="48">
        <f>VLOOKUP($A30,'ADR Raw Data'!$B$6:$BE$43,'ADR Raw Data'!AV$1,FALSE)</f>
        <v>6.9356072813845904</v>
      </c>
      <c r="AL30" s="48">
        <f>VLOOKUP($A30,'ADR Raw Data'!$B$6:$BE$43,'ADR Raw Data'!AW$1,FALSE)</f>
        <v>3.8545329919671998</v>
      </c>
      <c r="AM30" s="48">
        <f>VLOOKUP($A30,'ADR Raw Data'!$B$6:$BE$43,'ADR Raw Data'!AX$1,FALSE)</f>
        <v>4.97434394300556</v>
      </c>
      <c r="AN30" s="49">
        <f>VLOOKUP($A30,'ADR Raw Data'!$B$6:$BE$43,'ADR Raw Data'!AY$1,FALSE)</f>
        <v>5.7559171481118296</v>
      </c>
      <c r="AO30" s="48">
        <f>VLOOKUP($A30,'ADR Raw Data'!$B$6:$BE$43,'ADR Raw Data'!BA$1,FALSE)</f>
        <v>5.4462209967577904</v>
      </c>
      <c r="AP30" s="48">
        <f>VLOOKUP($A30,'ADR Raw Data'!$B$6:$BE$43,'ADR Raw Data'!BB$1,FALSE)</f>
        <v>6.0213144389267397</v>
      </c>
      <c r="AQ30" s="49">
        <f>VLOOKUP($A30,'ADR Raw Data'!$B$6:$BE$43,'ADR Raw Data'!BC$1,FALSE)</f>
        <v>5.7359714940525004</v>
      </c>
      <c r="AR30" s="50">
        <f>VLOOKUP($A30,'ADR Raw Data'!$B$6:$BE$43,'ADR Raw Data'!BE$1,FALSE)</f>
        <v>5.81899573051943</v>
      </c>
      <c r="AT30" s="51">
        <f>VLOOKUP($A30,'RevPAR Raw Data'!$B$6:$BE$43,'RevPAR Raw Data'!AG$1,FALSE)</f>
        <v>48.605128386424497</v>
      </c>
      <c r="AU30" s="52">
        <f>VLOOKUP($A30,'RevPAR Raw Data'!$B$6:$BE$43,'RevPAR Raw Data'!AH$1,FALSE)</f>
        <v>58.362727746353002</v>
      </c>
      <c r="AV30" s="52">
        <f>VLOOKUP($A30,'RevPAR Raw Data'!$B$6:$BE$43,'RevPAR Raw Data'!AI$1,FALSE)</f>
        <v>63.585059169395599</v>
      </c>
      <c r="AW30" s="52">
        <f>VLOOKUP($A30,'RevPAR Raw Data'!$B$6:$BE$43,'RevPAR Raw Data'!AJ$1,FALSE)</f>
        <v>67.371556266745998</v>
      </c>
      <c r="AX30" s="52">
        <f>VLOOKUP($A30,'RevPAR Raw Data'!$B$6:$BE$43,'RevPAR Raw Data'!AK$1,FALSE)</f>
        <v>68.9086186364989</v>
      </c>
      <c r="AY30" s="53">
        <f>VLOOKUP($A30,'RevPAR Raw Data'!$B$6:$BE$43,'RevPAR Raw Data'!AL$1,FALSE)</f>
        <v>61.366618041083598</v>
      </c>
      <c r="AZ30" s="52">
        <f>VLOOKUP($A30,'RevPAR Raw Data'!$B$6:$BE$43,'RevPAR Raw Data'!AN$1,FALSE)</f>
        <v>82.060772551354503</v>
      </c>
      <c r="BA30" s="52">
        <f>VLOOKUP($A30,'RevPAR Raw Data'!$B$6:$BE$43,'RevPAR Raw Data'!AO$1,FALSE)</f>
        <v>84.084534087525995</v>
      </c>
      <c r="BB30" s="53">
        <f>VLOOKUP($A30,'RevPAR Raw Data'!$B$6:$BE$43,'RevPAR Raw Data'!AP$1,FALSE)</f>
        <v>83.072653319440306</v>
      </c>
      <c r="BC30" s="54">
        <f>VLOOKUP($A30,'RevPAR Raw Data'!$B$6:$BE$43,'RevPAR Raw Data'!AR$1,FALSE)</f>
        <v>67.568342406328398</v>
      </c>
      <c r="BE30" s="47">
        <f>VLOOKUP($A30,'RevPAR Raw Data'!$B$6:$BE$43,'RevPAR Raw Data'!AT$1,FALSE)</f>
        <v>2.7130787249113499</v>
      </c>
      <c r="BF30" s="48">
        <f>VLOOKUP($A30,'RevPAR Raw Data'!$B$6:$BE$43,'RevPAR Raw Data'!AU$1,FALSE)</f>
        <v>2.6796910775452001</v>
      </c>
      <c r="BG30" s="48">
        <f>VLOOKUP($A30,'RevPAR Raw Data'!$B$6:$BE$43,'RevPAR Raw Data'!AV$1,FALSE)</f>
        <v>-2.3290107385637202</v>
      </c>
      <c r="BH30" s="48">
        <f>VLOOKUP($A30,'RevPAR Raw Data'!$B$6:$BE$43,'RevPAR Raw Data'!AW$1,FALSE)</f>
        <v>-6.8519592029530996</v>
      </c>
      <c r="BI30" s="48">
        <f>VLOOKUP($A30,'RevPAR Raw Data'!$B$6:$BE$43,'RevPAR Raw Data'!AX$1,FALSE)</f>
        <v>0.33974539219107402</v>
      </c>
      <c r="BJ30" s="49">
        <f>VLOOKUP($A30,'RevPAR Raw Data'!$B$6:$BE$43,'RevPAR Raw Data'!AY$1,FALSE)</f>
        <v>-1.1060710455682501</v>
      </c>
      <c r="BK30" s="48">
        <f>VLOOKUP($A30,'RevPAR Raw Data'!$B$6:$BE$43,'RevPAR Raw Data'!BA$1,FALSE)</f>
        <v>-6.5451662561541698E-3</v>
      </c>
      <c r="BL30" s="48">
        <f>VLOOKUP($A30,'RevPAR Raw Data'!$B$6:$BE$43,'RevPAR Raw Data'!BB$1,FALSE)</f>
        <v>3.3307671714998799</v>
      </c>
      <c r="BM30" s="49">
        <f>VLOOKUP($A30,'RevPAR Raw Data'!$B$6:$BE$43,'RevPAR Raw Data'!BC$1,FALSE)</f>
        <v>1.6550460439380601</v>
      </c>
      <c r="BN30" s="50">
        <f>VLOOKUP($A30,'RevPAR Raw Data'!$B$6:$BE$43,'RevPAR Raw Data'!BE$1,FALSE)</f>
        <v>-0.15341556933164099</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51.150145446408501</v>
      </c>
      <c r="C32" s="48">
        <f>VLOOKUP($A32,'Occupancy Raw Data'!$B$8:$BE$45,'Occupancy Raw Data'!AH$3,FALSE)</f>
        <v>57.689639740434103</v>
      </c>
      <c r="D32" s="48">
        <f>VLOOKUP($A32,'Occupancy Raw Data'!$B$8:$BE$45,'Occupancy Raw Data'!AI$3,FALSE)</f>
        <v>61.6066234056835</v>
      </c>
      <c r="E32" s="48">
        <f>VLOOKUP($A32,'Occupancy Raw Data'!$B$8:$BE$45,'Occupancy Raw Data'!AJ$3,FALSE)</f>
        <v>65.250615350190103</v>
      </c>
      <c r="F32" s="48">
        <f>VLOOKUP($A32,'Occupancy Raw Data'!$B$8:$BE$45,'Occupancy Raw Data'!AK$3,FALSE)</f>
        <v>64.292906690534707</v>
      </c>
      <c r="G32" s="49">
        <f>VLOOKUP($A32,'Occupancy Raw Data'!$B$8:$BE$45,'Occupancy Raw Data'!AL$3,FALSE)</f>
        <v>59.997986126650197</v>
      </c>
      <c r="H32" s="48">
        <f>VLOOKUP($A32,'Occupancy Raw Data'!$B$8:$BE$45,'Occupancy Raw Data'!AN$3,FALSE)</f>
        <v>68.9751622286865</v>
      </c>
      <c r="I32" s="48">
        <f>VLOOKUP($A32,'Occupancy Raw Data'!$B$8:$BE$45,'Occupancy Raw Data'!AO$3,FALSE)</f>
        <v>69.562541955694698</v>
      </c>
      <c r="J32" s="49">
        <f>VLOOKUP($A32,'Occupancy Raw Data'!$B$8:$BE$45,'Occupancy Raw Data'!AP$3,FALSE)</f>
        <v>69.268852092190599</v>
      </c>
      <c r="K32" s="50">
        <f>VLOOKUP($A32,'Occupancy Raw Data'!$B$8:$BE$45,'Occupancy Raw Data'!AR$3,FALSE)</f>
        <v>62.646804973947503</v>
      </c>
      <c r="M32" s="47">
        <f>VLOOKUP($A32,'Occupancy Raw Data'!$B$8:$BE$45,'Occupancy Raw Data'!AT$3,FALSE)</f>
        <v>-4.1106630180302703</v>
      </c>
      <c r="N32" s="48">
        <f>VLOOKUP($A32,'Occupancy Raw Data'!$B$8:$BE$45,'Occupancy Raw Data'!AU$3,FALSE)</f>
        <v>-3.7843391958294998</v>
      </c>
      <c r="O32" s="48">
        <f>VLOOKUP($A32,'Occupancy Raw Data'!$B$8:$BE$45,'Occupancy Raw Data'!AV$3,FALSE)</f>
        <v>-7.6640787373205397</v>
      </c>
      <c r="P32" s="48">
        <f>VLOOKUP($A32,'Occupancy Raw Data'!$B$8:$BE$45,'Occupancy Raw Data'!AW$3,FALSE)</f>
        <v>-5.1258473504416102</v>
      </c>
      <c r="Q32" s="48">
        <f>VLOOKUP($A32,'Occupancy Raw Data'!$B$8:$BE$45,'Occupancy Raw Data'!AX$3,FALSE)</f>
        <v>-4.6319371835614698</v>
      </c>
      <c r="R32" s="49">
        <f>VLOOKUP($A32,'Occupancy Raw Data'!$B$8:$BE$45,'Occupancy Raw Data'!AY$3,FALSE)</f>
        <v>-5.1304831829494599</v>
      </c>
      <c r="S32" s="48">
        <f>VLOOKUP($A32,'Occupancy Raw Data'!$B$8:$BE$45,'Occupancy Raw Data'!BA$3,FALSE)</f>
        <v>-6.1009149378600398</v>
      </c>
      <c r="T32" s="48">
        <f>VLOOKUP($A32,'Occupancy Raw Data'!$B$8:$BE$45,'Occupancy Raw Data'!BB$3,FALSE)</f>
        <v>-4.5324411417916997</v>
      </c>
      <c r="U32" s="49">
        <f>VLOOKUP($A32,'Occupancy Raw Data'!$B$8:$BE$45,'Occupancy Raw Data'!BC$3,FALSE)</f>
        <v>-5.3198487274064599</v>
      </c>
      <c r="V32" s="50">
        <f>VLOOKUP($A32,'Occupancy Raw Data'!$B$8:$BE$45,'Occupancy Raw Data'!BE$3,FALSE)</f>
        <v>-5.1903885046031197</v>
      </c>
      <c r="X32" s="51">
        <f>VLOOKUP($A32,'ADR Raw Data'!$B$6:$BE$43,'ADR Raw Data'!AG$1,FALSE)</f>
        <v>99.426440139551104</v>
      </c>
      <c r="Y32" s="52">
        <f>VLOOKUP($A32,'ADR Raw Data'!$B$6:$BE$43,'ADR Raw Data'!AH$1,FALSE)</f>
        <v>103.50388949246501</v>
      </c>
      <c r="Z32" s="52">
        <f>VLOOKUP($A32,'ADR Raw Data'!$B$6:$BE$43,'ADR Raw Data'!AI$1,FALSE)</f>
        <v>107.581368723667</v>
      </c>
      <c r="AA32" s="52">
        <f>VLOOKUP($A32,'ADR Raw Data'!$B$6:$BE$43,'ADR Raw Data'!AJ$1,FALSE)</f>
        <v>108.36798574098501</v>
      </c>
      <c r="AB32" s="52">
        <f>VLOOKUP($A32,'ADR Raw Data'!$B$6:$BE$43,'ADR Raw Data'!AK$1,FALSE)</f>
        <v>105.9196631219</v>
      </c>
      <c r="AC32" s="53">
        <f>VLOOKUP($A32,'ADR Raw Data'!$B$6:$BE$43,'ADR Raw Data'!AL$1,FALSE)</f>
        <v>105.22174709116</v>
      </c>
      <c r="AD32" s="52">
        <f>VLOOKUP($A32,'ADR Raw Data'!$B$6:$BE$43,'ADR Raw Data'!AN$1,FALSE)</f>
        <v>114.84794926844999</v>
      </c>
      <c r="AE32" s="52">
        <f>VLOOKUP($A32,'ADR Raw Data'!$B$6:$BE$43,'ADR Raw Data'!AO$1,FALSE)</f>
        <v>116.296664823482</v>
      </c>
      <c r="AF32" s="53">
        <f>VLOOKUP($A32,'ADR Raw Data'!$B$6:$BE$43,'ADR Raw Data'!AP$1,FALSE)</f>
        <v>115.575378217645</v>
      </c>
      <c r="AG32" s="54">
        <f>VLOOKUP($A32,'ADR Raw Data'!$B$6:$BE$43,'ADR Raw Data'!AR$1,FALSE)</f>
        <v>108.492620286715</v>
      </c>
      <c r="AI32" s="47">
        <f>VLOOKUP($A32,'ADR Raw Data'!$B$6:$BE$43,'ADR Raw Data'!AT$1,FALSE)</f>
        <v>3.6220668001854199</v>
      </c>
      <c r="AJ32" s="48">
        <f>VLOOKUP($A32,'ADR Raw Data'!$B$6:$BE$43,'ADR Raw Data'!AU$1,FALSE)</f>
        <v>3.91421372403937</v>
      </c>
      <c r="AK32" s="48">
        <f>VLOOKUP($A32,'ADR Raw Data'!$B$6:$BE$43,'ADR Raw Data'!AV$1,FALSE)</f>
        <v>4.2906915599419397</v>
      </c>
      <c r="AL32" s="48">
        <f>VLOOKUP($A32,'ADR Raw Data'!$B$6:$BE$43,'ADR Raw Data'!AW$1,FALSE)</f>
        <v>4.0601036041663097</v>
      </c>
      <c r="AM32" s="48">
        <f>VLOOKUP($A32,'ADR Raw Data'!$B$6:$BE$43,'ADR Raw Data'!AX$1,FALSE)</f>
        <v>3.1159017142911698</v>
      </c>
      <c r="AN32" s="49">
        <f>VLOOKUP($A32,'ADR Raw Data'!$B$6:$BE$43,'ADR Raw Data'!AY$1,FALSE)</f>
        <v>3.7813201252655699</v>
      </c>
      <c r="AO32" s="48">
        <f>VLOOKUP($A32,'ADR Raw Data'!$B$6:$BE$43,'ADR Raw Data'!BA$1,FALSE)</f>
        <v>-1.4164858415778001</v>
      </c>
      <c r="AP32" s="48">
        <f>VLOOKUP($A32,'ADR Raw Data'!$B$6:$BE$43,'ADR Raw Data'!BB$1,FALSE)</f>
        <v>-0.21143615776923499</v>
      </c>
      <c r="AQ32" s="49">
        <f>VLOOKUP($A32,'ADR Raw Data'!$B$6:$BE$43,'ADR Raw Data'!BC$1,FALSE)</f>
        <v>-0.81113169718498301</v>
      </c>
      <c r="AR32" s="50">
        <f>VLOOKUP($A32,'ADR Raw Data'!$B$6:$BE$43,'ADR Raw Data'!BE$1,FALSE)</f>
        <v>2.1827390510823599</v>
      </c>
      <c r="AT32" s="51">
        <f>VLOOKUP($A32,'RevPAR Raw Data'!$B$6:$BE$43,'RevPAR Raw Data'!AG$1,FALSE)</f>
        <v>50.856768743566697</v>
      </c>
      <c r="AU32" s="52">
        <f>VLOOKUP($A32,'RevPAR Raw Data'!$B$6:$BE$43,'RevPAR Raw Data'!AH$1,FALSE)</f>
        <v>59.7110209655403</v>
      </c>
      <c r="AV32" s="52">
        <f>VLOOKUP($A32,'RevPAR Raw Data'!$B$6:$BE$43,'RevPAR Raw Data'!AI$1,FALSE)</f>
        <v>66.277248684269395</v>
      </c>
      <c r="AW32" s="52">
        <f>VLOOKUP($A32,'RevPAR Raw Data'!$B$6:$BE$43,'RevPAR Raw Data'!AJ$1,FALSE)</f>
        <v>70.710777538599203</v>
      </c>
      <c r="AX32" s="52">
        <f>VLOOKUP($A32,'RevPAR Raw Data'!$B$6:$BE$43,'RevPAR Raw Data'!AK$1,FALSE)</f>
        <v>68.098830177892097</v>
      </c>
      <c r="AY32" s="53">
        <f>VLOOKUP($A32,'RevPAR Raw Data'!$B$6:$BE$43,'RevPAR Raw Data'!AL$1,FALSE)</f>
        <v>63.130929221973503</v>
      </c>
      <c r="AZ32" s="52">
        <f>VLOOKUP($A32,'RevPAR Raw Data'!$B$6:$BE$43,'RevPAR Raw Data'!AN$1,FALSE)</f>
        <v>79.2165593242336</v>
      </c>
      <c r="BA32" s="52">
        <f>VLOOKUP($A32,'RevPAR Raw Data'!$B$6:$BE$43,'RevPAR Raw Data'!AO$1,FALSE)</f>
        <v>80.898916260908393</v>
      </c>
      <c r="BB32" s="53">
        <f>VLOOKUP($A32,'RevPAR Raw Data'!$B$6:$BE$43,'RevPAR Raw Data'!AP$1,FALSE)</f>
        <v>80.057737792571004</v>
      </c>
      <c r="BC32" s="54">
        <f>VLOOKUP($A32,'RevPAR Raw Data'!$B$6:$BE$43,'RevPAR Raw Data'!AR$1,FALSE)</f>
        <v>67.967160242144203</v>
      </c>
      <c r="BE32" s="47">
        <f>VLOOKUP($A32,'RevPAR Raw Data'!$B$6:$BE$43,'RevPAR Raw Data'!AT$1,FALSE)</f>
        <v>-0.63748717828842905</v>
      </c>
      <c r="BF32" s="48">
        <f>VLOOKUP($A32,'RevPAR Raw Data'!$B$6:$BE$43,'RevPAR Raw Data'!AU$1,FALSE)</f>
        <v>-1.82525959574876E-2</v>
      </c>
      <c r="BG32" s="48">
        <f>VLOOKUP($A32,'RevPAR Raw Data'!$B$6:$BE$43,'RevPAR Raw Data'!AV$1,FALSE)</f>
        <v>-3.7022291569081198</v>
      </c>
      <c r="BH32" s="48">
        <f>VLOOKUP($A32,'RevPAR Raw Data'!$B$6:$BE$43,'RevPAR Raw Data'!AW$1,FALSE)</f>
        <v>-1.27385845929464</v>
      </c>
      <c r="BI32" s="48">
        <f>VLOOKUP($A32,'RevPAR Raw Data'!$B$6:$BE$43,'RevPAR Raw Data'!AX$1,FALSE)</f>
        <v>-1.66036207937778</v>
      </c>
      <c r="BJ32" s="49">
        <f>VLOOKUP($A32,'RevPAR Raw Data'!$B$6:$BE$43,'RevPAR Raw Data'!AY$1,FALSE)</f>
        <v>-1.5431630508041301</v>
      </c>
      <c r="BK32" s="48">
        <f>VLOOKUP($A32,'RevPAR Raw Data'!$B$6:$BE$43,'RevPAR Raw Data'!BA$1,FALSE)</f>
        <v>-7.4309821831363498</v>
      </c>
      <c r="BL32" s="48">
        <f>VLOOKUP($A32,'RevPAR Raw Data'!$B$6:$BE$43,'RevPAR Raw Data'!BB$1,FALSE)</f>
        <v>-4.7342940801575804</v>
      </c>
      <c r="BM32" s="49">
        <f>VLOOKUP($A32,'RevPAR Raw Data'!$B$6:$BE$43,'RevPAR Raw Data'!BC$1,FALSE)</f>
        <v>-6.0878294453211597</v>
      </c>
      <c r="BN32" s="50">
        <f>VLOOKUP($A32,'RevPAR Raw Data'!$B$6:$BE$43,'RevPAR Raw Data'!BE$1,FALSE)</f>
        <v>-3.1209420903136098</v>
      </c>
    </row>
    <row r="33" spans="1:66" x14ac:dyDescent="0.25">
      <c r="A33" s="63" t="s">
        <v>45</v>
      </c>
      <c r="B33" s="47">
        <f>VLOOKUP($A33,'Occupancy Raw Data'!$B$8:$BE$45,'Occupancy Raw Data'!AG$3,FALSE)</f>
        <v>59.135730858468598</v>
      </c>
      <c r="C33" s="48">
        <f>VLOOKUP($A33,'Occupancy Raw Data'!$B$8:$BE$45,'Occupancy Raw Data'!AH$3,FALSE)</f>
        <v>64.752513534415996</v>
      </c>
      <c r="D33" s="48">
        <f>VLOOKUP($A33,'Occupancy Raw Data'!$B$8:$BE$45,'Occupancy Raw Data'!AI$3,FALSE)</f>
        <v>65.545243619489497</v>
      </c>
      <c r="E33" s="48">
        <f>VLOOKUP($A33,'Occupancy Raw Data'!$B$8:$BE$45,'Occupancy Raw Data'!AJ$3,FALSE)</f>
        <v>68.406805877803507</v>
      </c>
      <c r="F33" s="48">
        <f>VLOOKUP($A33,'Occupancy Raw Data'!$B$8:$BE$45,'Occupancy Raw Data'!AK$3,FALSE)</f>
        <v>67.947602474864595</v>
      </c>
      <c r="G33" s="49">
        <f>VLOOKUP($A33,'Occupancy Raw Data'!$B$8:$BE$45,'Occupancy Raw Data'!AL$3,FALSE)</f>
        <v>65.157579273008494</v>
      </c>
      <c r="H33" s="48">
        <f>VLOOKUP($A33,'Occupancy Raw Data'!$B$8:$BE$45,'Occupancy Raw Data'!AN$3,FALSE)</f>
        <v>72.5928074245939</v>
      </c>
      <c r="I33" s="48">
        <f>VLOOKUP($A33,'Occupancy Raw Data'!$B$8:$BE$45,'Occupancy Raw Data'!AO$3,FALSE)</f>
        <v>72.897331786542907</v>
      </c>
      <c r="J33" s="49">
        <f>VLOOKUP($A33,'Occupancy Raw Data'!$B$8:$BE$45,'Occupancy Raw Data'!AP$3,FALSE)</f>
        <v>72.745069605568403</v>
      </c>
      <c r="K33" s="50">
        <f>VLOOKUP($A33,'Occupancy Raw Data'!$B$8:$BE$45,'Occupancy Raw Data'!AR$3,FALSE)</f>
        <v>67.325433653739907</v>
      </c>
      <c r="M33" s="47">
        <f>VLOOKUP($A33,'Occupancy Raw Data'!$B$8:$BE$45,'Occupancy Raw Data'!AT$3,FALSE)</f>
        <v>6.4636057709635195E-2</v>
      </c>
      <c r="N33" s="48">
        <f>VLOOKUP($A33,'Occupancy Raw Data'!$B$8:$BE$45,'Occupancy Raw Data'!AU$3,FALSE)</f>
        <v>-1.1255100017385999</v>
      </c>
      <c r="O33" s="48">
        <f>VLOOKUP($A33,'Occupancy Raw Data'!$B$8:$BE$45,'Occupancy Raw Data'!AV$3,FALSE)</f>
        <v>-5.38175041101871</v>
      </c>
      <c r="P33" s="48">
        <f>VLOOKUP($A33,'Occupancy Raw Data'!$B$8:$BE$45,'Occupancy Raw Data'!AW$3,FALSE)</f>
        <v>-3.6821693740788</v>
      </c>
      <c r="Q33" s="48">
        <f>VLOOKUP($A33,'Occupancy Raw Data'!$B$8:$BE$45,'Occupancy Raw Data'!AX$3,FALSE)</f>
        <v>-2.33836639538442</v>
      </c>
      <c r="R33" s="49">
        <f>VLOOKUP($A33,'Occupancy Raw Data'!$B$8:$BE$45,'Occupancy Raw Data'!AY$3,FALSE)</f>
        <v>-2.5919833517747199</v>
      </c>
      <c r="S33" s="48">
        <f>VLOOKUP($A33,'Occupancy Raw Data'!$B$8:$BE$45,'Occupancy Raw Data'!BA$3,FALSE)</f>
        <v>-3.7704771581005301</v>
      </c>
      <c r="T33" s="48">
        <f>VLOOKUP($A33,'Occupancy Raw Data'!$B$8:$BE$45,'Occupancy Raw Data'!BB$3,FALSE)</f>
        <v>-3.6583472319074501</v>
      </c>
      <c r="U33" s="49">
        <f>VLOOKUP($A33,'Occupancy Raw Data'!$B$8:$BE$45,'Occupancy Raw Data'!BC$3,FALSE)</f>
        <v>-3.7143274911155499</v>
      </c>
      <c r="V33" s="50">
        <f>VLOOKUP($A33,'Occupancy Raw Data'!$B$8:$BE$45,'Occupancy Raw Data'!BE$3,FALSE)</f>
        <v>-2.94124864762989</v>
      </c>
      <c r="X33" s="51">
        <f>VLOOKUP($A33,'ADR Raw Data'!$B$6:$BE$43,'ADR Raw Data'!AG$1,FALSE)</f>
        <v>86.457483995422507</v>
      </c>
      <c r="Y33" s="52">
        <f>VLOOKUP($A33,'ADR Raw Data'!$B$6:$BE$43,'ADR Raw Data'!AH$1,FALSE)</f>
        <v>88.342218012839595</v>
      </c>
      <c r="Z33" s="52">
        <f>VLOOKUP($A33,'ADR Raw Data'!$B$6:$BE$43,'ADR Raw Data'!AI$1,FALSE)</f>
        <v>89.566011179941</v>
      </c>
      <c r="AA33" s="52">
        <f>VLOOKUP($A33,'ADR Raw Data'!$B$6:$BE$43,'ADR Raw Data'!AJ$1,FALSE)</f>
        <v>89.217482080271296</v>
      </c>
      <c r="AB33" s="52">
        <f>VLOOKUP($A33,'ADR Raw Data'!$B$6:$BE$43,'ADR Raw Data'!AK$1,FALSE)</f>
        <v>88.235086689905302</v>
      </c>
      <c r="AC33" s="53">
        <f>VLOOKUP($A33,'ADR Raw Data'!$B$6:$BE$43,'ADR Raw Data'!AL$1,FALSE)</f>
        <v>88.407761885191107</v>
      </c>
      <c r="AD33" s="52">
        <f>VLOOKUP($A33,'ADR Raw Data'!$B$6:$BE$43,'ADR Raw Data'!AN$1,FALSE)</f>
        <v>94.485581855107199</v>
      </c>
      <c r="AE33" s="52">
        <f>VLOOKUP($A33,'ADR Raw Data'!$B$6:$BE$43,'ADR Raw Data'!AO$1,FALSE)</f>
        <v>95.228394768251405</v>
      </c>
      <c r="AF33" s="53">
        <f>VLOOKUP($A33,'ADR Raw Data'!$B$6:$BE$43,'ADR Raw Data'!AP$1,FALSE)</f>
        <v>94.857765699857097</v>
      </c>
      <c r="AG33" s="54">
        <f>VLOOKUP($A33,'ADR Raw Data'!$B$6:$BE$43,'ADR Raw Data'!AR$1,FALSE)</f>
        <v>90.398968523456801</v>
      </c>
      <c r="AI33" s="47">
        <f>VLOOKUP($A33,'ADR Raw Data'!$B$6:$BE$43,'ADR Raw Data'!AT$1,FALSE)</f>
        <v>2.2869951718507999</v>
      </c>
      <c r="AJ33" s="48">
        <f>VLOOKUP($A33,'ADR Raw Data'!$B$6:$BE$43,'ADR Raw Data'!AU$1,FALSE)</f>
        <v>1.1428474119055301</v>
      </c>
      <c r="AK33" s="48">
        <f>VLOOKUP($A33,'ADR Raw Data'!$B$6:$BE$43,'ADR Raw Data'!AV$1,FALSE)</f>
        <v>0.47868208840832499</v>
      </c>
      <c r="AL33" s="48">
        <f>VLOOKUP($A33,'ADR Raw Data'!$B$6:$BE$43,'ADR Raw Data'!AW$1,FALSE)</f>
        <v>-0.30013229042235201</v>
      </c>
      <c r="AM33" s="48">
        <f>VLOOKUP($A33,'ADR Raw Data'!$B$6:$BE$43,'ADR Raw Data'!AX$1,FALSE)</f>
        <v>4.6062060203759699E-2</v>
      </c>
      <c r="AN33" s="49">
        <f>VLOOKUP($A33,'ADR Raw Data'!$B$6:$BE$43,'ADR Raw Data'!AY$1,FALSE)</f>
        <v>0.635566273965113</v>
      </c>
      <c r="AO33" s="48">
        <f>VLOOKUP($A33,'ADR Raw Data'!$B$6:$BE$43,'ADR Raw Data'!BA$1,FALSE)</f>
        <v>-1.1418157304129399</v>
      </c>
      <c r="AP33" s="48">
        <f>VLOOKUP($A33,'ADR Raw Data'!$B$6:$BE$43,'ADR Raw Data'!BB$1,FALSE)</f>
        <v>-1.14009370282664</v>
      </c>
      <c r="AQ33" s="49">
        <f>VLOOKUP($A33,'ADR Raw Data'!$B$6:$BE$43,'ADR Raw Data'!BC$1,FALSE)</f>
        <v>-1.14072466818201</v>
      </c>
      <c r="AR33" s="50">
        <f>VLOOKUP($A33,'ADR Raw Data'!$B$6:$BE$43,'ADR Raw Data'!BE$1,FALSE)</f>
        <v>3.0967493331161201E-2</v>
      </c>
      <c r="AT33" s="51">
        <f>VLOOKUP($A33,'RevPAR Raw Data'!$B$6:$BE$43,'RevPAR Raw Data'!AG$1,FALSE)</f>
        <v>51.127265042536699</v>
      </c>
      <c r="AU33" s="52">
        <f>VLOOKUP($A33,'RevPAR Raw Data'!$B$6:$BE$43,'RevPAR Raw Data'!AH$1,FALSE)</f>
        <v>57.203806675367296</v>
      </c>
      <c r="AV33" s="52">
        <f>VLOOKUP($A33,'RevPAR Raw Data'!$B$6:$BE$43,'RevPAR Raw Data'!AI$1,FALSE)</f>
        <v>58.7062602281515</v>
      </c>
      <c r="AW33" s="52">
        <f>VLOOKUP($A33,'RevPAR Raw Data'!$B$6:$BE$43,'RevPAR Raw Data'!AJ$1,FALSE)</f>
        <v>61.030829775715297</v>
      </c>
      <c r="AX33" s="52">
        <f>VLOOKUP($A33,'RevPAR Raw Data'!$B$6:$BE$43,'RevPAR Raw Data'!AK$1,FALSE)</f>
        <v>59.953625947409101</v>
      </c>
      <c r="AY33" s="53">
        <f>VLOOKUP($A33,'RevPAR Raw Data'!$B$6:$BE$43,'RevPAR Raw Data'!AL$1,FALSE)</f>
        <v>57.604357533836001</v>
      </c>
      <c r="AZ33" s="52">
        <f>VLOOKUP($A33,'RevPAR Raw Data'!$B$6:$BE$43,'RevPAR Raw Data'!AN$1,FALSE)</f>
        <v>68.589736480084994</v>
      </c>
      <c r="BA33" s="52">
        <f>VLOOKUP($A33,'RevPAR Raw Data'!$B$6:$BE$43,'RevPAR Raw Data'!AO$1,FALSE)</f>
        <v>69.418958889211098</v>
      </c>
      <c r="BB33" s="53">
        <f>VLOOKUP($A33,'RevPAR Raw Data'!$B$6:$BE$43,'RevPAR Raw Data'!AP$1,FALSE)</f>
        <v>69.004347684648096</v>
      </c>
      <c r="BC33" s="54">
        <f>VLOOKUP($A33,'RevPAR Raw Data'!$B$6:$BE$43,'RevPAR Raw Data'!AR$1,FALSE)</f>
        <v>60.861497576925203</v>
      </c>
      <c r="BE33" s="47">
        <f>VLOOKUP($A33,'RevPAR Raw Data'!$B$6:$BE$43,'RevPAR Raw Data'!AT$1,FALSE)</f>
        <v>2.3531094530795298</v>
      </c>
      <c r="BF33" s="48">
        <f>VLOOKUP($A33,'RevPAR Raw Data'!$B$6:$BE$43,'RevPAR Raw Data'!AU$1,FALSE)</f>
        <v>4.4745482413194003E-3</v>
      </c>
      <c r="BG33" s="48">
        <f>VLOOKUP($A33,'RevPAR Raw Data'!$B$6:$BE$43,'RevPAR Raw Data'!AV$1,FALSE)</f>
        <v>-4.9288297978707796</v>
      </c>
      <c r="BH33" s="48">
        <f>VLOOKUP($A33,'RevPAR Raw Data'!$B$6:$BE$43,'RevPAR Raw Data'!AW$1,FALSE)</f>
        <v>-3.9712502852215001</v>
      </c>
      <c r="BI33" s="48">
        <f>VLOOKUP($A33,'RevPAR Raw Data'!$B$6:$BE$43,'RevPAR Raw Data'!AX$1,FALSE)</f>
        <v>-2.2933814349174799</v>
      </c>
      <c r="BJ33" s="49">
        <f>VLOOKUP($A33,'RevPAR Raw Data'!$B$6:$BE$43,'RevPAR Raw Data'!AY$1,FALSE)</f>
        <v>-1.97289084982028</v>
      </c>
      <c r="BK33" s="48">
        <f>VLOOKUP($A33,'RevPAR Raw Data'!$B$6:$BE$43,'RevPAR Raw Data'!BA$1,FALSE)</f>
        <v>-4.8692409872106603</v>
      </c>
      <c r="BL33" s="48">
        <f>VLOOKUP($A33,'RevPAR Raw Data'!$B$6:$BE$43,'RevPAR Raw Data'!BB$1,FALSE)</f>
        <v>-4.7567323483155803</v>
      </c>
      <c r="BM33" s="49">
        <f>VLOOKUP($A33,'RevPAR Raw Data'!$B$6:$BE$43,'RevPAR Raw Data'!BC$1,FALSE)</f>
        <v>-4.8126819093493403</v>
      </c>
      <c r="BN33" s="50">
        <f>VLOOKUP($A33,'RevPAR Raw Data'!$B$6:$BE$43,'RevPAR Raw Data'!BE$1,FALSE)</f>
        <v>-2.9111919852775401</v>
      </c>
    </row>
    <row r="34" spans="1:66" x14ac:dyDescent="0.25">
      <c r="A34" s="63" t="s">
        <v>111</v>
      </c>
      <c r="B34" s="47">
        <f>VLOOKUP($A34,'Occupancy Raw Data'!$B$8:$BE$45,'Occupancy Raw Data'!AG$3,FALSE)</f>
        <v>40.327041978522601</v>
      </c>
      <c r="C34" s="48">
        <f>VLOOKUP($A34,'Occupancy Raw Data'!$B$8:$BE$45,'Occupancy Raw Data'!AH$3,FALSE)</f>
        <v>47.128213472177002</v>
      </c>
      <c r="D34" s="48">
        <f>VLOOKUP($A34,'Occupancy Raw Data'!$B$8:$BE$45,'Occupancy Raw Data'!AI$3,FALSE)</f>
        <v>55.068337129840501</v>
      </c>
      <c r="E34" s="48">
        <f>VLOOKUP($A34,'Occupancy Raw Data'!$B$8:$BE$45,'Occupancy Raw Data'!AJ$3,FALSE)</f>
        <v>59.1441588024731</v>
      </c>
      <c r="F34" s="48">
        <f>VLOOKUP($A34,'Occupancy Raw Data'!$B$8:$BE$45,'Occupancy Raw Data'!AK$3,FALSE)</f>
        <v>54.767328343638098</v>
      </c>
      <c r="G34" s="49">
        <f>VLOOKUP($A34,'Occupancy Raw Data'!$B$8:$BE$45,'Occupancy Raw Data'!AL$3,FALSE)</f>
        <v>51.287015945330197</v>
      </c>
      <c r="H34" s="48">
        <f>VLOOKUP($A34,'Occupancy Raw Data'!$B$8:$BE$45,'Occupancy Raw Data'!AN$3,FALSE)</f>
        <v>58.159778717865201</v>
      </c>
      <c r="I34" s="48">
        <f>VLOOKUP($A34,'Occupancy Raw Data'!$B$8:$BE$45,'Occupancy Raw Data'!AO$3,FALSE)</f>
        <v>62.829482590302597</v>
      </c>
      <c r="J34" s="49">
        <f>VLOOKUP($A34,'Occupancy Raw Data'!$B$8:$BE$45,'Occupancy Raw Data'!AP$3,FALSE)</f>
        <v>60.494630654083899</v>
      </c>
      <c r="K34" s="50">
        <f>VLOOKUP($A34,'Occupancy Raw Data'!$B$8:$BE$45,'Occupancy Raw Data'!AR$3,FALSE)</f>
        <v>53.917763004974098</v>
      </c>
      <c r="M34" s="47">
        <f>VLOOKUP($A34,'Occupancy Raw Data'!$B$8:$BE$45,'Occupancy Raw Data'!AT$3,FALSE)</f>
        <v>2.6475135292360701</v>
      </c>
      <c r="N34" s="48">
        <f>VLOOKUP($A34,'Occupancy Raw Data'!$B$8:$BE$45,'Occupancy Raw Data'!AU$3,FALSE)</f>
        <v>1.3836314419553499</v>
      </c>
      <c r="O34" s="48">
        <f>VLOOKUP($A34,'Occupancy Raw Data'!$B$8:$BE$45,'Occupancy Raw Data'!AV$3,FALSE)</f>
        <v>-3.0823345940411699</v>
      </c>
      <c r="P34" s="48">
        <f>VLOOKUP($A34,'Occupancy Raw Data'!$B$8:$BE$45,'Occupancy Raw Data'!AW$3,FALSE)</f>
        <v>-2.0823699736863701</v>
      </c>
      <c r="Q34" s="48">
        <f>VLOOKUP($A34,'Occupancy Raw Data'!$B$8:$BE$45,'Occupancy Raw Data'!AX$3,FALSE)</f>
        <v>-6.2752815279112397</v>
      </c>
      <c r="R34" s="49">
        <f>VLOOKUP($A34,'Occupancy Raw Data'!$B$8:$BE$45,'Occupancy Raw Data'!AY$3,FALSE)</f>
        <v>-1.90980835313649</v>
      </c>
      <c r="S34" s="48">
        <f>VLOOKUP($A34,'Occupancy Raw Data'!$B$8:$BE$45,'Occupancy Raw Data'!BA$3,FALSE)</f>
        <v>-8.9712965895164594</v>
      </c>
      <c r="T34" s="48">
        <f>VLOOKUP($A34,'Occupancy Raw Data'!$B$8:$BE$45,'Occupancy Raw Data'!BB$3,FALSE)</f>
        <v>3.2142847028427801</v>
      </c>
      <c r="U34" s="49">
        <f>VLOOKUP($A34,'Occupancy Raw Data'!$B$8:$BE$45,'Occupancy Raw Data'!BC$3,FALSE)</f>
        <v>-3.0259287270517699</v>
      </c>
      <c r="V34" s="50">
        <f>VLOOKUP($A34,'Occupancy Raw Data'!$B$8:$BE$45,'Occupancy Raw Data'!BE$3,FALSE)</f>
        <v>-2.2703857600036499</v>
      </c>
      <c r="X34" s="51">
        <f>VLOOKUP($A34,'ADR Raw Data'!$B$6:$BE$43,'ADR Raw Data'!AG$1,FALSE)</f>
        <v>150.20108533387099</v>
      </c>
      <c r="Y34" s="52">
        <f>VLOOKUP($A34,'ADR Raw Data'!$B$6:$BE$43,'ADR Raw Data'!AH$1,FALSE)</f>
        <v>157.547046435353</v>
      </c>
      <c r="Z34" s="52">
        <f>VLOOKUP($A34,'ADR Raw Data'!$B$6:$BE$43,'ADR Raw Data'!AI$1,FALSE)</f>
        <v>166.56237110356</v>
      </c>
      <c r="AA34" s="52">
        <f>VLOOKUP($A34,'ADR Raw Data'!$B$6:$BE$43,'ADR Raw Data'!AJ$1,FALSE)</f>
        <v>169.52699862448401</v>
      </c>
      <c r="AB34" s="52">
        <f>VLOOKUP($A34,'ADR Raw Data'!$B$6:$BE$43,'ADR Raw Data'!AK$1,FALSE)</f>
        <v>158.02738859179999</v>
      </c>
      <c r="AC34" s="53">
        <f>VLOOKUP($A34,'ADR Raw Data'!$B$6:$BE$43,'ADR Raw Data'!AL$1,FALSE)</f>
        <v>161.19346372259699</v>
      </c>
      <c r="AD34" s="52">
        <f>VLOOKUP($A34,'ADR Raw Data'!$B$6:$BE$43,'ADR Raw Data'!AN$1,FALSE)</f>
        <v>166.76644565673499</v>
      </c>
      <c r="AE34" s="52">
        <f>VLOOKUP($A34,'ADR Raw Data'!$B$6:$BE$43,'ADR Raw Data'!AO$1,FALSE)</f>
        <v>171.76842677715899</v>
      </c>
      <c r="AF34" s="53">
        <f>VLOOKUP($A34,'ADR Raw Data'!$B$6:$BE$43,'ADR Raw Data'!AP$1,FALSE)</f>
        <v>169.363964497041</v>
      </c>
      <c r="AG34" s="54">
        <f>VLOOKUP($A34,'ADR Raw Data'!$B$6:$BE$43,'ADR Raw Data'!AR$1,FALSE)</f>
        <v>163.81264522665001</v>
      </c>
      <c r="AI34" s="47">
        <f>VLOOKUP($A34,'ADR Raw Data'!$B$6:$BE$43,'ADR Raw Data'!AT$1,FALSE)</f>
        <v>0.85202458211341003</v>
      </c>
      <c r="AJ34" s="48">
        <f>VLOOKUP($A34,'ADR Raw Data'!$B$6:$BE$43,'ADR Raw Data'!AU$1,FALSE)</f>
        <v>4.3491233790891002</v>
      </c>
      <c r="AK34" s="48">
        <f>VLOOKUP($A34,'ADR Raw Data'!$B$6:$BE$43,'ADR Raw Data'!AV$1,FALSE)</f>
        <v>3.5197540072934101</v>
      </c>
      <c r="AL34" s="48">
        <f>VLOOKUP($A34,'ADR Raw Data'!$B$6:$BE$43,'ADR Raw Data'!AW$1,FALSE)</f>
        <v>4.1454807386255101</v>
      </c>
      <c r="AM34" s="48">
        <f>VLOOKUP($A34,'ADR Raw Data'!$B$6:$BE$43,'ADR Raw Data'!AX$1,FALSE)</f>
        <v>-0.97547572399525095</v>
      </c>
      <c r="AN34" s="49">
        <f>VLOOKUP($A34,'ADR Raw Data'!$B$6:$BE$43,'ADR Raw Data'!AY$1,FALSE)</f>
        <v>2.3596521200813698</v>
      </c>
      <c r="AO34" s="48">
        <f>VLOOKUP($A34,'ADR Raw Data'!$B$6:$BE$43,'ADR Raw Data'!BA$1,FALSE)</f>
        <v>-5.23695810634044</v>
      </c>
      <c r="AP34" s="48">
        <f>VLOOKUP($A34,'ADR Raw Data'!$B$6:$BE$43,'ADR Raw Data'!BB$1,FALSE)</f>
        <v>-1.9971160551881799</v>
      </c>
      <c r="AQ34" s="49">
        <f>VLOOKUP($A34,'ADR Raw Data'!$B$6:$BE$43,'ADR Raw Data'!BC$1,FALSE)</f>
        <v>-3.5701084079383301</v>
      </c>
      <c r="AR34" s="50">
        <f>VLOOKUP($A34,'ADR Raw Data'!$B$6:$BE$43,'ADR Raw Data'!BE$1,FALSE)</f>
        <v>0.28732339592923101</v>
      </c>
      <c r="AT34" s="51">
        <f>VLOOKUP($A34,'RevPAR Raw Data'!$B$6:$BE$43,'RevPAR Raw Data'!AG$1,FALSE)</f>
        <v>60.571654734786797</v>
      </c>
      <c r="AU34" s="52">
        <f>VLOOKUP($A34,'RevPAR Raw Data'!$B$6:$BE$43,'RevPAR Raw Data'!AH$1,FALSE)</f>
        <v>74.249108363163003</v>
      </c>
      <c r="AV34" s="52">
        <f>VLOOKUP($A34,'RevPAR Raw Data'!$B$6:$BE$43,'RevPAR Raw Data'!AI$1,FALSE)</f>
        <v>91.7231280507647</v>
      </c>
      <c r="AW34" s="52">
        <f>VLOOKUP($A34,'RevPAR Raw Data'!$B$6:$BE$43,'RevPAR Raw Data'!AJ$1,FALSE)</f>
        <v>100.265317279531</v>
      </c>
      <c r="AX34" s="52">
        <f>VLOOKUP($A34,'RevPAR Raw Data'!$B$6:$BE$43,'RevPAR Raw Data'!AK$1,FALSE)</f>
        <v>86.547378782948201</v>
      </c>
      <c r="AY34" s="53">
        <f>VLOOKUP($A34,'RevPAR Raw Data'!$B$6:$BE$43,'RevPAR Raw Data'!AL$1,FALSE)</f>
        <v>82.671317442238802</v>
      </c>
      <c r="AZ34" s="52">
        <f>VLOOKUP($A34,'RevPAR Raw Data'!$B$6:$BE$43,'RevPAR Raw Data'!AN$1,FALSE)</f>
        <v>96.990995769606201</v>
      </c>
      <c r="BA34" s="52">
        <f>VLOOKUP($A34,'RevPAR Raw Data'!$B$6:$BE$43,'RevPAR Raw Data'!AO$1,FALSE)</f>
        <v>107.92121379759099</v>
      </c>
      <c r="BB34" s="53">
        <f>VLOOKUP($A34,'RevPAR Raw Data'!$B$6:$BE$43,'RevPAR Raw Data'!AP$1,FALSE)</f>
        <v>102.456104783599</v>
      </c>
      <c r="BC34" s="54">
        <f>VLOOKUP($A34,'RevPAR Raw Data'!$B$6:$BE$43,'RevPAR Raw Data'!AR$1,FALSE)</f>
        <v>88.324113825484602</v>
      </c>
      <c r="BE34" s="47">
        <f>VLOOKUP($A34,'RevPAR Raw Data'!$B$6:$BE$43,'RevPAR Raw Data'!AT$1,FALSE)</f>
        <v>3.5220955774333502</v>
      </c>
      <c r="BF34" s="48">
        <f>VLOOKUP($A34,'RevPAR Raw Data'!$B$6:$BE$43,'RevPAR Raw Data'!AU$1,FALSE)</f>
        <v>5.7929306595669603</v>
      </c>
      <c r="BG34" s="48">
        <f>VLOOKUP($A34,'RevPAR Raw Data'!$B$6:$BE$43,'RevPAR Raw Data'!AV$1,FALSE)</f>
        <v>0.32892881786028499</v>
      </c>
      <c r="BH34" s="48">
        <f>VLOOKUP($A34,'RevPAR Raw Data'!$B$6:$BE$43,'RevPAR Raw Data'!AW$1,FALSE)</f>
        <v>1.97678651877305</v>
      </c>
      <c r="BI34" s="48">
        <f>VLOOKUP($A34,'RevPAR Raw Data'!$B$6:$BE$43,'RevPAR Raw Data'!AX$1,FALSE)</f>
        <v>-7.1895434039893598</v>
      </c>
      <c r="BJ34" s="49">
        <f>VLOOKUP($A34,'RevPAR Raw Data'!$B$6:$BE$43,'RevPAR Raw Data'!AY$1,FALSE)</f>
        <v>0.40477893365059803</v>
      </c>
      <c r="BK34" s="48">
        <f>VLOOKUP($A34,'RevPAR Raw Data'!$B$6:$BE$43,'RevPAR Raw Data'!BA$1,FALSE)</f>
        <v>-13.7384316518683</v>
      </c>
      <c r="BL34" s="48">
        <f>VLOOKUP($A34,'RevPAR Raw Data'!$B$6:$BE$43,'RevPAR Raw Data'!BB$1,FALSE)</f>
        <v>1.1529756517946601</v>
      </c>
      <c r="BM34" s="49">
        <f>VLOOKUP($A34,'RevPAR Raw Data'!$B$6:$BE$43,'RevPAR Raw Data'!BC$1,FALSE)</f>
        <v>-6.4880081990874103</v>
      </c>
      <c r="BN34" s="50">
        <f>VLOOKUP($A34,'RevPAR Raw Data'!$B$6:$BE$43,'RevPAR Raw Data'!BE$1,FALSE)</f>
        <v>-1.98958571354075</v>
      </c>
    </row>
    <row r="35" spans="1:66" x14ac:dyDescent="0.25">
      <c r="A35" s="63" t="s">
        <v>94</v>
      </c>
      <c r="B35" s="47">
        <f>VLOOKUP($A35,'Occupancy Raw Data'!$B$8:$BE$45,'Occupancy Raw Data'!AG$3,FALSE)</f>
        <v>50.397557040792798</v>
      </c>
      <c r="C35" s="48">
        <f>VLOOKUP($A35,'Occupancy Raw Data'!$B$8:$BE$45,'Occupancy Raw Data'!AH$3,FALSE)</f>
        <v>57.579511408158503</v>
      </c>
      <c r="D35" s="48">
        <f>VLOOKUP($A35,'Occupancy Raw Data'!$B$8:$BE$45,'Occupancy Raw Data'!AI$3,FALSE)</f>
        <v>62.214796035952901</v>
      </c>
      <c r="E35" s="48">
        <f>VLOOKUP($A35,'Occupancy Raw Data'!$B$8:$BE$45,'Occupancy Raw Data'!AJ$3,FALSE)</f>
        <v>65.749596681262901</v>
      </c>
      <c r="F35" s="48">
        <f>VLOOKUP($A35,'Occupancy Raw Data'!$B$8:$BE$45,'Occupancy Raw Data'!AK$3,FALSE)</f>
        <v>64.680802028117</v>
      </c>
      <c r="G35" s="49">
        <f>VLOOKUP($A35,'Occupancy Raw Data'!$B$8:$BE$45,'Occupancy Raw Data'!AL$3,FALSE)</f>
        <v>60.124452638856802</v>
      </c>
      <c r="H35" s="48">
        <f>VLOOKUP($A35,'Occupancy Raw Data'!$B$8:$BE$45,'Occupancy Raw Data'!AN$3,FALSE)</f>
        <v>69.601290619958505</v>
      </c>
      <c r="I35" s="48">
        <f>VLOOKUP($A35,'Occupancy Raw Data'!$B$8:$BE$45,'Occupancy Raw Data'!AO$3,FALSE)</f>
        <v>69.906660520857301</v>
      </c>
      <c r="J35" s="49">
        <f>VLOOKUP($A35,'Occupancy Raw Data'!$B$8:$BE$45,'Occupancy Raw Data'!AP$3,FALSE)</f>
        <v>69.753975570407903</v>
      </c>
      <c r="K35" s="50">
        <f>VLOOKUP($A35,'Occupancy Raw Data'!$B$8:$BE$45,'Occupancy Raw Data'!AR$3,FALSE)</f>
        <v>62.875744905014301</v>
      </c>
      <c r="M35" s="47">
        <f>VLOOKUP($A35,'Occupancy Raw Data'!$B$8:$BE$45,'Occupancy Raw Data'!AT$3,FALSE)</f>
        <v>-7.17744176838674</v>
      </c>
      <c r="N35" s="48">
        <f>VLOOKUP($A35,'Occupancy Raw Data'!$B$8:$BE$45,'Occupancy Raw Data'!AU$3,FALSE)</f>
        <v>-5.2292460725401604</v>
      </c>
      <c r="O35" s="48">
        <f>VLOOKUP($A35,'Occupancy Raw Data'!$B$8:$BE$45,'Occupancy Raw Data'!AV$3,FALSE)</f>
        <v>-8.3593229029164107</v>
      </c>
      <c r="P35" s="48">
        <f>VLOOKUP($A35,'Occupancy Raw Data'!$B$8:$BE$45,'Occupancy Raw Data'!AW$3,FALSE)</f>
        <v>-5.3997441729788296</v>
      </c>
      <c r="Q35" s="48">
        <f>VLOOKUP($A35,'Occupancy Raw Data'!$B$8:$BE$45,'Occupancy Raw Data'!AX$3,FALSE)</f>
        <v>-6.3344911806918498</v>
      </c>
      <c r="R35" s="49">
        <f>VLOOKUP($A35,'Occupancy Raw Data'!$B$8:$BE$45,'Occupancy Raw Data'!AY$3,FALSE)</f>
        <v>-6.4934809791996901</v>
      </c>
      <c r="S35" s="48">
        <f>VLOOKUP($A35,'Occupancy Raw Data'!$B$8:$BE$45,'Occupancy Raw Data'!BA$3,FALSE)</f>
        <v>-7.94012229144918</v>
      </c>
      <c r="T35" s="48">
        <f>VLOOKUP($A35,'Occupancy Raw Data'!$B$8:$BE$45,'Occupancy Raw Data'!BB$3,FALSE)</f>
        <v>-6.6065902532577798</v>
      </c>
      <c r="U35" s="49">
        <f>VLOOKUP($A35,'Occupancy Raw Data'!$B$8:$BE$45,'Occupancy Raw Data'!BC$3,FALSE)</f>
        <v>-7.2766913257310799</v>
      </c>
      <c r="V35" s="50">
        <f>VLOOKUP($A35,'Occupancy Raw Data'!$B$8:$BE$45,'Occupancy Raw Data'!BE$3,FALSE)</f>
        <v>-6.7431633920456404</v>
      </c>
      <c r="X35" s="51">
        <f>VLOOKUP($A35,'ADR Raw Data'!$B$6:$BE$43,'ADR Raw Data'!AG$1,FALSE)</f>
        <v>97.558928203955602</v>
      </c>
      <c r="Y35" s="52">
        <f>VLOOKUP($A35,'ADR Raw Data'!$B$6:$BE$43,'ADR Raw Data'!AH$1,FALSE)</f>
        <v>102.36332766298</v>
      </c>
      <c r="Z35" s="52">
        <f>VLOOKUP($A35,'ADR Raw Data'!$B$6:$BE$43,'ADR Raw Data'!AI$1,FALSE)</f>
        <v>105.325138451565</v>
      </c>
      <c r="AA35" s="52">
        <f>VLOOKUP($A35,'ADR Raw Data'!$B$6:$BE$43,'ADR Raw Data'!AJ$1,FALSE)</f>
        <v>105.852319589887</v>
      </c>
      <c r="AB35" s="52">
        <f>VLOOKUP($A35,'ADR Raw Data'!$B$6:$BE$43,'ADR Raw Data'!AK$1,FALSE)</f>
        <v>105.057814003206</v>
      </c>
      <c r="AC35" s="53">
        <f>VLOOKUP($A35,'ADR Raw Data'!$B$6:$BE$43,'ADR Raw Data'!AL$1,FALSE)</f>
        <v>103.513674294694</v>
      </c>
      <c r="AD35" s="52">
        <f>VLOOKUP($A35,'ADR Raw Data'!$B$6:$BE$43,'ADR Raw Data'!AN$1,FALSE)</f>
        <v>116.63819246688701</v>
      </c>
      <c r="AE35" s="52">
        <f>VLOOKUP($A35,'ADR Raw Data'!$B$6:$BE$43,'ADR Raw Data'!AO$1,FALSE)</f>
        <v>117.214881727519</v>
      </c>
      <c r="AF35" s="53">
        <f>VLOOKUP($A35,'ADR Raw Data'!$B$6:$BE$43,'ADR Raw Data'!AP$1,FALSE)</f>
        <v>116.927168256721</v>
      </c>
      <c r="AG35" s="54">
        <f>VLOOKUP($A35,'ADR Raw Data'!$B$6:$BE$43,'ADR Raw Data'!AR$1,FALSE)</f>
        <v>107.765345730406</v>
      </c>
      <c r="AI35" s="47">
        <f>VLOOKUP($A35,'ADR Raw Data'!$B$6:$BE$43,'ADR Raw Data'!AT$1,FALSE)</f>
        <v>2.8533062725588598</v>
      </c>
      <c r="AJ35" s="48">
        <f>VLOOKUP($A35,'ADR Raw Data'!$B$6:$BE$43,'ADR Raw Data'!AU$1,FALSE)</f>
        <v>4.0874893858958101</v>
      </c>
      <c r="AK35" s="48">
        <f>VLOOKUP($A35,'ADR Raw Data'!$B$6:$BE$43,'ADR Raw Data'!AV$1,FALSE)</f>
        <v>4.6349570496139103</v>
      </c>
      <c r="AL35" s="48">
        <f>VLOOKUP($A35,'ADR Raw Data'!$B$6:$BE$43,'ADR Raw Data'!AW$1,FALSE)</f>
        <v>4.5045952135901999</v>
      </c>
      <c r="AM35" s="48">
        <f>VLOOKUP($A35,'ADR Raw Data'!$B$6:$BE$43,'ADR Raw Data'!AX$1,FALSE)</f>
        <v>5.2239851940976401</v>
      </c>
      <c r="AN35" s="49">
        <f>VLOOKUP($A35,'ADR Raw Data'!$B$6:$BE$43,'ADR Raw Data'!AY$1,FALSE)</f>
        <v>4.3465466891064901</v>
      </c>
      <c r="AO35" s="48">
        <f>VLOOKUP($A35,'ADR Raw Data'!$B$6:$BE$43,'ADR Raw Data'!BA$1,FALSE)</f>
        <v>-4.8790293741672201E-2</v>
      </c>
      <c r="AP35" s="48">
        <f>VLOOKUP($A35,'ADR Raw Data'!$B$6:$BE$43,'ADR Raw Data'!BB$1,FALSE)</f>
        <v>-0.40951506537308002</v>
      </c>
      <c r="AQ35" s="49">
        <f>VLOOKUP($A35,'ADR Raw Data'!$B$6:$BE$43,'ADR Raw Data'!BC$1,FALSE)</f>
        <v>-0.227252142210947</v>
      </c>
      <c r="AR35" s="50">
        <f>VLOOKUP($A35,'ADR Raw Data'!$B$6:$BE$43,'ADR Raw Data'!BE$1,FALSE)</f>
        <v>2.6948393748416102</v>
      </c>
      <c r="AT35" s="51">
        <f>VLOOKUP($A35,'RevPAR Raw Data'!$B$6:$BE$43,'RevPAR Raw Data'!AG$1,FALSE)</f>
        <v>49.167316489974603</v>
      </c>
      <c r="AU35" s="52">
        <f>VLOOKUP($A35,'RevPAR Raw Data'!$B$6:$BE$43,'RevPAR Raw Data'!AH$1,FALSE)</f>
        <v>58.940303929476798</v>
      </c>
      <c r="AV35" s="52">
        <f>VLOOKUP($A35,'RevPAR Raw Data'!$B$6:$BE$43,'RevPAR Raw Data'!AI$1,FALSE)</f>
        <v>65.527820062226297</v>
      </c>
      <c r="AW35" s="52">
        <f>VLOOKUP($A35,'RevPAR Raw Data'!$B$6:$BE$43,'RevPAR Raw Data'!AJ$1,FALSE)</f>
        <v>69.597473208112405</v>
      </c>
      <c r="AX35" s="52">
        <f>VLOOKUP($A35,'RevPAR Raw Data'!$B$6:$BE$43,'RevPAR Raw Data'!AK$1,FALSE)</f>
        <v>67.952236690481598</v>
      </c>
      <c r="AY35" s="53">
        <f>VLOOKUP($A35,'RevPAR Raw Data'!$B$6:$BE$43,'RevPAR Raw Data'!AL$1,FALSE)</f>
        <v>62.237030076054303</v>
      </c>
      <c r="AZ35" s="52">
        <f>VLOOKUP($A35,'RevPAR Raw Data'!$B$6:$BE$43,'RevPAR Raw Data'!AN$1,FALSE)</f>
        <v>81.181687312744799</v>
      </c>
      <c r="BA35" s="52">
        <f>VLOOKUP($A35,'RevPAR Raw Data'!$B$6:$BE$43,'RevPAR Raw Data'!AO$1,FALSE)</f>
        <v>81.941009449181806</v>
      </c>
      <c r="BB35" s="53">
        <f>VLOOKUP($A35,'RevPAR Raw Data'!$B$6:$BE$43,'RevPAR Raw Data'!AP$1,FALSE)</f>
        <v>81.561348380963295</v>
      </c>
      <c r="BC35" s="54">
        <f>VLOOKUP($A35,'RevPAR Raw Data'!$B$6:$BE$43,'RevPAR Raw Data'!AR$1,FALSE)</f>
        <v>67.758263877456898</v>
      </c>
      <c r="BE35" s="47">
        <f>VLOOKUP($A35,'RevPAR Raw Data'!$B$6:$BE$43,'RevPAR Raw Data'!AT$1,FALSE)</f>
        <v>-4.52892989201451</v>
      </c>
      <c r="BF35" s="48">
        <f>VLOOKUP($A35,'RevPAR Raw Data'!$B$6:$BE$43,'RevPAR Raw Data'!AU$1,FALSE)</f>
        <v>-1.3555015648218001</v>
      </c>
      <c r="BG35" s="48">
        <f>VLOOKUP($A35,'RevPAR Raw Data'!$B$6:$BE$43,'RevPAR Raw Data'!AV$1,FALSE)</f>
        <v>-4.1118168794912098</v>
      </c>
      <c r="BH35" s="48">
        <f>VLOOKUP($A35,'RevPAR Raw Data'!$B$6:$BE$43,'RevPAR Raw Data'!AW$1,FALSE)</f>
        <v>-1.13838557695075</v>
      </c>
      <c r="BI35" s="48">
        <f>VLOOKUP($A35,'RevPAR Raw Data'!$B$6:$BE$43,'RevPAR Raw Data'!AX$1,FALSE)</f>
        <v>-1.44141886799497</v>
      </c>
      <c r="BJ35" s="49">
        <f>VLOOKUP($A35,'RevPAR Raw Data'!$B$6:$BE$43,'RevPAR Raw Data'!AY$1,FALSE)</f>
        <v>-2.4291764726023599</v>
      </c>
      <c r="BK35" s="48">
        <f>VLOOKUP($A35,'RevPAR Raw Data'!$B$6:$BE$43,'RevPAR Raw Data'!BA$1,FALSE)</f>
        <v>-7.9850385762013998</v>
      </c>
      <c r="BL35" s="48">
        <f>VLOOKUP($A35,'RevPAR Raw Data'!$B$6:$BE$43,'RevPAR Raw Data'!BB$1,FALSE)</f>
        <v>-6.9890503362362999</v>
      </c>
      <c r="BM35" s="49">
        <f>VLOOKUP($A35,'RevPAR Raw Data'!$B$6:$BE$43,'RevPAR Raw Data'!BC$1,FALSE)</f>
        <v>-7.4874070310222303</v>
      </c>
      <c r="BN35" s="50">
        <f>VLOOKUP($A35,'RevPAR Raw Data'!$B$6:$BE$43,'RevPAR Raw Data'!BE$1,FALSE)</f>
        <v>-4.2300414394027701</v>
      </c>
    </row>
    <row r="36" spans="1:66" x14ac:dyDescent="0.25">
      <c r="A36" s="63" t="s">
        <v>44</v>
      </c>
      <c r="B36" s="47">
        <f>VLOOKUP($A36,'Occupancy Raw Data'!$B$8:$BE$45,'Occupancy Raw Data'!AG$3,FALSE)</f>
        <v>52.024465885596101</v>
      </c>
      <c r="C36" s="48">
        <f>VLOOKUP($A36,'Occupancy Raw Data'!$B$8:$BE$45,'Occupancy Raw Data'!AH$3,FALSE)</f>
        <v>57.4086836664369</v>
      </c>
      <c r="D36" s="48">
        <f>VLOOKUP($A36,'Occupancy Raw Data'!$B$8:$BE$45,'Occupancy Raw Data'!AI$3,FALSE)</f>
        <v>60.432460372157102</v>
      </c>
      <c r="E36" s="48">
        <f>VLOOKUP($A36,'Occupancy Raw Data'!$B$8:$BE$45,'Occupancy Raw Data'!AJ$3,FALSE)</f>
        <v>66.040661612680907</v>
      </c>
      <c r="F36" s="48">
        <f>VLOOKUP($A36,'Occupancy Raw Data'!$B$8:$BE$45,'Occupancy Raw Data'!AK$3,FALSE)</f>
        <v>68.521709166092293</v>
      </c>
      <c r="G36" s="49">
        <f>VLOOKUP($A36,'Occupancy Raw Data'!$B$8:$BE$45,'Occupancy Raw Data'!AL$3,FALSE)</f>
        <v>60.885596140592597</v>
      </c>
      <c r="H36" s="48">
        <f>VLOOKUP($A36,'Occupancy Raw Data'!$B$8:$BE$45,'Occupancy Raw Data'!AN$3,FALSE)</f>
        <v>72.587870434183301</v>
      </c>
      <c r="I36" s="48">
        <f>VLOOKUP($A36,'Occupancy Raw Data'!$B$8:$BE$45,'Occupancy Raw Data'!AO$3,FALSE)</f>
        <v>73.035837353549198</v>
      </c>
      <c r="J36" s="49">
        <f>VLOOKUP($A36,'Occupancy Raw Data'!$B$8:$BE$45,'Occupancy Raw Data'!AP$3,FALSE)</f>
        <v>72.8118538938662</v>
      </c>
      <c r="K36" s="50">
        <f>VLOOKUP($A36,'Occupancy Raw Data'!$B$8:$BE$45,'Occupancy Raw Data'!AR$3,FALSE)</f>
        <v>64.293098355813697</v>
      </c>
      <c r="M36" s="47">
        <f>VLOOKUP($A36,'Occupancy Raw Data'!$B$8:$BE$45,'Occupancy Raw Data'!AT$3,FALSE)</f>
        <v>-0.97082305990888795</v>
      </c>
      <c r="N36" s="48">
        <f>VLOOKUP($A36,'Occupancy Raw Data'!$B$8:$BE$45,'Occupancy Raw Data'!AU$3,FALSE)</f>
        <v>-0.69479115259938695</v>
      </c>
      <c r="O36" s="48">
        <f>VLOOKUP($A36,'Occupancy Raw Data'!$B$8:$BE$45,'Occupancy Raw Data'!AV$3,FALSE)</f>
        <v>-6.9405893645263799</v>
      </c>
      <c r="P36" s="48">
        <f>VLOOKUP($A36,'Occupancy Raw Data'!$B$8:$BE$45,'Occupancy Raw Data'!AW$3,FALSE)</f>
        <v>-1.8108594325687499</v>
      </c>
      <c r="Q36" s="48">
        <f>VLOOKUP($A36,'Occupancy Raw Data'!$B$8:$BE$45,'Occupancy Raw Data'!AX$3,FALSE)</f>
        <v>2.3238705363891898</v>
      </c>
      <c r="R36" s="49">
        <f>VLOOKUP($A36,'Occupancy Raw Data'!$B$8:$BE$45,'Occupancy Raw Data'!AY$3,FALSE)</f>
        <v>-1.6415180861104499</v>
      </c>
      <c r="S36" s="48">
        <f>VLOOKUP($A36,'Occupancy Raw Data'!$B$8:$BE$45,'Occupancy Raw Data'!BA$3,FALSE)</f>
        <v>-3.4934903109998201</v>
      </c>
      <c r="T36" s="48">
        <f>VLOOKUP($A36,'Occupancy Raw Data'!$B$8:$BE$45,'Occupancy Raw Data'!BB$3,FALSE)</f>
        <v>-5.6447585141806798</v>
      </c>
      <c r="U36" s="49">
        <f>VLOOKUP($A36,'Occupancy Raw Data'!$B$8:$BE$45,'Occupancy Raw Data'!BC$3,FALSE)</f>
        <v>-4.58455657830444</v>
      </c>
      <c r="V36" s="50">
        <f>VLOOKUP($A36,'Occupancy Raw Data'!$B$8:$BE$45,'Occupancy Raw Data'!BE$3,FALSE)</f>
        <v>-2.6134723731588299</v>
      </c>
      <c r="X36" s="51">
        <f>VLOOKUP($A36,'ADR Raw Data'!$B$6:$BE$43,'ADR Raw Data'!AG$1,FALSE)</f>
        <v>89.924428067560797</v>
      </c>
      <c r="Y36" s="52">
        <f>VLOOKUP($A36,'ADR Raw Data'!$B$6:$BE$43,'ADR Raw Data'!AH$1,FALSE)</f>
        <v>91.263730702280895</v>
      </c>
      <c r="Z36" s="52">
        <f>VLOOKUP($A36,'ADR Raw Data'!$B$6:$BE$43,'ADR Raw Data'!AI$1,FALSE)</f>
        <v>93.616955923022005</v>
      </c>
      <c r="AA36" s="52">
        <f>VLOOKUP($A36,'ADR Raw Data'!$B$6:$BE$43,'ADR Raw Data'!AJ$1,FALSE)</f>
        <v>94.353837725019503</v>
      </c>
      <c r="AB36" s="52">
        <f>VLOOKUP($A36,'ADR Raw Data'!$B$6:$BE$43,'ADR Raw Data'!AK$1,FALSE)</f>
        <v>95.771393977872705</v>
      </c>
      <c r="AC36" s="53">
        <f>VLOOKUP($A36,'ADR Raw Data'!$B$6:$BE$43,'ADR Raw Data'!AL$1,FALSE)</f>
        <v>93.186944818608794</v>
      </c>
      <c r="AD36" s="52">
        <f>VLOOKUP($A36,'ADR Raw Data'!$B$6:$BE$43,'ADR Raw Data'!AN$1,FALSE)</f>
        <v>106.457988855922</v>
      </c>
      <c r="AE36" s="52">
        <f>VLOOKUP($A36,'ADR Raw Data'!$B$6:$BE$43,'ADR Raw Data'!AO$1,FALSE)</f>
        <v>107.206207112526</v>
      </c>
      <c r="AF36" s="53">
        <f>VLOOKUP($A36,'ADR Raw Data'!$B$6:$BE$43,'ADR Raw Data'!AP$1,FALSE)</f>
        <v>106.833248816848</v>
      </c>
      <c r="AG36" s="54">
        <f>VLOOKUP($A36,'ADR Raw Data'!$B$6:$BE$43,'ADR Raw Data'!AR$1,FALSE)</f>
        <v>97.602494046935405</v>
      </c>
      <c r="AI36" s="47">
        <f>VLOOKUP($A36,'ADR Raw Data'!$B$6:$BE$43,'ADR Raw Data'!AT$1,FALSE)</f>
        <v>3.0268072108849098</v>
      </c>
      <c r="AJ36" s="48">
        <f>VLOOKUP($A36,'ADR Raw Data'!$B$6:$BE$43,'ADR Raw Data'!AU$1,FALSE)</f>
        <v>3.0823573086912202</v>
      </c>
      <c r="AK36" s="48">
        <f>VLOOKUP($A36,'ADR Raw Data'!$B$6:$BE$43,'ADR Raw Data'!AV$1,FALSE)</f>
        <v>4.15384666319272</v>
      </c>
      <c r="AL36" s="48">
        <f>VLOOKUP($A36,'ADR Raw Data'!$B$6:$BE$43,'ADR Raw Data'!AW$1,FALSE)</f>
        <v>4.0789096815259303</v>
      </c>
      <c r="AM36" s="48">
        <f>VLOOKUP($A36,'ADR Raw Data'!$B$6:$BE$43,'ADR Raw Data'!AX$1,FALSE)</f>
        <v>4.4736651234347704</v>
      </c>
      <c r="AN36" s="49">
        <f>VLOOKUP($A36,'ADR Raw Data'!$B$6:$BE$43,'ADR Raw Data'!AY$1,FALSE)</f>
        <v>3.8357483435140298</v>
      </c>
      <c r="AO36" s="48">
        <f>VLOOKUP($A36,'ADR Raw Data'!$B$6:$BE$43,'ADR Raw Data'!BA$1,FALSE)</f>
        <v>-3.21402898487234</v>
      </c>
      <c r="AP36" s="48">
        <f>VLOOKUP($A36,'ADR Raw Data'!$B$6:$BE$43,'ADR Raw Data'!BB$1,FALSE)</f>
        <v>-3.0747985832712201</v>
      </c>
      <c r="AQ36" s="49">
        <f>VLOOKUP($A36,'ADR Raw Data'!$B$6:$BE$43,'ADR Raw Data'!BC$1,FALSE)</f>
        <v>-3.1470439347383299</v>
      </c>
      <c r="AR36" s="50">
        <f>VLOOKUP($A36,'ADR Raw Data'!$B$6:$BE$43,'ADR Raw Data'!BE$1,FALSE)</f>
        <v>1.1062041726993399</v>
      </c>
      <c r="AT36" s="51">
        <f>VLOOKUP($A36,'RevPAR Raw Data'!$B$6:$BE$43,'RevPAR Raw Data'!AG$1,FALSE)</f>
        <v>46.782703402825597</v>
      </c>
      <c r="AU36" s="52">
        <f>VLOOKUP($A36,'RevPAR Raw Data'!$B$6:$BE$43,'RevPAR Raw Data'!AH$1,FALSE)</f>
        <v>52.3933064610613</v>
      </c>
      <c r="AV36" s="52">
        <f>VLOOKUP($A36,'RevPAR Raw Data'!$B$6:$BE$43,'RevPAR Raw Data'!AI$1,FALSE)</f>
        <v>56.575029789800098</v>
      </c>
      <c r="AW36" s="52">
        <f>VLOOKUP($A36,'RevPAR Raw Data'!$B$6:$BE$43,'RevPAR Raw Data'!AJ$1,FALSE)</f>
        <v>62.311898690558202</v>
      </c>
      <c r="AX36" s="52">
        <f>VLOOKUP($A36,'RevPAR Raw Data'!$B$6:$BE$43,'RevPAR Raw Data'!AK$1,FALSE)</f>
        <v>65.624196045830402</v>
      </c>
      <c r="AY36" s="53">
        <f>VLOOKUP($A36,'RevPAR Raw Data'!$B$6:$BE$43,'RevPAR Raw Data'!AL$1,FALSE)</f>
        <v>56.7374268780151</v>
      </c>
      <c r="AZ36" s="52">
        <f>VLOOKUP($A36,'RevPAR Raw Data'!$B$6:$BE$43,'RevPAR Raw Data'!AN$1,FALSE)</f>
        <v>77.275587017573997</v>
      </c>
      <c r="BA36" s="52">
        <f>VLOOKUP($A36,'RevPAR Raw Data'!$B$6:$BE$43,'RevPAR Raw Data'!AO$1,FALSE)</f>
        <v>78.298951059613998</v>
      </c>
      <c r="BB36" s="53">
        <f>VLOOKUP($A36,'RevPAR Raw Data'!$B$6:$BE$43,'RevPAR Raw Data'!AP$1,FALSE)</f>
        <v>77.787269038594005</v>
      </c>
      <c r="BC36" s="54">
        <f>VLOOKUP($A36,'RevPAR Raw Data'!$B$6:$BE$43,'RevPAR Raw Data'!AR$1,FALSE)</f>
        <v>62.751667495323403</v>
      </c>
      <c r="BE36" s="47">
        <f>VLOOKUP($A36,'RevPAR Raw Data'!$B$6:$BE$43,'RevPAR Raw Data'!AT$1,FALSE)</f>
        <v>2.0265992085937601</v>
      </c>
      <c r="BF36" s="48">
        <f>VLOOKUP($A36,'RevPAR Raw Data'!$B$6:$BE$43,'RevPAR Raw Data'!AU$1,FALSE)</f>
        <v>2.3661502102195402</v>
      </c>
      <c r="BG36" s="48">
        <f>VLOOKUP($A36,'RevPAR Raw Data'!$B$6:$BE$43,'RevPAR Raw Data'!AV$1,FALSE)</f>
        <v>-3.0750441410579401</v>
      </c>
      <c r="BH36" s="48">
        <f>VLOOKUP($A36,'RevPAR Raw Data'!$B$6:$BE$43,'RevPAR Raw Data'!AW$1,FALSE)</f>
        <v>2.1941869282433002</v>
      </c>
      <c r="BI36" s="48">
        <f>VLOOKUP($A36,'RevPAR Raw Data'!$B$6:$BE$43,'RevPAR Raw Data'!AX$1,FALSE)</f>
        <v>6.9014978455241902</v>
      </c>
      <c r="BJ36" s="49">
        <f>VLOOKUP($A36,'RevPAR Raw Data'!$B$6:$BE$43,'RevPAR Raw Data'!AY$1,FALSE)</f>
        <v>2.1312657546071101</v>
      </c>
      <c r="BK36" s="48">
        <f>VLOOKUP($A36,'RevPAR Raw Data'!$B$6:$BE$43,'RevPAR Raw Data'!BA$1,FALSE)</f>
        <v>-6.5952375046929204</v>
      </c>
      <c r="BL36" s="48">
        <f>VLOOKUP($A36,'RevPAR Raw Data'!$B$6:$BE$43,'RevPAR Raw Data'!BB$1,FALSE)</f>
        <v>-8.5459921426287995</v>
      </c>
      <c r="BM36" s="49">
        <f>VLOOKUP($A36,'RevPAR Raw Data'!$B$6:$BE$43,'RevPAR Raw Data'!BC$1,FALSE)</f>
        <v>-7.58732250331059</v>
      </c>
      <c r="BN36" s="50">
        <f>VLOOKUP($A36,'RevPAR Raw Data'!$B$6:$BE$43,'RevPAR Raw Data'!BE$1,FALSE)</f>
        <v>-1.5361785409037101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50.649317579955103</v>
      </c>
      <c r="C39" s="48">
        <f>VLOOKUP($A39,'Occupancy Raw Data'!$B$8:$BE$45,'Occupancy Raw Data'!AH$3,FALSE)</f>
        <v>58.222143002648103</v>
      </c>
      <c r="D39" s="48">
        <f>VLOOKUP($A39,'Occupancy Raw Data'!$B$8:$BE$45,'Occupancy Raw Data'!AI$3,FALSE)</f>
        <v>61.558701704352501</v>
      </c>
      <c r="E39" s="48">
        <f>VLOOKUP($A39,'Occupancy Raw Data'!$B$8:$BE$45,'Occupancy Raw Data'!AJ$3,FALSE)</f>
        <v>65.661709784749107</v>
      </c>
      <c r="F39" s="48">
        <f>VLOOKUP($A39,'Occupancy Raw Data'!$B$8:$BE$45,'Occupancy Raw Data'!AK$3,FALSE)</f>
        <v>64.608372377266207</v>
      </c>
      <c r="G39" s="49">
        <f>VLOOKUP($A39,'Occupancy Raw Data'!$B$8:$BE$45,'Occupancy Raw Data'!AL$3,FALSE)</f>
        <v>60.140048889794201</v>
      </c>
      <c r="H39" s="48">
        <f>VLOOKUP($A39,'Occupancy Raw Data'!$B$8:$BE$45,'Occupancy Raw Data'!AN$3,FALSE)</f>
        <v>68.246248387315802</v>
      </c>
      <c r="I39" s="48">
        <f>VLOOKUP($A39,'Occupancy Raw Data'!$B$8:$BE$45,'Occupancy Raw Data'!AO$3,FALSE)</f>
        <v>69.208766211719905</v>
      </c>
      <c r="J39" s="49">
        <f>VLOOKUP($A39,'Occupancy Raw Data'!$B$8:$BE$45,'Occupancy Raw Data'!AP$3,FALSE)</f>
        <v>68.727507299517796</v>
      </c>
      <c r="K39" s="50">
        <f>VLOOKUP($A39,'Occupancy Raw Data'!$B$8:$BE$45,'Occupancy Raw Data'!AR$3,FALSE)</f>
        <v>62.593608435429502</v>
      </c>
      <c r="M39" s="47">
        <f>VLOOKUP($A39,'Occupancy Raw Data'!$B$8:$BE$45,'Occupancy Raw Data'!AT$3,FALSE)</f>
        <v>-2.8759932024408501</v>
      </c>
      <c r="N39" s="48">
        <f>VLOOKUP($A39,'Occupancy Raw Data'!$B$8:$BE$45,'Occupancy Raw Data'!AU$3,FALSE)</f>
        <v>-1.4108593122433399</v>
      </c>
      <c r="O39" s="48">
        <f>VLOOKUP($A39,'Occupancy Raw Data'!$B$8:$BE$45,'Occupancy Raw Data'!AV$3,FALSE)</f>
        <v>-5.3532566388105796</v>
      </c>
      <c r="P39" s="48">
        <f>VLOOKUP($A39,'Occupancy Raw Data'!$B$8:$BE$45,'Occupancy Raw Data'!AW$3,FALSE)</f>
        <v>-2.8835789411195898</v>
      </c>
      <c r="Q39" s="48">
        <f>VLOOKUP($A39,'Occupancy Raw Data'!$B$8:$BE$45,'Occupancy Raw Data'!AX$3,FALSE)</f>
        <v>-2.8896331209994202</v>
      </c>
      <c r="R39" s="49">
        <f>VLOOKUP($A39,'Occupancy Raw Data'!$B$8:$BE$45,'Occupancy Raw Data'!AY$3,FALSE)</f>
        <v>-3.1209093007512698</v>
      </c>
      <c r="S39" s="48">
        <f>VLOOKUP($A39,'Occupancy Raw Data'!$B$8:$BE$45,'Occupancy Raw Data'!BA$3,FALSE)</f>
        <v>-5.3397380722280499</v>
      </c>
      <c r="T39" s="48">
        <f>VLOOKUP($A39,'Occupancy Raw Data'!$B$8:$BE$45,'Occupancy Raw Data'!BB$3,FALSE)</f>
        <v>-4.4662787046044903</v>
      </c>
      <c r="U39" s="49">
        <f>VLOOKUP($A39,'Occupancy Raw Data'!$B$8:$BE$45,'Occupancy Raw Data'!BC$3,FALSE)</f>
        <v>-4.90195585578505</v>
      </c>
      <c r="V39" s="50">
        <f>VLOOKUP($A39,'Occupancy Raw Data'!$B$8:$BE$45,'Occupancy Raw Data'!BE$3,FALSE)</f>
        <v>-3.6867864018382499</v>
      </c>
      <c r="X39" s="51">
        <f>VLOOKUP($A39,'ADR Raw Data'!$B$6:$BE$43,'ADR Raw Data'!AG$1,FALSE)</f>
        <v>106.391576089688</v>
      </c>
      <c r="Y39" s="52">
        <f>VLOOKUP($A39,'ADR Raw Data'!$B$6:$BE$43,'ADR Raw Data'!AH$1,FALSE)</f>
        <v>109.515278518842</v>
      </c>
      <c r="Z39" s="52">
        <f>VLOOKUP($A39,'ADR Raw Data'!$B$6:$BE$43,'ADR Raw Data'!AI$1,FALSE)</f>
        <v>111.76573642555699</v>
      </c>
      <c r="AA39" s="52">
        <f>VLOOKUP($A39,'ADR Raw Data'!$B$6:$BE$43,'ADR Raw Data'!AJ$1,FALSE)</f>
        <v>112.20466481385699</v>
      </c>
      <c r="AB39" s="52">
        <f>VLOOKUP($A39,'ADR Raw Data'!$B$6:$BE$43,'ADR Raw Data'!AK$1,FALSE)</f>
        <v>111.49304129060999</v>
      </c>
      <c r="AC39" s="53">
        <f>VLOOKUP($A39,'ADR Raw Data'!$B$6:$BE$43,'ADR Raw Data'!AL$1,FALSE)</f>
        <v>110.46204065790999</v>
      </c>
      <c r="AD39" s="52">
        <f>VLOOKUP($A39,'ADR Raw Data'!$B$6:$BE$43,'ADR Raw Data'!AN$1,FALSE)</f>
        <v>125.24082942603</v>
      </c>
      <c r="AE39" s="52">
        <f>VLOOKUP($A39,'ADR Raw Data'!$B$6:$BE$43,'ADR Raw Data'!AO$1,FALSE)</f>
        <v>128.149429843387</v>
      </c>
      <c r="AF39" s="53">
        <f>VLOOKUP($A39,'ADR Raw Data'!$B$6:$BE$43,'ADR Raw Data'!AP$1,FALSE)</f>
        <v>126.705313256434</v>
      </c>
      <c r="AG39" s="54">
        <f>VLOOKUP($A39,'ADR Raw Data'!$B$6:$BE$43,'ADR Raw Data'!AR$1,FALSE)</f>
        <v>115.55776694684501</v>
      </c>
      <c r="AI39" s="47">
        <f>VLOOKUP($A39,'ADR Raw Data'!$B$6:$BE$43,'ADR Raw Data'!AT$1,FALSE)</f>
        <v>2.5691070905314999</v>
      </c>
      <c r="AJ39" s="48">
        <f>VLOOKUP($A39,'ADR Raw Data'!$B$6:$BE$43,'ADR Raw Data'!AU$1,FALSE)</f>
        <v>3.6900761927101802</v>
      </c>
      <c r="AK39" s="48">
        <f>VLOOKUP($A39,'ADR Raw Data'!$B$6:$BE$43,'ADR Raw Data'!AV$1,FALSE)</f>
        <v>3.8553027193964202</v>
      </c>
      <c r="AL39" s="48">
        <f>VLOOKUP($A39,'ADR Raw Data'!$B$6:$BE$43,'ADR Raw Data'!AW$1,FALSE)</f>
        <v>2.6045099374570699</v>
      </c>
      <c r="AM39" s="48">
        <f>VLOOKUP($A39,'ADR Raw Data'!$B$6:$BE$43,'ADR Raw Data'!AX$1,FALSE)</f>
        <v>1.75573955699733</v>
      </c>
      <c r="AN39" s="49">
        <f>VLOOKUP($A39,'ADR Raw Data'!$B$6:$BE$43,'ADR Raw Data'!AY$1,FALSE)</f>
        <v>2.8698768222469502</v>
      </c>
      <c r="AO39" s="48">
        <f>VLOOKUP($A39,'ADR Raw Data'!$B$6:$BE$43,'ADR Raw Data'!BA$1,FALSE)</f>
        <v>-1.74223800574087</v>
      </c>
      <c r="AP39" s="48">
        <f>VLOOKUP($A39,'ADR Raw Data'!$B$6:$BE$43,'ADR Raw Data'!BB$1,FALSE)</f>
        <v>-0.83827589921537904</v>
      </c>
      <c r="AQ39" s="49">
        <f>VLOOKUP($A39,'ADR Raw Data'!$B$6:$BE$43,'ADR Raw Data'!BC$1,FALSE)</f>
        <v>-1.28084542452727</v>
      </c>
      <c r="AR39" s="50">
        <f>VLOOKUP($A39,'ADR Raw Data'!$B$6:$BE$43,'ADR Raw Data'!BE$1,FALSE)</f>
        <v>1.32856650086261</v>
      </c>
      <c r="AT39" s="51">
        <f>VLOOKUP($A39,'RevPAR Raw Data'!$B$6:$BE$43,'RevPAR Raw Data'!AG$1,FALSE)</f>
        <v>53.886607251986099</v>
      </c>
      <c r="AU39" s="52">
        <f>VLOOKUP($A39,'RevPAR Raw Data'!$B$6:$BE$43,'RevPAR Raw Data'!AH$1,FALSE)</f>
        <v>63.762142068988901</v>
      </c>
      <c r="AV39" s="52">
        <f>VLOOKUP($A39,'RevPAR Raw Data'!$B$6:$BE$43,'RevPAR Raw Data'!AI$1,FALSE)</f>
        <v>68.801536293881895</v>
      </c>
      <c r="AW39" s="52">
        <f>VLOOKUP($A39,'RevPAR Raw Data'!$B$6:$BE$43,'RevPAR Raw Data'!AJ$1,FALSE)</f>
        <v>73.675501375025405</v>
      </c>
      <c r="AX39" s="52">
        <f>VLOOKUP($A39,'RevPAR Raw Data'!$B$6:$BE$43,'RevPAR Raw Data'!AK$1,FALSE)</f>
        <v>72.033839291776999</v>
      </c>
      <c r="AY39" s="53">
        <f>VLOOKUP($A39,'RevPAR Raw Data'!$B$6:$BE$43,'RevPAR Raw Data'!AL$1,FALSE)</f>
        <v>66.431925256331894</v>
      </c>
      <c r="AZ39" s="52">
        <f>VLOOKUP($A39,'RevPAR Raw Data'!$B$6:$BE$43,'RevPAR Raw Data'!AN$1,FALSE)</f>
        <v>85.472167532423398</v>
      </c>
      <c r="BA39" s="52">
        <f>VLOOKUP($A39,'RevPAR Raw Data'!$B$6:$BE$43,'RevPAR Raw Data'!AO$1,FALSE)</f>
        <v>88.690639301962307</v>
      </c>
      <c r="BB39" s="53">
        <f>VLOOKUP($A39,'RevPAR Raw Data'!$B$6:$BE$43,'RevPAR Raw Data'!AP$1,FALSE)</f>
        <v>87.081403417192902</v>
      </c>
      <c r="BC39" s="54">
        <f>VLOOKUP($A39,'RevPAR Raw Data'!$B$6:$BE$43,'RevPAR Raw Data'!AR$1,FALSE)</f>
        <v>72.331776159434995</v>
      </c>
      <c r="BE39" s="47">
        <f>VLOOKUP($A39,'RevPAR Raw Data'!$B$6:$BE$43,'RevPAR Raw Data'!AT$1,FALSE)</f>
        <v>-0.38077345719646699</v>
      </c>
      <c r="BF39" s="48">
        <f>VLOOKUP($A39,'RevPAR Raw Data'!$B$6:$BE$43,'RevPAR Raw Data'!AU$1,FALSE)</f>
        <v>2.22715509687312</v>
      </c>
      <c r="BG39" s="48">
        <f>VLOOKUP($A39,'RevPAR Raw Data'!$B$6:$BE$43,'RevPAR Raw Data'!AV$1,FALSE)</f>
        <v>-1.70433816818648</v>
      </c>
      <c r="BH39" s="48">
        <f>VLOOKUP($A39,'RevPAR Raw Data'!$B$6:$BE$43,'RevPAR Raw Data'!AW$1,FALSE)</f>
        <v>-0.35417210373839703</v>
      </c>
      <c r="BI39" s="48">
        <f>VLOOKUP($A39,'RevPAR Raw Data'!$B$6:$BE$43,'RevPAR Raw Data'!AX$1,FALSE)</f>
        <v>-1.18462799575957</v>
      </c>
      <c r="BJ39" s="49">
        <f>VLOOKUP($A39,'RevPAR Raw Data'!$B$6:$BE$43,'RevPAR Raw Data'!AY$1,FALSE)</f>
        <v>-0.34059873116992601</v>
      </c>
      <c r="BK39" s="48">
        <f>VLOOKUP($A39,'RevPAR Raw Data'!$B$6:$BE$43,'RevPAR Raw Data'!BA$1,FALSE)</f>
        <v>-6.98894513186755</v>
      </c>
      <c r="BL39" s="48">
        <f>VLOOKUP($A39,'RevPAR Raw Data'!$B$6:$BE$43,'RevPAR Raw Data'!BB$1,FALSE)</f>
        <v>-5.2671148658473799</v>
      </c>
      <c r="BM39" s="49">
        <f>VLOOKUP($A39,'RevPAR Raw Data'!$B$6:$BE$43,'RevPAR Raw Data'!BC$1,FALSE)</f>
        <v>-6.1200148030211503</v>
      </c>
      <c r="BN39" s="50">
        <f>VLOOKUP($A39,'RevPAR Raw Data'!$B$6:$BE$43,'RevPAR Raw Data'!BE$1,FALSE)</f>
        <v>-2.4072013100688099</v>
      </c>
    </row>
    <row r="40" spans="1:66" x14ac:dyDescent="0.25">
      <c r="A40" s="63" t="s">
        <v>78</v>
      </c>
      <c r="B40" s="47">
        <f>VLOOKUP($A40,'Occupancy Raw Data'!$B$8:$BE$45,'Occupancy Raw Data'!AG$3,FALSE)</f>
        <v>54.944289693593298</v>
      </c>
      <c r="C40" s="48">
        <f>VLOOKUP($A40,'Occupancy Raw Data'!$B$8:$BE$45,'Occupancy Raw Data'!AH$3,FALSE)</f>
        <v>66.736304549674998</v>
      </c>
      <c r="D40" s="48">
        <f>VLOOKUP($A40,'Occupancy Raw Data'!$B$8:$BE$45,'Occupancy Raw Data'!AI$3,FALSE)</f>
        <v>68.337975858867196</v>
      </c>
      <c r="E40" s="48">
        <f>VLOOKUP($A40,'Occupancy Raw Data'!$B$8:$BE$45,'Occupancy Raw Data'!AJ$3,FALSE)</f>
        <v>71.030640668523603</v>
      </c>
      <c r="F40" s="48">
        <f>VLOOKUP($A40,'Occupancy Raw Data'!$B$8:$BE$45,'Occupancy Raw Data'!AK$3,FALSE)</f>
        <v>67.107706592386194</v>
      </c>
      <c r="G40" s="49">
        <f>VLOOKUP($A40,'Occupancy Raw Data'!$B$8:$BE$45,'Occupancy Raw Data'!AL$3,FALSE)</f>
        <v>65.631383472609002</v>
      </c>
      <c r="H40" s="48">
        <f>VLOOKUP($A40,'Occupancy Raw Data'!$B$8:$BE$45,'Occupancy Raw Data'!AN$3,FALSE)</f>
        <v>74.953574744660997</v>
      </c>
      <c r="I40" s="48">
        <f>VLOOKUP($A40,'Occupancy Raw Data'!$B$8:$BE$45,'Occupancy Raw Data'!AO$3,FALSE)</f>
        <v>81.174558960074194</v>
      </c>
      <c r="J40" s="49">
        <f>VLOOKUP($A40,'Occupancy Raw Data'!$B$8:$BE$45,'Occupancy Raw Data'!AP$3,FALSE)</f>
        <v>78.064066852367603</v>
      </c>
      <c r="K40" s="50">
        <f>VLOOKUP($A40,'Occupancy Raw Data'!$B$8:$BE$45,'Occupancy Raw Data'!AR$3,FALSE)</f>
        <v>69.183578723968594</v>
      </c>
      <c r="M40" s="47">
        <f>VLOOKUP($A40,'Occupancy Raw Data'!$B$8:$BE$45,'Occupancy Raw Data'!AT$3,FALSE)</f>
        <v>-0.96234309623430903</v>
      </c>
      <c r="N40" s="48">
        <f>VLOOKUP($A40,'Occupancy Raw Data'!$B$8:$BE$45,'Occupancy Raw Data'!AU$3,FALSE)</f>
        <v>6.3239644970414197</v>
      </c>
      <c r="O40" s="48">
        <f>VLOOKUP($A40,'Occupancy Raw Data'!$B$8:$BE$45,'Occupancy Raw Data'!AV$3,FALSE)</f>
        <v>2.3288147375738601</v>
      </c>
      <c r="P40" s="48">
        <f>VLOOKUP($A40,'Occupancy Raw Data'!$B$8:$BE$45,'Occupancy Raw Data'!AW$3,FALSE)</f>
        <v>6.58307210031347</v>
      </c>
      <c r="Q40" s="48">
        <f>VLOOKUP($A40,'Occupancy Raw Data'!$B$8:$BE$45,'Occupancy Raw Data'!AX$3,FALSE)</f>
        <v>5.3187613843351498</v>
      </c>
      <c r="R40" s="49">
        <f>VLOOKUP($A40,'Occupancy Raw Data'!$B$8:$BE$45,'Occupancy Raw Data'!AY$3,FALSE)</f>
        <v>4.0479870464414498</v>
      </c>
      <c r="S40" s="48">
        <f>VLOOKUP($A40,'Occupancy Raw Data'!$B$8:$BE$45,'Occupancy Raw Data'!BA$3,FALSE)</f>
        <v>2.2806461830851998</v>
      </c>
      <c r="T40" s="48">
        <f>VLOOKUP($A40,'Occupancy Raw Data'!$B$8:$BE$45,'Occupancy Raw Data'!BB$3,FALSE)</f>
        <v>4.7005988023952003</v>
      </c>
      <c r="U40" s="49">
        <f>VLOOKUP($A40,'Occupancy Raw Data'!$B$8:$BE$45,'Occupancy Raw Data'!BC$3,FALSE)</f>
        <v>3.5247037094043399</v>
      </c>
      <c r="V40" s="50">
        <f>VLOOKUP($A40,'Occupancy Raw Data'!$B$8:$BE$45,'Occupancy Raw Data'!BE$3,FALSE)</f>
        <v>3.8787094204341699</v>
      </c>
      <c r="X40" s="51">
        <f>VLOOKUP($A40,'ADR Raw Data'!$B$6:$BE$43,'ADR Raw Data'!AG$1,FALSE)</f>
        <v>126.44443599493</v>
      </c>
      <c r="Y40" s="52">
        <f>VLOOKUP($A40,'ADR Raw Data'!$B$6:$BE$43,'ADR Raw Data'!AH$1,FALSE)</f>
        <v>124.03092173912999</v>
      </c>
      <c r="Z40" s="52">
        <f>VLOOKUP($A40,'ADR Raw Data'!$B$6:$BE$43,'ADR Raw Data'!AI$1,FALSE)</f>
        <v>121.779031929347</v>
      </c>
      <c r="AA40" s="52">
        <f>VLOOKUP($A40,'ADR Raw Data'!$B$6:$BE$43,'ADR Raw Data'!AJ$1,FALSE)</f>
        <v>118.545444444444</v>
      </c>
      <c r="AB40" s="52">
        <f>VLOOKUP($A40,'ADR Raw Data'!$B$6:$BE$43,'ADR Raw Data'!AK$1,FALSE)</f>
        <v>118.848011068834</v>
      </c>
      <c r="AC40" s="53">
        <f>VLOOKUP($A40,'ADR Raw Data'!$B$6:$BE$43,'ADR Raw Data'!AL$1,FALSE)</f>
        <v>121.71882365424</v>
      </c>
      <c r="AD40" s="52">
        <f>VLOOKUP($A40,'ADR Raw Data'!$B$6:$BE$43,'ADR Raw Data'!AN$1,FALSE)</f>
        <v>148.74810777330401</v>
      </c>
      <c r="AE40" s="52">
        <f>VLOOKUP($A40,'ADR Raw Data'!$B$6:$BE$43,'ADR Raw Data'!AO$1,FALSE)</f>
        <v>153.56937088933299</v>
      </c>
      <c r="AF40" s="53">
        <f>VLOOKUP($A40,'ADR Raw Data'!$B$6:$BE$43,'ADR Raw Data'!AP$1,FALSE)</f>
        <v>151.254791852512</v>
      </c>
      <c r="AG40" s="54">
        <f>VLOOKUP($A40,'ADR Raw Data'!$B$6:$BE$43,'ADR Raw Data'!AR$1,FALSE)</f>
        <v>131.24089248909499</v>
      </c>
      <c r="AI40" s="47">
        <f>VLOOKUP($A40,'ADR Raw Data'!$B$6:$BE$43,'ADR Raw Data'!AT$1,FALSE)</f>
        <v>-5.2824453989141098</v>
      </c>
      <c r="AJ40" s="48">
        <f>VLOOKUP($A40,'ADR Raw Data'!$B$6:$BE$43,'ADR Raw Data'!AU$1,FALSE)</f>
        <v>1.4160225896933001</v>
      </c>
      <c r="AK40" s="48">
        <f>VLOOKUP($A40,'ADR Raw Data'!$B$6:$BE$43,'ADR Raw Data'!AV$1,FALSE)</f>
        <v>6.5636567113591902</v>
      </c>
      <c r="AL40" s="48">
        <f>VLOOKUP($A40,'ADR Raw Data'!$B$6:$BE$43,'ADR Raw Data'!AW$1,FALSE)</f>
        <v>4.8567871533110001</v>
      </c>
      <c r="AM40" s="48">
        <f>VLOOKUP($A40,'ADR Raw Data'!$B$6:$BE$43,'ADR Raw Data'!AX$1,FALSE)</f>
        <v>3.41369262605996</v>
      </c>
      <c r="AN40" s="49">
        <f>VLOOKUP($A40,'ADR Raw Data'!$B$6:$BE$43,'ADR Raw Data'!AY$1,FALSE)</f>
        <v>2.1755952098878799</v>
      </c>
      <c r="AO40" s="48">
        <f>VLOOKUP($A40,'ADR Raw Data'!$B$6:$BE$43,'ADR Raw Data'!BA$1,FALSE)</f>
        <v>1.0146244830928699</v>
      </c>
      <c r="AP40" s="48">
        <f>VLOOKUP($A40,'ADR Raw Data'!$B$6:$BE$43,'ADR Raw Data'!BB$1,FALSE)</f>
        <v>-0.92083728793757502</v>
      </c>
      <c r="AQ40" s="49">
        <f>VLOOKUP($A40,'ADR Raw Data'!$B$6:$BE$43,'ADR Raw Data'!BC$1,FALSE)</f>
        <v>1.34985496728966E-2</v>
      </c>
      <c r="AR40" s="50">
        <f>VLOOKUP($A40,'ADR Raw Data'!$B$6:$BE$43,'ADR Raw Data'!BE$1,FALSE)</f>
        <v>1.3337342823632199</v>
      </c>
      <c r="AT40" s="51">
        <f>VLOOKUP($A40,'RevPAR Raw Data'!$B$6:$BE$43,'RevPAR Raw Data'!AG$1,FALSE)</f>
        <v>69.473997214484598</v>
      </c>
      <c r="AU40" s="52">
        <f>VLOOKUP($A40,'RevPAR Raw Data'!$B$6:$BE$43,'RevPAR Raw Data'!AH$1,FALSE)</f>
        <v>82.773653667595099</v>
      </c>
      <c r="AV40" s="52">
        <f>VLOOKUP($A40,'RevPAR Raw Data'!$B$6:$BE$43,'RevPAR Raw Data'!AI$1,FALSE)</f>
        <v>83.221325441039895</v>
      </c>
      <c r="AW40" s="52">
        <f>VLOOKUP($A40,'RevPAR Raw Data'!$B$6:$BE$43,'RevPAR Raw Data'!AJ$1,FALSE)</f>
        <v>84.203588672237601</v>
      </c>
      <c r="AX40" s="52">
        <f>VLOOKUP($A40,'RevPAR Raw Data'!$B$6:$BE$43,'RevPAR Raw Data'!AK$1,FALSE)</f>
        <v>79.756174558959998</v>
      </c>
      <c r="AY40" s="53">
        <f>VLOOKUP($A40,'RevPAR Raw Data'!$B$6:$BE$43,'RevPAR Raw Data'!AL$1,FALSE)</f>
        <v>79.8857479108635</v>
      </c>
      <c r="AZ40" s="52">
        <f>VLOOKUP($A40,'RevPAR Raw Data'!$B$6:$BE$43,'RevPAR Raw Data'!AN$1,FALSE)</f>
        <v>111.49202414113201</v>
      </c>
      <c r="BA40" s="52">
        <f>VLOOKUP($A40,'RevPAR Raw Data'!$B$6:$BE$43,'RevPAR Raw Data'!AO$1,FALSE)</f>
        <v>124.65925951717701</v>
      </c>
      <c r="BB40" s="53">
        <f>VLOOKUP($A40,'RevPAR Raw Data'!$B$6:$BE$43,'RevPAR Raw Data'!AP$1,FALSE)</f>
        <v>118.075641829155</v>
      </c>
      <c r="BC40" s="54">
        <f>VLOOKUP($A40,'RevPAR Raw Data'!$B$6:$BE$43,'RevPAR Raw Data'!AR$1,FALSE)</f>
        <v>90.797146173232505</v>
      </c>
      <c r="BE40" s="47">
        <f>VLOOKUP($A40,'RevPAR Raw Data'!$B$6:$BE$43,'RevPAR Raw Data'!AT$1,FALSE)</f>
        <v>-6.1939532465396203</v>
      </c>
      <c r="BF40" s="48">
        <f>VLOOKUP($A40,'RevPAR Raw Data'!$B$6:$BE$43,'RevPAR Raw Data'!AU$1,FALSE)</f>
        <v>7.8295358525770098</v>
      </c>
      <c r="BG40" s="48">
        <f>VLOOKUP($A40,'RevPAR Raw Data'!$B$6:$BE$43,'RevPAR Raw Data'!AV$1,FALSE)</f>
        <v>9.0453268537509395</v>
      </c>
      <c r="BH40" s="48">
        <f>VLOOKUP($A40,'RevPAR Raw Data'!$B$6:$BE$43,'RevPAR Raw Data'!AW$1,FALSE)</f>
        <v>11.759585053685701</v>
      </c>
      <c r="BI40" s="48">
        <f>VLOOKUP($A40,'RevPAR Raw Data'!$B$6:$BE$43,'RevPAR Raw Data'!AX$1,FALSE)</f>
        <v>8.91402017556989</v>
      </c>
      <c r="BJ40" s="49">
        <f>VLOOKUP($A40,'RevPAR Raw Data'!$B$6:$BE$43,'RevPAR Raw Data'!AY$1,FALSE)</f>
        <v>6.3116500686085901</v>
      </c>
      <c r="BK40" s="48">
        <f>VLOOKUP($A40,'RevPAR Raw Data'!$B$6:$BE$43,'RevPAR Raw Data'!BA$1,FALSE)</f>
        <v>3.3184106607243802</v>
      </c>
      <c r="BL40" s="48">
        <f>VLOOKUP($A40,'RevPAR Raw Data'!$B$6:$BE$43,'RevPAR Raw Data'!BB$1,FALSE)</f>
        <v>3.7364766479288298</v>
      </c>
      <c r="BM40" s="49">
        <f>VLOOKUP($A40,'RevPAR Raw Data'!$B$6:$BE$43,'RevPAR Raw Data'!BC$1,FALSE)</f>
        <v>3.5386780429582698</v>
      </c>
      <c r="BN40" s="50">
        <f>VLOOKUP($A40,'RevPAR Raw Data'!$B$6:$BE$43,'RevPAR Raw Data'!BE$1,FALSE)</f>
        <v>5.2641753800509798</v>
      </c>
    </row>
    <row r="41" spans="1:66" x14ac:dyDescent="0.25">
      <c r="A41" s="63" t="s">
        <v>79</v>
      </c>
      <c r="B41" s="47">
        <f>VLOOKUP($A41,'Occupancy Raw Data'!$B$8:$BE$45,'Occupancy Raw Data'!AG$3,FALSE)</f>
        <v>51.897399859451802</v>
      </c>
      <c r="C41" s="48">
        <f>VLOOKUP($A41,'Occupancy Raw Data'!$B$8:$BE$45,'Occupancy Raw Data'!AH$3,FALSE)</f>
        <v>61.472241742796903</v>
      </c>
      <c r="D41" s="48">
        <f>VLOOKUP($A41,'Occupancy Raw Data'!$B$8:$BE$45,'Occupancy Raw Data'!AI$3,FALSE)</f>
        <v>61.191145467322499</v>
      </c>
      <c r="E41" s="48">
        <f>VLOOKUP($A41,'Occupancy Raw Data'!$B$8:$BE$45,'Occupancy Raw Data'!AJ$3,FALSE)</f>
        <v>64.652143359100407</v>
      </c>
      <c r="F41" s="48">
        <f>VLOOKUP($A41,'Occupancy Raw Data'!$B$8:$BE$45,'Occupancy Raw Data'!AK$3,FALSE)</f>
        <v>65.231904427266301</v>
      </c>
      <c r="G41" s="49">
        <f>VLOOKUP($A41,'Occupancy Raw Data'!$B$8:$BE$45,'Occupancy Raw Data'!AL$3,FALSE)</f>
        <v>60.8889669711876</v>
      </c>
      <c r="H41" s="48">
        <f>VLOOKUP($A41,'Occupancy Raw Data'!$B$8:$BE$45,'Occupancy Raw Data'!AN$3,FALSE)</f>
        <v>73.489107519325302</v>
      </c>
      <c r="I41" s="48">
        <f>VLOOKUP($A41,'Occupancy Raw Data'!$B$8:$BE$45,'Occupancy Raw Data'!AO$3,FALSE)</f>
        <v>74.595924104005604</v>
      </c>
      <c r="J41" s="49">
        <f>VLOOKUP($A41,'Occupancy Raw Data'!$B$8:$BE$45,'Occupancy Raw Data'!AP$3,FALSE)</f>
        <v>74.042515811665396</v>
      </c>
      <c r="K41" s="50">
        <f>VLOOKUP($A41,'Occupancy Raw Data'!$B$8:$BE$45,'Occupancy Raw Data'!AR$3,FALSE)</f>
        <v>64.647123782752701</v>
      </c>
      <c r="M41" s="47">
        <f>VLOOKUP($A41,'Occupancy Raw Data'!$B$8:$BE$45,'Occupancy Raw Data'!AT$3,FALSE)</f>
        <v>-8.1467661691542208</v>
      </c>
      <c r="N41" s="48">
        <f>VLOOKUP($A41,'Occupancy Raw Data'!$B$8:$BE$45,'Occupancy Raw Data'!AU$3,FALSE)</f>
        <v>0.89388696655132605</v>
      </c>
      <c r="O41" s="48">
        <f>VLOOKUP($A41,'Occupancy Raw Data'!$B$8:$BE$45,'Occupancy Raw Data'!AV$3,FALSE)</f>
        <v>-4.6014790468364799</v>
      </c>
      <c r="P41" s="48">
        <f>VLOOKUP($A41,'Occupancy Raw Data'!$B$8:$BE$45,'Occupancy Raw Data'!AW$3,FALSE)</f>
        <v>-2.1016227720138301</v>
      </c>
      <c r="Q41" s="48">
        <f>VLOOKUP($A41,'Occupancy Raw Data'!$B$8:$BE$45,'Occupancy Raw Data'!AX$3,FALSE)</f>
        <v>-2.0833333333333299</v>
      </c>
      <c r="R41" s="49">
        <f>VLOOKUP($A41,'Occupancy Raw Data'!$B$8:$BE$45,'Occupancy Raw Data'!AY$3,FALSE)</f>
        <v>-3.1141675053114102</v>
      </c>
      <c r="S41" s="48">
        <f>VLOOKUP($A41,'Occupancy Raw Data'!$B$8:$BE$45,'Occupancy Raw Data'!BA$3,FALSE)</f>
        <v>-2.4714385637677698</v>
      </c>
      <c r="T41" s="48">
        <f>VLOOKUP($A41,'Occupancy Raw Data'!$B$8:$BE$45,'Occupancy Raw Data'!BB$3,FALSE)</f>
        <v>-3.0593607305936001</v>
      </c>
      <c r="U41" s="49">
        <f>VLOOKUP($A41,'Occupancy Raw Data'!$B$8:$BE$45,'Occupancy Raw Data'!BC$3,FALSE)</f>
        <v>-2.7684854077748202</v>
      </c>
      <c r="V41" s="50">
        <f>VLOOKUP($A41,'Occupancy Raw Data'!$B$8:$BE$45,'Occupancy Raw Data'!BE$3,FALSE)</f>
        <v>-3.0013180192054199</v>
      </c>
      <c r="X41" s="51">
        <f>VLOOKUP($A41,'ADR Raw Data'!$B$6:$BE$43,'ADR Raw Data'!AG$1,FALSE)</f>
        <v>158.84639810426501</v>
      </c>
      <c r="Y41" s="52">
        <f>VLOOKUP($A41,'ADR Raw Data'!$B$6:$BE$43,'ADR Raw Data'!AH$1,FALSE)</f>
        <v>155.92566447556399</v>
      </c>
      <c r="Z41" s="52">
        <f>VLOOKUP($A41,'ADR Raw Data'!$B$6:$BE$43,'ADR Raw Data'!AI$1,FALSE)</f>
        <v>151.41541200114801</v>
      </c>
      <c r="AA41" s="52">
        <f>VLOOKUP($A41,'ADR Raw Data'!$B$6:$BE$43,'ADR Raw Data'!AJ$1,FALSE)</f>
        <v>148.91872826086899</v>
      </c>
      <c r="AB41" s="52">
        <f>VLOOKUP($A41,'ADR Raw Data'!$B$6:$BE$43,'ADR Raw Data'!AK$1,FALSE)</f>
        <v>150.11179639105799</v>
      </c>
      <c r="AC41" s="53">
        <f>VLOOKUP($A41,'ADR Raw Data'!$B$6:$BE$43,'ADR Raw Data'!AL$1,FALSE)</f>
        <v>152.78331467482201</v>
      </c>
      <c r="AD41" s="52">
        <f>VLOOKUP($A41,'ADR Raw Data'!$B$6:$BE$43,'ADR Raw Data'!AN$1,FALSE)</f>
        <v>187.861986612479</v>
      </c>
      <c r="AE41" s="52">
        <f>VLOOKUP($A41,'ADR Raw Data'!$B$6:$BE$43,'ADR Raw Data'!AO$1,FALSE)</f>
        <v>195.402472915685</v>
      </c>
      <c r="AF41" s="53">
        <f>VLOOKUP($A41,'ADR Raw Data'!$B$6:$BE$43,'ADR Raw Data'!AP$1,FALSE)</f>
        <v>191.66040930122099</v>
      </c>
      <c r="AG41" s="54">
        <f>VLOOKUP($A41,'ADR Raw Data'!$B$6:$BE$43,'ADR Raw Data'!AR$1,FALSE)</f>
        <v>165.50538279369499</v>
      </c>
      <c r="AI41" s="47">
        <f>VLOOKUP($A41,'ADR Raw Data'!$B$6:$BE$43,'ADR Raw Data'!AT$1,FALSE)</f>
        <v>-1.92974904703449</v>
      </c>
      <c r="AJ41" s="48">
        <f>VLOOKUP($A41,'ADR Raw Data'!$B$6:$BE$43,'ADR Raw Data'!AU$1,FALSE)</f>
        <v>2.7441882914377498</v>
      </c>
      <c r="AK41" s="48">
        <f>VLOOKUP($A41,'ADR Raw Data'!$B$6:$BE$43,'ADR Raw Data'!AV$1,FALSE)</f>
        <v>2.4559924000012301</v>
      </c>
      <c r="AL41" s="48">
        <f>VLOOKUP($A41,'ADR Raw Data'!$B$6:$BE$43,'ADR Raw Data'!AW$1,FALSE)</f>
        <v>-0.56795330959939505</v>
      </c>
      <c r="AM41" s="48">
        <f>VLOOKUP($A41,'ADR Raw Data'!$B$6:$BE$43,'ADR Raw Data'!AX$1,FALSE)</f>
        <v>-0.85364317063100104</v>
      </c>
      <c r="AN41" s="49">
        <f>VLOOKUP($A41,'ADR Raw Data'!$B$6:$BE$43,'ADR Raw Data'!AY$1,FALSE)</f>
        <v>0.32303315671671801</v>
      </c>
      <c r="AO41" s="48">
        <f>VLOOKUP($A41,'ADR Raw Data'!$B$6:$BE$43,'ADR Raw Data'!BA$1,FALSE)</f>
        <v>-2.4982795461359202</v>
      </c>
      <c r="AP41" s="48">
        <f>VLOOKUP($A41,'ADR Raw Data'!$B$6:$BE$43,'ADR Raw Data'!BB$1,FALSE)</f>
        <v>-3.23440072598699</v>
      </c>
      <c r="AQ41" s="49">
        <f>VLOOKUP($A41,'ADR Raw Data'!$B$6:$BE$43,'ADR Raw Data'!BC$1,FALSE)</f>
        <v>-2.88461113788822</v>
      </c>
      <c r="AR41" s="50">
        <f>VLOOKUP($A41,'ADR Raw Data'!$B$6:$BE$43,'ADR Raw Data'!BE$1,FALSE)</f>
        <v>-0.89618578345053501</v>
      </c>
      <c r="AT41" s="51">
        <f>VLOOKUP($A41,'RevPAR Raw Data'!$B$6:$BE$43,'RevPAR Raw Data'!AG$1,FALSE)</f>
        <v>82.437150386507298</v>
      </c>
      <c r="AU41" s="52">
        <f>VLOOKUP($A41,'RevPAR Raw Data'!$B$6:$BE$43,'RevPAR Raw Data'!AH$1,FALSE)</f>
        <v>95.851001405481298</v>
      </c>
      <c r="AV41" s="52">
        <f>VLOOKUP($A41,'RevPAR Raw Data'!$B$6:$BE$43,'RevPAR Raw Data'!AI$1,FALSE)</f>
        <v>92.652825017568503</v>
      </c>
      <c r="AW41" s="52">
        <f>VLOOKUP($A41,'RevPAR Raw Data'!$B$6:$BE$43,'RevPAR Raw Data'!AJ$1,FALSE)</f>
        <v>96.279149683766605</v>
      </c>
      <c r="AX41" s="52">
        <f>VLOOKUP($A41,'RevPAR Raw Data'!$B$6:$BE$43,'RevPAR Raw Data'!AK$1,FALSE)</f>
        <v>97.9207835558678</v>
      </c>
      <c r="AY41" s="53">
        <f>VLOOKUP($A41,'RevPAR Raw Data'!$B$6:$BE$43,'RevPAR Raw Data'!AL$1,FALSE)</f>
        <v>93.028182009838304</v>
      </c>
      <c r="AZ41" s="52">
        <f>VLOOKUP($A41,'RevPAR Raw Data'!$B$6:$BE$43,'RevPAR Raw Data'!AN$1,FALSE)</f>
        <v>138.058097329585</v>
      </c>
      <c r="BA41" s="52">
        <f>VLOOKUP($A41,'RevPAR Raw Data'!$B$6:$BE$43,'RevPAR Raw Data'!AO$1,FALSE)</f>
        <v>145.76228039353401</v>
      </c>
      <c r="BB41" s="53">
        <f>VLOOKUP($A41,'RevPAR Raw Data'!$B$6:$BE$43,'RevPAR Raw Data'!AP$1,FALSE)</f>
        <v>141.91018886155999</v>
      </c>
      <c r="BC41" s="54">
        <f>VLOOKUP($A41,'RevPAR Raw Data'!$B$6:$BE$43,'RevPAR Raw Data'!AR$1,FALSE)</f>
        <v>106.99446968175801</v>
      </c>
      <c r="BE41" s="47">
        <f>VLOOKUP($A41,'RevPAR Raw Data'!$B$6:$BE$43,'RevPAR Raw Data'!AT$1,FALSE)</f>
        <v>-9.91930307367533</v>
      </c>
      <c r="BF41" s="48">
        <f>VLOOKUP($A41,'RevPAR Raw Data'!$B$6:$BE$43,'RevPAR Raw Data'!AU$1,FALSE)</f>
        <v>3.66260519946387</v>
      </c>
      <c r="BG41" s="48">
        <f>VLOOKUP($A41,'RevPAR Raw Data'!$B$6:$BE$43,'RevPAR Raw Data'!AV$1,FALSE)</f>
        <v>-2.2584986225132</v>
      </c>
      <c r="BH41" s="48">
        <f>VLOOKUP($A41,'RevPAR Raw Data'!$B$6:$BE$43,'RevPAR Raw Data'!AW$1,FALSE)</f>
        <v>-2.65763984552428</v>
      </c>
      <c r="BI41" s="48">
        <f>VLOOKUP($A41,'RevPAR Raw Data'!$B$6:$BE$43,'RevPAR Raw Data'!AX$1,FALSE)</f>
        <v>-2.9191922712428502</v>
      </c>
      <c r="BJ41" s="49">
        <f>VLOOKUP($A41,'RevPAR Raw Data'!$B$6:$BE$43,'RevPAR Raw Data'!AY$1,FALSE)</f>
        <v>-2.8011941421925499</v>
      </c>
      <c r="BK41" s="48">
        <f>VLOOKUP($A41,'RevPAR Raw Data'!$B$6:$BE$43,'RevPAR Raw Data'!BA$1,FALSE)</f>
        <v>-4.90797466576978</v>
      </c>
      <c r="BL41" s="48">
        <f>VLOOKUP($A41,'RevPAR Raw Data'!$B$6:$BE$43,'RevPAR Raw Data'!BB$1,FALSE)</f>
        <v>-6.1948094708997097</v>
      </c>
      <c r="BM41" s="49">
        <f>VLOOKUP($A41,'RevPAR Raw Data'!$B$6:$BE$43,'RevPAR Raw Data'!BC$1,FALSE)</f>
        <v>-5.57323650723957</v>
      </c>
      <c r="BN41" s="50">
        <f>VLOOKUP($A41,'RevPAR Raw Data'!$B$6:$BE$43,'RevPAR Raw Data'!BE$1,FALSE)</f>
        <v>-3.8706064172516901</v>
      </c>
    </row>
    <row r="42" spans="1:66" x14ac:dyDescent="0.25">
      <c r="A42" s="63" t="s">
        <v>80</v>
      </c>
      <c r="B42" s="47">
        <f>VLOOKUP($A42,'Occupancy Raw Data'!$B$8:$BE$45,'Occupancy Raw Data'!AG$3,FALSE)</f>
        <v>66.651003242328798</v>
      </c>
      <c r="C42" s="48">
        <f>VLOOKUP($A42,'Occupancy Raw Data'!$B$8:$BE$45,'Occupancy Raw Data'!AH$3,FALSE)</f>
        <v>72.727516832587</v>
      </c>
      <c r="D42" s="48">
        <f>VLOOKUP($A42,'Occupancy Raw Data'!$B$8:$BE$45,'Occupancy Raw Data'!AI$3,FALSE)</f>
        <v>72.774018581171703</v>
      </c>
      <c r="E42" s="48">
        <f>VLOOKUP($A42,'Occupancy Raw Data'!$B$8:$BE$45,'Occupancy Raw Data'!AJ$3,FALSE)</f>
        <v>73.387573170076706</v>
      </c>
      <c r="F42" s="48">
        <f>VLOOKUP($A42,'Occupancy Raw Data'!$B$8:$BE$45,'Occupancy Raw Data'!AK$3,FALSE)</f>
        <v>73.681596047473207</v>
      </c>
      <c r="G42" s="49">
        <f>VLOOKUP($A42,'Occupancy Raw Data'!$B$8:$BE$45,'Occupancy Raw Data'!AL$3,FALSE)</f>
        <v>71.844347361439603</v>
      </c>
      <c r="H42" s="48">
        <f>VLOOKUP($A42,'Occupancy Raw Data'!$B$8:$BE$45,'Occupancy Raw Data'!AN$3,FALSE)</f>
        <v>83.518608023199604</v>
      </c>
      <c r="I42" s="48">
        <f>VLOOKUP($A42,'Occupancy Raw Data'!$B$8:$BE$45,'Occupancy Raw Data'!AO$3,FALSE)</f>
        <v>87.766500187959807</v>
      </c>
      <c r="J42" s="49">
        <f>VLOOKUP($A42,'Occupancy Raw Data'!$B$8:$BE$45,'Occupancy Raw Data'!AP$3,FALSE)</f>
        <v>85.642554105579705</v>
      </c>
      <c r="K42" s="50">
        <f>VLOOKUP($A42,'Occupancy Raw Data'!$B$8:$BE$45,'Occupancy Raw Data'!AR$3,FALSE)</f>
        <v>75.786699706743704</v>
      </c>
      <c r="M42" s="47">
        <f>VLOOKUP($A42,'Occupancy Raw Data'!$B$8:$BE$45,'Occupancy Raw Data'!AT$3,FALSE)</f>
        <v>-3.8493845156347102</v>
      </c>
      <c r="N42" s="48">
        <f>VLOOKUP($A42,'Occupancy Raw Data'!$B$8:$BE$45,'Occupancy Raw Data'!AU$3,FALSE)</f>
        <v>1.4611756857518801</v>
      </c>
      <c r="O42" s="48">
        <f>VLOOKUP($A42,'Occupancy Raw Data'!$B$8:$BE$45,'Occupancy Raw Data'!AV$3,FALSE)</f>
        <v>-0.58381724557228598</v>
      </c>
      <c r="P42" s="48">
        <f>VLOOKUP($A42,'Occupancy Raw Data'!$B$8:$BE$45,'Occupancy Raw Data'!AW$3,FALSE)</f>
        <v>-1.8096139138488301</v>
      </c>
      <c r="Q42" s="48">
        <f>VLOOKUP($A42,'Occupancy Raw Data'!$B$8:$BE$45,'Occupancy Raw Data'!AX$3,FALSE)</f>
        <v>-2.8617453939294801</v>
      </c>
      <c r="R42" s="49">
        <f>VLOOKUP($A42,'Occupancy Raw Data'!$B$8:$BE$45,'Occupancy Raw Data'!AY$3,FALSE)</f>
        <v>-1.52731329822189</v>
      </c>
      <c r="S42" s="48">
        <f>VLOOKUP($A42,'Occupancy Raw Data'!$B$8:$BE$45,'Occupancy Raw Data'!BA$3,FALSE)</f>
        <v>-0.431155281083209</v>
      </c>
      <c r="T42" s="48">
        <f>VLOOKUP($A42,'Occupancy Raw Data'!$B$8:$BE$45,'Occupancy Raw Data'!BB$3,FALSE)</f>
        <v>-1.2936796889061399</v>
      </c>
      <c r="U42" s="49">
        <f>VLOOKUP($A42,'Occupancy Raw Data'!$B$8:$BE$45,'Occupancy Raw Data'!BC$3,FALSE)</f>
        <v>-0.87498753590062195</v>
      </c>
      <c r="V42" s="50">
        <f>VLOOKUP($A42,'Occupancy Raw Data'!$B$8:$BE$45,'Occupancy Raw Data'!BE$3,FALSE)</f>
        <v>-1.31762711101743</v>
      </c>
      <c r="X42" s="51">
        <f>VLOOKUP($A42,'ADR Raw Data'!$B$6:$BE$43,'ADR Raw Data'!AG$1,FALSE)</f>
        <v>154.495704113286</v>
      </c>
      <c r="Y42" s="52">
        <f>VLOOKUP($A42,'ADR Raw Data'!$B$6:$BE$43,'ADR Raw Data'!AH$1,FALSE)</f>
        <v>154.99642985047001</v>
      </c>
      <c r="Z42" s="52">
        <f>VLOOKUP($A42,'ADR Raw Data'!$B$6:$BE$43,'ADR Raw Data'!AI$1,FALSE)</f>
        <v>154.657213725671</v>
      </c>
      <c r="AA42" s="52">
        <f>VLOOKUP($A42,'ADR Raw Data'!$B$6:$BE$43,'ADR Raw Data'!AJ$1,FALSE)</f>
        <v>148.65496377739501</v>
      </c>
      <c r="AB42" s="52">
        <f>VLOOKUP($A42,'ADR Raw Data'!$B$6:$BE$43,'ADR Raw Data'!AK$1,FALSE)</f>
        <v>149.452103915744</v>
      </c>
      <c r="AC42" s="53">
        <f>VLOOKUP($A42,'ADR Raw Data'!$B$6:$BE$43,'ADR Raw Data'!AL$1,FALSE)</f>
        <v>152.40203823786601</v>
      </c>
      <c r="AD42" s="52">
        <f>VLOOKUP($A42,'ADR Raw Data'!$B$6:$BE$43,'ADR Raw Data'!AN$1,FALSE)</f>
        <v>188.42265785750999</v>
      </c>
      <c r="AE42" s="52">
        <f>VLOOKUP($A42,'ADR Raw Data'!$B$6:$BE$43,'ADR Raw Data'!AO$1,FALSE)</f>
        <v>198.462356972404</v>
      </c>
      <c r="AF42" s="53">
        <f>VLOOKUP($A42,'ADR Raw Data'!$B$6:$BE$43,'ADR Raw Data'!AP$1,FALSE)</f>
        <v>193.56700031352801</v>
      </c>
      <c r="AG42" s="54">
        <f>VLOOKUP($A42,'ADR Raw Data'!$B$6:$BE$43,'ADR Raw Data'!AR$1,FALSE)</f>
        <v>165.69302188833299</v>
      </c>
      <c r="AI42" s="47">
        <f>VLOOKUP($A42,'ADR Raw Data'!$B$6:$BE$43,'ADR Raw Data'!AT$1,FALSE)</f>
        <v>-3.4364776406573498</v>
      </c>
      <c r="AJ42" s="48">
        <f>VLOOKUP($A42,'ADR Raw Data'!$B$6:$BE$43,'ADR Raw Data'!AU$1,FALSE)</f>
        <v>2.2230476357845901</v>
      </c>
      <c r="AK42" s="48">
        <f>VLOOKUP($A42,'ADR Raw Data'!$B$6:$BE$43,'ADR Raw Data'!AV$1,FALSE)</f>
        <v>6.6334076970876801</v>
      </c>
      <c r="AL42" s="48">
        <f>VLOOKUP($A42,'ADR Raw Data'!$B$6:$BE$43,'ADR Raw Data'!AW$1,FALSE)</f>
        <v>1.9241065682951399</v>
      </c>
      <c r="AM42" s="48">
        <f>VLOOKUP($A42,'ADR Raw Data'!$B$6:$BE$43,'ADR Raw Data'!AX$1,FALSE)</f>
        <v>0.94763789599215598</v>
      </c>
      <c r="AN42" s="49">
        <f>VLOOKUP($A42,'ADR Raw Data'!$B$6:$BE$43,'ADR Raw Data'!AY$1,FALSE)</f>
        <v>1.62418997215328</v>
      </c>
      <c r="AO42" s="48">
        <f>VLOOKUP($A42,'ADR Raw Data'!$B$6:$BE$43,'ADR Raw Data'!BA$1,FALSE)</f>
        <v>-6.8783163781054493E-2</v>
      </c>
      <c r="AP42" s="48">
        <f>VLOOKUP($A42,'ADR Raw Data'!$B$6:$BE$43,'ADR Raw Data'!BB$1,FALSE)</f>
        <v>-1.965681221683</v>
      </c>
      <c r="AQ42" s="49">
        <f>VLOOKUP($A42,'ADR Raw Data'!$B$6:$BE$43,'ADR Raw Data'!BC$1,FALSE)</f>
        <v>-1.0896556565962501</v>
      </c>
      <c r="AR42" s="50">
        <f>VLOOKUP($A42,'ADR Raw Data'!$B$6:$BE$43,'ADR Raw Data'!BE$1,FALSE)</f>
        <v>0.62354364124745199</v>
      </c>
      <c r="AT42" s="51">
        <f>VLOOKUP($A42,'RevPAR Raw Data'!$B$6:$BE$43,'RevPAR Raw Data'!AG$1,FALSE)</f>
        <v>102.972936757805</v>
      </c>
      <c r="AU42" s="52">
        <f>VLOOKUP($A42,'RevPAR Raw Data'!$B$6:$BE$43,'RevPAR Raw Data'!AH$1,FALSE)</f>
        <v>112.72505460940999</v>
      </c>
      <c r="AV42" s="52">
        <f>VLOOKUP($A42,'RevPAR Raw Data'!$B$6:$BE$43,'RevPAR Raw Data'!AI$1,FALSE)</f>
        <v>112.55026945384201</v>
      </c>
      <c r="AW42" s="52">
        <f>VLOOKUP($A42,'RevPAR Raw Data'!$B$6:$BE$43,'RevPAR Raw Data'!AJ$1,FALSE)</f>
        <v>109.09427031308699</v>
      </c>
      <c r="AX42" s="52">
        <f>VLOOKUP($A42,'RevPAR Raw Data'!$B$6:$BE$43,'RevPAR Raw Data'!AK$1,FALSE)</f>
        <v>110.11869549164901</v>
      </c>
      <c r="AY42" s="53">
        <f>VLOOKUP($A42,'RevPAR Raw Data'!$B$6:$BE$43,'RevPAR Raw Data'!AL$1,FALSE)</f>
        <v>109.492249737526</v>
      </c>
      <c r="AZ42" s="52">
        <f>VLOOKUP($A42,'RevPAR Raw Data'!$B$6:$BE$43,'RevPAR Raw Data'!AN$1,FALSE)</f>
        <v>157.36798104290801</v>
      </c>
      <c r="BA42" s="52">
        <f>VLOOKUP($A42,'RevPAR Raw Data'!$B$6:$BE$43,'RevPAR Raw Data'!AO$1,FALSE)</f>
        <v>174.18346490521401</v>
      </c>
      <c r="BB42" s="53">
        <f>VLOOKUP($A42,'RevPAR Raw Data'!$B$6:$BE$43,'RevPAR Raw Data'!AP$1,FALSE)</f>
        <v>165.77572297406101</v>
      </c>
      <c r="BC42" s="54">
        <f>VLOOKUP($A42,'RevPAR Raw Data'!$B$6:$BE$43,'RevPAR Raw Data'!AR$1,FALSE)</f>
        <v>125.57327293354</v>
      </c>
      <c r="BE42" s="47">
        <f>VLOOKUP($A42,'RevPAR Raw Data'!$B$6:$BE$43,'RevPAR Raw Data'!AT$1,FALSE)</f>
        <v>-7.1535789181093499</v>
      </c>
      <c r="BF42" s="48">
        <f>VLOOKUP($A42,'RevPAR Raw Data'!$B$6:$BE$43,'RevPAR Raw Data'!AU$1,FALSE)</f>
        <v>3.71670595307324</v>
      </c>
      <c r="BG42" s="48">
        <f>VLOOKUP($A42,'RevPAR Raw Data'!$B$6:$BE$43,'RevPAR Raw Data'!AV$1,FALSE)</f>
        <v>6.0108634734106703</v>
      </c>
      <c r="BH42" s="48">
        <f>VLOOKUP($A42,'RevPAR Raw Data'!$B$6:$BE$43,'RevPAR Raw Data'!AW$1,FALSE)</f>
        <v>7.9673754269167604E-2</v>
      </c>
      <c r="BI42" s="48">
        <f>VLOOKUP($A42,'RevPAR Raw Data'!$B$6:$BE$43,'RevPAR Raw Data'!AX$1,FALSE)</f>
        <v>-1.94122648177701</v>
      </c>
      <c r="BJ42" s="49">
        <f>VLOOKUP($A42,'RevPAR Raw Data'!$B$6:$BE$43,'RevPAR Raw Data'!AY$1,FALSE)</f>
        <v>7.2070204498308199E-2</v>
      </c>
      <c r="BK42" s="48">
        <f>VLOOKUP($A42,'RevPAR Raw Data'!$B$6:$BE$43,'RevPAR Raw Data'!BA$1,FALSE)</f>
        <v>-0.49964188262112602</v>
      </c>
      <c r="BL42" s="48">
        <f>VLOOKUP($A42,'RevPAR Raw Data'!$B$6:$BE$43,'RevPAR Raw Data'!BB$1,FALSE)</f>
        <v>-3.23393129187559</v>
      </c>
      <c r="BM42" s="49">
        <f>VLOOKUP($A42,'RevPAR Raw Data'!$B$6:$BE$43,'RevPAR Raw Data'!BC$1,FALSE)</f>
        <v>-1.95510884131742</v>
      </c>
      <c r="BN42" s="50">
        <f>VLOOKUP($A42,'RevPAR Raw Data'!$B$6:$BE$43,'RevPAR Raw Data'!BE$1,FALSE)</f>
        <v>-0.70229944983608295</v>
      </c>
    </row>
    <row r="43" spans="1:66" x14ac:dyDescent="0.25">
      <c r="A43" s="66" t="s">
        <v>81</v>
      </c>
      <c r="B43" s="47">
        <f>VLOOKUP($A43,'Occupancy Raw Data'!$B$8:$BE$45,'Occupancy Raw Data'!AG$3,FALSE)</f>
        <v>61.526608688714198</v>
      </c>
      <c r="C43" s="48">
        <f>VLOOKUP($A43,'Occupancy Raw Data'!$B$8:$BE$45,'Occupancy Raw Data'!AH$3,FALSE)</f>
        <v>70.071209159452593</v>
      </c>
      <c r="D43" s="48">
        <f>VLOOKUP($A43,'Occupancy Raw Data'!$B$8:$BE$45,'Occupancy Raw Data'!AI$3,FALSE)</f>
        <v>72.898631667131994</v>
      </c>
      <c r="E43" s="48">
        <f>VLOOKUP($A43,'Occupancy Raw Data'!$B$8:$BE$45,'Occupancy Raw Data'!AJ$3,FALSE)</f>
        <v>72.438863844895593</v>
      </c>
      <c r="F43" s="48">
        <f>VLOOKUP($A43,'Occupancy Raw Data'!$B$8:$BE$45,'Occupancy Raw Data'!AK$3,FALSE)</f>
        <v>68.833027486336604</v>
      </c>
      <c r="G43" s="49">
        <f>VLOOKUP($A43,'Occupancy Raw Data'!$B$8:$BE$45,'Occupancy Raw Data'!AL$3,FALSE)</f>
        <v>69.153668169306201</v>
      </c>
      <c r="H43" s="48">
        <f>VLOOKUP($A43,'Occupancy Raw Data'!$B$8:$BE$45,'Occupancy Raw Data'!AN$3,FALSE)</f>
        <v>71.637012805680698</v>
      </c>
      <c r="I43" s="48">
        <f>VLOOKUP($A43,'Occupancy Raw Data'!$B$8:$BE$45,'Occupancy Raw Data'!AO$3,FALSE)</f>
        <v>73.780268879403096</v>
      </c>
      <c r="J43" s="49">
        <f>VLOOKUP($A43,'Occupancy Raw Data'!$B$8:$BE$45,'Occupancy Raw Data'!AP$3,FALSE)</f>
        <v>72.708640842541897</v>
      </c>
      <c r="K43" s="50">
        <f>VLOOKUP($A43,'Occupancy Raw Data'!$B$8:$BE$45,'Occupancy Raw Data'!AR$3,FALSE)</f>
        <v>70.169374647373601</v>
      </c>
      <c r="M43" s="47">
        <f>VLOOKUP($A43,'Occupancy Raw Data'!$B$8:$BE$45,'Occupancy Raw Data'!AT$3,FALSE)</f>
        <v>1.34716464558385</v>
      </c>
      <c r="N43" s="48">
        <f>VLOOKUP($A43,'Occupancy Raw Data'!$B$8:$BE$45,'Occupancy Raw Data'!AU$3,FALSE)</f>
        <v>5.6555509819430103</v>
      </c>
      <c r="O43" s="48">
        <f>VLOOKUP($A43,'Occupancy Raw Data'!$B$8:$BE$45,'Occupancy Raw Data'!AV$3,FALSE)</f>
        <v>3.6861366540762099</v>
      </c>
      <c r="P43" s="48">
        <f>VLOOKUP($A43,'Occupancy Raw Data'!$B$8:$BE$45,'Occupancy Raw Data'!AW$3,FALSE)</f>
        <v>3.4233008006644399</v>
      </c>
      <c r="Q43" s="48">
        <f>VLOOKUP($A43,'Occupancy Raw Data'!$B$8:$BE$45,'Occupancy Raw Data'!AX$3,FALSE)</f>
        <v>3.55811444833697</v>
      </c>
      <c r="R43" s="49">
        <f>VLOOKUP($A43,'Occupancy Raw Data'!$B$8:$BE$45,'Occupancy Raw Data'!AY$3,FALSE)</f>
        <v>3.5714056689615701</v>
      </c>
      <c r="S43" s="48">
        <f>VLOOKUP($A43,'Occupancy Raw Data'!$B$8:$BE$45,'Occupancy Raw Data'!BA$3,FALSE)</f>
        <v>0.29628356968981001</v>
      </c>
      <c r="T43" s="48">
        <f>VLOOKUP($A43,'Occupancy Raw Data'!$B$8:$BE$45,'Occupancy Raw Data'!BB$3,FALSE)</f>
        <v>-1.182327604405</v>
      </c>
      <c r="U43" s="49">
        <f>VLOOKUP($A43,'Occupancy Raw Data'!$B$8:$BE$45,'Occupancy Raw Data'!BC$3,FALSE)</f>
        <v>-0.45940664842593598</v>
      </c>
      <c r="V43" s="50">
        <f>VLOOKUP($A43,'Occupancy Raw Data'!$B$8:$BE$45,'Occupancy Raw Data'!BE$3,FALSE)</f>
        <v>2.3463302806619</v>
      </c>
      <c r="X43" s="51">
        <f>VLOOKUP($A43,'ADR Raw Data'!$B$6:$BE$43,'ADR Raw Data'!AG$1,FALSE)</f>
        <v>132.02482222024099</v>
      </c>
      <c r="Y43" s="52">
        <f>VLOOKUP($A43,'ADR Raw Data'!$B$6:$BE$43,'ADR Raw Data'!AH$1,FALSE)</f>
        <v>146.21369490029701</v>
      </c>
      <c r="Z43" s="52">
        <f>VLOOKUP($A43,'ADR Raw Data'!$B$6:$BE$43,'ADR Raw Data'!AI$1,FALSE)</f>
        <v>152.025072919801</v>
      </c>
      <c r="AA43" s="52">
        <f>VLOOKUP($A43,'ADR Raw Data'!$B$6:$BE$43,'ADR Raw Data'!AJ$1,FALSE)</f>
        <v>147.39287507056</v>
      </c>
      <c r="AB43" s="52">
        <f>VLOOKUP($A43,'ADR Raw Data'!$B$6:$BE$43,'ADR Raw Data'!AK$1,FALSE)</f>
        <v>135.72929409207799</v>
      </c>
      <c r="AC43" s="53">
        <f>VLOOKUP($A43,'ADR Raw Data'!$B$6:$BE$43,'ADR Raw Data'!AL$1,FALSE)</f>
        <v>143.07400233634701</v>
      </c>
      <c r="AD43" s="52">
        <f>VLOOKUP($A43,'ADR Raw Data'!$B$6:$BE$43,'ADR Raw Data'!AN$1,FALSE)</f>
        <v>128.25241817371801</v>
      </c>
      <c r="AE43" s="52">
        <f>VLOOKUP($A43,'ADR Raw Data'!$B$6:$BE$43,'ADR Raw Data'!AO$1,FALSE)</f>
        <v>128.547984671118</v>
      </c>
      <c r="AF43" s="53">
        <f>VLOOKUP($A43,'ADR Raw Data'!$B$6:$BE$43,'ADR Raw Data'!AP$1,FALSE)</f>
        <v>128.40237954967799</v>
      </c>
      <c r="AG43" s="54">
        <f>VLOOKUP($A43,'ADR Raw Data'!$B$6:$BE$43,'ADR Raw Data'!AR$1,FALSE)</f>
        <v>138.730415297805</v>
      </c>
      <c r="AI43" s="47">
        <f>VLOOKUP($A43,'ADR Raw Data'!$B$6:$BE$43,'ADR Raw Data'!AT$1,FALSE)</f>
        <v>7.7282684277021101</v>
      </c>
      <c r="AJ43" s="48">
        <f>VLOOKUP($A43,'ADR Raw Data'!$B$6:$BE$43,'ADR Raw Data'!AU$1,FALSE)</f>
        <v>9.9574560335415701</v>
      </c>
      <c r="AK43" s="48">
        <f>VLOOKUP($A43,'ADR Raw Data'!$B$6:$BE$43,'ADR Raw Data'!AV$1,FALSE)</f>
        <v>11.2472440509961</v>
      </c>
      <c r="AL43" s="48">
        <f>VLOOKUP($A43,'ADR Raw Data'!$B$6:$BE$43,'ADR Raw Data'!AW$1,FALSE)</f>
        <v>10.572365765071201</v>
      </c>
      <c r="AM43" s="48">
        <f>VLOOKUP($A43,'ADR Raw Data'!$B$6:$BE$43,'ADR Raw Data'!AX$1,FALSE)</f>
        <v>7.6551325621987498</v>
      </c>
      <c r="AN43" s="49">
        <f>VLOOKUP($A43,'ADR Raw Data'!$B$6:$BE$43,'ADR Raw Data'!AY$1,FALSE)</f>
        <v>9.5936993897648204</v>
      </c>
      <c r="AO43" s="48">
        <f>VLOOKUP($A43,'ADR Raw Data'!$B$6:$BE$43,'ADR Raw Data'!BA$1,FALSE)</f>
        <v>4.6623298815612397</v>
      </c>
      <c r="AP43" s="48">
        <f>VLOOKUP($A43,'ADR Raw Data'!$B$6:$BE$43,'ADR Raw Data'!BB$1,FALSE)</f>
        <v>3.2613659185431501</v>
      </c>
      <c r="AQ43" s="49">
        <f>VLOOKUP($A43,'ADR Raw Data'!$B$6:$BE$43,'ADR Raw Data'!BC$1,FALSE)</f>
        <v>3.93991335656992</v>
      </c>
      <c r="AR43" s="50">
        <f>VLOOKUP($A43,'ADR Raw Data'!$B$6:$BE$43,'ADR Raw Data'!BE$1,FALSE)</f>
        <v>8.0321687455745501</v>
      </c>
      <c r="AT43" s="51">
        <f>VLOOKUP($A43,'RevPAR Raw Data'!$B$6:$BE$43,'RevPAR Raw Data'!AG$1,FALSE)</f>
        <v>81.230395739418299</v>
      </c>
      <c r="AU43" s="52">
        <f>VLOOKUP($A43,'RevPAR Raw Data'!$B$6:$BE$43,'RevPAR Raw Data'!AH$1,FALSE)</f>
        <v>102.453703973351</v>
      </c>
      <c r="AV43" s="52">
        <f>VLOOKUP($A43,'RevPAR Raw Data'!$B$6:$BE$43,'RevPAR Raw Data'!AI$1,FALSE)</f>
        <v>110.824197949495</v>
      </c>
      <c r="AW43" s="52">
        <f>VLOOKUP($A43,'RevPAR Raw Data'!$B$6:$BE$43,'RevPAR Raw Data'!AJ$1,FALSE)</f>
        <v>106.76972408944</v>
      </c>
      <c r="AX43" s="52">
        <f>VLOOKUP($A43,'RevPAR Raw Data'!$B$6:$BE$43,'RevPAR Raw Data'!AK$1,FALSE)</f>
        <v>93.426582309410705</v>
      </c>
      <c r="AY43" s="53">
        <f>VLOOKUP($A43,'RevPAR Raw Data'!$B$6:$BE$43,'RevPAR Raw Data'!AL$1,FALSE)</f>
        <v>98.940920812223197</v>
      </c>
      <c r="AZ43" s="52">
        <f>VLOOKUP($A43,'RevPAR Raw Data'!$B$6:$BE$43,'RevPAR Raw Data'!AN$1,FALSE)</f>
        <v>91.876201230701696</v>
      </c>
      <c r="BA43" s="52">
        <f>VLOOKUP($A43,'RevPAR Raw Data'!$B$6:$BE$43,'RevPAR Raw Data'!AO$1,FALSE)</f>
        <v>94.843048729405098</v>
      </c>
      <c r="BB43" s="53">
        <f>VLOOKUP($A43,'RevPAR Raw Data'!$B$6:$BE$43,'RevPAR Raw Data'!AP$1,FALSE)</f>
        <v>93.359624980053397</v>
      </c>
      <c r="BC43" s="54">
        <f>VLOOKUP($A43,'RevPAR Raw Data'!$B$6:$BE$43,'RevPAR Raw Data'!AR$1,FALSE)</f>
        <v>97.346264860174699</v>
      </c>
      <c r="BE43" s="47">
        <f>VLOOKUP($A43,'RevPAR Raw Data'!$B$6:$BE$43,'RevPAR Raw Data'!AT$1,FALSE)</f>
        <v>9.1795455732597908</v>
      </c>
      <c r="BF43" s="48">
        <f>VLOOKUP($A43,'RevPAR Raw Data'!$B$6:$BE$43,'RevPAR Raw Data'!AU$1,FALSE)</f>
        <v>16.176156017966001</v>
      </c>
      <c r="BG43" s="48">
        <f>VLOOKUP($A43,'RevPAR Raw Data'!$B$6:$BE$43,'RevPAR Raw Data'!AV$1,FALSE)</f>
        <v>15.347969490609501</v>
      </c>
      <c r="BH43" s="48">
        <f>VLOOKUP($A43,'RevPAR Raw Data'!$B$6:$BE$43,'RevPAR Raw Data'!AW$1,FALSE)</f>
        <v>14.357590447620501</v>
      </c>
      <c r="BI43" s="48">
        <f>VLOOKUP($A43,'RevPAR Raw Data'!$B$6:$BE$43,'RevPAR Raw Data'!AX$1,FALSE)</f>
        <v>11.4856253882706</v>
      </c>
      <c r="BJ43" s="49">
        <f>VLOOKUP($A43,'RevPAR Raw Data'!$B$6:$BE$43,'RevPAR Raw Data'!AY$1,FALSE)</f>
        <v>13.507734982595499</v>
      </c>
      <c r="BK43" s="48">
        <f>VLOOKUP($A43,'RevPAR Raw Data'!$B$6:$BE$43,'RevPAR Raw Data'!BA$1,FALSE)</f>
        <v>4.9724271686548596</v>
      </c>
      <c r="BL43" s="48">
        <f>VLOOKUP($A43,'RevPAR Raw Data'!$B$6:$BE$43,'RevPAR Raw Data'!BB$1,FALSE)</f>
        <v>2.0404782846025502</v>
      </c>
      <c r="BM43" s="49">
        <f>VLOOKUP($A43,'RevPAR Raw Data'!$B$6:$BE$43,'RevPAR Raw Data'!BC$1,FALSE)</f>
        <v>3.4624064842416802</v>
      </c>
      <c r="BN43" s="50">
        <f>VLOOKUP($A43,'RevPAR Raw Data'!$B$6:$BE$43,'RevPAR Raw Data'!BE$1,FALSE)</f>
        <v>10.5669602337077</v>
      </c>
    </row>
    <row r="44" spans="1:66" x14ac:dyDescent="0.25">
      <c r="A44" s="63" t="s">
        <v>82</v>
      </c>
      <c r="B44" s="47">
        <f>VLOOKUP($A44,'Occupancy Raw Data'!$B$8:$BE$45,'Occupancy Raw Data'!AG$3,FALSE)</f>
        <v>51.912593131019399</v>
      </c>
      <c r="C44" s="48">
        <f>VLOOKUP($A44,'Occupancy Raw Data'!$B$8:$BE$45,'Occupancy Raw Data'!AH$3,FALSE)</f>
        <v>56.435126294748301</v>
      </c>
      <c r="D44" s="48">
        <f>VLOOKUP($A44,'Occupancy Raw Data'!$B$8:$BE$45,'Occupancy Raw Data'!AI$3,FALSE)</f>
        <v>57.184717426858001</v>
      </c>
      <c r="E44" s="48">
        <f>VLOOKUP($A44,'Occupancy Raw Data'!$B$8:$BE$45,'Occupancy Raw Data'!AJ$3,FALSE)</f>
        <v>61.464201344720998</v>
      </c>
      <c r="F44" s="48">
        <f>VLOOKUP($A44,'Occupancy Raw Data'!$B$8:$BE$45,'Occupancy Raw Data'!AK$3,FALSE)</f>
        <v>62.0865891332</v>
      </c>
      <c r="G44" s="49">
        <f>VLOOKUP($A44,'Occupancy Raw Data'!$B$8:$BE$45,'Occupancy Raw Data'!AL$3,FALSE)</f>
        <v>57.8166454661093</v>
      </c>
      <c r="H44" s="48">
        <f>VLOOKUP($A44,'Occupancy Raw Data'!$B$8:$BE$45,'Occupancy Raw Data'!AN$3,FALSE)</f>
        <v>69.266763583499895</v>
      </c>
      <c r="I44" s="48">
        <f>VLOOKUP($A44,'Occupancy Raw Data'!$B$8:$BE$45,'Occupancy Raw Data'!AO$3,FALSE)</f>
        <v>70.688715246229293</v>
      </c>
      <c r="J44" s="49">
        <f>VLOOKUP($A44,'Occupancy Raw Data'!$B$8:$BE$45,'Occupancy Raw Data'!AP$3,FALSE)</f>
        <v>69.977739414864601</v>
      </c>
      <c r="K44" s="50">
        <f>VLOOKUP($A44,'Occupancy Raw Data'!$B$8:$BE$45,'Occupancy Raw Data'!AR$3,FALSE)</f>
        <v>61.291243737182299</v>
      </c>
      <c r="M44" s="47">
        <f>VLOOKUP($A44,'Occupancy Raw Data'!$B$8:$BE$45,'Occupancy Raw Data'!AT$3,FALSE)</f>
        <v>0.32695994441519599</v>
      </c>
      <c r="N44" s="48">
        <f>VLOOKUP($A44,'Occupancy Raw Data'!$B$8:$BE$45,'Occupancy Raw Data'!AU$3,FALSE)</f>
        <v>5.1731527835972004</v>
      </c>
      <c r="O44" s="48">
        <f>VLOOKUP($A44,'Occupancy Raw Data'!$B$8:$BE$45,'Occupancy Raw Data'!AV$3,FALSE)</f>
        <v>-2.47494299145061</v>
      </c>
      <c r="P44" s="48">
        <f>VLOOKUP($A44,'Occupancy Raw Data'!$B$8:$BE$45,'Occupancy Raw Data'!AW$3,FALSE)</f>
        <v>1.29572530965563</v>
      </c>
      <c r="Q44" s="48">
        <f>VLOOKUP($A44,'Occupancy Raw Data'!$B$8:$BE$45,'Occupancy Raw Data'!AX$3,FALSE)</f>
        <v>1.17147317268474</v>
      </c>
      <c r="R44" s="49">
        <f>VLOOKUP($A44,'Occupancy Raw Data'!$B$8:$BE$45,'Occupancy Raw Data'!AY$3,FALSE)</f>
        <v>1.0482840292008599</v>
      </c>
      <c r="S44" s="48">
        <f>VLOOKUP($A44,'Occupancy Raw Data'!$B$8:$BE$45,'Occupancy Raw Data'!BA$3,FALSE)</f>
        <v>1.7812326530874101</v>
      </c>
      <c r="T44" s="48">
        <f>VLOOKUP($A44,'Occupancy Raw Data'!$B$8:$BE$45,'Occupancy Raw Data'!BB$3,FALSE)</f>
        <v>1.42154758790132</v>
      </c>
      <c r="U44" s="49">
        <f>VLOOKUP($A44,'Occupancy Raw Data'!$B$8:$BE$45,'Occupancy Raw Data'!BC$3,FALSE)</f>
        <v>1.59924461823995</v>
      </c>
      <c r="V44" s="50">
        <f>VLOOKUP($A44,'Occupancy Raw Data'!$B$8:$BE$45,'Occupancy Raw Data'!BE$3,FALSE)</f>
        <v>1.22798110342094</v>
      </c>
      <c r="X44" s="51">
        <f>VLOOKUP($A44,'ADR Raw Data'!$B$6:$BE$43,'ADR Raw Data'!AG$1,FALSE)</f>
        <v>102.598132055657</v>
      </c>
      <c r="Y44" s="52">
        <f>VLOOKUP($A44,'ADR Raw Data'!$B$6:$BE$43,'ADR Raw Data'!AH$1,FALSE)</f>
        <v>104.339326625075</v>
      </c>
      <c r="Z44" s="52">
        <f>VLOOKUP($A44,'ADR Raw Data'!$B$6:$BE$43,'ADR Raw Data'!AI$1,FALSE)</f>
        <v>104.609633763654</v>
      </c>
      <c r="AA44" s="52">
        <f>VLOOKUP($A44,'ADR Raw Data'!$B$6:$BE$43,'ADR Raw Data'!AJ$1,FALSE)</f>
        <v>103.760443844931</v>
      </c>
      <c r="AB44" s="52">
        <f>VLOOKUP($A44,'ADR Raw Data'!$B$6:$BE$43,'ADR Raw Data'!AK$1,FALSE)</f>
        <v>102.807977536311</v>
      </c>
      <c r="AC44" s="53">
        <f>VLOOKUP($A44,'ADR Raw Data'!$B$6:$BE$43,'ADR Raw Data'!AL$1,FALSE)</f>
        <v>103.628149780774</v>
      </c>
      <c r="AD44" s="52">
        <f>VLOOKUP($A44,'ADR Raw Data'!$B$6:$BE$43,'ADR Raw Data'!AN$1,FALSE)</f>
        <v>119.083051747884</v>
      </c>
      <c r="AE44" s="52">
        <f>VLOOKUP($A44,'ADR Raw Data'!$B$6:$BE$43,'ADR Raw Data'!AO$1,FALSE)</f>
        <v>121.862370822622</v>
      </c>
      <c r="AF44" s="53">
        <f>VLOOKUP($A44,'ADR Raw Data'!$B$6:$BE$43,'ADR Raw Data'!AP$1,FALSE)</f>
        <v>120.486830265848</v>
      </c>
      <c r="AG44" s="54">
        <f>VLOOKUP($A44,'ADR Raw Data'!$B$6:$BE$43,'ADR Raw Data'!AR$1,FALSE)</f>
        <v>109.12757131511999</v>
      </c>
      <c r="AI44" s="47">
        <f>VLOOKUP($A44,'ADR Raw Data'!$B$6:$BE$43,'ADR Raw Data'!AT$1,FALSE)</f>
        <v>3.8848429232661701</v>
      </c>
      <c r="AJ44" s="48">
        <f>VLOOKUP($A44,'ADR Raw Data'!$B$6:$BE$43,'ADR Raw Data'!AU$1,FALSE)</f>
        <v>7.8665927526120401</v>
      </c>
      <c r="AK44" s="48">
        <f>VLOOKUP($A44,'ADR Raw Data'!$B$6:$BE$43,'ADR Raw Data'!AV$1,FALSE)</f>
        <v>7.6409238254426297</v>
      </c>
      <c r="AL44" s="48">
        <f>VLOOKUP($A44,'ADR Raw Data'!$B$6:$BE$43,'ADR Raw Data'!AW$1,FALSE)</f>
        <v>6.2273958718480102</v>
      </c>
      <c r="AM44" s="48">
        <f>VLOOKUP($A44,'ADR Raw Data'!$B$6:$BE$43,'ADR Raw Data'!AX$1,FALSE)</f>
        <v>4.2011430297652401</v>
      </c>
      <c r="AN44" s="49">
        <f>VLOOKUP($A44,'ADR Raw Data'!$B$6:$BE$43,'ADR Raw Data'!AY$1,FALSE)</f>
        <v>5.9526604296738999</v>
      </c>
      <c r="AO44" s="48">
        <f>VLOOKUP($A44,'ADR Raw Data'!$B$6:$BE$43,'ADR Raw Data'!BA$1,FALSE)</f>
        <v>3.05426707385138</v>
      </c>
      <c r="AP44" s="48">
        <f>VLOOKUP($A44,'ADR Raw Data'!$B$6:$BE$43,'ADR Raw Data'!BB$1,FALSE)</f>
        <v>2.9657074258462401</v>
      </c>
      <c r="AQ44" s="49">
        <f>VLOOKUP($A44,'ADR Raw Data'!$B$6:$BE$43,'ADR Raw Data'!BC$1,FALSE)</f>
        <v>3.0068266569312199</v>
      </c>
      <c r="AR44" s="50">
        <f>VLOOKUP($A44,'ADR Raw Data'!$B$6:$BE$43,'ADR Raw Data'!BE$1,FALSE)</f>
        <v>4.89620059149666</v>
      </c>
      <c r="AT44" s="51">
        <f>VLOOKUP($A44,'RevPAR Raw Data'!$B$6:$BE$43,'RevPAR Raw Data'!AG$1,FALSE)</f>
        <v>53.261350854079502</v>
      </c>
      <c r="AU44" s="52">
        <f>VLOOKUP($A44,'RevPAR Raw Data'!$B$6:$BE$43,'RevPAR Raw Data'!AH$1,FALSE)</f>
        <v>58.884030755951201</v>
      </c>
      <c r="AV44" s="52">
        <f>VLOOKUP($A44,'RevPAR Raw Data'!$B$6:$BE$43,'RevPAR Raw Data'!AI$1,FALSE)</f>
        <v>59.820723469016798</v>
      </c>
      <c r="AW44" s="52">
        <f>VLOOKUP($A44,'RevPAR Raw Data'!$B$6:$BE$43,'RevPAR Raw Data'!AJ$1,FALSE)</f>
        <v>63.775528121024799</v>
      </c>
      <c r="AX44" s="52">
        <f>VLOOKUP($A44,'RevPAR Raw Data'!$B$6:$BE$43,'RevPAR Raw Data'!AK$1,FALSE)</f>
        <v>63.829966609122202</v>
      </c>
      <c r="AY44" s="53">
        <f>VLOOKUP($A44,'RevPAR Raw Data'!$B$6:$BE$43,'RevPAR Raw Data'!AL$1,FALSE)</f>
        <v>59.914319961838899</v>
      </c>
      <c r="AZ44" s="52">
        <f>VLOOKUP($A44,'RevPAR Raw Data'!$B$6:$BE$43,'RevPAR Raw Data'!AN$1,FALSE)</f>
        <v>82.484975922224194</v>
      </c>
      <c r="BA44" s="52">
        <f>VLOOKUP($A44,'RevPAR Raw Data'!$B$6:$BE$43,'RevPAR Raw Data'!AO$1,FALSE)</f>
        <v>86.142944303107299</v>
      </c>
      <c r="BB44" s="53">
        <f>VLOOKUP($A44,'RevPAR Raw Data'!$B$6:$BE$43,'RevPAR Raw Data'!AP$1,FALSE)</f>
        <v>84.313960112665796</v>
      </c>
      <c r="BC44" s="54">
        <f>VLOOKUP($A44,'RevPAR Raw Data'!$B$6:$BE$43,'RevPAR Raw Data'!AR$1,FALSE)</f>
        <v>66.885645719218005</v>
      </c>
      <c r="BE44" s="47">
        <f>VLOOKUP($A44,'RevPAR Raw Data'!$B$6:$BE$43,'RevPAR Raw Data'!AT$1,FALSE)</f>
        <v>4.2245047479439002</v>
      </c>
      <c r="BF44" s="48">
        <f>VLOOKUP($A44,'RevPAR Raw Data'!$B$6:$BE$43,'RevPAR Raw Data'!AU$1,FALSE)</f>
        <v>13.4466963981652</v>
      </c>
      <c r="BG44" s="48">
        <f>VLOOKUP($A44,'RevPAR Raw Data'!$B$6:$BE$43,'RevPAR Raw Data'!AV$1,FALSE)</f>
        <v>4.9768723252921401</v>
      </c>
      <c r="BH44" s="48">
        <f>VLOOKUP($A44,'RevPAR Raw Data'!$B$6:$BE$43,'RevPAR Raw Data'!AW$1,FALSE)</f>
        <v>7.6038111259476198</v>
      </c>
      <c r="BI44" s="48">
        <f>VLOOKUP($A44,'RevPAR Raw Data'!$B$6:$BE$43,'RevPAR Raw Data'!AX$1,FALSE)</f>
        <v>5.4218314659897997</v>
      </c>
      <c r="BJ44" s="49">
        <f>VLOOKUP($A44,'RevPAR Raw Data'!$B$6:$BE$43,'RevPAR Raw Data'!AY$1,FALSE)</f>
        <v>7.0633452474715899</v>
      </c>
      <c r="BK44" s="48">
        <f>VLOOKUP($A44,'RevPAR Raw Data'!$B$6:$BE$43,'RevPAR Raw Data'!BA$1,FALSE)</f>
        <v>4.8899033293707301</v>
      </c>
      <c r="BL44" s="48">
        <f>VLOOKUP($A44,'RevPAR Raw Data'!$B$6:$BE$43,'RevPAR Raw Data'!BB$1,FALSE)</f>
        <v>4.4294139561238897</v>
      </c>
      <c r="BM44" s="49">
        <f>VLOOKUP($A44,'RevPAR Raw Data'!$B$6:$BE$43,'RevPAR Raw Data'!BC$1,FALSE)</f>
        <v>4.6541577886619496</v>
      </c>
      <c r="BN44" s="50">
        <f>VLOOKUP($A44,'RevPAR Raw Data'!$B$6:$BE$43,'RevPAR Raw Data'!BE$1,FALSE)</f>
        <v>6.1843061129667696</v>
      </c>
    </row>
    <row r="45" spans="1:66" x14ac:dyDescent="0.25">
      <c r="A45" s="63" t="s">
        <v>83</v>
      </c>
      <c r="B45" s="47">
        <f>VLOOKUP($A45,'Occupancy Raw Data'!$B$8:$BE$45,'Occupancy Raw Data'!AG$3,FALSE)</f>
        <v>47.542950985346103</v>
      </c>
      <c r="C45" s="48">
        <f>VLOOKUP($A45,'Occupancy Raw Data'!$B$8:$BE$45,'Occupancy Raw Data'!AH$3,FALSE)</f>
        <v>56.4173825164224</v>
      </c>
      <c r="D45" s="48">
        <f>VLOOKUP($A45,'Occupancy Raw Data'!$B$8:$BE$45,'Occupancy Raw Data'!AI$3,FALSE)</f>
        <v>58.684941889843302</v>
      </c>
      <c r="E45" s="48">
        <f>VLOOKUP($A45,'Occupancy Raw Data'!$B$8:$BE$45,'Occupancy Raw Data'!AJ$3,FALSE)</f>
        <v>62.860030318342503</v>
      </c>
      <c r="F45" s="48">
        <f>VLOOKUP($A45,'Occupancy Raw Data'!$B$8:$BE$45,'Occupancy Raw Data'!AK$3,FALSE)</f>
        <v>61.653612935826096</v>
      </c>
      <c r="G45" s="49">
        <f>VLOOKUP($A45,'Occupancy Raw Data'!$B$8:$BE$45,'Occupancy Raw Data'!AL$3,FALSE)</f>
        <v>57.431783729156102</v>
      </c>
      <c r="H45" s="48">
        <f>VLOOKUP($A45,'Occupancy Raw Data'!$B$8:$BE$45,'Occupancy Raw Data'!AN$3,FALSE)</f>
        <v>68.519454269833204</v>
      </c>
      <c r="I45" s="48">
        <f>VLOOKUP($A45,'Occupancy Raw Data'!$B$8:$BE$45,'Occupancy Raw Data'!AO$3,FALSE)</f>
        <v>69.296361798888299</v>
      </c>
      <c r="J45" s="49">
        <f>VLOOKUP($A45,'Occupancy Raw Data'!$B$8:$BE$45,'Occupancy Raw Data'!AP$3,FALSE)</f>
        <v>68.907908034360702</v>
      </c>
      <c r="K45" s="50">
        <f>VLOOKUP($A45,'Occupancy Raw Data'!$B$8:$BE$45,'Occupancy Raw Data'!AR$3,FALSE)</f>
        <v>60.710676387786002</v>
      </c>
      <c r="M45" s="47">
        <f>VLOOKUP($A45,'Occupancy Raw Data'!$B$8:$BE$45,'Occupancy Raw Data'!AT$3,FALSE)</f>
        <v>1.8262987012987</v>
      </c>
      <c r="N45" s="48">
        <f>VLOOKUP($A45,'Occupancy Raw Data'!$B$8:$BE$45,'Occupancy Raw Data'!AU$3,FALSE)</f>
        <v>3.67962855484619</v>
      </c>
      <c r="O45" s="48">
        <f>VLOOKUP($A45,'Occupancy Raw Data'!$B$8:$BE$45,'Occupancy Raw Data'!AV$3,FALSE)</f>
        <v>-3.8795779019242702</v>
      </c>
      <c r="P45" s="48">
        <f>VLOOKUP($A45,'Occupancy Raw Data'!$B$8:$BE$45,'Occupancy Raw Data'!AW$3,FALSE)</f>
        <v>0.15095099124484199</v>
      </c>
      <c r="Q45" s="48">
        <f>VLOOKUP($A45,'Occupancy Raw Data'!$B$8:$BE$45,'Occupancy Raw Data'!AX$3,FALSE)</f>
        <v>3.8293798532070999</v>
      </c>
      <c r="R45" s="49">
        <f>VLOOKUP($A45,'Occupancy Raw Data'!$B$8:$BE$45,'Occupancy Raw Data'!AY$3,FALSE)</f>
        <v>1.00419897358423</v>
      </c>
      <c r="S45" s="48">
        <f>VLOOKUP($A45,'Occupancy Raw Data'!$B$8:$BE$45,'Occupancy Raw Data'!BA$3,FALSE)</f>
        <v>5.7928613224107597</v>
      </c>
      <c r="T45" s="48">
        <f>VLOOKUP($A45,'Occupancy Raw Data'!$B$8:$BE$45,'Occupancy Raw Data'!BB$3,FALSE)</f>
        <v>6.9610997367651297</v>
      </c>
      <c r="U45" s="49">
        <f>VLOOKUP($A45,'Occupancy Raw Data'!$B$8:$BE$45,'Occupancy Raw Data'!BC$3,FALSE)</f>
        <v>6.3770659646043502</v>
      </c>
      <c r="V45" s="50">
        <f>VLOOKUP($A45,'Occupancy Raw Data'!$B$8:$BE$45,'Occupancy Raw Data'!BE$3,FALSE)</f>
        <v>2.6861206922865599</v>
      </c>
      <c r="X45" s="51">
        <f>VLOOKUP($A45,'ADR Raw Data'!$B$6:$BE$43,'ADR Raw Data'!AG$1,FALSE)</f>
        <v>93.398525308887997</v>
      </c>
      <c r="Y45" s="52">
        <f>VLOOKUP($A45,'ADR Raw Data'!$B$6:$BE$43,'ADR Raw Data'!AH$1,FALSE)</f>
        <v>99.6628011643528</v>
      </c>
      <c r="Z45" s="52">
        <f>VLOOKUP($A45,'ADR Raw Data'!$B$6:$BE$43,'ADR Raw Data'!AI$1,FALSE)</f>
        <v>102.815661392745</v>
      </c>
      <c r="AA45" s="52">
        <f>VLOOKUP($A45,'ADR Raw Data'!$B$6:$BE$43,'ADR Raw Data'!AJ$1,FALSE)</f>
        <v>100.66154340836</v>
      </c>
      <c r="AB45" s="52">
        <f>VLOOKUP($A45,'ADR Raw Data'!$B$6:$BE$43,'ADR Raw Data'!AK$1,FALSE)</f>
        <v>100.109339207048</v>
      </c>
      <c r="AC45" s="53">
        <f>VLOOKUP($A45,'ADR Raw Data'!$B$6:$BE$43,'ADR Raw Data'!AL$1,FALSE)</f>
        <v>99.584499263137005</v>
      </c>
      <c r="AD45" s="52">
        <f>VLOOKUP($A45,'ADR Raw Data'!$B$6:$BE$43,'ADR Raw Data'!AN$1,FALSE)</f>
        <v>111.657951696165</v>
      </c>
      <c r="AE45" s="52">
        <f>VLOOKUP($A45,'ADR Raw Data'!$B$6:$BE$43,'ADR Raw Data'!AO$1,FALSE)</f>
        <v>113.368699298149</v>
      </c>
      <c r="AF45" s="53">
        <f>VLOOKUP($A45,'ADR Raw Data'!$B$6:$BE$43,'ADR Raw Data'!AP$1,FALSE)</f>
        <v>112.51814748613501</v>
      </c>
      <c r="AG45" s="54">
        <f>VLOOKUP($A45,'ADR Raw Data'!$B$6:$BE$43,'ADR Raw Data'!AR$1,FALSE)</f>
        <v>103.778775155316</v>
      </c>
      <c r="AI45" s="47">
        <f>VLOOKUP($A45,'ADR Raw Data'!$B$6:$BE$43,'ADR Raw Data'!AT$1,FALSE)</f>
        <v>7.4700289318827098</v>
      </c>
      <c r="AJ45" s="48">
        <f>VLOOKUP($A45,'ADR Raw Data'!$B$6:$BE$43,'ADR Raw Data'!AU$1,FALSE)</f>
        <v>12.607627668672601</v>
      </c>
      <c r="AK45" s="48">
        <f>VLOOKUP($A45,'ADR Raw Data'!$B$6:$BE$43,'ADR Raw Data'!AV$1,FALSE)</f>
        <v>11.679506456795201</v>
      </c>
      <c r="AL45" s="48">
        <f>VLOOKUP($A45,'ADR Raw Data'!$B$6:$BE$43,'ADR Raw Data'!AW$1,FALSE)</f>
        <v>10.292824032359</v>
      </c>
      <c r="AM45" s="48">
        <f>VLOOKUP($A45,'ADR Raw Data'!$B$6:$BE$43,'ADR Raw Data'!AX$1,FALSE)</f>
        <v>9.7910326991730106</v>
      </c>
      <c r="AN45" s="49">
        <f>VLOOKUP($A45,'ADR Raw Data'!$B$6:$BE$43,'ADR Raw Data'!AY$1,FALSE)</f>
        <v>10.4341730601538</v>
      </c>
      <c r="AO45" s="48">
        <f>VLOOKUP($A45,'ADR Raw Data'!$B$6:$BE$43,'ADR Raw Data'!BA$1,FALSE)</f>
        <v>7.3141966134080603</v>
      </c>
      <c r="AP45" s="48">
        <f>VLOOKUP($A45,'ADR Raw Data'!$B$6:$BE$43,'ADR Raw Data'!BB$1,FALSE)</f>
        <v>7.7799290634266898</v>
      </c>
      <c r="AQ45" s="49">
        <f>VLOOKUP($A45,'ADR Raw Data'!$B$6:$BE$43,'ADR Raw Data'!BC$1,FALSE)</f>
        <v>7.5528526634435504</v>
      </c>
      <c r="AR45" s="50">
        <f>VLOOKUP($A45,'ADR Raw Data'!$B$6:$BE$43,'ADR Raw Data'!BE$1,FALSE)</f>
        <v>9.5913922424160596</v>
      </c>
      <c r="AT45" s="51">
        <f>VLOOKUP($A45,'RevPAR Raw Data'!$B$6:$BE$43,'RevPAR Raw Data'!AG$1,FALSE)</f>
        <v>44.404415108640698</v>
      </c>
      <c r="AU45" s="52">
        <f>VLOOKUP($A45,'RevPAR Raw Data'!$B$6:$BE$43,'RevPAR Raw Data'!AH$1,FALSE)</f>
        <v>56.227143759474401</v>
      </c>
      <c r="AV45" s="52">
        <f>VLOOKUP($A45,'RevPAR Raw Data'!$B$6:$BE$43,'RevPAR Raw Data'!AI$1,FALSE)</f>
        <v>60.337311141990902</v>
      </c>
      <c r="AW45" s="52">
        <f>VLOOKUP($A45,'RevPAR Raw Data'!$B$6:$BE$43,'RevPAR Raw Data'!AJ$1,FALSE)</f>
        <v>63.275876705406702</v>
      </c>
      <c r="AX45" s="52">
        <f>VLOOKUP($A45,'RevPAR Raw Data'!$B$6:$BE$43,'RevPAR Raw Data'!AK$1,FALSE)</f>
        <v>61.721024507326902</v>
      </c>
      <c r="AY45" s="53">
        <f>VLOOKUP($A45,'RevPAR Raw Data'!$B$6:$BE$43,'RevPAR Raw Data'!AL$1,FALSE)</f>
        <v>57.1931542445679</v>
      </c>
      <c r="AZ45" s="52">
        <f>VLOOKUP($A45,'RevPAR Raw Data'!$B$6:$BE$43,'RevPAR Raw Data'!AN$1,FALSE)</f>
        <v>76.507419151086395</v>
      </c>
      <c r="BA45" s="52">
        <f>VLOOKUP($A45,'RevPAR Raw Data'!$B$6:$BE$43,'RevPAR Raw Data'!AO$1,FALSE)</f>
        <v>78.560384032339499</v>
      </c>
      <c r="BB45" s="53">
        <f>VLOOKUP($A45,'RevPAR Raw Data'!$B$6:$BE$43,'RevPAR Raw Data'!AP$1,FALSE)</f>
        <v>77.533901591712905</v>
      </c>
      <c r="BC45" s="54">
        <f>VLOOKUP($A45,'RevPAR Raw Data'!$B$6:$BE$43,'RevPAR Raw Data'!AR$1,FALSE)</f>
        <v>63.004796343752197</v>
      </c>
      <c r="BE45" s="47">
        <f>VLOOKUP($A45,'RevPAR Raw Data'!$B$6:$BE$43,'RevPAR Raw Data'!AT$1,FALSE)</f>
        <v>9.4327526745510202</v>
      </c>
      <c r="BF45" s="48">
        <f>VLOOKUP($A45,'RevPAR Raw Data'!$B$6:$BE$43,'RevPAR Raw Data'!AU$1,FALSE)</f>
        <v>16.751170091303901</v>
      </c>
      <c r="BG45" s="48">
        <f>VLOOKUP($A45,'RevPAR Raw Data'!$B$6:$BE$43,'RevPAR Raw Data'!AV$1,FALSE)</f>
        <v>7.3468130033193599</v>
      </c>
      <c r="BH45" s="48">
        <f>VLOOKUP($A45,'RevPAR Raw Data'!$B$6:$BE$43,'RevPAR Raw Data'!AW$1,FALSE)</f>
        <v>10.459312143507701</v>
      </c>
      <c r="BI45" s="48">
        <f>VLOOKUP($A45,'RevPAR Raw Data'!$B$6:$BE$43,'RevPAR Raw Data'!AX$1,FALSE)</f>
        <v>13.9953483859831</v>
      </c>
      <c r="BJ45" s="49">
        <f>VLOOKUP($A45,'RevPAR Raw Data'!$B$6:$BE$43,'RevPAR Raw Data'!AY$1,FALSE)</f>
        <v>11.5431518925101</v>
      </c>
      <c r="BK45" s="48">
        <f>VLOOKUP($A45,'RevPAR Raw Data'!$B$6:$BE$43,'RevPAR Raw Data'!BA$1,FALSE)</f>
        <v>13.530759202482001</v>
      </c>
      <c r="BL45" s="48">
        <f>VLOOKUP($A45,'RevPAR Raw Data'!$B$6:$BE$43,'RevPAR Raw Data'!BB$1,FALSE)</f>
        <v>15.2825974217465</v>
      </c>
      <c r="BM45" s="49">
        <f>VLOOKUP($A45,'RevPAR Raw Data'!$B$6:$BE$43,'RevPAR Raw Data'!BC$1,FALSE)</f>
        <v>14.411569024605001</v>
      </c>
      <c r="BN45" s="50">
        <f>VLOOKUP($A45,'RevPAR Raw Data'!$B$6:$BE$43,'RevPAR Raw Data'!BE$1,FALSE)</f>
        <v>12.535149306404501</v>
      </c>
    </row>
    <row r="46" spans="1:66" x14ac:dyDescent="0.25">
      <c r="A46" s="66" t="s">
        <v>84</v>
      </c>
      <c r="B46" s="47">
        <f>VLOOKUP($A46,'Occupancy Raw Data'!$B$8:$BE$45,'Occupancy Raw Data'!AG$3,FALSE)</f>
        <v>45.580727504786203</v>
      </c>
      <c r="C46" s="48">
        <f>VLOOKUP($A46,'Occupancy Raw Data'!$B$8:$BE$45,'Occupancy Raw Data'!AH$3,FALSE)</f>
        <v>50.041480536056099</v>
      </c>
      <c r="D46" s="48">
        <f>VLOOKUP($A46,'Occupancy Raw Data'!$B$8:$BE$45,'Occupancy Raw Data'!AI$3,FALSE)</f>
        <v>51.671984684109702</v>
      </c>
      <c r="E46" s="48">
        <f>VLOOKUP($A46,'Occupancy Raw Data'!$B$8:$BE$45,'Occupancy Raw Data'!AJ$3,FALSE)</f>
        <v>56.821952776005098</v>
      </c>
      <c r="F46" s="48">
        <f>VLOOKUP($A46,'Occupancy Raw Data'!$B$8:$BE$45,'Occupancy Raw Data'!AK$3,FALSE)</f>
        <v>60.813656668793797</v>
      </c>
      <c r="G46" s="49">
        <f>VLOOKUP($A46,'Occupancy Raw Data'!$B$8:$BE$45,'Occupancy Raw Data'!AL$3,FALSE)</f>
        <v>52.985960433950197</v>
      </c>
      <c r="H46" s="48">
        <f>VLOOKUP($A46,'Occupancy Raw Data'!$B$8:$BE$45,'Occupancy Raw Data'!AN$3,FALSE)</f>
        <v>72.552648372686605</v>
      </c>
      <c r="I46" s="48">
        <f>VLOOKUP($A46,'Occupancy Raw Data'!$B$8:$BE$45,'Occupancy Raw Data'!AO$3,FALSE)</f>
        <v>68.681318681318601</v>
      </c>
      <c r="J46" s="49">
        <f>VLOOKUP($A46,'Occupancy Raw Data'!$B$8:$BE$45,'Occupancy Raw Data'!AP$3,FALSE)</f>
        <v>70.618095907030195</v>
      </c>
      <c r="K46" s="50">
        <f>VLOOKUP($A46,'Occupancy Raw Data'!$B$8:$BE$45,'Occupancy Raw Data'!AR$3,FALSE)</f>
        <v>58.021646363702601</v>
      </c>
      <c r="M46" s="47">
        <f>VLOOKUP($A46,'Occupancy Raw Data'!$B$8:$BE$45,'Occupancy Raw Data'!AT$3,FALSE)</f>
        <v>1.2561479641339399</v>
      </c>
      <c r="N46" s="48">
        <f>VLOOKUP($A46,'Occupancy Raw Data'!$B$8:$BE$45,'Occupancy Raw Data'!AU$3,FALSE)</f>
        <v>-1.9933971633255601</v>
      </c>
      <c r="O46" s="48">
        <f>VLOOKUP($A46,'Occupancy Raw Data'!$B$8:$BE$45,'Occupancy Raw Data'!AV$3,FALSE)</f>
        <v>-8.4403071681599293</v>
      </c>
      <c r="P46" s="48">
        <f>VLOOKUP($A46,'Occupancy Raw Data'!$B$8:$BE$45,'Occupancy Raw Data'!AW$3,FALSE)</f>
        <v>-6.78625959053924</v>
      </c>
      <c r="Q46" s="48">
        <f>VLOOKUP($A46,'Occupancy Raw Data'!$B$8:$BE$45,'Occupancy Raw Data'!AX$3,FALSE)</f>
        <v>-3.1639088724443201</v>
      </c>
      <c r="R46" s="49">
        <f>VLOOKUP($A46,'Occupancy Raw Data'!$B$8:$BE$45,'Occupancy Raw Data'!AY$3,FALSE)</f>
        <v>-4.1044899018020402</v>
      </c>
      <c r="S46" s="48">
        <f>VLOOKUP($A46,'Occupancy Raw Data'!$B$8:$BE$45,'Occupancy Raw Data'!BA$3,FALSE)</f>
        <v>-0.85354485116597401</v>
      </c>
      <c r="T46" s="48">
        <f>VLOOKUP($A46,'Occupancy Raw Data'!$B$8:$BE$45,'Occupancy Raw Data'!BB$3,FALSE)</f>
        <v>1.4980224739532699</v>
      </c>
      <c r="U46" s="49">
        <f>VLOOKUP($A46,'Occupancy Raw Data'!$B$8:$BE$45,'Occupancy Raw Data'!BC$3,FALSE)</f>
        <v>0.277823784144974</v>
      </c>
      <c r="V46" s="50">
        <f>VLOOKUP($A46,'Occupancy Raw Data'!$B$8:$BE$45,'Occupancy Raw Data'!BE$3,FALSE)</f>
        <v>-2.6282044047962101</v>
      </c>
      <c r="X46" s="51">
        <f>VLOOKUP($A46,'ADR Raw Data'!$B$6:$BE$43,'ADR Raw Data'!AG$1,FALSE)</f>
        <v>106.37684984249201</v>
      </c>
      <c r="Y46" s="52">
        <f>VLOOKUP($A46,'ADR Raw Data'!$B$6:$BE$43,'ADR Raw Data'!AH$1,FALSE)</f>
        <v>104.839454186061</v>
      </c>
      <c r="Z46" s="52">
        <f>VLOOKUP($A46,'ADR Raw Data'!$B$6:$BE$43,'ADR Raw Data'!AI$1,FALSE)</f>
        <v>103.420226009633</v>
      </c>
      <c r="AA46" s="52">
        <f>VLOOKUP($A46,'ADR Raw Data'!$B$6:$BE$43,'ADR Raw Data'!AJ$1,FALSE)</f>
        <v>104.08184579964001</v>
      </c>
      <c r="AB46" s="52">
        <f>VLOOKUP($A46,'ADR Raw Data'!$B$6:$BE$43,'ADR Raw Data'!AK$1,FALSE)</f>
        <v>108.20406264756799</v>
      </c>
      <c r="AC46" s="53">
        <f>VLOOKUP($A46,'ADR Raw Data'!$B$6:$BE$43,'ADR Raw Data'!AL$1,FALSE)</f>
        <v>105.43699598935299</v>
      </c>
      <c r="AD46" s="52">
        <f>VLOOKUP($A46,'ADR Raw Data'!$B$6:$BE$43,'ADR Raw Data'!AN$1,FALSE)</f>
        <v>127.552114082153</v>
      </c>
      <c r="AE46" s="52">
        <f>VLOOKUP($A46,'ADR Raw Data'!$B$6:$BE$43,'ADR Raw Data'!AO$1,FALSE)</f>
        <v>127.40917395348799</v>
      </c>
      <c r="AF46" s="53">
        <f>VLOOKUP($A46,'ADR Raw Data'!$B$6:$BE$43,'ADR Raw Data'!AP$1,FALSE)</f>
        <v>127.48264410687599</v>
      </c>
      <c r="AG46" s="54">
        <f>VLOOKUP($A46,'ADR Raw Data'!$B$6:$BE$43,'ADR Raw Data'!AR$1,FALSE)</f>
        <v>113.100061681347</v>
      </c>
      <c r="AI46" s="47">
        <f>VLOOKUP($A46,'ADR Raw Data'!$B$6:$BE$43,'ADR Raw Data'!AT$1,FALSE)</f>
        <v>-0.327011268941299</v>
      </c>
      <c r="AJ46" s="48">
        <f>VLOOKUP($A46,'ADR Raw Data'!$B$6:$BE$43,'ADR Raw Data'!AU$1,FALSE)</f>
        <v>-1.1147988966558</v>
      </c>
      <c r="AK46" s="48">
        <f>VLOOKUP($A46,'ADR Raw Data'!$B$6:$BE$43,'ADR Raw Data'!AV$1,FALSE)</f>
        <v>-0.59606177614675204</v>
      </c>
      <c r="AL46" s="48">
        <f>VLOOKUP($A46,'ADR Raw Data'!$B$6:$BE$43,'ADR Raw Data'!AW$1,FALSE)</f>
        <v>-0.72062692221711999</v>
      </c>
      <c r="AM46" s="48">
        <f>VLOOKUP($A46,'ADR Raw Data'!$B$6:$BE$43,'ADR Raw Data'!AX$1,FALSE)</f>
        <v>1.3330086620422801</v>
      </c>
      <c r="AN46" s="49">
        <f>VLOOKUP($A46,'ADR Raw Data'!$B$6:$BE$43,'ADR Raw Data'!AY$1,FALSE)</f>
        <v>-0.19484150607657999</v>
      </c>
      <c r="AO46" s="48">
        <f>VLOOKUP($A46,'ADR Raw Data'!$B$6:$BE$43,'ADR Raw Data'!BA$1,FALSE)</f>
        <v>-0.95126225540119902</v>
      </c>
      <c r="AP46" s="48">
        <f>VLOOKUP($A46,'ADR Raw Data'!$B$6:$BE$43,'ADR Raw Data'!BB$1,FALSE)</f>
        <v>1.14920543888878</v>
      </c>
      <c r="AQ46" s="49">
        <f>VLOOKUP($A46,'ADR Raw Data'!$B$6:$BE$43,'ADR Raw Data'!BC$1,FALSE)</f>
        <v>4.5678864644433097E-2</v>
      </c>
      <c r="AR46" s="50">
        <f>VLOOKUP($A46,'ADR Raw Data'!$B$6:$BE$43,'ADR Raw Data'!BE$1,FALSE)</f>
        <v>9.0569263333820704E-2</v>
      </c>
      <c r="AT46" s="51">
        <f>VLOOKUP($A46,'RevPAR Raw Data'!$B$6:$BE$43,'RevPAR Raw Data'!AG$1,FALSE)</f>
        <v>48.4873420548819</v>
      </c>
      <c r="AU46" s="52">
        <f>VLOOKUP($A46,'RevPAR Raw Data'!$B$6:$BE$43,'RevPAR Raw Data'!AH$1,FALSE)</f>
        <v>52.463215060625302</v>
      </c>
      <c r="AV46" s="52">
        <f>VLOOKUP($A46,'RevPAR Raw Data'!$B$6:$BE$43,'RevPAR Raw Data'!AI$1,FALSE)</f>
        <v>53.439283343969301</v>
      </c>
      <c r="AW46" s="52">
        <f>VLOOKUP($A46,'RevPAR Raw Data'!$B$6:$BE$43,'RevPAR Raw Data'!AJ$1,FALSE)</f>
        <v>59.141337268666199</v>
      </c>
      <c r="AX46" s="52">
        <f>VLOOKUP($A46,'RevPAR Raw Data'!$B$6:$BE$43,'RevPAR Raw Data'!AK$1,FALSE)</f>
        <v>65.802847160178601</v>
      </c>
      <c r="AY46" s="53">
        <f>VLOOKUP($A46,'RevPAR Raw Data'!$B$6:$BE$43,'RevPAR Raw Data'!AL$1,FALSE)</f>
        <v>55.866804977664302</v>
      </c>
      <c r="AZ46" s="52">
        <f>VLOOKUP($A46,'RevPAR Raw Data'!$B$6:$BE$43,'RevPAR Raw Data'!AN$1,FALSE)</f>
        <v>92.542436821952705</v>
      </c>
      <c r="BA46" s="52">
        <f>VLOOKUP($A46,'RevPAR Raw Data'!$B$6:$BE$43,'RevPAR Raw Data'!AO$1,FALSE)</f>
        <v>87.506300792231002</v>
      </c>
      <c r="BB46" s="53">
        <f>VLOOKUP($A46,'RevPAR Raw Data'!$B$6:$BE$43,'RevPAR Raw Data'!AP$1,FALSE)</f>
        <v>90.025815880211894</v>
      </c>
      <c r="BC46" s="54">
        <f>VLOOKUP($A46,'RevPAR Raw Data'!$B$6:$BE$43,'RevPAR Raw Data'!AR$1,FALSE)</f>
        <v>65.622517825880806</v>
      </c>
      <c r="BE46" s="47">
        <f>VLOOKUP($A46,'RevPAR Raw Data'!$B$6:$BE$43,'RevPAR Raw Data'!AT$1,FALSE)</f>
        <v>0.925028949795352</v>
      </c>
      <c r="BF46" s="48">
        <f>VLOOKUP($A46,'RevPAR Raw Data'!$B$6:$BE$43,'RevPAR Raw Data'!AU$1,FALSE)</f>
        <v>-3.0859736903986401</v>
      </c>
      <c r="BG46" s="48">
        <f>VLOOKUP($A46,'RevPAR Raw Data'!$B$6:$BE$43,'RevPAR Raw Data'!AV$1,FALSE)</f>
        <v>-8.9860594994879097</v>
      </c>
      <c r="BH46" s="48">
        <f>VLOOKUP($A46,'RevPAR Raw Data'!$B$6:$BE$43,'RevPAR Raw Data'!AW$1,FALSE)</f>
        <v>-7.4579828991353896</v>
      </c>
      <c r="BI46" s="48">
        <f>VLOOKUP($A46,'RevPAR Raw Data'!$B$6:$BE$43,'RevPAR Raw Data'!AX$1,FALSE)</f>
        <v>-1.8730753897308401</v>
      </c>
      <c r="BJ46" s="49">
        <f>VLOOKUP($A46,'RevPAR Raw Data'!$B$6:$BE$43,'RevPAR Raw Data'!AY$1,FALSE)</f>
        <v>-4.2913341579371904</v>
      </c>
      <c r="BK46" s="48">
        <f>VLOOKUP($A46,'RevPAR Raw Data'!$B$6:$BE$43,'RevPAR Raw Data'!BA$1,FALSE)</f>
        <v>-1.79668765656511</v>
      </c>
      <c r="BL46" s="48">
        <f>VLOOKUP($A46,'RevPAR Raw Data'!$B$6:$BE$43,'RevPAR Raw Data'!BB$1,FALSE)</f>
        <v>2.6644432685884998</v>
      </c>
      <c r="BM46" s="49">
        <f>VLOOKUP($A46,'RevPAR Raw Data'!$B$6:$BE$43,'RevPAR Raw Data'!BC$1,FALSE)</f>
        <v>0.32362955553971701</v>
      </c>
      <c r="BN46" s="50">
        <f>VLOOKUP($A46,'RevPAR Raw Data'!$B$6:$BE$43,'RevPAR Raw Data'!BE$1,FALSE)</f>
        <v>-2.5400154868307201</v>
      </c>
    </row>
    <row r="47" spans="1:66" x14ac:dyDescent="0.25">
      <c r="A47" s="63" t="s">
        <v>85</v>
      </c>
      <c r="B47" s="47">
        <f>VLOOKUP($A47,'Occupancy Raw Data'!$B$8:$BE$45,'Occupancy Raw Data'!AG$3,FALSE)</f>
        <v>46.148409893992898</v>
      </c>
      <c r="C47" s="48">
        <f>VLOOKUP($A47,'Occupancy Raw Data'!$B$8:$BE$45,'Occupancy Raw Data'!AH$3,FALSE)</f>
        <v>53.939929328621901</v>
      </c>
      <c r="D47" s="48">
        <f>VLOOKUP($A47,'Occupancy Raw Data'!$B$8:$BE$45,'Occupancy Raw Data'!AI$3,FALSE)</f>
        <v>54.752650176678401</v>
      </c>
      <c r="E47" s="48">
        <f>VLOOKUP($A47,'Occupancy Raw Data'!$B$8:$BE$45,'Occupancy Raw Data'!AJ$3,FALSE)</f>
        <v>60.371024734982299</v>
      </c>
      <c r="F47" s="48">
        <f>VLOOKUP($A47,'Occupancy Raw Data'!$B$8:$BE$45,'Occupancy Raw Data'!AK$3,FALSE)</f>
        <v>63.2508833922261</v>
      </c>
      <c r="G47" s="49">
        <f>VLOOKUP($A47,'Occupancy Raw Data'!$B$8:$BE$45,'Occupancy Raw Data'!AL$3,FALSE)</f>
        <v>55.692579505300301</v>
      </c>
      <c r="H47" s="48">
        <f>VLOOKUP($A47,'Occupancy Raw Data'!$B$8:$BE$45,'Occupancy Raw Data'!AN$3,FALSE)</f>
        <v>68.286219081271994</v>
      </c>
      <c r="I47" s="48">
        <f>VLOOKUP($A47,'Occupancy Raw Data'!$B$8:$BE$45,'Occupancy Raw Data'!AO$3,FALSE)</f>
        <v>65.724381625441595</v>
      </c>
      <c r="J47" s="49">
        <f>VLOOKUP($A47,'Occupancy Raw Data'!$B$8:$BE$45,'Occupancy Raw Data'!AP$3,FALSE)</f>
        <v>67.005300353356802</v>
      </c>
      <c r="K47" s="50">
        <f>VLOOKUP($A47,'Occupancy Raw Data'!$B$8:$BE$45,'Occupancy Raw Data'!AR$3,FALSE)</f>
        <v>58.9247854618879</v>
      </c>
      <c r="M47" s="47">
        <f>VLOOKUP($A47,'Occupancy Raw Data'!$B$8:$BE$45,'Occupancy Raw Data'!AT$3,FALSE)</f>
        <v>-2.6825633383010401</v>
      </c>
      <c r="N47" s="48">
        <f>VLOOKUP($A47,'Occupancy Raw Data'!$B$8:$BE$45,'Occupancy Raw Data'!AU$3,FALSE)</f>
        <v>-3.4777110338286401</v>
      </c>
      <c r="O47" s="48">
        <f>VLOOKUP($A47,'Occupancy Raw Data'!$B$8:$BE$45,'Occupancy Raw Data'!AV$3,FALSE)</f>
        <v>-11.910176236498</v>
      </c>
      <c r="P47" s="48">
        <f>VLOOKUP($A47,'Occupancy Raw Data'!$B$8:$BE$45,'Occupancy Raw Data'!AW$3,FALSE)</f>
        <v>-7.6736017292623604</v>
      </c>
      <c r="Q47" s="48">
        <f>VLOOKUP($A47,'Occupancy Raw Data'!$B$8:$BE$45,'Occupancy Raw Data'!AX$3,FALSE)</f>
        <v>-5.7398630858346404</v>
      </c>
      <c r="R47" s="49">
        <f>VLOOKUP($A47,'Occupancy Raw Data'!$B$8:$BE$45,'Occupancy Raw Data'!AY$3,FALSE)</f>
        <v>-6.5405597722960103</v>
      </c>
      <c r="S47" s="48">
        <f>VLOOKUP($A47,'Occupancy Raw Data'!$B$8:$BE$45,'Occupancy Raw Data'!BA$3,FALSE)</f>
        <v>-1.40306122448979</v>
      </c>
      <c r="T47" s="48">
        <f>VLOOKUP($A47,'Occupancy Raw Data'!$B$8:$BE$45,'Occupancy Raw Data'!BB$3,FALSE)</f>
        <v>-1.0638297872340401</v>
      </c>
      <c r="U47" s="49">
        <f>VLOOKUP($A47,'Occupancy Raw Data'!$B$8:$BE$45,'Occupancy Raw Data'!BC$3,FALSE)</f>
        <v>-1.2369791666666601</v>
      </c>
      <c r="V47" s="50">
        <f>VLOOKUP($A47,'Occupancy Raw Data'!$B$8:$BE$45,'Occupancy Raw Data'!BE$3,FALSE)</f>
        <v>-4.88102998696219</v>
      </c>
      <c r="X47" s="51">
        <f>VLOOKUP($A47,'ADR Raw Data'!$B$6:$BE$43,'ADR Raw Data'!AG$1,FALSE)</f>
        <v>87.436692189892796</v>
      </c>
      <c r="Y47" s="52">
        <f>VLOOKUP($A47,'ADR Raw Data'!$B$6:$BE$43,'ADR Raw Data'!AH$1,FALSE)</f>
        <v>89.033701277432002</v>
      </c>
      <c r="Z47" s="52">
        <f>VLOOKUP($A47,'ADR Raw Data'!$B$6:$BE$43,'ADR Raw Data'!AI$1,FALSE)</f>
        <v>88.290519522426493</v>
      </c>
      <c r="AA47" s="52">
        <f>VLOOKUP($A47,'ADR Raw Data'!$B$6:$BE$43,'ADR Raw Data'!AJ$1,FALSE)</f>
        <v>89.756988586479295</v>
      </c>
      <c r="AB47" s="52">
        <f>VLOOKUP($A47,'ADR Raw Data'!$B$6:$BE$43,'ADR Raw Data'!AK$1,FALSE)</f>
        <v>91.673734636871501</v>
      </c>
      <c r="AC47" s="53">
        <f>VLOOKUP($A47,'ADR Raw Data'!$B$6:$BE$43,'ADR Raw Data'!AL$1,FALSE)</f>
        <v>89.379382653384894</v>
      </c>
      <c r="AD47" s="52">
        <f>VLOOKUP($A47,'ADR Raw Data'!$B$6:$BE$43,'ADR Raw Data'!AN$1,FALSE)</f>
        <v>98.414261319534205</v>
      </c>
      <c r="AE47" s="52">
        <f>VLOOKUP($A47,'ADR Raw Data'!$B$6:$BE$43,'ADR Raw Data'!AO$1,FALSE)</f>
        <v>98.760838709677401</v>
      </c>
      <c r="AF47" s="53">
        <f>VLOOKUP($A47,'ADR Raw Data'!$B$6:$BE$43,'ADR Raw Data'!AP$1,FALSE)</f>
        <v>98.5842373104812</v>
      </c>
      <c r="AG47" s="54">
        <f>VLOOKUP($A47,'ADR Raw Data'!$B$6:$BE$43,'ADR Raw Data'!AR$1,FALSE)</f>
        <v>92.369994431594193</v>
      </c>
      <c r="AI47" s="47">
        <f>VLOOKUP($A47,'ADR Raw Data'!$B$6:$BE$43,'ADR Raw Data'!AT$1,FALSE)</f>
        <v>3.2412414731519901</v>
      </c>
      <c r="AJ47" s="48">
        <f>VLOOKUP($A47,'ADR Raw Data'!$B$6:$BE$43,'ADR Raw Data'!AU$1,FALSE)</f>
        <v>5.2703497425477401</v>
      </c>
      <c r="AK47" s="48">
        <f>VLOOKUP($A47,'ADR Raw Data'!$B$6:$BE$43,'ADR Raw Data'!AV$1,FALSE)</f>
        <v>4.2201135869400899</v>
      </c>
      <c r="AL47" s="48">
        <f>VLOOKUP($A47,'ADR Raw Data'!$B$6:$BE$43,'ADR Raw Data'!AW$1,FALSE)</f>
        <v>4.6911021799717796</v>
      </c>
      <c r="AM47" s="48">
        <f>VLOOKUP($A47,'ADR Raw Data'!$B$6:$BE$43,'ADR Raw Data'!AX$1,FALSE)</f>
        <v>6.3605336925469</v>
      </c>
      <c r="AN47" s="49">
        <f>VLOOKUP($A47,'ADR Raw Data'!$B$6:$BE$43,'ADR Raw Data'!AY$1,FALSE)</f>
        <v>4.8540132443879704</v>
      </c>
      <c r="AO47" s="48">
        <f>VLOOKUP($A47,'ADR Raw Data'!$B$6:$BE$43,'ADR Raw Data'!BA$1,FALSE)</f>
        <v>4.1930244079977896</v>
      </c>
      <c r="AP47" s="48">
        <f>VLOOKUP($A47,'ADR Raw Data'!$B$6:$BE$43,'ADR Raw Data'!BB$1,FALSE)</f>
        <v>3.54513910831712</v>
      </c>
      <c r="AQ47" s="49">
        <f>VLOOKUP($A47,'ADR Raw Data'!$B$6:$BE$43,'ADR Raw Data'!BC$1,FALSE)</f>
        <v>3.8745648401919999</v>
      </c>
      <c r="AR47" s="50">
        <f>VLOOKUP($A47,'ADR Raw Data'!$B$6:$BE$43,'ADR Raw Data'!BE$1,FALSE)</f>
        <v>4.6494912950753804</v>
      </c>
      <c r="AT47" s="51">
        <f>VLOOKUP($A47,'RevPAR Raw Data'!$B$6:$BE$43,'RevPAR Raw Data'!AG$1,FALSE)</f>
        <v>40.350643109540599</v>
      </c>
      <c r="AU47" s="52">
        <f>VLOOKUP($A47,'RevPAR Raw Data'!$B$6:$BE$43,'RevPAR Raw Data'!AH$1,FALSE)</f>
        <v>48.024715547703103</v>
      </c>
      <c r="AV47" s="52">
        <f>VLOOKUP($A47,'RevPAR Raw Data'!$B$6:$BE$43,'RevPAR Raw Data'!AI$1,FALSE)</f>
        <v>48.341399293286202</v>
      </c>
      <c r="AW47" s="52">
        <f>VLOOKUP($A47,'RevPAR Raw Data'!$B$6:$BE$43,'RevPAR Raw Data'!AJ$1,FALSE)</f>
        <v>54.187213780918697</v>
      </c>
      <c r="AX47" s="52">
        <f>VLOOKUP($A47,'RevPAR Raw Data'!$B$6:$BE$43,'RevPAR Raw Data'!AK$1,FALSE)</f>
        <v>57.984446996466403</v>
      </c>
      <c r="AY47" s="53">
        <f>VLOOKUP($A47,'RevPAR Raw Data'!$B$6:$BE$43,'RevPAR Raw Data'!AL$1,FALSE)</f>
        <v>49.777683745582998</v>
      </c>
      <c r="AZ47" s="52">
        <f>VLOOKUP($A47,'RevPAR Raw Data'!$B$6:$BE$43,'RevPAR Raw Data'!AN$1,FALSE)</f>
        <v>67.203378091872693</v>
      </c>
      <c r="BA47" s="52">
        <f>VLOOKUP($A47,'RevPAR Raw Data'!$B$6:$BE$43,'RevPAR Raw Data'!AO$1,FALSE)</f>
        <v>64.909950530035303</v>
      </c>
      <c r="BB47" s="53">
        <f>VLOOKUP($A47,'RevPAR Raw Data'!$B$6:$BE$43,'RevPAR Raw Data'!AP$1,FALSE)</f>
        <v>66.056664310954005</v>
      </c>
      <c r="BC47" s="54">
        <f>VLOOKUP($A47,'RevPAR Raw Data'!$B$6:$BE$43,'RevPAR Raw Data'!AR$1,FALSE)</f>
        <v>54.428821049974701</v>
      </c>
      <c r="BE47" s="47">
        <f>VLOOKUP($A47,'RevPAR Raw Data'!$B$6:$BE$43,'RevPAR Raw Data'!AT$1,FALSE)</f>
        <v>0.47172977938637201</v>
      </c>
      <c r="BF47" s="48">
        <f>VLOOKUP($A47,'RevPAR Raw Data'!$B$6:$BE$43,'RevPAR Raw Data'!AU$1,FALSE)</f>
        <v>1.6093511742011499</v>
      </c>
      <c r="BG47" s="48">
        <f>VLOOKUP($A47,'RevPAR Raw Data'!$B$6:$BE$43,'RevPAR Raw Data'!AV$1,FALSE)</f>
        <v>-8.1926856151428797</v>
      </c>
      <c r="BH47" s="48">
        <f>VLOOKUP($A47,'RevPAR Raw Data'!$B$6:$BE$43,'RevPAR Raw Data'!AW$1,FALSE)</f>
        <v>-3.3424760472943502</v>
      </c>
      <c r="BI47" s="48">
        <f>VLOOKUP($A47,'RevPAR Raw Data'!$B$6:$BE$43,'RevPAR Raw Data'!AX$1,FALSE)</f>
        <v>0.25558468123167699</v>
      </c>
      <c r="BJ47" s="49">
        <f>VLOOKUP($A47,'RevPAR Raw Data'!$B$6:$BE$43,'RevPAR Raw Data'!AY$1,FALSE)</f>
        <v>-2.0040261655123999</v>
      </c>
      <c r="BK47" s="48">
        <f>VLOOKUP($A47,'RevPAR Raw Data'!$B$6:$BE$43,'RevPAR Raw Data'!BA$1,FALSE)</f>
        <v>2.7311324839059798</v>
      </c>
      <c r="BL47" s="48">
        <f>VLOOKUP($A47,'RevPAR Raw Data'!$B$6:$BE$43,'RevPAR Raw Data'!BB$1,FALSE)</f>
        <v>2.4435950752499198</v>
      </c>
      <c r="BM47" s="49">
        <f>VLOOKUP($A47,'RevPAR Raw Data'!$B$6:$BE$43,'RevPAR Raw Data'!BC$1,FALSE)</f>
        <v>2.5896581136531598</v>
      </c>
      <c r="BN47" s="50">
        <f>VLOOKUP($A47,'RevPAR Raw Data'!$B$6:$BE$43,'RevPAR Raw Data'!BE$1,FALSE)</f>
        <v>-0.45848175624062798</v>
      </c>
    </row>
    <row r="48" spans="1:66" ht="15" thickBot="1" x14ac:dyDescent="0.3">
      <c r="A48" s="63" t="s">
        <v>86</v>
      </c>
      <c r="B48" s="67">
        <f>VLOOKUP($A48,'Occupancy Raw Data'!$B$8:$BE$45,'Occupancy Raw Data'!AG$3,FALSE)</f>
        <v>48.579920739762201</v>
      </c>
      <c r="C48" s="68">
        <f>VLOOKUP($A48,'Occupancy Raw Data'!$B$8:$BE$45,'Occupancy Raw Data'!AH$3,FALSE)</f>
        <v>57.129751944811296</v>
      </c>
      <c r="D48" s="68">
        <f>VLOOKUP($A48,'Occupancy Raw Data'!$B$8:$BE$45,'Occupancy Raw Data'!AI$3,FALSE)</f>
        <v>58.722295611331198</v>
      </c>
      <c r="E48" s="68">
        <f>VLOOKUP($A48,'Occupancy Raw Data'!$B$8:$BE$45,'Occupancy Raw Data'!AJ$3,FALSE)</f>
        <v>63.811830324379798</v>
      </c>
      <c r="F48" s="68">
        <f>VLOOKUP($A48,'Occupancy Raw Data'!$B$8:$BE$45,'Occupancy Raw Data'!AK$3,FALSE)</f>
        <v>63.885219433435999</v>
      </c>
      <c r="G48" s="69">
        <f>VLOOKUP($A48,'Occupancy Raw Data'!$B$8:$BE$45,'Occupancy Raw Data'!AL$3,FALSE)</f>
        <v>58.425803610744097</v>
      </c>
      <c r="H48" s="68">
        <f>VLOOKUP($A48,'Occupancy Raw Data'!$B$8:$BE$45,'Occupancy Raw Data'!AN$3,FALSE)</f>
        <v>68.530750036694499</v>
      </c>
      <c r="I48" s="68">
        <f>VLOOKUP($A48,'Occupancy Raw Data'!$B$8:$BE$45,'Occupancy Raw Data'!AO$3,FALSE)</f>
        <v>68.483047115808006</v>
      </c>
      <c r="J48" s="69">
        <f>VLOOKUP($A48,'Occupancy Raw Data'!$B$8:$BE$45,'Occupancy Raw Data'!AP$3,FALSE)</f>
        <v>68.506898576251203</v>
      </c>
      <c r="K48" s="70">
        <f>VLOOKUP($A48,'Occupancy Raw Data'!$B$8:$BE$45,'Occupancy Raw Data'!AR$3,FALSE)</f>
        <v>61.306116458031902</v>
      </c>
      <c r="M48" s="67">
        <f>VLOOKUP($A48,'Occupancy Raw Data'!$B$8:$BE$45,'Occupancy Raw Data'!AT$3,FALSE)</f>
        <v>8.4338847881022902E-2</v>
      </c>
      <c r="N48" s="68">
        <f>VLOOKUP($A48,'Occupancy Raw Data'!$B$8:$BE$45,'Occupancy Raw Data'!AU$3,FALSE)</f>
        <v>5.9953594022309904</v>
      </c>
      <c r="O48" s="68">
        <f>VLOOKUP($A48,'Occupancy Raw Data'!$B$8:$BE$45,'Occupancy Raw Data'!AV$3,FALSE)</f>
        <v>-5.28090766528772</v>
      </c>
      <c r="P48" s="68">
        <f>VLOOKUP($A48,'Occupancy Raw Data'!$B$8:$BE$45,'Occupancy Raw Data'!AW$3,FALSE)</f>
        <v>4.0382087993558304</v>
      </c>
      <c r="Q48" s="68">
        <f>VLOOKUP($A48,'Occupancy Raw Data'!$B$8:$BE$45,'Occupancy Raw Data'!AX$3,FALSE)</f>
        <v>5.1250884814770998</v>
      </c>
      <c r="R48" s="69">
        <f>VLOOKUP($A48,'Occupancy Raw Data'!$B$8:$BE$45,'Occupancy Raw Data'!AY$3,FALSE)</f>
        <v>1.9507824351610801</v>
      </c>
      <c r="S48" s="68">
        <f>VLOOKUP($A48,'Occupancy Raw Data'!$B$8:$BE$45,'Occupancy Raw Data'!BA$3,FALSE)</f>
        <v>3.7497868892439601</v>
      </c>
      <c r="T48" s="68">
        <f>VLOOKUP($A48,'Occupancy Raw Data'!$B$8:$BE$45,'Occupancy Raw Data'!BB$3,FALSE)</f>
        <v>3.3795512121353899</v>
      </c>
      <c r="U48" s="69">
        <f>VLOOKUP($A48,'Occupancy Raw Data'!$B$8:$BE$45,'Occupancy Raw Data'!BC$3,FALSE)</f>
        <v>3.5644026104436701</v>
      </c>
      <c r="V48" s="70">
        <f>VLOOKUP($A48,'Occupancy Raw Data'!$B$8:$BE$45,'Occupancy Raw Data'!BE$3,FALSE)</f>
        <v>2.46047657336978</v>
      </c>
      <c r="X48" s="71">
        <f>VLOOKUP($A48,'ADR Raw Data'!$B$6:$BE$43,'ADR Raw Data'!AG$1,FALSE)</f>
        <v>116.386680262859</v>
      </c>
      <c r="Y48" s="72">
        <f>VLOOKUP($A48,'ADR Raw Data'!$B$6:$BE$43,'ADR Raw Data'!AH$1,FALSE)</f>
        <v>119.159344851949</v>
      </c>
      <c r="Z48" s="72">
        <f>VLOOKUP($A48,'ADR Raw Data'!$B$6:$BE$43,'ADR Raw Data'!AI$1,FALSE)</f>
        <v>118.166272573892</v>
      </c>
      <c r="AA48" s="72">
        <f>VLOOKUP($A48,'ADR Raw Data'!$B$6:$BE$43,'ADR Raw Data'!AJ$1,FALSE)</f>
        <v>114.08850373778</v>
      </c>
      <c r="AB48" s="72">
        <f>VLOOKUP($A48,'ADR Raw Data'!$B$6:$BE$43,'ADR Raw Data'!AK$1,FALSE)</f>
        <v>115.035597932222</v>
      </c>
      <c r="AC48" s="73">
        <f>VLOOKUP($A48,'ADR Raw Data'!$B$6:$BE$43,'ADR Raw Data'!AL$1,FALSE)</f>
        <v>116.489163557799</v>
      </c>
      <c r="AD48" s="72">
        <f>VLOOKUP($A48,'ADR Raw Data'!$B$6:$BE$43,'ADR Raw Data'!AN$1,FALSE)</f>
        <v>134.92210912400901</v>
      </c>
      <c r="AE48" s="72">
        <f>VLOOKUP($A48,'ADR Raw Data'!$B$6:$BE$43,'ADR Raw Data'!AO$1,FALSE)</f>
        <v>138.192302416546</v>
      </c>
      <c r="AF48" s="73">
        <f>VLOOKUP($A48,'ADR Raw Data'!$B$6:$BE$43,'ADR Raw Data'!AP$1,FALSE)</f>
        <v>136.55663649267501</v>
      </c>
      <c r="AG48" s="74">
        <f>VLOOKUP($A48,'ADR Raw Data'!$B$6:$BE$43,'ADR Raw Data'!AR$1,FALSE)</f>
        <v>122.89616973065399</v>
      </c>
      <c r="AI48" s="67">
        <f>VLOOKUP($A48,'ADR Raw Data'!$B$6:$BE$43,'ADR Raw Data'!AT$1,FALSE)</f>
        <v>5.4115166069648097</v>
      </c>
      <c r="AJ48" s="68">
        <f>VLOOKUP($A48,'ADR Raw Data'!$B$6:$BE$43,'ADR Raw Data'!AU$1,FALSE)</f>
        <v>7.1503861704657901</v>
      </c>
      <c r="AK48" s="68">
        <f>VLOOKUP($A48,'ADR Raw Data'!$B$6:$BE$43,'ADR Raw Data'!AV$1,FALSE)</f>
        <v>6.4380698709103497</v>
      </c>
      <c r="AL48" s="68">
        <f>VLOOKUP($A48,'ADR Raw Data'!$B$6:$BE$43,'ADR Raw Data'!AW$1,FALSE)</f>
        <v>4.7778671174494898</v>
      </c>
      <c r="AM48" s="68">
        <f>VLOOKUP($A48,'ADR Raw Data'!$B$6:$BE$43,'ADR Raw Data'!AX$1,FALSE)</f>
        <v>4.4681751172532902</v>
      </c>
      <c r="AN48" s="69">
        <f>VLOOKUP($A48,'ADR Raw Data'!$B$6:$BE$43,'ADR Raw Data'!AY$1,FALSE)</f>
        <v>5.6079860235995103</v>
      </c>
      <c r="AO48" s="68">
        <f>VLOOKUP($A48,'ADR Raw Data'!$B$6:$BE$43,'ADR Raw Data'!BA$1,FALSE)</f>
        <v>6.7644944129521498</v>
      </c>
      <c r="AP48" s="68">
        <f>VLOOKUP($A48,'ADR Raw Data'!$B$6:$BE$43,'ADR Raw Data'!BB$1,FALSE)</f>
        <v>7.3536832820777702</v>
      </c>
      <c r="AQ48" s="69">
        <f>VLOOKUP($A48,'ADR Raw Data'!$B$6:$BE$43,'ADR Raw Data'!BC$1,FALSE)</f>
        <v>7.0599382928553203</v>
      </c>
      <c r="AR48" s="70">
        <f>VLOOKUP($A48,'ADR Raw Data'!$B$6:$BE$43,'ADR Raw Data'!BE$1,FALSE)</f>
        <v>6.1723686609688704</v>
      </c>
      <c r="AT48" s="71">
        <f>VLOOKUP($A48,'RevPAR Raw Data'!$B$6:$BE$43,'RevPAR Raw Data'!AG$1,FALSE)</f>
        <v>56.540557023337698</v>
      </c>
      <c r="AU48" s="72">
        <f>VLOOKUP($A48,'RevPAR Raw Data'!$B$6:$BE$43,'RevPAR Raw Data'!AH$1,FALSE)</f>
        <v>68.075438132981006</v>
      </c>
      <c r="AV48" s="72">
        <f>VLOOKUP($A48,'RevPAR Raw Data'!$B$6:$BE$43,'RevPAR Raw Data'!AI$1,FALSE)</f>
        <v>69.389947893732497</v>
      </c>
      <c r="AW48" s="72">
        <f>VLOOKUP($A48,'RevPAR Raw Data'!$B$6:$BE$43,'RevPAR Raw Data'!AJ$1,FALSE)</f>
        <v>72.801962424776093</v>
      </c>
      <c r="AX48" s="72">
        <f>VLOOKUP($A48,'RevPAR Raw Data'!$B$6:$BE$43,'RevPAR Raw Data'!AK$1,FALSE)</f>
        <v>73.4907441655658</v>
      </c>
      <c r="AY48" s="73">
        <f>VLOOKUP($A48,'RevPAR Raw Data'!$B$6:$BE$43,'RevPAR Raw Data'!AL$1,FALSE)</f>
        <v>68.059729928078596</v>
      </c>
      <c r="AZ48" s="72">
        <f>VLOOKUP($A48,'RevPAR Raw Data'!$B$6:$BE$43,'RevPAR Raw Data'!AN$1,FALSE)</f>
        <v>92.463133348011098</v>
      </c>
      <c r="BA48" s="72">
        <f>VLOOKUP($A48,'RevPAR Raw Data'!$B$6:$BE$43,'RevPAR Raw Data'!AO$1,FALSE)</f>
        <v>94.638299574343094</v>
      </c>
      <c r="BB48" s="73">
        <f>VLOOKUP($A48,'RevPAR Raw Data'!$B$6:$BE$43,'RevPAR Raw Data'!AP$1,FALSE)</f>
        <v>93.550716461177103</v>
      </c>
      <c r="BC48" s="74">
        <f>VLOOKUP($A48,'RevPAR Raw Data'!$B$6:$BE$43,'RevPAR Raw Data'!AR$1,FALSE)</f>
        <v>75.3428689375353</v>
      </c>
      <c r="BE48" s="67">
        <f>VLOOKUP($A48,'RevPAR Raw Data'!$B$6:$BE$43,'RevPAR Raw Data'!AT$1,FALSE)</f>
        <v>5.5004194656050398</v>
      </c>
      <c r="BF48" s="68">
        <f>VLOOKUP($A48,'RevPAR Raw Data'!$B$6:$BE$43,'RevPAR Raw Data'!AU$1,FALSE)</f>
        <v>13.574436922263599</v>
      </c>
      <c r="BG48" s="68">
        <f>VLOOKUP($A48,'RevPAR Raw Data'!$B$6:$BE$43,'RevPAR Raw Data'!AV$1,FALSE)</f>
        <v>0.81717368031314097</v>
      </c>
      <c r="BH48" s="68">
        <f>VLOOKUP($A48,'RevPAR Raw Data'!$B$6:$BE$43,'RevPAR Raw Data'!AW$1,FALSE)</f>
        <v>9.0090161671637006</v>
      </c>
      <c r="BI48" s="68">
        <f>VLOOKUP($A48,'RevPAR Raw Data'!$B$6:$BE$43,'RevPAR Raw Data'!AX$1,FALSE)</f>
        <v>9.8222615269969697</v>
      </c>
      <c r="BJ48" s="69">
        <f>VLOOKUP($A48,'RevPAR Raw Data'!$B$6:$BE$43,'RevPAR Raw Data'!AY$1,FALSE)</f>
        <v>7.6681680650752702</v>
      </c>
      <c r="BK48" s="68">
        <f>VLOOKUP($A48,'RevPAR Raw Data'!$B$6:$BE$43,'RevPAR Raw Data'!BA$1,FALSE)</f>
        <v>10.767935426816599</v>
      </c>
      <c r="BL48" s="68">
        <f>VLOOKUP($A48,'RevPAR Raw Data'!$B$6:$BE$43,'RevPAR Raw Data'!BB$1,FALSE)</f>
        <v>10.981755986709199</v>
      </c>
      <c r="BM48" s="69">
        <f>VLOOKUP($A48,'RevPAR Raw Data'!$B$6:$BE$43,'RevPAR Raw Data'!BC$1,FALSE)</f>
        <v>10.8759855281052</v>
      </c>
      <c r="BN48" s="70">
        <f>VLOOKUP($A48,'RevPAR Raw Data'!$B$6:$BE$43,'RevPAR Raw Data'!BE$1,FALSE)</f>
        <v>8.7847149192638092</v>
      </c>
    </row>
    <row r="49" spans="1:11" ht="14.25" customHeight="1" x14ac:dyDescent="0.25">
      <c r="A49" s="165" t="s">
        <v>106</v>
      </c>
      <c r="B49" s="165"/>
      <c r="C49" s="165"/>
      <c r="D49" s="165"/>
      <c r="E49" s="165"/>
      <c r="F49" s="165"/>
      <c r="G49" s="165"/>
      <c r="H49" s="165"/>
      <c r="I49" s="165"/>
      <c r="J49" s="165"/>
      <c r="K49" s="165"/>
    </row>
    <row r="50" spans="1:11" x14ac:dyDescent="0.25">
      <c r="A50" s="165"/>
      <c r="B50" s="165"/>
      <c r="C50" s="165"/>
      <c r="D50" s="165"/>
      <c r="E50" s="165"/>
      <c r="F50" s="165"/>
      <c r="G50" s="165"/>
      <c r="H50" s="165"/>
      <c r="I50" s="165"/>
      <c r="J50" s="165"/>
      <c r="K50" s="165"/>
    </row>
    <row r="51" spans="1:11" x14ac:dyDescent="0.25">
      <c r="A51" s="165"/>
      <c r="B51" s="165"/>
      <c r="C51" s="165"/>
      <c r="D51" s="165"/>
      <c r="E51" s="165"/>
      <c r="F51" s="165"/>
      <c r="G51" s="165"/>
      <c r="H51" s="165"/>
      <c r="I51" s="165"/>
      <c r="J51" s="165"/>
      <c r="K51" s="165"/>
    </row>
  </sheetData>
  <sheetProtection algorithmName="SHA-512" hashValue="B1X19n1v1slWKk7mQS0CDF3sJ2y4TZjeJNzaupwLytwvU8L+L8FVWyBVEzuC05/9wKHX+rpLfNeeQ4lQq4PptQ==" saltValue="YxHQWBuFhgnjsOc6ysuWr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A5" zoomScaleNormal="100" zoomScaleSheetLayoutView="100" workbookViewId="0">
      <selection activeCell="K7" sqref="K7"/>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4"/>
      <c r="B1" s="85" t="s">
        <v>98</v>
      </c>
      <c r="D1" s="86"/>
      <c r="E1" s="86"/>
      <c r="F1" s="86"/>
      <c r="G1" s="86"/>
      <c r="H1" s="86"/>
      <c r="I1" s="86"/>
      <c r="J1" s="86"/>
      <c r="K1" s="86"/>
      <c r="L1" s="86"/>
      <c r="M1" s="86"/>
      <c r="N1" s="86"/>
      <c r="O1" s="86"/>
      <c r="P1" s="86"/>
      <c r="Q1" s="86"/>
      <c r="R1" s="86"/>
      <c r="S1" s="86"/>
      <c r="T1" s="86"/>
      <c r="U1" s="86"/>
      <c r="V1" s="86"/>
      <c r="W1" s="86"/>
      <c r="X1" s="86"/>
      <c r="Y1" s="87"/>
      <c r="Z1" s="87"/>
      <c r="AA1" s="87"/>
      <c r="AB1" s="87"/>
      <c r="AC1" s="87"/>
      <c r="AD1" s="87"/>
      <c r="AE1" s="87"/>
      <c r="AF1" s="87"/>
      <c r="AG1" s="87"/>
      <c r="AH1" s="87"/>
      <c r="AI1" s="87"/>
      <c r="AJ1" s="87"/>
      <c r="AK1" s="87"/>
      <c r="AL1" s="87"/>
    </row>
    <row r="2" spans="1:50" ht="15" customHeight="1" x14ac:dyDescent="0.2">
      <c r="A2" s="86"/>
      <c r="B2" t="s">
        <v>117</v>
      </c>
      <c r="C2" s="86"/>
      <c r="D2" s="86"/>
      <c r="E2" s="86"/>
      <c r="F2" s="86"/>
      <c r="G2" s="86"/>
      <c r="H2" s="86"/>
      <c r="I2" s="86"/>
      <c r="J2" s="86"/>
      <c r="K2" s="86"/>
      <c r="L2" s="86"/>
      <c r="M2" s="86"/>
      <c r="N2" s="86"/>
      <c r="O2" s="86"/>
      <c r="P2" s="86"/>
      <c r="Q2" s="86"/>
      <c r="R2" s="86"/>
      <c r="S2" s="86"/>
      <c r="T2" s="86"/>
      <c r="U2" s="86"/>
      <c r="V2" s="86"/>
      <c r="W2" s="86"/>
      <c r="X2" s="86"/>
      <c r="Y2" s="87"/>
      <c r="Z2" s="87"/>
      <c r="AA2" s="87"/>
      <c r="AB2" s="87"/>
      <c r="AC2" s="87"/>
      <c r="AD2" s="87"/>
      <c r="AE2" s="87"/>
      <c r="AF2" s="87"/>
      <c r="AG2" s="87"/>
      <c r="AH2" s="87"/>
      <c r="AI2" s="87"/>
      <c r="AJ2" s="87"/>
      <c r="AK2" s="87"/>
      <c r="AL2" s="87"/>
    </row>
    <row r="3" spans="1:50" x14ac:dyDescent="0.2">
      <c r="A3" s="86"/>
      <c r="B3" s="86"/>
      <c r="C3" s="86"/>
      <c r="D3" s="86"/>
      <c r="E3" s="86"/>
      <c r="F3" s="86"/>
      <c r="G3" s="86"/>
      <c r="H3" s="86"/>
      <c r="I3" s="86"/>
      <c r="J3" s="86"/>
      <c r="K3" s="86"/>
      <c r="L3" s="86"/>
      <c r="M3" s="86"/>
      <c r="N3" s="86"/>
      <c r="O3" s="86"/>
      <c r="P3" s="86"/>
      <c r="Q3" s="86"/>
      <c r="R3" s="86"/>
      <c r="S3" s="86"/>
      <c r="T3" s="86"/>
      <c r="U3" s="86"/>
      <c r="V3" s="86"/>
      <c r="W3" s="86"/>
      <c r="X3" s="86"/>
      <c r="Y3" s="87"/>
      <c r="Z3" s="87"/>
      <c r="AA3" s="87"/>
      <c r="AB3" s="87"/>
      <c r="AC3" s="87"/>
      <c r="AD3" s="87"/>
      <c r="AE3" s="87"/>
      <c r="AF3" s="87"/>
      <c r="AG3" s="87"/>
      <c r="AH3" s="87"/>
      <c r="AI3" s="87"/>
      <c r="AJ3" s="87"/>
      <c r="AK3" s="87"/>
      <c r="AL3" s="87"/>
    </row>
    <row r="4" spans="1:50" x14ac:dyDescent="0.2">
      <c r="A4" s="86"/>
      <c r="B4" s="86"/>
      <c r="C4" s="86"/>
      <c r="D4" s="86"/>
      <c r="E4" s="86"/>
      <c r="F4" s="86"/>
      <c r="G4" s="86"/>
      <c r="H4" s="86"/>
      <c r="I4" s="86"/>
      <c r="J4" s="86"/>
      <c r="K4" s="86"/>
      <c r="L4" s="86"/>
      <c r="M4" s="86"/>
      <c r="N4" s="86"/>
      <c r="O4" s="86"/>
      <c r="P4" s="86"/>
      <c r="Q4" s="86"/>
      <c r="R4" s="86"/>
      <c r="S4" s="86"/>
      <c r="T4" s="86"/>
      <c r="U4" s="86"/>
      <c r="V4" s="86"/>
      <c r="W4" s="86"/>
      <c r="X4" s="86"/>
      <c r="Y4" s="87"/>
      <c r="Z4" s="87"/>
      <c r="AA4" s="87"/>
      <c r="AB4" s="87"/>
      <c r="AC4" s="87"/>
      <c r="AD4" s="87"/>
      <c r="AE4" s="87"/>
      <c r="AF4" s="87"/>
      <c r="AG4" s="87"/>
      <c r="AH4" s="87"/>
      <c r="AI4" s="87"/>
      <c r="AJ4" s="87"/>
      <c r="AK4" s="87"/>
      <c r="AL4" s="87"/>
    </row>
    <row r="5" spans="1:50" x14ac:dyDescent="0.2">
      <c r="A5" s="86"/>
      <c r="B5" s="86"/>
      <c r="C5" s="86"/>
      <c r="D5" s="86"/>
      <c r="E5" s="86"/>
      <c r="F5" s="86"/>
      <c r="G5" s="86"/>
      <c r="H5" s="86"/>
      <c r="I5" s="86"/>
      <c r="J5" s="86"/>
      <c r="K5" s="86"/>
      <c r="L5" s="86"/>
      <c r="M5" s="86"/>
      <c r="N5" s="86"/>
      <c r="O5" s="86"/>
      <c r="P5" s="86"/>
      <c r="Q5" s="86"/>
      <c r="R5" s="86"/>
      <c r="S5" s="86"/>
      <c r="T5" s="86"/>
      <c r="U5" s="86"/>
      <c r="V5" s="86"/>
      <c r="W5" s="86"/>
      <c r="X5" s="86"/>
      <c r="Y5" s="87"/>
      <c r="Z5" s="87"/>
      <c r="AA5" s="87"/>
      <c r="AB5" s="87"/>
      <c r="AC5" s="87"/>
      <c r="AD5" s="87"/>
      <c r="AE5" s="87"/>
      <c r="AF5" s="87"/>
      <c r="AG5" s="87"/>
      <c r="AH5" s="87"/>
      <c r="AI5" s="87"/>
      <c r="AJ5" s="87"/>
      <c r="AK5" s="87"/>
      <c r="AL5" s="87"/>
    </row>
    <row r="6" spans="1:50" x14ac:dyDescent="0.2">
      <c r="A6" s="86"/>
      <c r="B6" s="86"/>
      <c r="C6" s="86"/>
      <c r="D6" s="86"/>
      <c r="E6" s="86"/>
      <c r="F6" s="86"/>
      <c r="G6" s="86"/>
      <c r="H6" s="86"/>
      <c r="I6" s="86"/>
      <c r="J6" s="86"/>
      <c r="K6" s="86"/>
      <c r="L6" s="86"/>
      <c r="M6" s="86"/>
      <c r="N6" s="86"/>
      <c r="O6" s="86"/>
      <c r="P6" s="86"/>
      <c r="Q6" s="86"/>
      <c r="R6" s="86"/>
      <c r="S6" s="86"/>
      <c r="T6" s="86"/>
      <c r="U6" s="86"/>
      <c r="V6" s="86"/>
      <c r="W6" s="86"/>
      <c r="X6" s="86"/>
      <c r="Y6" s="87"/>
      <c r="Z6" s="87"/>
      <c r="AA6" s="87"/>
      <c r="AB6" s="87"/>
      <c r="AC6" s="87"/>
      <c r="AD6" s="87"/>
      <c r="AE6" s="87"/>
      <c r="AF6" s="87"/>
      <c r="AG6" s="87"/>
      <c r="AH6" s="87"/>
      <c r="AI6" s="87"/>
      <c r="AJ6" s="87"/>
      <c r="AK6" s="87"/>
      <c r="AL6" s="87"/>
    </row>
    <row r="7" spans="1:50" x14ac:dyDescent="0.2">
      <c r="A7" s="86"/>
      <c r="B7" s="86"/>
      <c r="C7" s="86"/>
      <c r="D7" s="86"/>
      <c r="E7" s="86"/>
      <c r="F7" s="86"/>
      <c r="G7" s="86"/>
      <c r="H7" s="86"/>
      <c r="I7" s="86"/>
      <c r="J7" s="86"/>
      <c r="K7" s="86"/>
      <c r="L7" s="86"/>
      <c r="M7" s="86"/>
      <c r="N7" s="86"/>
      <c r="O7" s="86"/>
      <c r="P7" s="86"/>
      <c r="Q7" s="86"/>
      <c r="R7" s="86"/>
      <c r="S7" s="86"/>
      <c r="T7" s="86"/>
      <c r="U7" s="86"/>
      <c r="V7" s="86"/>
      <c r="W7" s="86"/>
      <c r="X7" s="86"/>
      <c r="Y7" s="87"/>
      <c r="Z7" s="87"/>
      <c r="AA7" s="87"/>
      <c r="AB7" s="87"/>
      <c r="AC7" s="87"/>
      <c r="AD7" s="87"/>
      <c r="AE7" s="87"/>
      <c r="AF7" s="87"/>
      <c r="AG7" s="87"/>
      <c r="AH7" s="87"/>
      <c r="AI7" s="87"/>
      <c r="AJ7" s="87"/>
      <c r="AK7" s="87"/>
      <c r="AL7" s="87"/>
    </row>
    <row r="8" spans="1:50" ht="18" customHeight="1" x14ac:dyDescent="0.25">
      <c r="A8" s="88"/>
      <c r="B8" s="86"/>
      <c r="C8" s="86"/>
      <c r="D8" s="177">
        <v>2023</v>
      </c>
      <c r="E8" s="177"/>
      <c r="F8" s="177"/>
      <c r="G8" s="177"/>
      <c r="H8" s="177"/>
      <c r="I8" s="177"/>
      <c r="J8" s="177"/>
      <c r="K8" s="88"/>
      <c r="L8" s="88"/>
      <c r="M8" s="88"/>
      <c r="N8" s="88"/>
      <c r="O8" s="86"/>
      <c r="P8" s="177">
        <v>2022</v>
      </c>
      <c r="Q8" s="177"/>
      <c r="R8" s="177"/>
      <c r="S8" s="177"/>
      <c r="T8" s="177"/>
      <c r="U8" s="177"/>
      <c r="V8" s="177"/>
      <c r="W8" s="88"/>
      <c r="X8" s="88"/>
      <c r="Y8" s="87"/>
      <c r="Z8" s="87"/>
      <c r="AA8" s="87"/>
      <c r="AB8" s="87"/>
      <c r="AC8" s="87"/>
      <c r="AD8" s="87"/>
      <c r="AE8" s="87"/>
      <c r="AF8" s="87"/>
      <c r="AG8" s="87"/>
      <c r="AH8" s="87"/>
      <c r="AI8" s="87"/>
      <c r="AJ8" s="87"/>
      <c r="AK8" s="87"/>
      <c r="AL8" s="87"/>
    </row>
    <row r="9" spans="1:50" ht="15.75" customHeight="1" x14ac:dyDescent="0.25">
      <c r="A9" s="89"/>
      <c r="B9" s="90"/>
      <c r="C9" s="90"/>
      <c r="D9" s="91" t="s">
        <v>0</v>
      </c>
      <c r="E9" s="91" t="s">
        <v>1</v>
      </c>
      <c r="F9" s="91" t="s">
        <v>99</v>
      </c>
      <c r="G9" s="91" t="s">
        <v>2</v>
      </c>
      <c r="H9" s="91" t="s">
        <v>100</v>
      </c>
      <c r="I9" s="91" t="s">
        <v>3</v>
      </c>
      <c r="J9" s="91" t="s">
        <v>4</v>
      </c>
      <c r="K9" s="89"/>
      <c r="L9" s="89"/>
      <c r="M9" s="90"/>
      <c r="N9" s="90"/>
      <c r="O9" s="90"/>
      <c r="P9" s="91" t="s">
        <v>0</v>
      </c>
      <c r="Q9" s="91" t="s">
        <v>1</v>
      </c>
      <c r="R9" s="91" t="s">
        <v>99</v>
      </c>
      <c r="S9" s="91" t="s">
        <v>2</v>
      </c>
      <c r="T9" s="91" t="s">
        <v>100</v>
      </c>
      <c r="U9" s="91" t="s">
        <v>3</v>
      </c>
      <c r="V9" s="91" t="s">
        <v>4</v>
      </c>
      <c r="W9" s="89"/>
      <c r="X9" s="89"/>
      <c r="Y9" s="92"/>
      <c r="Z9" s="92"/>
      <c r="AA9" s="92"/>
      <c r="AB9" s="92"/>
      <c r="AC9" s="92"/>
      <c r="AD9" s="92"/>
      <c r="AE9" s="92"/>
      <c r="AF9" s="92"/>
      <c r="AG9" s="92"/>
      <c r="AH9" s="92"/>
      <c r="AI9" s="92"/>
      <c r="AJ9" s="92"/>
      <c r="AK9" s="92"/>
      <c r="AL9" s="92"/>
      <c r="AM9" s="93"/>
      <c r="AN9" s="93"/>
      <c r="AO9" s="93"/>
      <c r="AP9" s="93"/>
      <c r="AQ9" s="93"/>
      <c r="AR9" s="93"/>
      <c r="AS9" s="93"/>
      <c r="AT9" s="93"/>
      <c r="AU9" s="93"/>
      <c r="AV9" s="93"/>
      <c r="AW9" s="93"/>
      <c r="AX9" s="93"/>
    </row>
    <row r="10" spans="1:50" ht="20.100000000000001" customHeight="1" x14ac:dyDescent="0.2">
      <c r="A10" s="94"/>
      <c r="B10" s="86"/>
      <c r="C10" s="95" t="s">
        <v>112</v>
      </c>
      <c r="D10" s="96">
        <v>25</v>
      </c>
      <c r="E10" s="97">
        <v>26</v>
      </c>
      <c r="F10" s="97">
        <v>27</v>
      </c>
      <c r="G10" s="97">
        <v>28</v>
      </c>
      <c r="H10" s="97">
        <v>29</v>
      </c>
      <c r="I10" s="97">
        <v>30</v>
      </c>
      <c r="J10" s="98">
        <v>1</v>
      </c>
      <c r="K10" s="94"/>
      <c r="L10" s="94"/>
      <c r="M10" s="178" t="s">
        <v>101</v>
      </c>
      <c r="N10" s="179"/>
      <c r="O10" s="95" t="s">
        <v>112</v>
      </c>
      <c r="P10" s="96">
        <v>26</v>
      </c>
      <c r="Q10" s="97">
        <v>27</v>
      </c>
      <c r="R10" s="97">
        <v>28</v>
      </c>
      <c r="S10" s="97">
        <v>29</v>
      </c>
      <c r="T10" s="97">
        <v>30</v>
      </c>
      <c r="U10" s="97">
        <v>1</v>
      </c>
      <c r="V10" s="98">
        <v>2</v>
      </c>
      <c r="W10" s="94"/>
      <c r="X10" s="94"/>
      <c r="Y10" s="87"/>
      <c r="Z10" s="87"/>
      <c r="AA10" s="87"/>
      <c r="AB10" s="87"/>
      <c r="AC10" s="87"/>
      <c r="AD10" s="87"/>
      <c r="AE10" s="87"/>
      <c r="AF10" s="87"/>
      <c r="AG10" s="87"/>
      <c r="AH10" s="87"/>
      <c r="AI10" s="87"/>
      <c r="AJ10" s="87"/>
      <c r="AK10" s="87"/>
      <c r="AL10" s="87"/>
    </row>
    <row r="11" spans="1:50" ht="20.100000000000001" customHeight="1" x14ac:dyDescent="0.2">
      <c r="A11" s="94"/>
      <c r="B11" s="86"/>
      <c r="C11" s="95" t="s">
        <v>113</v>
      </c>
      <c r="D11" s="99">
        <v>2</v>
      </c>
      <c r="E11" s="100">
        <v>3</v>
      </c>
      <c r="F11" s="100">
        <v>4</v>
      </c>
      <c r="G11" s="100">
        <v>5</v>
      </c>
      <c r="H11" s="100">
        <v>6</v>
      </c>
      <c r="I11" s="100">
        <v>7</v>
      </c>
      <c r="J11" s="101">
        <v>8</v>
      </c>
      <c r="K11" s="94"/>
      <c r="L11" s="94"/>
      <c r="M11" s="178" t="s">
        <v>101</v>
      </c>
      <c r="N11" s="179"/>
      <c r="O11" s="95" t="s">
        <v>113</v>
      </c>
      <c r="P11" s="99">
        <v>3</v>
      </c>
      <c r="Q11" s="100">
        <v>4</v>
      </c>
      <c r="R11" s="100">
        <v>5</v>
      </c>
      <c r="S11" s="100">
        <v>6</v>
      </c>
      <c r="T11" s="100">
        <v>7</v>
      </c>
      <c r="U11" s="100">
        <v>8</v>
      </c>
      <c r="V11" s="101">
        <v>9</v>
      </c>
      <c r="W11" s="94"/>
      <c r="X11" s="94"/>
      <c r="Y11" s="87"/>
      <c r="Z11" s="87"/>
      <c r="AA11" s="87"/>
      <c r="AB11" s="87"/>
      <c r="AC11" s="87"/>
      <c r="AD11" s="87"/>
      <c r="AE11" s="87"/>
      <c r="AF11" s="87"/>
      <c r="AG11" s="87"/>
      <c r="AH11" s="87"/>
      <c r="AI11" s="87"/>
      <c r="AJ11" s="87"/>
      <c r="AK11" s="87"/>
      <c r="AL11" s="87"/>
    </row>
    <row r="12" spans="1:50" ht="20.100000000000001" customHeight="1" x14ac:dyDescent="0.2">
      <c r="A12" s="94"/>
      <c r="B12" s="86"/>
      <c r="C12" s="95" t="s">
        <v>113</v>
      </c>
      <c r="D12" s="102">
        <v>9</v>
      </c>
      <c r="E12" s="103">
        <v>10</v>
      </c>
      <c r="F12" s="103">
        <v>11</v>
      </c>
      <c r="G12" s="103">
        <v>12</v>
      </c>
      <c r="H12" s="103">
        <v>13</v>
      </c>
      <c r="I12" s="103">
        <v>14</v>
      </c>
      <c r="J12" s="104">
        <v>15</v>
      </c>
      <c r="K12" s="94"/>
      <c r="L12" s="94"/>
      <c r="M12" s="178" t="s">
        <v>101</v>
      </c>
      <c r="N12" s="179"/>
      <c r="O12" s="95" t="s">
        <v>113</v>
      </c>
      <c r="P12" s="102">
        <v>10</v>
      </c>
      <c r="Q12" s="103">
        <v>11</v>
      </c>
      <c r="R12" s="103">
        <v>12</v>
      </c>
      <c r="S12" s="103">
        <v>13</v>
      </c>
      <c r="T12" s="103">
        <v>14</v>
      </c>
      <c r="U12" s="103">
        <v>15</v>
      </c>
      <c r="V12" s="104">
        <v>16</v>
      </c>
      <c r="W12" s="94"/>
      <c r="X12" s="94"/>
      <c r="Y12" s="87"/>
      <c r="Z12" s="87"/>
      <c r="AA12" s="87"/>
      <c r="AB12" s="87"/>
      <c r="AC12" s="87"/>
      <c r="AD12" s="87"/>
      <c r="AE12" s="87"/>
      <c r="AF12" s="87"/>
      <c r="AG12" s="87"/>
      <c r="AH12" s="87"/>
      <c r="AI12" s="87"/>
      <c r="AJ12" s="87"/>
      <c r="AK12" s="87"/>
      <c r="AL12" s="87"/>
    </row>
    <row r="13" spans="1:50" ht="20.100000000000001" customHeight="1" x14ac:dyDescent="0.2">
      <c r="A13" s="94"/>
      <c r="B13" s="86"/>
      <c r="C13" s="95" t="s">
        <v>113</v>
      </c>
      <c r="D13" s="117">
        <v>16</v>
      </c>
      <c r="E13" s="118">
        <v>17</v>
      </c>
      <c r="F13" s="118">
        <v>18</v>
      </c>
      <c r="G13" s="118">
        <v>19</v>
      </c>
      <c r="H13" s="118">
        <v>20</v>
      </c>
      <c r="I13" s="118">
        <v>21</v>
      </c>
      <c r="J13" s="119">
        <v>22</v>
      </c>
      <c r="K13" s="94"/>
      <c r="L13" s="94"/>
      <c r="M13" s="178" t="s">
        <v>101</v>
      </c>
      <c r="N13" s="179"/>
      <c r="O13" s="95" t="s">
        <v>113</v>
      </c>
      <c r="P13" s="117">
        <v>17</v>
      </c>
      <c r="Q13" s="118">
        <v>18</v>
      </c>
      <c r="R13" s="118">
        <v>19</v>
      </c>
      <c r="S13" s="118">
        <v>20</v>
      </c>
      <c r="T13" s="118">
        <v>21</v>
      </c>
      <c r="U13" s="118">
        <v>22</v>
      </c>
      <c r="V13" s="119">
        <v>23</v>
      </c>
      <c r="W13" s="94"/>
      <c r="X13" s="94"/>
      <c r="Y13" s="87"/>
      <c r="Z13" s="87"/>
      <c r="AA13" s="87"/>
      <c r="AB13" s="87"/>
      <c r="AC13" s="87"/>
      <c r="AD13" s="87"/>
      <c r="AE13" s="87"/>
      <c r="AF13" s="87"/>
      <c r="AG13" s="87"/>
      <c r="AH13" s="87"/>
      <c r="AI13" s="87"/>
      <c r="AJ13" s="87"/>
      <c r="AK13" s="87"/>
      <c r="AL13" s="87"/>
    </row>
    <row r="14" spans="1:50" ht="20.100000000000001" customHeight="1" x14ac:dyDescent="0.2">
      <c r="A14" s="94"/>
      <c r="B14" s="86"/>
      <c r="C14" s="95" t="s">
        <v>113</v>
      </c>
      <c r="D14" s="105">
        <v>23</v>
      </c>
      <c r="E14" s="106">
        <v>24</v>
      </c>
      <c r="F14" s="106">
        <v>25</v>
      </c>
      <c r="G14" s="106">
        <v>26</v>
      </c>
      <c r="H14" s="106">
        <v>27</v>
      </c>
      <c r="I14" s="106">
        <v>28</v>
      </c>
      <c r="J14" s="107">
        <v>29</v>
      </c>
      <c r="K14" s="94"/>
      <c r="L14" s="94"/>
      <c r="M14" s="178" t="s">
        <v>101</v>
      </c>
      <c r="N14" s="179"/>
      <c r="O14" s="95" t="s">
        <v>113</v>
      </c>
      <c r="P14" s="105">
        <v>24</v>
      </c>
      <c r="Q14" s="106">
        <v>25</v>
      </c>
      <c r="R14" s="106">
        <v>26</v>
      </c>
      <c r="S14" s="106">
        <v>27</v>
      </c>
      <c r="T14" s="106">
        <v>28</v>
      </c>
      <c r="U14" s="106">
        <v>29</v>
      </c>
      <c r="V14" s="107">
        <v>30</v>
      </c>
      <c r="W14" s="94"/>
      <c r="X14" s="94"/>
      <c r="Y14" s="87"/>
      <c r="Z14" s="87"/>
      <c r="AA14" s="87"/>
      <c r="AB14" s="87"/>
      <c r="AC14" s="87"/>
      <c r="AD14" s="87"/>
      <c r="AE14" s="87"/>
      <c r="AF14" s="87"/>
      <c r="AG14" s="87"/>
      <c r="AH14" s="87"/>
      <c r="AI14" s="87"/>
      <c r="AJ14" s="87"/>
      <c r="AK14" s="87"/>
      <c r="AL14" s="87"/>
    </row>
    <row r="15" spans="1:50" ht="20.100000000000001" customHeight="1" x14ac:dyDescent="0.2">
      <c r="A15" s="94"/>
      <c r="B15" s="86"/>
      <c r="C15" s="95" t="s">
        <v>118</v>
      </c>
      <c r="D15" s="120">
        <v>30</v>
      </c>
      <c r="E15" s="121">
        <v>31</v>
      </c>
      <c r="F15" s="121">
        <v>1</v>
      </c>
      <c r="G15" s="121">
        <v>2</v>
      </c>
      <c r="H15" s="121">
        <v>3</v>
      </c>
      <c r="I15" s="121">
        <v>4</v>
      </c>
      <c r="J15" s="122">
        <v>5</v>
      </c>
      <c r="K15" s="94"/>
      <c r="L15" s="94"/>
      <c r="M15" s="178" t="s">
        <v>101</v>
      </c>
      <c r="N15" s="179"/>
      <c r="O15" s="95" t="s">
        <v>118</v>
      </c>
      <c r="P15" s="120">
        <v>31</v>
      </c>
      <c r="Q15" s="121">
        <v>1</v>
      </c>
      <c r="R15" s="121">
        <v>2</v>
      </c>
      <c r="S15" s="121">
        <v>3</v>
      </c>
      <c r="T15" s="121">
        <v>4</v>
      </c>
      <c r="U15" s="121">
        <v>5</v>
      </c>
      <c r="V15" s="122">
        <v>6</v>
      </c>
      <c r="W15" s="94"/>
      <c r="X15" s="94"/>
      <c r="Y15" s="87"/>
      <c r="Z15" s="87"/>
      <c r="AA15" s="87"/>
      <c r="AB15" s="87"/>
      <c r="AC15" s="87"/>
      <c r="AD15" s="87"/>
      <c r="AE15" s="87"/>
      <c r="AF15" s="87"/>
      <c r="AG15" s="87"/>
      <c r="AH15" s="87"/>
      <c r="AI15" s="87"/>
      <c r="AJ15" s="87"/>
      <c r="AK15" s="87"/>
      <c r="AL15" s="87"/>
    </row>
    <row r="16" spans="1:50" x14ac:dyDescent="0.2">
      <c r="A16" s="86"/>
      <c r="B16" s="86"/>
      <c r="C16" s="86"/>
      <c r="D16" s="86"/>
      <c r="E16" s="86"/>
      <c r="F16" s="86"/>
      <c r="G16" s="86"/>
      <c r="H16" s="86"/>
      <c r="I16" s="86"/>
      <c r="J16" s="86"/>
      <c r="K16" s="86"/>
      <c r="L16" s="86"/>
      <c r="M16" s="86"/>
      <c r="N16" s="86"/>
      <c r="O16" s="86"/>
      <c r="P16" s="86"/>
      <c r="Q16" s="86"/>
      <c r="R16" s="86"/>
      <c r="S16" s="86"/>
      <c r="T16" s="86"/>
      <c r="U16" s="86"/>
      <c r="V16" s="86"/>
      <c r="W16" s="86"/>
      <c r="X16" s="86"/>
      <c r="Y16" s="87"/>
      <c r="Z16" s="87"/>
      <c r="AA16" s="87"/>
      <c r="AB16" s="87"/>
      <c r="AC16" s="87"/>
      <c r="AD16" s="87"/>
      <c r="AE16" s="87"/>
      <c r="AF16" s="87"/>
      <c r="AG16" s="87"/>
      <c r="AH16" s="87"/>
      <c r="AI16" s="87"/>
      <c r="AJ16" s="87"/>
      <c r="AK16" s="87"/>
      <c r="AL16" s="87"/>
    </row>
    <row r="17" spans="1:50" x14ac:dyDescent="0.2">
      <c r="A17" s="86"/>
      <c r="B17" s="86"/>
      <c r="C17" s="86"/>
      <c r="D17" s="86"/>
      <c r="E17" s="86"/>
      <c r="F17" s="86"/>
      <c r="G17" s="86"/>
      <c r="H17" s="86"/>
      <c r="I17" s="86"/>
      <c r="J17" s="86"/>
      <c r="K17" s="86"/>
      <c r="L17" s="86"/>
      <c r="M17" s="86"/>
      <c r="N17" s="86"/>
      <c r="O17" s="86"/>
      <c r="P17" s="86"/>
      <c r="Q17" s="86"/>
      <c r="R17" s="86"/>
      <c r="S17" s="86"/>
      <c r="T17" s="86"/>
      <c r="U17" s="86"/>
      <c r="V17" s="86"/>
      <c r="W17" s="86"/>
      <c r="X17" s="86"/>
      <c r="Y17" s="87"/>
      <c r="Z17" s="87"/>
      <c r="AA17" s="87"/>
      <c r="AB17" s="87"/>
      <c r="AC17" s="87"/>
      <c r="AD17" s="87"/>
      <c r="AE17" s="87"/>
      <c r="AF17" s="87"/>
      <c r="AG17" s="87"/>
      <c r="AH17" s="87"/>
      <c r="AI17" s="87"/>
      <c r="AJ17" s="87"/>
      <c r="AK17" s="87"/>
      <c r="AL17" s="87"/>
    </row>
    <row r="18" spans="1:50" x14ac:dyDescent="0.2">
      <c r="A18" s="86"/>
      <c r="B18" s="86"/>
      <c r="C18" s="86"/>
      <c r="D18" s="173" t="s">
        <v>102</v>
      </c>
      <c r="E18" s="173"/>
      <c r="F18" s="173"/>
      <c r="G18" s="173"/>
      <c r="H18" s="173"/>
      <c r="I18" s="173"/>
      <c r="J18" s="173"/>
      <c r="K18" s="86"/>
      <c r="L18" s="86"/>
      <c r="M18" s="86"/>
      <c r="N18" s="86"/>
      <c r="O18" s="86"/>
      <c r="P18" s="173" t="s">
        <v>103</v>
      </c>
      <c r="Q18" s="173"/>
      <c r="R18" s="173"/>
      <c r="S18" s="173"/>
      <c r="T18" s="173"/>
      <c r="U18" s="173"/>
      <c r="V18" s="173"/>
      <c r="W18" s="86"/>
      <c r="X18" s="86"/>
      <c r="Y18" s="87"/>
      <c r="Z18" s="87"/>
      <c r="AA18" s="87"/>
      <c r="AB18" s="87"/>
      <c r="AC18" s="87"/>
      <c r="AD18" s="87"/>
      <c r="AE18" s="87"/>
      <c r="AF18" s="87"/>
      <c r="AG18" s="87"/>
      <c r="AH18" s="87"/>
      <c r="AI18" s="87"/>
      <c r="AJ18" s="87"/>
      <c r="AK18" s="87"/>
      <c r="AL18" s="87"/>
    </row>
    <row r="19" spans="1:50" ht="13.15" customHeight="1" x14ac:dyDescent="0.2">
      <c r="A19" s="86"/>
      <c r="B19" s="86"/>
      <c r="C19" s="175" t="s">
        <v>114</v>
      </c>
      <c r="D19" s="175"/>
      <c r="E19" s="175"/>
      <c r="F19" s="175"/>
      <c r="G19" s="86"/>
      <c r="H19" s="86" t="s">
        <v>115</v>
      </c>
      <c r="I19" s="86"/>
      <c r="J19" s="86"/>
      <c r="K19" s="86"/>
      <c r="L19" s="86"/>
      <c r="M19" s="86"/>
      <c r="N19" s="86"/>
      <c r="O19" s="175" t="s">
        <v>116</v>
      </c>
      <c r="P19" s="175"/>
      <c r="Q19" s="175"/>
      <c r="R19" s="175"/>
      <c r="S19" s="86"/>
      <c r="T19" s="86" t="s">
        <v>115</v>
      </c>
      <c r="U19" s="86"/>
      <c r="V19" s="86"/>
      <c r="W19" s="86"/>
      <c r="X19" s="86"/>
      <c r="Y19" s="87"/>
      <c r="Z19" s="87"/>
      <c r="AA19" s="87"/>
      <c r="AB19" s="87"/>
      <c r="AC19" s="87"/>
      <c r="AD19" s="87"/>
      <c r="AE19" s="87"/>
      <c r="AF19" s="87"/>
      <c r="AG19" s="87"/>
      <c r="AH19" s="87"/>
      <c r="AI19" s="87"/>
      <c r="AJ19" s="87"/>
      <c r="AK19" s="87"/>
      <c r="AL19" s="87"/>
    </row>
    <row r="20" spans="1:50" x14ac:dyDescent="0.2">
      <c r="A20" s="108"/>
      <c r="B20" s="108"/>
      <c r="C20" s="175"/>
      <c r="D20" s="175"/>
      <c r="E20" s="175"/>
      <c r="F20" s="175"/>
      <c r="G20" s="7"/>
      <c r="H20" s="7"/>
      <c r="I20" s="7"/>
      <c r="J20" s="7"/>
      <c r="K20" s="108"/>
      <c r="L20" s="108"/>
      <c r="M20" s="108"/>
      <c r="N20" s="108"/>
      <c r="O20" s="175"/>
      <c r="P20" s="175"/>
      <c r="Q20" s="175"/>
      <c r="R20" s="175"/>
      <c r="S20" s="7"/>
      <c r="T20" s="7"/>
      <c r="U20" s="7"/>
      <c r="V20" s="7"/>
      <c r="W20" s="7"/>
      <c r="X20" s="7"/>
      <c r="Y20" s="109"/>
      <c r="Z20" s="109"/>
      <c r="AA20" s="109"/>
      <c r="AB20" s="109"/>
      <c r="AC20" s="109"/>
      <c r="AD20" s="109"/>
      <c r="AE20" s="109"/>
      <c r="AF20" s="109"/>
      <c r="AG20" s="109"/>
      <c r="AH20" s="109"/>
      <c r="AI20" s="109"/>
      <c r="AJ20" s="109"/>
      <c r="AK20" s="109"/>
      <c r="AL20" s="109"/>
      <c r="AM20" s="1"/>
      <c r="AN20" s="1"/>
      <c r="AO20" s="1"/>
      <c r="AP20" s="1"/>
      <c r="AQ20" s="1"/>
      <c r="AR20" s="1"/>
      <c r="AS20" s="1"/>
      <c r="AT20" s="1"/>
      <c r="AU20" s="1"/>
      <c r="AV20" s="1"/>
      <c r="AW20" s="1"/>
      <c r="AX20" s="1"/>
    </row>
    <row r="21" spans="1:50" x14ac:dyDescent="0.2">
      <c r="A21" s="110"/>
      <c r="B21" s="110"/>
      <c r="C21" s="175"/>
      <c r="D21" s="175"/>
      <c r="E21" s="175"/>
      <c r="F21" s="175"/>
      <c r="G21" s="7"/>
      <c r="H21" s="7"/>
      <c r="I21" s="7"/>
      <c r="J21" s="7"/>
      <c r="K21" s="108"/>
      <c r="L21" s="108"/>
      <c r="M21" s="108"/>
      <c r="N21" s="108"/>
      <c r="O21" s="175"/>
      <c r="P21" s="175"/>
      <c r="Q21" s="175"/>
      <c r="R21" s="175"/>
      <c r="S21" s="111"/>
      <c r="T21" s="111"/>
      <c r="U21" s="111"/>
      <c r="V21" s="111"/>
      <c r="W21" s="111"/>
      <c r="X21" s="111"/>
      <c r="Y21" s="109"/>
      <c r="Z21" s="109"/>
      <c r="AA21" s="109"/>
      <c r="AB21" s="109"/>
      <c r="AC21" s="109"/>
      <c r="AD21" s="109"/>
      <c r="AE21" s="109"/>
      <c r="AF21" s="109"/>
      <c r="AG21" s="109"/>
      <c r="AH21" s="109"/>
      <c r="AI21" s="109"/>
      <c r="AJ21" s="109"/>
      <c r="AK21" s="109"/>
      <c r="AL21" s="109"/>
      <c r="AM21" s="1"/>
      <c r="AN21" s="1"/>
      <c r="AO21" s="1"/>
      <c r="AP21" s="1"/>
      <c r="AQ21" s="1"/>
      <c r="AR21" s="1"/>
      <c r="AS21" s="1"/>
      <c r="AT21" s="1"/>
      <c r="AU21" s="1"/>
      <c r="AV21" s="1"/>
      <c r="AW21" s="1"/>
      <c r="AX21" s="1"/>
    </row>
    <row r="22" spans="1:50" x14ac:dyDescent="0.2">
      <c r="A22" s="108"/>
      <c r="B22" s="108"/>
      <c r="C22" s="175"/>
      <c r="D22" s="175"/>
      <c r="E22" s="175"/>
      <c r="F22" s="175"/>
      <c r="G22" s="7"/>
      <c r="H22" s="7"/>
      <c r="I22" s="7"/>
      <c r="J22" s="7"/>
      <c r="K22" s="108"/>
      <c r="L22" s="108"/>
      <c r="M22" s="108"/>
      <c r="N22" s="108"/>
      <c r="O22" s="175"/>
      <c r="P22" s="175"/>
      <c r="Q22" s="175"/>
      <c r="R22" s="175"/>
      <c r="S22" s="7"/>
      <c r="T22" s="7"/>
      <c r="U22" s="7"/>
      <c r="V22" s="7"/>
      <c r="W22" s="7"/>
      <c r="X22" s="7"/>
      <c r="Y22" s="109"/>
      <c r="Z22" s="109"/>
      <c r="AA22" s="109"/>
      <c r="AB22" s="109"/>
      <c r="AC22" s="109"/>
      <c r="AD22" s="109"/>
      <c r="AE22" s="109"/>
      <c r="AF22" s="109"/>
      <c r="AG22" s="109"/>
      <c r="AH22" s="109"/>
      <c r="AI22" s="109"/>
      <c r="AJ22" s="109"/>
      <c r="AK22" s="109"/>
      <c r="AL22" s="109"/>
      <c r="AM22" s="1"/>
      <c r="AN22" s="1"/>
      <c r="AO22" s="1"/>
      <c r="AP22" s="1"/>
      <c r="AQ22" s="1"/>
      <c r="AR22" s="1"/>
      <c r="AS22" s="1"/>
      <c r="AT22" s="1"/>
      <c r="AU22" s="1"/>
      <c r="AV22" s="1"/>
      <c r="AW22" s="1"/>
      <c r="AX22" s="1"/>
    </row>
    <row r="23" spans="1:50" x14ac:dyDescent="0.2">
      <c r="A23" s="108"/>
      <c r="B23" s="108"/>
      <c r="C23" s="175"/>
      <c r="D23" s="175"/>
      <c r="E23" s="175"/>
      <c r="F23" s="175"/>
      <c r="G23" s="7"/>
      <c r="H23" s="7"/>
      <c r="I23" s="7"/>
      <c r="J23" s="108"/>
      <c r="K23" s="108"/>
      <c r="L23" s="108"/>
      <c r="M23" s="108"/>
      <c r="N23" s="108"/>
      <c r="O23" s="175"/>
      <c r="P23" s="175"/>
      <c r="Q23" s="175"/>
      <c r="R23" s="175"/>
      <c r="S23" s="7"/>
      <c r="T23" s="7"/>
      <c r="U23" s="7"/>
      <c r="V23" s="7"/>
      <c r="W23" s="7"/>
      <c r="X23" s="108"/>
      <c r="Y23" s="109"/>
      <c r="Z23" s="109"/>
      <c r="AA23" s="109"/>
      <c r="AB23" s="109"/>
      <c r="AC23" s="109"/>
      <c r="AD23" s="109"/>
      <c r="AE23" s="109"/>
      <c r="AF23" s="109"/>
      <c r="AG23" s="109"/>
      <c r="AH23" s="109"/>
      <c r="AI23" s="109"/>
      <c r="AJ23" s="109"/>
      <c r="AK23" s="109"/>
      <c r="AL23" s="109"/>
      <c r="AM23" s="1"/>
      <c r="AN23" s="1"/>
      <c r="AO23" s="1"/>
      <c r="AP23" s="1"/>
      <c r="AQ23" s="1"/>
      <c r="AR23" s="1"/>
      <c r="AS23" s="1"/>
      <c r="AT23" s="1"/>
      <c r="AU23" s="1"/>
      <c r="AV23" s="1"/>
      <c r="AW23" s="1"/>
      <c r="AX23" s="1"/>
    </row>
    <row r="24" spans="1:50" x14ac:dyDescent="0.2">
      <c r="A24" s="86"/>
      <c r="B24" s="86"/>
      <c r="C24" s="175"/>
      <c r="D24" s="175"/>
      <c r="E24" s="175"/>
      <c r="F24" s="175"/>
      <c r="G24" s="7"/>
      <c r="H24" s="7"/>
      <c r="I24" s="7"/>
      <c r="J24" s="86"/>
      <c r="K24" s="86"/>
      <c r="L24" s="86"/>
      <c r="M24" s="86"/>
      <c r="N24" s="86"/>
      <c r="O24" s="175"/>
      <c r="P24" s="175"/>
      <c r="Q24" s="175"/>
      <c r="R24" s="175"/>
      <c r="S24" s="7"/>
      <c r="T24" s="7"/>
      <c r="U24" s="7"/>
      <c r="V24" s="7"/>
      <c r="W24" s="7"/>
      <c r="X24" s="86"/>
      <c r="Y24" s="87"/>
      <c r="Z24" s="87"/>
      <c r="AA24" s="87"/>
      <c r="AB24" s="87"/>
      <c r="AC24" s="87"/>
      <c r="AD24" s="87"/>
      <c r="AE24" s="87"/>
      <c r="AF24" s="87"/>
      <c r="AG24" s="87"/>
      <c r="AH24" s="87"/>
      <c r="AI24" s="87"/>
      <c r="AJ24" s="87"/>
      <c r="AK24" s="87"/>
      <c r="AL24" s="87"/>
    </row>
    <row r="25" spans="1:50" ht="12.75" customHeight="1" x14ac:dyDescent="0.2">
      <c r="Y25" s="87"/>
      <c r="Z25" s="87"/>
      <c r="AA25" s="87"/>
      <c r="AB25" s="87"/>
      <c r="AC25" s="87"/>
      <c r="AD25" s="87"/>
      <c r="AE25" s="87"/>
      <c r="AF25" s="87"/>
      <c r="AG25" s="87"/>
      <c r="AH25" s="87"/>
      <c r="AI25" s="87"/>
      <c r="AJ25" s="87"/>
      <c r="AK25" s="87"/>
      <c r="AL25" s="87"/>
    </row>
    <row r="26" spans="1:50" x14ac:dyDescent="0.2">
      <c r="A26" s="86"/>
      <c r="B26" s="86"/>
      <c r="C26" s="175"/>
      <c r="D26" s="175"/>
      <c r="E26" s="175"/>
      <c r="F26" s="175"/>
      <c r="G26" s="7"/>
      <c r="H26" s="7"/>
      <c r="I26" s="7"/>
      <c r="J26" s="86"/>
      <c r="K26" s="86"/>
      <c r="L26" s="86"/>
      <c r="M26" s="86"/>
      <c r="N26" s="86"/>
      <c r="O26" s="175"/>
      <c r="P26" s="175"/>
      <c r="Q26" s="175"/>
      <c r="R26" s="175"/>
      <c r="S26" s="7"/>
      <c r="T26" s="7"/>
      <c r="U26" s="7"/>
      <c r="V26" s="7"/>
      <c r="W26" s="7"/>
      <c r="X26" s="86"/>
      <c r="Y26" s="87"/>
      <c r="Z26" s="87"/>
      <c r="AA26" s="87"/>
      <c r="AB26" s="87"/>
      <c r="AC26" s="87"/>
      <c r="AD26" s="87"/>
      <c r="AE26" s="87"/>
      <c r="AF26" s="87"/>
      <c r="AG26" s="87"/>
      <c r="AH26" s="87"/>
      <c r="AI26" s="87"/>
      <c r="AJ26" s="87"/>
      <c r="AK26" s="87"/>
      <c r="AL26" s="87"/>
    </row>
    <row r="27" spans="1:50" x14ac:dyDescent="0.2">
      <c r="A27" s="86"/>
      <c r="B27" s="86"/>
      <c r="C27" s="175"/>
      <c r="D27" s="176"/>
      <c r="E27" s="176"/>
      <c r="F27" s="7"/>
      <c r="G27" s="7"/>
      <c r="H27" s="7"/>
      <c r="I27" s="7"/>
      <c r="J27" s="86"/>
      <c r="K27" s="86"/>
      <c r="L27" s="86"/>
      <c r="M27" s="86"/>
      <c r="N27" s="86"/>
      <c r="O27" s="175"/>
      <c r="P27" s="176"/>
      <c r="Q27" s="176"/>
      <c r="R27" s="7"/>
      <c r="S27" s="7"/>
      <c r="T27" s="7"/>
      <c r="U27" s="7"/>
      <c r="V27" s="7"/>
      <c r="W27" s="7"/>
      <c r="X27" s="86"/>
      <c r="Y27" s="87"/>
      <c r="Z27" s="87"/>
      <c r="AA27" s="87"/>
      <c r="AB27" s="87"/>
      <c r="AC27" s="87"/>
      <c r="AD27" s="87"/>
      <c r="AE27" s="87"/>
      <c r="AF27" s="87"/>
      <c r="AG27" s="87"/>
      <c r="AH27" s="87"/>
      <c r="AI27" s="87"/>
      <c r="AJ27" s="87"/>
      <c r="AK27" s="87"/>
      <c r="AL27" s="87"/>
    </row>
    <row r="28" spans="1:50" x14ac:dyDescent="0.2">
      <c r="A28" s="86"/>
      <c r="B28" s="86"/>
      <c r="C28" s="175"/>
      <c r="D28" s="176"/>
      <c r="E28" s="176"/>
      <c r="F28" s="86"/>
      <c r="G28" s="86"/>
      <c r="H28" s="86"/>
      <c r="I28" s="86"/>
      <c r="J28" s="86"/>
      <c r="K28" s="86"/>
      <c r="L28" s="86"/>
      <c r="M28" s="86"/>
      <c r="N28" s="86"/>
      <c r="O28" s="175"/>
      <c r="P28" s="176"/>
      <c r="Q28" s="176"/>
      <c r="R28" s="86"/>
      <c r="S28" s="86"/>
      <c r="T28" s="86"/>
      <c r="U28" s="86"/>
      <c r="V28" s="86"/>
      <c r="W28" s="86"/>
      <c r="X28" s="86"/>
      <c r="Y28" s="87"/>
      <c r="Z28" s="87"/>
      <c r="AA28" s="87"/>
      <c r="AB28" s="87"/>
      <c r="AC28" s="87"/>
      <c r="AD28" s="87"/>
      <c r="AE28" s="87"/>
      <c r="AF28" s="87"/>
      <c r="AG28" s="87"/>
      <c r="AH28" s="87"/>
      <c r="AI28" s="87"/>
      <c r="AJ28" s="87"/>
      <c r="AK28" s="87"/>
      <c r="AL28" s="87"/>
    </row>
    <row r="29" spans="1:50" x14ac:dyDescent="0.2">
      <c r="A29" s="86"/>
      <c r="B29" s="86"/>
      <c r="C29" s="175"/>
      <c r="D29" s="176"/>
      <c r="E29" s="176"/>
      <c r="F29" s="86"/>
      <c r="G29" s="86"/>
      <c r="H29" s="86"/>
      <c r="I29" s="86"/>
      <c r="J29" s="86"/>
      <c r="K29" s="86"/>
      <c r="L29" s="86"/>
      <c r="M29" s="86"/>
      <c r="N29" s="86"/>
      <c r="O29" s="175"/>
      <c r="P29" s="176"/>
      <c r="Q29" s="176"/>
      <c r="R29" s="86"/>
      <c r="T29" s="86"/>
      <c r="U29" s="86"/>
      <c r="V29" s="86"/>
      <c r="W29" s="86"/>
      <c r="X29" s="86"/>
      <c r="Y29" s="87"/>
      <c r="Z29" s="87"/>
      <c r="AA29" s="87"/>
      <c r="AB29" s="87"/>
      <c r="AC29" s="87"/>
      <c r="AD29" s="87"/>
      <c r="AE29" s="87"/>
      <c r="AF29" s="87"/>
      <c r="AG29" s="87"/>
      <c r="AH29" s="87"/>
      <c r="AI29" s="87"/>
      <c r="AJ29" s="87"/>
      <c r="AK29" s="87"/>
      <c r="AL29" s="87"/>
    </row>
    <row r="30" spans="1:50" x14ac:dyDescent="0.2">
      <c r="A30" s="86"/>
      <c r="B30" s="86"/>
      <c r="C30" s="112"/>
      <c r="D30" s="86"/>
      <c r="E30" s="86"/>
      <c r="F30" s="86"/>
      <c r="G30" s="113" t="s">
        <v>104</v>
      </c>
      <c r="H30" s="86">
        <v>30</v>
      </c>
      <c r="I30" s="86"/>
      <c r="J30" s="86"/>
      <c r="K30" s="86"/>
      <c r="L30" s="86"/>
      <c r="M30" s="86"/>
      <c r="N30" s="86"/>
      <c r="O30" s="112"/>
      <c r="P30" s="86"/>
      <c r="Q30" s="86"/>
      <c r="R30" s="86"/>
      <c r="S30" s="113" t="s">
        <v>104</v>
      </c>
      <c r="T30" s="86">
        <v>30</v>
      </c>
      <c r="U30" s="86"/>
      <c r="V30" s="86"/>
      <c r="W30" s="86"/>
      <c r="X30" s="86"/>
      <c r="Y30" s="87"/>
      <c r="Z30" s="87"/>
      <c r="AA30" s="87"/>
      <c r="AB30" s="87"/>
      <c r="AC30" s="87"/>
      <c r="AD30" s="87"/>
      <c r="AE30" s="87"/>
      <c r="AF30" s="87"/>
      <c r="AG30" s="87"/>
      <c r="AH30" s="87"/>
      <c r="AI30" s="87"/>
      <c r="AJ30" s="87"/>
      <c r="AK30" s="87"/>
      <c r="AL30" s="87"/>
    </row>
    <row r="31" spans="1:50" x14ac:dyDescent="0.2">
      <c r="A31" s="86"/>
      <c r="B31" s="86"/>
      <c r="C31" s="112"/>
      <c r="D31" s="86"/>
      <c r="E31" s="86"/>
      <c r="F31" s="86"/>
      <c r="G31" s="113" t="s">
        <v>105</v>
      </c>
      <c r="H31" s="86">
        <v>12</v>
      </c>
      <c r="I31" s="86"/>
      <c r="J31" s="86"/>
      <c r="K31" s="86"/>
      <c r="L31" s="86"/>
      <c r="M31" s="86"/>
      <c r="N31" s="86"/>
      <c r="O31" s="112"/>
      <c r="P31" s="86"/>
      <c r="Q31" s="86"/>
      <c r="R31" s="86"/>
      <c r="S31" s="113" t="s">
        <v>105</v>
      </c>
      <c r="T31" s="86">
        <v>12</v>
      </c>
      <c r="U31" s="86"/>
      <c r="V31" s="86"/>
      <c r="W31" s="86"/>
      <c r="X31" s="86"/>
      <c r="Y31" s="87"/>
      <c r="Z31" s="87"/>
      <c r="AA31" s="87"/>
      <c r="AB31" s="87"/>
      <c r="AC31" s="87"/>
      <c r="AD31" s="87"/>
      <c r="AE31" s="87"/>
      <c r="AF31" s="87"/>
      <c r="AG31" s="87"/>
      <c r="AH31" s="87"/>
      <c r="AI31" s="87"/>
      <c r="AJ31" s="87"/>
      <c r="AK31" s="87"/>
      <c r="AL31" s="87"/>
    </row>
    <row r="32" spans="1:50" x14ac:dyDescent="0.2">
      <c r="A32" s="86"/>
      <c r="B32" s="86"/>
      <c r="C32" s="112"/>
      <c r="D32" s="86"/>
      <c r="E32" s="86"/>
      <c r="F32" s="86"/>
      <c r="G32" s="86"/>
      <c r="H32" s="86"/>
      <c r="I32" s="86"/>
      <c r="J32" s="86"/>
      <c r="K32" s="86"/>
      <c r="L32" s="86"/>
      <c r="M32" s="86"/>
      <c r="N32" s="86"/>
      <c r="O32" s="112"/>
      <c r="P32" s="86"/>
      <c r="Q32" s="86"/>
      <c r="R32" s="86"/>
      <c r="S32" s="86"/>
      <c r="T32" s="86"/>
      <c r="U32" s="86"/>
      <c r="V32" s="86"/>
      <c r="W32" s="86"/>
      <c r="X32" s="86"/>
      <c r="Y32" s="87"/>
      <c r="Z32" s="87"/>
      <c r="AA32" s="87"/>
      <c r="AB32" s="87"/>
      <c r="AC32" s="87"/>
      <c r="AD32" s="87"/>
      <c r="AE32" s="87"/>
      <c r="AF32" s="87"/>
      <c r="AG32" s="87"/>
      <c r="AH32" s="87"/>
      <c r="AI32" s="87"/>
      <c r="AJ32" s="87"/>
      <c r="AK32" s="87"/>
      <c r="AL32" s="87"/>
    </row>
    <row r="33" spans="1:38" x14ac:dyDescent="0.2">
      <c r="A33" s="86"/>
      <c r="B33" s="86"/>
      <c r="C33" s="112"/>
      <c r="D33" s="86"/>
      <c r="E33" s="86"/>
      <c r="F33" s="86"/>
      <c r="G33" s="86"/>
      <c r="H33" s="86"/>
      <c r="I33" s="86"/>
      <c r="J33" s="86"/>
      <c r="K33" s="86"/>
      <c r="L33" s="86"/>
      <c r="M33" s="86"/>
      <c r="N33" s="86"/>
      <c r="O33" s="112"/>
      <c r="P33" s="86"/>
      <c r="Q33" s="86"/>
      <c r="R33" s="86"/>
      <c r="S33" s="86"/>
      <c r="T33" s="86"/>
      <c r="U33" s="86"/>
      <c r="V33" s="86"/>
      <c r="W33" s="86"/>
      <c r="X33" s="86"/>
      <c r="Y33" s="87"/>
      <c r="Z33" s="87"/>
      <c r="AA33" s="87"/>
      <c r="AB33" s="87"/>
      <c r="AC33" s="87"/>
      <c r="AD33" s="87"/>
      <c r="AE33" s="87"/>
      <c r="AF33" s="87"/>
      <c r="AG33" s="87"/>
      <c r="AH33" s="87"/>
      <c r="AI33" s="87"/>
      <c r="AJ33" s="87"/>
      <c r="AK33" s="87"/>
      <c r="AL33" s="87"/>
    </row>
    <row r="34" spans="1:38" x14ac:dyDescent="0.2">
      <c r="A34" s="86"/>
      <c r="B34" s="114"/>
      <c r="C34" s="115"/>
      <c r="D34" s="86"/>
      <c r="E34" s="86"/>
      <c r="F34" s="86"/>
      <c r="G34" s="86"/>
      <c r="H34" s="86"/>
      <c r="I34" s="86"/>
      <c r="J34" s="86"/>
      <c r="K34" s="86"/>
      <c r="L34" s="86"/>
      <c r="M34" s="86"/>
      <c r="N34" s="86"/>
      <c r="O34" s="112"/>
      <c r="P34" s="86"/>
      <c r="Q34" s="86"/>
      <c r="R34" s="86"/>
      <c r="S34" s="86"/>
      <c r="T34" s="86"/>
      <c r="U34" s="86"/>
      <c r="V34" s="86"/>
      <c r="W34" s="86"/>
      <c r="X34" s="86"/>
      <c r="Y34" s="87"/>
      <c r="Z34" s="87"/>
      <c r="AA34" s="87"/>
      <c r="AB34" s="87"/>
      <c r="AC34" s="87"/>
      <c r="AD34" s="87"/>
      <c r="AE34" s="87"/>
      <c r="AF34" s="87"/>
      <c r="AG34" s="87"/>
      <c r="AH34" s="87"/>
      <c r="AI34" s="87"/>
      <c r="AJ34" s="87"/>
      <c r="AK34" s="87"/>
      <c r="AL34" s="87"/>
    </row>
    <row r="35" spans="1:38" x14ac:dyDescent="0.2">
      <c r="A35" s="86"/>
      <c r="B35" s="114"/>
      <c r="C35" s="115"/>
      <c r="D35" s="86"/>
      <c r="E35" s="86"/>
      <c r="F35" s="86"/>
      <c r="G35" s="86"/>
      <c r="H35" s="86"/>
      <c r="I35" s="86"/>
      <c r="J35" s="86"/>
      <c r="K35" s="86"/>
      <c r="L35" s="86"/>
      <c r="M35" s="86"/>
      <c r="N35" s="86"/>
      <c r="O35" s="86"/>
      <c r="P35" s="86"/>
      <c r="Q35" s="86"/>
      <c r="R35" s="86"/>
      <c r="S35" s="86"/>
      <c r="T35" s="86"/>
      <c r="U35" s="86"/>
      <c r="V35" s="86"/>
      <c r="W35" s="86"/>
      <c r="X35" s="86"/>
      <c r="Y35" s="87"/>
      <c r="Z35" s="87"/>
      <c r="AA35" s="87"/>
      <c r="AB35" s="87"/>
      <c r="AC35" s="87"/>
      <c r="AD35" s="87"/>
      <c r="AE35" s="87"/>
      <c r="AF35" s="87"/>
      <c r="AG35" s="87"/>
      <c r="AH35" s="87"/>
      <c r="AI35" s="87"/>
      <c r="AJ35" s="87"/>
      <c r="AK35" s="87"/>
      <c r="AL35" s="87"/>
    </row>
    <row r="36" spans="1:38" x14ac:dyDescent="0.2">
      <c r="A36" s="86"/>
      <c r="B36" s="86"/>
      <c r="C36" s="115"/>
      <c r="D36" s="86"/>
      <c r="E36" s="86"/>
      <c r="F36" s="86"/>
      <c r="G36" s="86"/>
      <c r="H36" s="86"/>
      <c r="I36" s="86"/>
      <c r="J36" s="86"/>
      <c r="K36" s="86"/>
      <c r="L36" s="86"/>
      <c r="M36" s="86"/>
      <c r="N36" s="86"/>
      <c r="O36" s="86"/>
      <c r="P36" s="86"/>
      <c r="Q36" s="86"/>
      <c r="R36" s="86"/>
      <c r="S36" s="86"/>
      <c r="T36" s="86"/>
      <c r="U36" s="86"/>
      <c r="V36" s="86"/>
      <c r="W36" s="86"/>
      <c r="X36" s="86"/>
      <c r="Y36" s="87"/>
      <c r="Z36" s="87"/>
      <c r="AA36" s="87"/>
      <c r="AB36" s="87"/>
      <c r="AC36" s="87"/>
      <c r="AD36" s="87"/>
      <c r="AE36" s="87"/>
      <c r="AF36" s="87"/>
      <c r="AG36" s="87"/>
      <c r="AH36" s="87"/>
      <c r="AI36" s="87"/>
      <c r="AJ36" s="87"/>
      <c r="AK36" s="87"/>
      <c r="AL36" s="87"/>
    </row>
    <row r="37" spans="1:38" x14ac:dyDescent="0.2">
      <c r="A37" s="86"/>
      <c r="C37" s="116" t="s">
        <v>119</v>
      </c>
      <c r="D37" s="86"/>
      <c r="E37" s="86"/>
      <c r="F37" s="86"/>
      <c r="G37" s="86"/>
      <c r="H37" s="86"/>
      <c r="I37" s="86"/>
      <c r="J37" s="86"/>
      <c r="K37" s="86"/>
      <c r="L37" s="86"/>
      <c r="M37" s="86"/>
      <c r="N37" s="86"/>
      <c r="O37" s="86"/>
      <c r="P37" s="86"/>
      <c r="Q37" s="86"/>
      <c r="R37" s="86"/>
      <c r="S37" s="86"/>
      <c r="T37" s="86"/>
      <c r="U37" s="86"/>
      <c r="V37" s="86"/>
      <c r="W37" s="86"/>
      <c r="X37" s="86"/>
      <c r="Y37" s="87"/>
      <c r="Z37" s="87"/>
      <c r="AA37" s="87"/>
      <c r="AB37" s="87"/>
      <c r="AC37" s="87"/>
      <c r="AD37" s="87"/>
      <c r="AE37" s="87"/>
      <c r="AF37" s="87"/>
      <c r="AG37" s="87"/>
      <c r="AH37" s="87"/>
      <c r="AI37" s="87"/>
      <c r="AJ37" s="87"/>
      <c r="AK37" s="87"/>
      <c r="AL37" s="87"/>
    </row>
    <row r="38" spans="1:38" x14ac:dyDescent="0.2">
      <c r="A38" s="86"/>
      <c r="B38" s="86"/>
      <c r="C38" s="86"/>
      <c r="D38" s="86"/>
      <c r="E38" s="86"/>
      <c r="F38" s="86"/>
      <c r="G38" s="86"/>
      <c r="H38" s="86"/>
      <c r="I38" s="86"/>
      <c r="J38" s="86"/>
      <c r="K38" s="86"/>
      <c r="L38" s="86"/>
      <c r="M38" s="86"/>
      <c r="N38" s="86"/>
      <c r="O38" s="86"/>
      <c r="P38" s="86"/>
      <c r="Q38" s="86"/>
      <c r="R38" s="86"/>
      <c r="S38" s="86"/>
      <c r="T38" s="86"/>
      <c r="U38" s="86"/>
      <c r="V38" s="86"/>
      <c r="W38" s="86"/>
      <c r="X38" s="86"/>
      <c r="Y38" s="87"/>
      <c r="Z38" s="87"/>
      <c r="AA38" s="87"/>
      <c r="AB38" s="87"/>
      <c r="AC38" s="87"/>
      <c r="AD38" s="87"/>
      <c r="AE38" s="87"/>
      <c r="AF38" s="87"/>
      <c r="AG38" s="87"/>
      <c r="AH38" s="87"/>
      <c r="AI38" s="87"/>
      <c r="AJ38" s="87"/>
      <c r="AK38" s="87"/>
      <c r="AL38" s="87"/>
    </row>
    <row r="39" spans="1:38" x14ac:dyDescent="0.2">
      <c r="A39" s="86"/>
      <c r="B39" s="86"/>
      <c r="C39" s="86"/>
      <c r="D39" s="86"/>
      <c r="E39" s="86"/>
      <c r="F39" s="86"/>
      <c r="G39" s="86"/>
      <c r="H39" s="86"/>
      <c r="I39" s="86"/>
      <c r="J39" s="86"/>
      <c r="K39" s="86"/>
      <c r="L39" s="86"/>
      <c r="M39" s="86"/>
      <c r="N39" s="86"/>
      <c r="O39" s="86"/>
      <c r="P39" s="86"/>
      <c r="Q39" s="86"/>
      <c r="R39" s="86"/>
      <c r="S39" s="86"/>
      <c r="T39" s="86"/>
      <c r="U39" s="86"/>
      <c r="V39" s="86"/>
      <c r="W39" s="86"/>
      <c r="X39" s="86"/>
      <c r="Y39" s="87"/>
      <c r="Z39" s="87"/>
      <c r="AA39" s="87"/>
      <c r="AB39" s="87"/>
      <c r="AC39" s="87"/>
      <c r="AD39" s="87"/>
      <c r="AE39" s="87"/>
      <c r="AF39" s="87"/>
      <c r="AG39" s="87"/>
      <c r="AH39" s="87"/>
      <c r="AI39" s="87"/>
      <c r="AJ39" s="87"/>
      <c r="AK39" s="87"/>
      <c r="AL39" s="87"/>
    </row>
    <row r="40" spans="1:38" x14ac:dyDescent="0.2">
      <c r="A40" s="86"/>
      <c r="B40" s="86"/>
      <c r="C40" s="86"/>
      <c r="D40" s="86"/>
      <c r="E40" s="86"/>
      <c r="F40" s="86"/>
      <c r="G40" s="86"/>
      <c r="H40" s="86"/>
      <c r="I40" s="86"/>
      <c r="J40" s="86"/>
      <c r="K40" s="86"/>
      <c r="L40" s="86"/>
      <c r="M40" s="86"/>
      <c r="N40" s="86"/>
      <c r="O40" s="86"/>
      <c r="P40" s="86"/>
      <c r="Q40" s="86"/>
      <c r="R40" s="86"/>
      <c r="S40" s="86"/>
      <c r="T40" s="86"/>
      <c r="U40" s="86"/>
      <c r="V40" s="86"/>
      <c r="W40" s="86"/>
      <c r="X40" s="86"/>
      <c r="Y40" s="87"/>
      <c r="Z40" s="87"/>
      <c r="AA40" s="87"/>
      <c r="AB40" s="87"/>
      <c r="AC40" s="87"/>
      <c r="AD40" s="87"/>
      <c r="AE40" s="87"/>
      <c r="AF40" s="87"/>
      <c r="AG40" s="87"/>
      <c r="AH40" s="87"/>
      <c r="AI40" s="87"/>
      <c r="AJ40" s="87"/>
      <c r="AK40" s="87"/>
      <c r="AL40" s="87"/>
    </row>
    <row r="41" spans="1:38" x14ac:dyDescent="0.2">
      <c r="A41" s="86"/>
      <c r="B41" s="86"/>
      <c r="C41" s="86"/>
      <c r="D41" s="86"/>
      <c r="E41" s="86"/>
      <c r="F41" s="86"/>
      <c r="G41" s="86"/>
      <c r="H41" s="86"/>
      <c r="I41" s="86"/>
      <c r="J41" s="86"/>
      <c r="K41" s="86"/>
      <c r="L41" s="86"/>
      <c r="M41" s="86"/>
      <c r="N41" s="86"/>
      <c r="O41" s="86"/>
      <c r="P41" s="86"/>
      <c r="Q41" s="86"/>
      <c r="R41" s="86"/>
      <c r="S41" s="86"/>
      <c r="T41" s="86"/>
      <c r="U41" s="86"/>
      <c r="V41" s="86"/>
      <c r="W41" s="86"/>
      <c r="X41" s="86"/>
      <c r="Y41" s="87"/>
      <c r="Z41" s="87"/>
      <c r="AA41" s="87"/>
      <c r="AB41" s="87"/>
      <c r="AC41" s="87"/>
      <c r="AD41" s="87"/>
      <c r="AE41" s="87"/>
      <c r="AF41" s="87"/>
      <c r="AG41" s="87"/>
      <c r="AH41" s="87"/>
      <c r="AI41" s="87"/>
      <c r="AJ41" s="87"/>
      <c r="AK41" s="87"/>
      <c r="AL41" s="87"/>
    </row>
    <row r="42" spans="1:38" x14ac:dyDescent="0.2">
      <c r="A42" s="86"/>
      <c r="B42" s="86"/>
      <c r="C42" s="86"/>
      <c r="D42" s="86"/>
      <c r="E42" s="86"/>
      <c r="F42" s="86"/>
      <c r="G42" s="86"/>
      <c r="H42" s="86"/>
      <c r="I42" s="86"/>
      <c r="J42" s="86"/>
      <c r="K42" s="86"/>
      <c r="L42" s="86"/>
      <c r="M42" s="86"/>
      <c r="N42" s="86"/>
      <c r="O42" s="86"/>
      <c r="P42" s="86"/>
      <c r="Q42" s="86"/>
      <c r="R42" s="86"/>
      <c r="S42" s="86"/>
      <c r="T42" s="86"/>
      <c r="U42" s="86"/>
      <c r="V42" s="86"/>
      <c r="W42" s="86"/>
      <c r="X42" s="86"/>
      <c r="Y42" s="87"/>
      <c r="Z42" s="87"/>
      <c r="AA42" s="87"/>
      <c r="AB42" s="87"/>
      <c r="AC42" s="87"/>
      <c r="AD42" s="87"/>
      <c r="AE42" s="87"/>
      <c r="AF42" s="87"/>
      <c r="AG42" s="87"/>
      <c r="AH42" s="87"/>
      <c r="AI42" s="87"/>
      <c r="AJ42" s="87"/>
      <c r="AK42" s="87"/>
      <c r="AL42" s="87"/>
    </row>
    <row r="43" spans="1:38" ht="12.75" customHeight="1" x14ac:dyDescent="0.2">
      <c r="A43" s="86"/>
      <c r="X43" s="86"/>
      <c r="Y43" s="87"/>
      <c r="Z43" s="87"/>
      <c r="AA43" s="87"/>
      <c r="AB43" s="87"/>
      <c r="AC43" s="87"/>
      <c r="AD43" s="87"/>
      <c r="AE43" s="87"/>
      <c r="AF43" s="87"/>
      <c r="AG43" s="87"/>
      <c r="AH43" s="87"/>
      <c r="AI43" s="87"/>
      <c r="AJ43" s="87"/>
      <c r="AK43" s="87"/>
      <c r="AL43" s="87"/>
    </row>
    <row r="44" spans="1:38" ht="41.25" customHeight="1" x14ac:dyDescent="0.2">
      <c r="A44" s="86"/>
      <c r="B44" s="174" t="s">
        <v>110</v>
      </c>
      <c r="C44" s="174"/>
      <c r="D44" s="174"/>
      <c r="E44" s="174"/>
      <c r="F44" s="174"/>
      <c r="G44" s="174"/>
      <c r="H44" s="174"/>
      <c r="I44" s="174"/>
      <c r="J44" s="174"/>
      <c r="K44" s="174"/>
      <c r="L44" s="174"/>
      <c r="M44" s="174"/>
      <c r="N44" s="174"/>
      <c r="O44" s="174"/>
      <c r="P44" s="174"/>
      <c r="Q44" s="174"/>
      <c r="R44" s="174"/>
      <c r="S44" s="174"/>
      <c r="T44" s="174"/>
      <c r="U44" s="174"/>
      <c r="V44" s="174"/>
      <c r="W44" s="174"/>
      <c r="X44" s="86"/>
      <c r="Y44" s="87"/>
      <c r="Z44" s="87"/>
      <c r="AA44" s="87"/>
      <c r="AB44" s="87"/>
      <c r="AC44" s="87"/>
      <c r="AD44" s="87"/>
      <c r="AE44" s="87"/>
      <c r="AF44" s="87"/>
      <c r="AG44" s="87"/>
      <c r="AH44" s="87"/>
      <c r="AI44" s="87"/>
      <c r="AJ44" s="87"/>
      <c r="AK44" s="87"/>
      <c r="AL44" s="87"/>
    </row>
    <row r="45" spans="1:38" x14ac:dyDescent="0.2">
      <c r="A45" s="86"/>
      <c r="B45" s="86"/>
      <c r="C45" s="86"/>
      <c r="D45" s="86"/>
      <c r="E45" s="86"/>
      <c r="F45" s="86"/>
      <c r="G45" s="86"/>
      <c r="H45" s="86"/>
      <c r="I45" s="86"/>
      <c r="J45" s="86"/>
      <c r="K45" s="86"/>
      <c r="L45" s="86"/>
      <c r="M45" s="86"/>
      <c r="N45" s="86"/>
      <c r="O45" s="86"/>
      <c r="P45" s="86"/>
      <c r="Q45" s="86"/>
      <c r="R45" s="86"/>
      <c r="S45" s="86"/>
      <c r="T45" s="86"/>
      <c r="U45" s="86"/>
      <c r="V45" s="86"/>
      <c r="W45" s="86"/>
      <c r="X45" s="86"/>
      <c r="Y45" s="87"/>
      <c r="Z45" s="87"/>
      <c r="AA45" s="87"/>
      <c r="AB45" s="87"/>
      <c r="AC45" s="87"/>
      <c r="AD45" s="87"/>
      <c r="AE45" s="87"/>
      <c r="AF45" s="87"/>
      <c r="AG45" s="87"/>
      <c r="AH45" s="87"/>
      <c r="AI45" s="87"/>
      <c r="AJ45" s="87"/>
      <c r="AK45" s="87"/>
      <c r="AL45" s="87"/>
    </row>
    <row r="46" spans="1:38" x14ac:dyDescent="0.2">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row>
    <row r="47" spans="1:38" x14ac:dyDescent="0.2">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row>
    <row r="48" spans="1:38" x14ac:dyDescent="0.2">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row>
    <row r="49" spans="1:38" x14ac:dyDescent="0.2">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row>
    <row r="50" spans="1:38" x14ac:dyDescent="0.2">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row>
    <row r="51" spans="1:38" x14ac:dyDescent="0.2">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row>
    <row r="52" spans="1:38" x14ac:dyDescent="0.2">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row>
    <row r="53" spans="1:38" x14ac:dyDescent="0.2">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row>
    <row r="54" spans="1:38" x14ac:dyDescent="0.2">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row>
    <row r="55" spans="1:38" x14ac:dyDescent="0.2">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row>
    <row r="56" spans="1:38" x14ac:dyDescent="0.2">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row>
    <row r="57" spans="1:38" x14ac:dyDescent="0.2">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row>
    <row r="58" spans="1:38" x14ac:dyDescent="0.2">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D8:J8"/>
    <mergeCell ref="C29:E29"/>
    <mergeCell ref="C26:F26"/>
    <mergeCell ref="C28:E28"/>
    <mergeCell ref="M14:N14"/>
    <mergeCell ref="M13:N13"/>
    <mergeCell ref="M12:N12"/>
    <mergeCell ref="M11:N11"/>
    <mergeCell ref="M10:N10"/>
    <mergeCell ref="P18:V18"/>
    <mergeCell ref="B44:W44"/>
    <mergeCell ref="O29:Q29"/>
    <mergeCell ref="O28:Q28"/>
    <mergeCell ref="O27:Q27"/>
    <mergeCell ref="O26:R26"/>
    <mergeCell ref="O24:R24"/>
    <mergeCell ref="C24:F24"/>
    <mergeCell ref="C27:E27"/>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91" zoomScaleNormal="85" workbookViewId="0">
      <selection activeCell="N18" sqref="N18"/>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80" t="s">
        <v>109</v>
      </c>
      <c r="B1" s="80" t="s">
        <v>120</v>
      </c>
    </row>
    <row r="2" spans="1:57" ht="54" x14ac:dyDescent="0.25">
      <c r="A2" s="80" t="s">
        <v>108</v>
      </c>
      <c r="B2" s="81" t="s">
        <v>121</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x14ac:dyDescent="0.2">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x14ac:dyDescent="0.2">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4">
        <v>60.289805059314602</v>
      </c>
      <c r="H8" s="125">
        <v>70.370732066554694</v>
      </c>
      <c r="I8" s="125">
        <v>74.461103503774396</v>
      </c>
      <c r="J8" s="125">
        <v>74.582786175680596</v>
      </c>
      <c r="K8" s="125">
        <v>73.124758416790101</v>
      </c>
      <c r="L8" s="126">
        <v>70.565878691922507</v>
      </c>
      <c r="M8" s="123"/>
      <c r="N8" s="132">
        <v>77.734004237740294</v>
      </c>
      <c r="O8" s="133">
        <v>80.020594592825404</v>
      </c>
      <c r="P8" s="134">
        <v>78.877299415282906</v>
      </c>
      <c r="Q8" s="123"/>
      <c r="R8" s="140">
        <v>72.940560611008195</v>
      </c>
      <c r="S8" s="82"/>
      <c r="T8" s="124">
        <v>0.78458712302882905</v>
      </c>
      <c r="U8" s="125">
        <v>2.03998003228212</v>
      </c>
      <c r="V8" s="125">
        <v>1.58173469063473</v>
      </c>
      <c r="W8" s="125">
        <v>0.66132018679251203</v>
      </c>
      <c r="X8" s="125">
        <v>1.37202153957326E-2</v>
      </c>
      <c r="Y8" s="126">
        <v>1.0122653855352099</v>
      </c>
      <c r="Z8" s="123"/>
      <c r="AA8" s="132">
        <v>-0.35775041736788998</v>
      </c>
      <c r="AB8" s="133">
        <v>-0.85032192037383003</v>
      </c>
      <c r="AC8" s="134">
        <v>-0.60821608591824805</v>
      </c>
      <c r="AD8" s="123"/>
      <c r="AE8" s="140">
        <v>0.50594758602101397</v>
      </c>
      <c r="AF8" s="29"/>
      <c r="AG8" s="124">
        <v>59.8457516582965</v>
      </c>
      <c r="AH8" s="125">
        <v>65.903813024965601</v>
      </c>
      <c r="AI8" s="125">
        <v>67.554032051188003</v>
      </c>
      <c r="AJ8" s="125">
        <v>69.118351510196703</v>
      </c>
      <c r="AK8" s="125">
        <v>69.0032904387717</v>
      </c>
      <c r="AL8" s="126">
        <v>66.285061353020097</v>
      </c>
      <c r="AM8" s="123"/>
      <c r="AN8" s="132">
        <v>74.504183974389306</v>
      </c>
      <c r="AO8" s="133">
        <v>77.772234578414896</v>
      </c>
      <c r="AP8" s="134">
        <v>76.138177083378395</v>
      </c>
      <c r="AQ8" s="123"/>
      <c r="AR8" s="140">
        <v>69.100207854254805</v>
      </c>
      <c r="AS8" s="82"/>
      <c r="AT8" s="124">
        <v>-0.64170981634784496</v>
      </c>
      <c r="AU8" s="125">
        <v>3.7457090340802202</v>
      </c>
      <c r="AV8" s="125">
        <v>-0.66345235440294803</v>
      </c>
      <c r="AW8" s="125">
        <v>1.13338989375294E-6</v>
      </c>
      <c r="AX8" s="125">
        <v>0.62235126360901505</v>
      </c>
      <c r="AY8" s="126">
        <v>0.59752127437318503</v>
      </c>
      <c r="AZ8" s="123"/>
      <c r="BA8" s="132">
        <v>0.68322444805305904</v>
      </c>
      <c r="BB8" s="133">
        <v>0.20698392092833201</v>
      </c>
      <c r="BC8" s="134">
        <v>0.439386226819315</v>
      </c>
      <c r="BD8" s="123"/>
      <c r="BE8" s="140">
        <v>0.547323190022308</v>
      </c>
    </row>
    <row r="9" spans="1:57" x14ac:dyDescent="0.2">
      <c r="A9" s="20" t="s">
        <v>18</v>
      </c>
      <c r="B9" s="3" t="str">
        <f>TRIM(A9)</f>
        <v>Virginia</v>
      </c>
      <c r="C9" s="10"/>
      <c r="D9" s="24" t="s">
        <v>16</v>
      </c>
      <c r="E9" s="27" t="s">
        <v>17</v>
      </c>
      <c r="F9" s="3"/>
      <c r="G9" s="127">
        <v>58.229406076133699</v>
      </c>
      <c r="H9" s="123">
        <v>70.019969104404495</v>
      </c>
      <c r="I9" s="123">
        <v>74.169523881290502</v>
      </c>
      <c r="J9" s="123">
        <v>73.552867889931306</v>
      </c>
      <c r="K9" s="123">
        <v>70.068949926528703</v>
      </c>
      <c r="L9" s="128">
        <v>69.208143375657698</v>
      </c>
      <c r="M9" s="123"/>
      <c r="N9" s="135">
        <v>75.156675834871805</v>
      </c>
      <c r="O9" s="143">
        <v>76.945731760923294</v>
      </c>
      <c r="P9" s="136">
        <v>76.0512037978975</v>
      </c>
      <c r="Q9" s="123"/>
      <c r="R9" s="141">
        <v>71.163303496297701</v>
      </c>
      <c r="S9" s="82"/>
      <c r="T9" s="127">
        <v>0.44105153413211601</v>
      </c>
      <c r="U9" s="123">
        <v>1.13238846348963</v>
      </c>
      <c r="V9" s="123">
        <v>1.1216300900588201</v>
      </c>
      <c r="W9" s="123">
        <v>-0.46996408897352998</v>
      </c>
      <c r="X9" s="123">
        <v>-3.0115504006751599</v>
      </c>
      <c r="Y9" s="128">
        <v>-0.19053683484928899</v>
      </c>
      <c r="Z9" s="123"/>
      <c r="AA9" s="135">
        <v>-1.65273540569268</v>
      </c>
      <c r="AB9" s="143">
        <v>-1.7177771286558801</v>
      </c>
      <c r="AC9" s="136">
        <v>-1.68564953923025</v>
      </c>
      <c r="AD9" s="123"/>
      <c r="AE9" s="141">
        <v>-0.65185306731343196</v>
      </c>
      <c r="AF9" s="30"/>
      <c r="AG9" s="127">
        <v>57.7298322342033</v>
      </c>
      <c r="AH9" s="123">
        <v>65.048923187534399</v>
      </c>
      <c r="AI9" s="123">
        <v>66.958494238799403</v>
      </c>
      <c r="AJ9" s="123">
        <v>68.900348497692306</v>
      </c>
      <c r="AK9" s="123">
        <v>67.734764999529006</v>
      </c>
      <c r="AL9" s="128">
        <v>65.274475071096703</v>
      </c>
      <c r="AM9" s="123"/>
      <c r="AN9" s="135">
        <v>73.450127154563404</v>
      </c>
      <c r="AO9" s="143">
        <v>75.360605603908397</v>
      </c>
      <c r="AP9" s="136">
        <v>74.405339386689505</v>
      </c>
      <c r="AQ9" s="123"/>
      <c r="AR9" s="141">
        <v>67.8832419621708</v>
      </c>
      <c r="AS9" s="82"/>
      <c r="AT9" s="127">
        <v>-0.84432093559396504</v>
      </c>
      <c r="AU9" s="123">
        <v>2.9976857547498099</v>
      </c>
      <c r="AV9" s="123">
        <v>-0.77691555721192096</v>
      </c>
      <c r="AW9" s="123">
        <v>0.24696654693824899</v>
      </c>
      <c r="AX9" s="123">
        <v>0.20457834845453901</v>
      </c>
      <c r="AY9" s="128">
        <v>0.36452616626131801</v>
      </c>
      <c r="AZ9" s="123"/>
      <c r="BA9" s="135">
        <v>-0.49725256925016498</v>
      </c>
      <c r="BB9" s="143">
        <v>-0.91834948077656198</v>
      </c>
      <c r="BC9" s="136">
        <v>-0.71098651219271403</v>
      </c>
      <c r="BD9" s="123"/>
      <c r="BE9" s="141">
        <v>2.5575135164395899E-2</v>
      </c>
    </row>
    <row r="10" spans="1:57" x14ac:dyDescent="0.2">
      <c r="A10" s="21" t="s">
        <v>19</v>
      </c>
      <c r="B10" s="3" t="str">
        <f t="shared" ref="B10:B45" si="0">TRIM(A10)</f>
        <v>Norfolk/Virginia Beach, VA</v>
      </c>
      <c r="C10" s="3"/>
      <c r="D10" s="24" t="s">
        <v>16</v>
      </c>
      <c r="E10" s="27" t="s">
        <v>17</v>
      </c>
      <c r="F10" s="3"/>
      <c r="G10" s="127">
        <v>63.2583627675046</v>
      </c>
      <c r="H10" s="123">
        <v>72.158736754622794</v>
      </c>
      <c r="I10" s="123">
        <v>75.792125493455202</v>
      </c>
      <c r="J10" s="123">
        <v>75.472678163307705</v>
      </c>
      <c r="K10" s="123">
        <v>75.038956991481399</v>
      </c>
      <c r="L10" s="128">
        <v>72.344172034074305</v>
      </c>
      <c r="M10" s="123"/>
      <c r="N10" s="135">
        <v>87.912944109702806</v>
      </c>
      <c r="O10" s="143">
        <v>91.364533554955301</v>
      </c>
      <c r="P10" s="136">
        <v>89.638738832329096</v>
      </c>
      <c r="Q10" s="123"/>
      <c r="R10" s="141">
        <v>77.2854768335757</v>
      </c>
      <c r="S10" s="82"/>
      <c r="T10" s="127">
        <v>-4.3776503921291097</v>
      </c>
      <c r="U10" s="123">
        <v>-3.7765941063449802</v>
      </c>
      <c r="V10" s="123">
        <v>-4.3956391856722803</v>
      </c>
      <c r="W10" s="123">
        <v>-8.0626564467253097</v>
      </c>
      <c r="X10" s="123">
        <v>-10.133013817488999</v>
      </c>
      <c r="Y10" s="128">
        <v>-6.2932123299429898</v>
      </c>
      <c r="Z10" s="123"/>
      <c r="AA10" s="135">
        <v>-2.6514267851677999</v>
      </c>
      <c r="AB10" s="143">
        <v>-1.3714424522211299</v>
      </c>
      <c r="AC10" s="136">
        <v>-2.0032919450437801</v>
      </c>
      <c r="AD10" s="123"/>
      <c r="AE10" s="141">
        <v>-4.9138292127214402</v>
      </c>
      <c r="AF10" s="30"/>
      <c r="AG10" s="127">
        <v>66.777261955004306</v>
      </c>
      <c r="AH10" s="123">
        <v>72.916274388858199</v>
      </c>
      <c r="AI10" s="123">
        <v>72.961900062331097</v>
      </c>
      <c r="AJ10" s="123">
        <v>73.568979846249704</v>
      </c>
      <c r="AK10" s="123">
        <v>73.863105131934304</v>
      </c>
      <c r="AL10" s="128">
        <v>72.017509914580003</v>
      </c>
      <c r="AM10" s="123"/>
      <c r="AN10" s="135">
        <v>83.694551215458105</v>
      </c>
      <c r="AO10" s="143">
        <v>87.958393933097796</v>
      </c>
      <c r="AP10" s="136">
        <v>85.826472574277901</v>
      </c>
      <c r="AQ10" s="123"/>
      <c r="AR10" s="141">
        <v>75.962935136488795</v>
      </c>
      <c r="AS10" s="82"/>
      <c r="AT10" s="127">
        <v>-3.7341784308128201</v>
      </c>
      <c r="AU10" s="123">
        <v>1.6651462576177201</v>
      </c>
      <c r="AV10" s="123">
        <v>-0.42941657430875302</v>
      </c>
      <c r="AW10" s="123">
        <v>-1.64622395590844</v>
      </c>
      <c r="AX10" s="123">
        <v>-2.6861870503932201</v>
      </c>
      <c r="AY10" s="128">
        <v>-1.36437877790171</v>
      </c>
      <c r="AZ10" s="123"/>
      <c r="BA10" s="135">
        <v>-0.261942133892622</v>
      </c>
      <c r="BB10" s="143">
        <v>-1.1022351720824</v>
      </c>
      <c r="BC10" s="136">
        <v>-0.69430112309321201</v>
      </c>
      <c r="BD10" s="123"/>
      <c r="BE10" s="141">
        <v>-1.14904978750016</v>
      </c>
    </row>
    <row r="11" spans="1:57" x14ac:dyDescent="0.2">
      <c r="A11" s="21" t="s">
        <v>20</v>
      </c>
      <c r="B11" s="2" t="s">
        <v>71</v>
      </c>
      <c r="C11" s="3"/>
      <c r="D11" s="24" t="s">
        <v>16</v>
      </c>
      <c r="E11" s="27" t="s">
        <v>17</v>
      </c>
      <c r="F11" s="3"/>
      <c r="G11" s="127">
        <v>57.565450883866603</v>
      </c>
      <c r="H11" s="123">
        <v>63.844260460953201</v>
      </c>
      <c r="I11" s="123">
        <v>67.585589617363993</v>
      </c>
      <c r="J11" s="123">
        <v>66.918773774893694</v>
      </c>
      <c r="K11" s="123">
        <v>63.437010516894098</v>
      </c>
      <c r="L11" s="128">
        <v>63.870217050794302</v>
      </c>
      <c r="M11" s="123"/>
      <c r="N11" s="135">
        <v>67.974938464980895</v>
      </c>
      <c r="O11" s="143">
        <v>68.690982322667196</v>
      </c>
      <c r="P11" s="136">
        <v>68.332960393824095</v>
      </c>
      <c r="Q11" s="123"/>
      <c r="R11" s="141">
        <v>65.145286577374193</v>
      </c>
      <c r="S11" s="82"/>
      <c r="T11" s="127">
        <v>6.5025770216678698</v>
      </c>
      <c r="U11" s="123">
        <v>-6.8541768581269897</v>
      </c>
      <c r="V11" s="123">
        <v>-12.0775880339026</v>
      </c>
      <c r="W11" s="123">
        <v>-15.221161023442599</v>
      </c>
      <c r="X11" s="123">
        <v>-15.802615626582</v>
      </c>
      <c r="Y11" s="128">
        <v>-9.7213088921009003</v>
      </c>
      <c r="Z11" s="123"/>
      <c r="AA11" s="135">
        <v>-13.1376861118045</v>
      </c>
      <c r="AB11" s="143">
        <v>-7.6390119282807696</v>
      </c>
      <c r="AC11" s="136">
        <v>-10.4583067068559</v>
      </c>
      <c r="AD11" s="123"/>
      <c r="AE11" s="141">
        <v>-9.9434532971940204</v>
      </c>
      <c r="AF11" s="30"/>
      <c r="AG11" s="127">
        <v>51.150145446408501</v>
      </c>
      <c r="AH11" s="123">
        <v>57.689639740434103</v>
      </c>
      <c r="AI11" s="123">
        <v>61.6066234056835</v>
      </c>
      <c r="AJ11" s="123">
        <v>65.250615350190103</v>
      </c>
      <c r="AK11" s="123">
        <v>64.292906690534707</v>
      </c>
      <c r="AL11" s="128">
        <v>59.997986126650197</v>
      </c>
      <c r="AM11" s="123"/>
      <c r="AN11" s="135">
        <v>68.9751622286865</v>
      </c>
      <c r="AO11" s="143">
        <v>69.562541955694698</v>
      </c>
      <c r="AP11" s="136">
        <v>69.268852092190599</v>
      </c>
      <c r="AQ11" s="123"/>
      <c r="AR11" s="141">
        <v>62.646804973947503</v>
      </c>
      <c r="AS11" s="82"/>
      <c r="AT11" s="127">
        <v>-4.1106630180302703</v>
      </c>
      <c r="AU11" s="123">
        <v>-3.7843391958294998</v>
      </c>
      <c r="AV11" s="123">
        <v>-7.6640787373205397</v>
      </c>
      <c r="AW11" s="123">
        <v>-5.1258473504416102</v>
      </c>
      <c r="AX11" s="123">
        <v>-4.6319371835614698</v>
      </c>
      <c r="AY11" s="128">
        <v>-5.1304831829494599</v>
      </c>
      <c r="AZ11" s="123"/>
      <c r="BA11" s="135">
        <v>-6.1009149378600398</v>
      </c>
      <c r="BB11" s="143">
        <v>-4.5324411417916997</v>
      </c>
      <c r="BC11" s="136">
        <v>-5.3198487274064599</v>
      </c>
      <c r="BD11" s="123"/>
      <c r="BE11" s="141">
        <v>-5.1903885046031197</v>
      </c>
    </row>
    <row r="12" spans="1:57" x14ac:dyDescent="0.2">
      <c r="A12" s="21" t="s">
        <v>21</v>
      </c>
      <c r="B12" s="3" t="str">
        <f t="shared" si="0"/>
        <v>Virginia Area</v>
      </c>
      <c r="C12" s="3"/>
      <c r="D12" s="24" t="s">
        <v>16</v>
      </c>
      <c r="E12" s="27" t="s">
        <v>17</v>
      </c>
      <c r="F12" s="3"/>
      <c r="G12" s="127">
        <v>50.5268509104353</v>
      </c>
      <c r="H12" s="123">
        <v>63.8390793973565</v>
      </c>
      <c r="I12" s="123">
        <v>66.833810888252103</v>
      </c>
      <c r="J12" s="123">
        <v>66.399389962103697</v>
      </c>
      <c r="K12" s="123">
        <v>64.781865237082897</v>
      </c>
      <c r="L12" s="128">
        <v>62.476199279046099</v>
      </c>
      <c r="M12" s="123"/>
      <c r="N12" s="135">
        <v>71.141048156021796</v>
      </c>
      <c r="O12" s="143">
        <v>70.611886495979206</v>
      </c>
      <c r="P12" s="136">
        <v>70.876467326000494</v>
      </c>
      <c r="Q12" s="123"/>
      <c r="R12" s="141">
        <v>64.8762758638902</v>
      </c>
      <c r="S12" s="82"/>
      <c r="T12" s="127">
        <v>2.6868977640093501</v>
      </c>
      <c r="U12" s="123">
        <v>4.8729381063670001</v>
      </c>
      <c r="V12" s="123">
        <v>5.4840127637405498</v>
      </c>
      <c r="W12" s="123">
        <v>4.5119574905465702</v>
      </c>
      <c r="X12" s="123">
        <v>1.4742047039380699</v>
      </c>
      <c r="Y12" s="128">
        <v>3.8465166374878601</v>
      </c>
      <c r="Z12" s="123"/>
      <c r="AA12" s="135">
        <v>-0.31345049311093698</v>
      </c>
      <c r="AB12" s="143">
        <v>-2.4255274578897001</v>
      </c>
      <c r="AC12" s="136">
        <v>-1.3768541146301301</v>
      </c>
      <c r="AD12" s="123"/>
      <c r="AE12" s="141">
        <v>2.15766665756261</v>
      </c>
      <c r="AF12" s="30"/>
      <c r="AG12" s="127">
        <v>49.227792537830602</v>
      </c>
      <c r="AH12" s="123">
        <v>56.795656694004798</v>
      </c>
      <c r="AI12" s="123">
        <v>58.102113896268897</v>
      </c>
      <c r="AJ12" s="123">
        <v>63.0137461014208</v>
      </c>
      <c r="AK12" s="123">
        <v>63.352200531361902</v>
      </c>
      <c r="AL12" s="128">
        <v>58.098301952177401</v>
      </c>
      <c r="AM12" s="123"/>
      <c r="AN12" s="135">
        <v>69.406260829386596</v>
      </c>
      <c r="AO12" s="143">
        <v>69.524678805804598</v>
      </c>
      <c r="AP12" s="136">
        <v>69.465463661464099</v>
      </c>
      <c r="AQ12" s="123"/>
      <c r="AR12" s="141">
        <v>61.345821259068003</v>
      </c>
      <c r="AS12" s="82"/>
      <c r="AT12" s="127">
        <v>0.34668177386570298</v>
      </c>
      <c r="AU12" s="123">
        <v>4.0286717661908096</v>
      </c>
      <c r="AV12" s="123">
        <v>-3.73127982637947</v>
      </c>
      <c r="AW12" s="123">
        <v>0.91761259528378902</v>
      </c>
      <c r="AX12" s="123">
        <v>1.5293396783751101</v>
      </c>
      <c r="AY12" s="128">
        <v>0.56944906037883303</v>
      </c>
      <c r="AZ12" s="123"/>
      <c r="BA12" s="135">
        <v>1.1770828610117701</v>
      </c>
      <c r="BB12" s="143">
        <v>1.26256252005799</v>
      </c>
      <c r="BC12" s="136">
        <v>1.2198321028520001</v>
      </c>
      <c r="BD12" s="123"/>
      <c r="BE12" s="141">
        <v>0.77613272310992099</v>
      </c>
    </row>
    <row r="13" spans="1:57" x14ac:dyDescent="0.2">
      <c r="A13" s="34" t="s">
        <v>22</v>
      </c>
      <c r="B13" s="2" t="s">
        <v>87</v>
      </c>
      <c r="C13" s="3"/>
      <c r="D13" s="24" t="s">
        <v>16</v>
      </c>
      <c r="E13" s="27" t="s">
        <v>17</v>
      </c>
      <c r="F13" s="3"/>
      <c r="G13" s="127">
        <v>64.040641635569301</v>
      </c>
      <c r="H13" s="123">
        <v>77.419839767964206</v>
      </c>
      <c r="I13" s="123">
        <v>84.842509240754794</v>
      </c>
      <c r="J13" s="123">
        <v>83.240188882797099</v>
      </c>
      <c r="K13" s="123">
        <v>74.059565286595998</v>
      </c>
      <c r="L13" s="128">
        <v>76.720548962736302</v>
      </c>
      <c r="M13" s="123"/>
      <c r="N13" s="135">
        <v>74.188670569301195</v>
      </c>
      <c r="O13" s="143">
        <v>77.800965636772005</v>
      </c>
      <c r="P13" s="136">
        <v>75.994818103036593</v>
      </c>
      <c r="Q13" s="123"/>
      <c r="R13" s="141">
        <v>76.513197288536404</v>
      </c>
      <c r="S13" s="82"/>
      <c r="T13" s="127">
        <v>6.3295530492966101</v>
      </c>
      <c r="U13" s="123">
        <v>8.2773612286538008</v>
      </c>
      <c r="V13" s="123">
        <v>11.0764362763377</v>
      </c>
      <c r="W13" s="123">
        <v>14.4096541575716</v>
      </c>
      <c r="X13" s="123">
        <v>10.2240106573496</v>
      </c>
      <c r="Y13" s="128">
        <v>10.2122209946321</v>
      </c>
      <c r="Z13" s="123"/>
      <c r="AA13" s="135">
        <v>7.3995218073023796</v>
      </c>
      <c r="AB13" s="143">
        <v>5.0324390034103201</v>
      </c>
      <c r="AC13" s="136">
        <v>6.1746745050656697</v>
      </c>
      <c r="AD13" s="123"/>
      <c r="AE13" s="141">
        <v>9.0355788056578898</v>
      </c>
      <c r="AF13" s="30"/>
      <c r="AG13" s="127">
        <v>61.628760412429401</v>
      </c>
      <c r="AH13" s="123">
        <v>70.974965955113802</v>
      </c>
      <c r="AI13" s="123">
        <v>74.6730364501352</v>
      </c>
      <c r="AJ13" s="123">
        <v>71.959393735740903</v>
      </c>
      <c r="AK13" s="123">
        <v>66.7281980085952</v>
      </c>
      <c r="AL13" s="128">
        <v>69.192870912402896</v>
      </c>
      <c r="AM13" s="123"/>
      <c r="AN13" s="135">
        <v>70.776886617264694</v>
      </c>
      <c r="AO13" s="143">
        <v>74.445333639884595</v>
      </c>
      <c r="AP13" s="136">
        <v>72.611110128574694</v>
      </c>
      <c r="AQ13" s="123"/>
      <c r="AR13" s="141">
        <v>70.169510688451993</v>
      </c>
      <c r="AS13" s="82"/>
      <c r="AT13" s="127">
        <v>0.489783296659136</v>
      </c>
      <c r="AU13" s="123">
        <v>7.7407225294773303</v>
      </c>
      <c r="AV13" s="123">
        <v>9.3106314745968106</v>
      </c>
      <c r="AW13" s="123">
        <v>6.7553615065621004</v>
      </c>
      <c r="AX13" s="123">
        <v>5.1077471652951996</v>
      </c>
      <c r="AY13" s="128">
        <v>5.9913221341365697</v>
      </c>
      <c r="AZ13" s="123"/>
      <c r="BA13" s="135">
        <v>2.2582803415530699</v>
      </c>
      <c r="BB13" s="143">
        <v>0.34014872861553203</v>
      </c>
      <c r="BC13" s="136">
        <v>1.2659155112293701</v>
      </c>
      <c r="BD13" s="123"/>
      <c r="BE13" s="141">
        <v>4.5511898803505204</v>
      </c>
    </row>
    <row r="14" spans="1:57" x14ac:dyDescent="0.2">
      <c r="A14" s="21" t="s">
        <v>23</v>
      </c>
      <c r="B14" s="3" t="str">
        <f t="shared" si="0"/>
        <v>Arlington, VA</v>
      </c>
      <c r="C14" s="3"/>
      <c r="D14" s="24" t="s">
        <v>16</v>
      </c>
      <c r="E14" s="27" t="s">
        <v>17</v>
      </c>
      <c r="F14" s="3"/>
      <c r="G14" s="127">
        <v>73.238419477973693</v>
      </c>
      <c r="H14" s="123">
        <v>85.123284844733305</v>
      </c>
      <c r="I14" s="123">
        <v>90.735582379036401</v>
      </c>
      <c r="J14" s="123">
        <v>87.599298462808207</v>
      </c>
      <c r="K14" s="123">
        <v>81.770349736923507</v>
      </c>
      <c r="L14" s="128">
        <v>83.693386980295003</v>
      </c>
      <c r="M14" s="123"/>
      <c r="N14" s="135">
        <v>77.261941607345506</v>
      </c>
      <c r="O14" s="143">
        <v>77.942845352316098</v>
      </c>
      <c r="P14" s="136">
        <v>77.602393479830795</v>
      </c>
      <c r="Q14" s="123"/>
      <c r="R14" s="141">
        <v>81.953103123019503</v>
      </c>
      <c r="S14" s="82"/>
      <c r="T14" s="127">
        <v>5.6547117517436298</v>
      </c>
      <c r="U14" s="123">
        <v>4.0979025237795899</v>
      </c>
      <c r="V14" s="123">
        <v>7.2490168363403598</v>
      </c>
      <c r="W14" s="123">
        <v>5.6629154394344603</v>
      </c>
      <c r="X14" s="123">
        <v>7.5220893279130099</v>
      </c>
      <c r="Y14" s="128">
        <v>6.0354876774132498</v>
      </c>
      <c r="Z14" s="123"/>
      <c r="AA14" s="135">
        <v>11.9744965180442</v>
      </c>
      <c r="AB14" s="143">
        <v>7.2652528956236901</v>
      </c>
      <c r="AC14" s="136">
        <v>9.5589734161633402</v>
      </c>
      <c r="AD14" s="123"/>
      <c r="AE14" s="141">
        <v>6.9661942427804897</v>
      </c>
      <c r="AF14" s="30"/>
      <c r="AG14" s="127">
        <v>69.849375838233698</v>
      </c>
      <c r="AH14" s="123">
        <v>77.615289384091597</v>
      </c>
      <c r="AI14" s="123">
        <v>81.337047353760397</v>
      </c>
      <c r="AJ14" s="123">
        <v>76.109047766429299</v>
      </c>
      <c r="AK14" s="123">
        <v>73.661405137728195</v>
      </c>
      <c r="AL14" s="128">
        <v>75.714433096048595</v>
      </c>
      <c r="AM14" s="123"/>
      <c r="AN14" s="135">
        <v>76.686784277313507</v>
      </c>
      <c r="AO14" s="143">
        <v>78.453523161044004</v>
      </c>
      <c r="AP14" s="136">
        <v>77.570153719178705</v>
      </c>
      <c r="AQ14" s="123"/>
      <c r="AR14" s="141">
        <v>76.244638988371506</v>
      </c>
      <c r="AS14" s="82"/>
      <c r="AT14" s="127">
        <v>4.3805953234558901</v>
      </c>
      <c r="AU14" s="123">
        <v>4.9854032654648597</v>
      </c>
      <c r="AV14" s="123">
        <v>9.8666414693641702</v>
      </c>
      <c r="AW14" s="123">
        <v>7.3921516317943299</v>
      </c>
      <c r="AX14" s="123">
        <v>11.206030737391499</v>
      </c>
      <c r="AY14" s="128">
        <v>7.5522755559272596</v>
      </c>
      <c r="AZ14" s="123"/>
      <c r="BA14" s="135">
        <v>9.3026436407933701</v>
      </c>
      <c r="BB14" s="143">
        <v>3.5214655257806</v>
      </c>
      <c r="BC14" s="136">
        <v>6.3006507102314604</v>
      </c>
      <c r="BD14" s="123"/>
      <c r="BE14" s="141">
        <v>7.1854232315946902</v>
      </c>
    </row>
    <row r="15" spans="1:57" x14ac:dyDescent="0.2">
      <c r="A15" s="21" t="s">
        <v>24</v>
      </c>
      <c r="B15" s="3" t="str">
        <f t="shared" si="0"/>
        <v>Suburban Virginia Area</v>
      </c>
      <c r="C15" s="3"/>
      <c r="D15" s="24" t="s">
        <v>16</v>
      </c>
      <c r="E15" s="27" t="s">
        <v>17</v>
      </c>
      <c r="F15" s="3"/>
      <c r="G15" s="127">
        <v>55.2661239824671</v>
      </c>
      <c r="H15" s="123">
        <v>68.916718847839604</v>
      </c>
      <c r="I15" s="123">
        <v>73.149655604257902</v>
      </c>
      <c r="J15" s="123">
        <v>75.742016280525903</v>
      </c>
      <c r="K15" s="123">
        <v>68.603631809643005</v>
      </c>
      <c r="L15" s="128">
        <v>68.335629304946707</v>
      </c>
      <c r="M15" s="123"/>
      <c r="N15" s="135">
        <v>71.734502191609195</v>
      </c>
      <c r="O15" s="143">
        <v>79.148403256105098</v>
      </c>
      <c r="P15" s="136">
        <v>75.441452723857196</v>
      </c>
      <c r="Q15" s="123"/>
      <c r="R15" s="141">
        <v>70.365864567492594</v>
      </c>
      <c r="S15" s="82"/>
      <c r="T15" s="127">
        <v>-6.7275194617668301</v>
      </c>
      <c r="U15" s="123">
        <v>1.2496365835921199</v>
      </c>
      <c r="V15" s="123">
        <v>3.5108554888330099</v>
      </c>
      <c r="W15" s="123">
        <v>10.506759645701299</v>
      </c>
      <c r="X15" s="123">
        <v>-3.5694706475206801</v>
      </c>
      <c r="Y15" s="128">
        <v>1.1867791815850099</v>
      </c>
      <c r="Z15" s="123"/>
      <c r="AA15" s="135">
        <v>1.96473794045421</v>
      </c>
      <c r="AB15" s="143">
        <v>-3.3742066620657098</v>
      </c>
      <c r="AC15" s="136">
        <v>-0.90740251285608098</v>
      </c>
      <c r="AD15" s="123"/>
      <c r="AE15" s="141">
        <v>0.53593885453787804</v>
      </c>
      <c r="AF15" s="30"/>
      <c r="AG15" s="127">
        <v>55.5322479649342</v>
      </c>
      <c r="AH15" s="123">
        <v>64.298685034439501</v>
      </c>
      <c r="AI15" s="123">
        <v>65.372573575453899</v>
      </c>
      <c r="AJ15" s="123">
        <v>67.845961177207201</v>
      </c>
      <c r="AK15" s="123">
        <v>66.274264245460202</v>
      </c>
      <c r="AL15" s="128">
        <v>63.864746399498998</v>
      </c>
      <c r="AM15" s="123"/>
      <c r="AN15" s="135">
        <v>68.935504070131401</v>
      </c>
      <c r="AO15" s="143">
        <v>73.819661865998697</v>
      </c>
      <c r="AP15" s="136">
        <v>71.377582968065099</v>
      </c>
      <c r="AQ15" s="123"/>
      <c r="AR15" s="141">
        <v>66.011271133375004</v>
      </c>
      <c r="AS15" s="82"/>
      <c r="AT15" s="127">
        <v>-5.18551992239653</v>
      </c>
      <c r="AU15" s="123">
        <v>1.3306190255542301</v>
      </c>
      <c r="AV15" s="123">
        <v>-4.3764132252416204</v>
      </c>
      <c r="AW15" s="123">
        <v>-1.3497810092559399</v>
      </c>
      <c r="AX15" s="123">
        <v>-1.9334061321895699</v>
      </c>
      <c r="AY15" s="128">
        <v>-2.2707786119876801</v>
      </c>
      <c r="AZ15" s="123"/>
      <c r="BA15" s="135">
        <v>-6.6634679889493196</v>
      </c>
      <c r="BB15" s="143">
        <v>-8.1463908617906196</v>
      </c>
      <c r="BC15" s="136">
        <v>-7.4362261661078302</v>
      </c>
      <c r="BD15" s="123"/>
      <c r="BE15" s="141">
        <v>-3.9270958445987598</v>
      </c>
    </row>
    <row r="16" spans="1:57" x14ac:dyDescent="0.2">
      <c r="A16" s="21" t="s">
        <v>25</v>
      </c>
      <c r="B16" s="3" t="str">
        <f t="shared" si="0"/>
        <v>Alexandria, VA</v>
      </c>
      <c r="C16" s="3"/>
      <c r="D16" s="24" t="s">
        <v>16</v>
      </c>
      <c r="E16" s="27" t="s">
        <v>17</v>
      </c>
      <c r="F16" s="3"/>
      <c r="G16" s="127">
        <v>58.909343522056197</v>
      </c>
      <c r="H16" s="123">
        <v>76.114391571147294</v>
      </c>
      <c r="I16" s="123">
        <v>83.397012851684593</v>
      </c>
      <c r="J16" s="123">
        <v>81.058237814055801</v>
      </c>
      <c r="K16" s="123">
        <v>73.833507004747005</v>
      </c>
      <c r="L16" s="128">
        <v>74.662498552738199</v>
      </c>
      <c r="M16" s="123"/>
      <c r="N16" s="135">
        <v>72.166261433368007</v>
      </c>
      <c r="O16" s="143">
        <v>75.188144031492399</v>
      </c>
      <c r="P16" s="136">
        <v>73.677202732430203</v>
      </c>
      <c r="Q16" s="123"/>
      <c r="R16" s="141">
        <v>74.380985461221599</v>
      </c>
      <c r="S16" s="82"/>
      <c r="T16" s="127">
        <v>0.87084819872878705</v>
      </c>
      <c r="U16" s="123">
        <v>10.649601585179401</v>
      </c>
      <c r="V16" s="123">
        <v>13.3541154788221</v>
      </c>
      <c r="W16" s="123">
        <v>15.3816786228531</v>
      </c>
      <c r="X16" s="123">
        <v>14.166843213963899</v>
      </c>
      <c r="Y16" s="128">
        <v>11.209038644006201</v>
      </c>
      <c r="Z16" s="123"/>
      <c r="AA16" s="135">
        <v>6.51304198911577</v>
      </c>
      <c r="AB16" s="143">
        <v>1.71944018684196</v>
      </c>
      <c r="AC16" s="136">
        <v>4.0119623321592002</v>
      </c>
      <c r="AD16" s="123"/>
      <c r="AE16" s="141">
        <v>9.0730765688547805</v>
      </c>
      <c r="AF16" s="30"/>
      <c r="AG16" s="127">
        <v>57.6502257728377</v>
      </c>
      <c r="AH16" s="123">
        <v>66.553780247771201</v>
      </c>
      <c r="AI16" s="123">
        <v>70.226930647215397</v>
      </c>
      <c r="AJ16" s="123">
        <v>67.969202269306393</v>
      </c>
      <c r="AK16" s="123">
        <v>63.786615723051902</v>
      </c>
      <c r="AL16" s="128">
        <v>65.237350932036506</v>
      </c>
      <c r="AM16" s="123"/>
      <c r="AN16" s="135">
        <v>67.804214426305407</v>
      </c>
      <c r="AO16" s="143">
        <v>72.392034271158906</v>
      </c>
      <c r="AP16" s="136">
        <v>70.0981243487321</v>
      </c>
      <c r="AQ16" s="123"/>
      <c r="AR16" s="141">
        <v>66.626143336806706</v>
      </c>
      <c r="AS16" s="82"/>
      <c r="AT16" s="127">
        <v>-4.0618501347507499</v>
      </c>
      <c r="AU16" s="123">
        <v>5.1188219739019596</v>
      </c>
      <c r="AV16" s="123">
        <v>6.15676785427444</v>
      </c>
      <c r="AW16" s="123">
        <v>3.3107286945723602</v>
      </c>
      <c r="AX16" s="123">
        <v>0.76240899077350599</v>
      </c>
      <c r="AY16" s="128">
        <v>2.3642689068207901</v>
      </c>
      <c r="AZ16" s="123"/>
      <c r="BA16" s="135">
        <v>-2.6744015831483998</v>
      </c>
      <c r="BB16" s="143">
        <v>-2.9789147166884198</v>
      </c>
      <c r="BC16" s="136">
        <v>-2.8318789311827399</v>
      </c>
      <c r="BD16" s="123"/>
      <c r="BE16" s="141">
        <v>0.744794872238835</v>
      </c>
    </row>
    <row r="17" spans="1:57" x14ac:dyDescent="0.2">
      <c r="A17" s="21" t="s">
        <v>26</v>
      </c>
      <c r="B17" s="3" t="str">
        <f t="shared" si="0"/>
        <v>Fairfax/Tysons Corner, VA</v>
      </c>
      <c r="C17" s="3"/>
      <c r="D17" s="24" t="s">
        <v>16</v>
      </c>
      <c r="E17" s="27" t="s">
        <v>17</v>
      </c>
      <c r="F17" s="3"/>
      <c r="G17" s="127">
        <v>56.695551704217202</v>
      </c>
      <c r="H17" s="123">
        <v>75.089543616406701</v>
      </c>
      <c r="I17" s="123">
        <v>83.061813980358096</v>
      </c>
      <c r="J17" s="123">
        <v>81.409589832466693</v>
      </c>
      <c r="K17" s="123">
        <v>68.781051415366804</v>
      </c>
      <c r="L17" s="128">
        <v>73.007510109763103</v>
      </c>
      <c r="M17" s="123"/>
      <c r="N17" s="135">
        <v>66.678220681686796</v>
      </c>
      <c r="O17" s="143">
        <v>70.964760254188306</v>
      </c>
      <c r="P17" s="136">
        <v>68.821490467937593</v>
      </c>
      <c r="Q17" s="123"/>
      <c r="R17" s="141">
        <v>71.811504497812905</v>
      </c>
      <c r="S17" s="82"/>
      <c r="T17" s="127">
        <v>5.9933688589967096</v>
      </c>
      <c r="U17" s="123">
        <v>14.708722057614001</v>
      </c>
      <c r="V17" s="123">
        <v>12.6142782682155</v>
      </c>
      <c r="W17" s="123">
        <v>14.7611321730196</v>
      </c>
      <c r="X17" s="123">
        <v>12.6904996116214</v>
      </c>
      <c r="Y17" s="128">
        <v>12.429175117426499</v>
      </c>
      <c r="Z17" s="123"/>
      <c r="AA17" s="135">
        <v>8.1396779946248703</v>
      </c>
      <c r="AB17" s="143">
        <v>7.1965500505752802</v>
      </c>
      <c r="AC17" s="136">
        <v>7.6513652977012301</v>
      </c>
      <c r="AD17" s="123"/>
      <c r="AE17" s="141">
        <v>11.079266641179499</v>
      </c>
      <c r="AF17" s="30"/>
      <c r="AG17" s="127">
        <v>56.926632004621602</v>
      </c>
      <c r="AH17" s="123">
        <v>68.521086077411894</v>
      </c>
      <c r="AI17" s="123">
        <v>73.405545927209701</v>
      </c>
      <c r="AJ17" s="123">
        <v>72.619872905834697</v>
      </c>
      <c r="AK17" s="123">
        <v>65.101097631426896</v>
      </c>
      <c r="AL17" s="128">
        <v>67.314846909300897</v>
      </c>
      <c r="AM17" s="123"/>
      <c r="AN17" s="135">
        <v>66.190063547082602</v>
      </c>
      <c r="AO17" s="143">
        <v>69.196995956094696</v>
      </c>
      <c r="AP17" s="136">
        <v>67.693529751588599</v>
      </c>
      <c r="AQ17" s="123"/>
      <c r="AR17" s="141">
        <v>67.423042007097393</v>
      </c>
      <c r="AS17" s="82"/>
      <c r="AT17" s="127">
        <v>6.3588762844521902</v>
      </c>
      <c r="AU17" s="123">
        <v>14.653209407519601</v>
      </c>
      <c r="AV17" s="123">
        <v>13.7360617641692</v>
      </c>
      <c r="AW17" s="123">
        <v>12.5892526968097</v>
      </c>
      <c r="AX17" s="123">
        <v>13.665144394748699</v>
      </c>
      <c r="AY17" s="128">
        <v>12.3406453634489</v>
      </c>
      <c r="AZ17" s="123"/>
      <c r="BA17" s="135">
        <v>6.7080495410679797</v>
      </c>
      <c r="BB17" s="143">
        <v>5.6092417449043497</v>
      </c>
      <c r="BC17" s="136">
        <v>6.1436018336689902</v>
      </c>
      <c r="BD17" s="123"/>
      <c r="BE17" s="141">
        <v>10.4906560378652</v>
      </c>
    </row>
    <row r="18" spans="1:57" x14ac:dyDescent="0.2">
      <c r="A18" s="21" t="s">
        <v>27</v>
      </c>
      <c r="B18" s="3" t="str">
        <f t="shared" si="0"/>
        <v>I-95 Fredericksburg, VA</v>
      </c>
      <c r="C18" s="3"/>
      <c r="D18" s="24" t="s">
        <v>16</v>
      </c>
      <c r="E18" s="27" t="s">
        <v>17</v>
      </c>
      <c r="F18" s="3"/>
      <c r="G18" s="127">
        <v>58.6569101852944</v>
      </c>
      <c r="H18" s="123">
        <v>66.871238050277299</v>
      </c>
      <c r="I18" s="123">
        <v>68.488138793815594</v>
      </c>
      <c r="J18" s="123">
        <v>71.131830520476797</v>
      </c>
      <c r="K18" s="123">
        <v>70.494511979228093</v>
      </c>
      <c r="L18" s="128">
        <v>67.128525905818407</v>
      </c>
      <c r="M18" s="123"/>
      <c r="N18" s="135">
        <v>75.498642747551003</v>
      </c>
      <c r="O18" s="143">
        <v>76.478224949840595</v>
      </c>
      <c r="P18" s="136">
        <v>75.988433848695806</v>
      </c>
      <c r="Q18" s="123"/>
      <c r="R18" s="141">
        <v>69.659928175212002</v>
      </c>
      <c r="S18" s="82"/>
      <c r="T18" s="127">
        <v>-3.48229780648039</v>
      </c>
      <c r="U18" s="123">
        <v>1.5977839947763599</v>
      </c>
      <c r="V18" s="123">
        <v>0.98686137543088903</v>
      </c>
      <c r="W18" s="123">
        <v>4.0718218170077396</v>
      </c>
      <c r="X18" s="123">
        <v>1.84721297433986</v>
      </c>
      <c r="Y18" s="128">
        <v>1.10436631040684</v>
      </c>
      <c r="Z18" s="123"/>
      <c r="AA18" s="135">
        <v>-6.27015090715964</v>
      </c>
      <c r="AB18" s="143">
        <v>-7.6902599566031196</v>
      </c>
      <c r="AC18" s="136">
        <v>-6.9902017769998199</v>
      </c>
      <c r="AD18" s="123"/>
      <c r="AE18" s="141">
        <v>-1.5656150963628901</v>
      </c>
      <c r="AF18" s="30"/>
      <c r="AG18" s="127">
        <v>57.762893898264998</v>
      </c>
      <c r="AH18" s="123">
        <v>62.197568747787003</v>
      </c>
      <c r="AI18" s="123">
        <v>63.516464062315499</v>
      </c>
      <c r="AJ18" s="123">
        <v>66.517172194028007</v>
      </c>
      <c r="AK18" s="123">
        <v>67.532160981942596</v>
      </c>
      <c r="AL18" s="128">
        <v>63.505251976867598</v>
      </c>
      <c r="AM18" s="123"/>
      <c r="AN18" s="135">
        <v>76.413312876194894</v>
      </c>
      <c r="AO18" s="143">
        <v>78.437389354419906</v>
      </c>
      <c r="AP18" s="136">
        <v>77.425351115307393</v>
      </c>
      <c r="AQ18" s="123"/>
      <c r="AR18" s="141">
        <v>67.482423159278994</v>
      </c>
      <c r="AS18" s="82"/>
      <c r="AT18" s="127">
        <v>-2.3072481994004002</v>
      </c>
      <c r="AU18" s="123">
        <v>2.8396348044236501</v>
      </c>
      <c r="AV18" s="123">
        <v>-2.3188012859904799</v>
      </c>
      <c r="AW18" s="123">
        <v>-0.58730071968046005</v>
      </c>
      <c r="AX18" s="123">
        <v>-0.177903992797527</v>
      </c>
      <c r="AY18" s="128">
        <v>-0.52253364253763901</v>
      </c>
      <c r="AZ18" s="123"/>
      <c r="BA18" s="135">
        <v>-2.3382226104753498</v>
      </c>
      <c r="BB18" s="143">
        <v>-2.1793182667194402</v>
      </c>
      <c r="BC18" s="136">
        <v>-2.2577964824451802</v>
      </c>
      <c r="BD18" s="123"/>
      <c r="BE18" s="141">
        <v>-1.0716583908875299</v>
      </c>
    </row>
    <row r="19" spans="1:57" x14ac:dyDescent="0.2">
      <c r="A19" s="21" t="s">
        <v>28</v>
      </c>
      <c r="B19" s="3" t="str">
        <f t="shared" si="0"/>
        <v>Dulles Airport Area, VA</v>
      </c>
      <c r="C19" s="3"/>
      <c r="D19" s="24" t="s">
        <v>16</v>
      </c>
      <c r="E19" s="27" t="s">
        <v>17</v>
      </c>
      <c r="F19" s="3"/>
      <c r="G19" s="127">
        <v>64.551318535382194</v>
      </c>
      <c r="H19" s="123">
        <v>83.5515082527034</v>
      </c>
      <c r="I19" s="123">
        <v>90.011383039271394</v>
      </c>
      <c r="J19" s="123">
        <v>87.601973060140296</v>
      </c>
      <c r="K19" s="123">
        <v>78.191993929045694</v>
      </c>
      <c r="L19" s="128">
        <v>80.781635363308595</v>
      </c>
      <c r="M19" s="123"/>
      <c r="N19" s="135">
        <v>72.585847087839099</v>
      </c>
      <c r="O19" s="143">
        <v>74.549421362170307</v>
      </c>
      <c r="P19" s="136">
        <v>73.567634225004696</v>
      </c>
      <c r="Q19" s="123"/>
      <c r="R19" s="141">
        <v>78.720492180936105</v>
      </c>
      <c r="S19" s="82"/>
      <c r="T19" s="127">
        <v>-0.85406259659483297</v>
      </c>
      <c r="U19" s="123">
        <v>1.92922353188907</v>
      </c>
      <c r="V19" s="123">
        <v>7.6758530493239796</v>
      </c>
      <c r="W19" s="123">
        <v>5.1930857129839199</v>
      </c>
      <c r="X19" s="123">
        <v>2.2385856403466802</v>
      </c>
      <c r="Y19" s="128">
        <v>3.4522676959268002</v>
      </c>
      <c r="Z19" s="123"/>
      <c r="AA19" s="135">
        <v>-0.65246999223553004</v>
      </c>
      <c r="AB19" s="143">
        <v>-0.30911439769701299</v>
      </c>
      <c r="AC19" s="136">
        <v>-0.47879720224822497</v>
      </c>
      <c r="AD19" s="123"/>
      <c r="AE19" s="141">
        <v>2.3725528422831399</v>
      </c>
      <c r="AF19" s="30"/>
      <c r="AG19" s="127">
        <v>66.0524568393094</v>
      </c>
      <c r="AH19" s="123">
        <v>75.286947448302001</v>
      </c>
      <c r="AI19" s="123">
        <v>77.395181180041703</v>
      </c>
      <c r="AJ19" s="123">
        <v>79.109751470309206</v>
      </c>
      <c r="AK19" s="123">
        <v>73.026939859609101</v>
      </c>
      <c r="AL19" s="128">
        <v>74.174255359514305</v>
      </c>
      <c r="AM19" s="123"/>
      <c r="AN19" s="135">
        <v>71.926579396698898</v>
      </c>
      <c r="AO19" s="143">
        <v>70.330582432176001</v>
      </c>
      <c r="AP19" s="136">
        <v>71.128580914437407</v>
      </c>
      <c r="AQ19" s="123"/>
      <c r="AR19" s="141">
        <v>73.304062660920906</v>
      </c>
      <c r="AS19" s="82"/>
      <c r="AT19" s="127">
        <v>6.1995590540820302</v>
      </c>
      <c r="AU19" s="123">
        <v>6.0114655760340101</v>
      </c>
      <c r="AV19" s="123">
        <v>-0.43513522858208298</v>
      </c>
      <c r="AW19" s="123">
        <v>1.3475404601688901</v>
      </c>
      <c r="AX19" s="123">
        <v>-9.6627699643705198E-2</v>
      </c>
      <c r="AY19" s="128">
        <v>2.4214375375211401</v>
      </c>
      <c r="AZ19" s="123"/>
      <c r="BA19" s="135">
        <v>-1.17909427681659</v>
      </c>
      <c r="BB19" s="143">
        <v>-2.7292283649904001</v>
      </c>
      <c r="BC19" s="136">
        <v>-1.9515925614742899</v>
      </c>
      <c r="BD19" s="123"/>
      <c r="BE19" s="141">
        <v>1.1704765292730199</v>
      </c>
    </row>
    <row r="20" spans="1:57" x14ac:dyDescent="0.2">
      <c r="A20" s="21" t="s">
        <v>29</v>
      </c>
      <c r="B20" s="3" t="str">
        <f t="shared" si="0"/>
        <v>Williamsburg, VA</v>
      </c>
      <c r="C20" s="3"/>
      <c r="D20" s="24" t="s">
        <v>16</v>
      </c>
      <c r="E20" s="27" t="s">
        <v>17</v>
      </c>
      <c r="F20" s="3"/>
      <c r="G20" s="127">
        <v>56.372876822254902</v>
      </c>
      <c r="H20" s="123">
        <v>65.320315634612797</v>
      </c>
      <c r="I20" s="123">
        <v>69.065133074762599</v>
      </c>
      <c r="J20" s="123">
        <v>68.048682626721899</v>
      </c>
      <c r="K20" s="123">
        <v>66.229771298649098</v>
      </c>
      <c r="L20" s="128">
        <v>65.007355891400195</v>
      </c>
      <c r="M20" s="123"/>
      <c r="N20" s="135">
        <v>79.911729303196395</v>
      </c>
      <c r="O20" s="143">
        <v>86.117426775444599</v>
      </c>
      <c r="P20" s="136">
        <v>83.014578039320497</v>
      </c>
      <c r="Q20" s="123"/>
      <c r="R20" s="141">
        <v>70.152276505091805</v>
      </c>
      <c r="S20" s="82"/>
      <c r="T20" s="127">
        <v>-5.5568003585032404</v>
      </c>
      <c r="U20" s="123">
        <v>-0.32653061224489699</v>
      </c>
      <c r="V20" s="123">
        <v>2.74572224432948</v>
      </c>
      <c r="W20" s="123">
        <v>0.23640661938534199</v>
      </c>
      <c r="X20" s="123">
        <v>-7.6119402985074602</v>
      </c>
      <c r="Y20" s="128">
        <v>-2.1027190332326202</v>
      </c>
      <c r="Z20" s="123"/>
      <c r="AA20" s="135">
        <v>-6.1567457201193596</v>
      </c>
      <c r="AB20" s="143">
        <v>-1.04502843092054</v>
      </c>
      <c r="AC20" s="136">
        <v>-3.5730930557713201</v>
      </c>
      <c r="AD20" s="123"/>
      <c r="AE20" s="141">
        <v>-2.6048436298044999</v>
      </c>
      <c r="AF20" s="30"/>
      <c r="AG20" s="127">
        <v>59.769961214390698</v>
      </c>
      <c r="AH20" s="123">
        <v>64.230306272569194</v>
      </c>
      <c r="AI20" s="123">
        <v>63.595024742543799</v>
      </c>
      <c r="AJ20" s="123">
        <v>64.106593553564196</v>
      </c>
      <c r="AK20" s="123">
        <v>65.497525745619896</v>
      </c>
      <c r="AL20" s="128">
        <v>63.439882305737498</v>
      </c>
      <c r="AM20" s="123"/>
      <c r="AN20" s="135">
        <v>76.989434265079495</v>
      </c>
      <c r="AO20" s="143">
        <v>82.526414337301006</v>
      </c>
      <c r="AP20" s="136">
        <v>79.7579243011903</v>
      </c>
      <c r="AQ20" s="123"/>
      <c r="AR20" s="141">
        <v>68.102180018723999</v>
      </c>
      <c r="AS20" s="82"/>
      <c r="AT20" s="127">
        <v>-1.5692968448873901</v>
      </c>
      <c r="AU20" s="123">
        <v>5.32375678491145</v>
      </c>
      <c r="AV20" s="123">
        <v>3.2909742587161901</v>
      </c>
      <c r="AW20" s="123">
        <v>3.3028017241379302</v>
      </c>
      <c r="AX20" s="123">
        <v>1.3451290806559999</v>
      </c>
      <c r="AY20" s="128">
        <v>2.3354152508548802</v>
      </c>
      <c r="AZ20" s="123"/>
      <c r="BA20" s="135">
        <v>0.37051567063336299</v>
      </c>
      <c r="BB20" s="143">
        <v>0.56225554106910003</v>
      </c>
      <c r="BC20" s="136">
        <v>0.46962198589028098</v>
      </c>
      <c r="BD20" s="123"/>
      <c r="BE20" s="141">
        <v>1.7034268268325301</v>
      </c>
    </row>
    <row r="21" spans="1:57" x14ac:dyDescent="0.2">
      <c r="A21" s="21" t="s">
        <v>30</v>
      </c>
      <c r="B21" s="3" t="str">
        <f t="shared" si="0"/>
        <v>Virginia Beach, VA</v>
      </c>
      <c r="C21" s="3"/>
      <c r="D21" s="24" t="s">
        <v>16</v>
      </c>
      <c r="E21" s="27" t="s">
        <v>17</v>
      </c>
      <c r="F21" s="3"/>
      <c r="G21" s="127">
        <v>64.720271443225698</v>
      </c>
      <c r="H21" s="123">
        <v>73.194981456640093</v>
      </c>
      <c r="I21" s="123">
        <v>77.456008837686397</v>
      </c>
      <c r="J21" s="123">
        <v>75.072989820879002</v>
      </c>
      <c r="K21" s="123">
        <v>77.882111575791001</v>
      </c>
      <c r="L21" s="128">
        <v>73.665272626844398</v>
      </c>
      <c r="M21" s="123"/>
      <c r="N21" s="135">
        <v>91.225439911623099</v>
      </c>
      <c r="O21" s="143">
        <v>94.208159078355493</v>
      </c>
      <c r="P21" s="136">
        <v>92.716799494989303</v>
      </c>
      <c r="Q21" s="123"/>
      <c r="R21" s="141">
        <v>79.108566017743001</v>
      </c>
      <c r="S21" s="82"/>
      <c r="T21" s="127">
        <v>-9.6895873767851803</v>
      </c>
      <c r="U21" s="123">
        <v>-8.4526003142701001</v>
      </c>
      <c r="V21" s="123">
        <v>-8.1138713270500507</v>
      </c>
      <c r="W21" s="123">
        <v>-14.759655483886601</v>
      </c>
      <c r="X21" s="123">
        <v>-13.336615518201</v>
      </c>
      <c r="Y21" s="128">
        <v>-11.0005704414523</v>
      </c>
      <c r="Z21" s="123"/>
      <c r="AA21" s="135">
        <v>-2.60780540903637</v>
      </c>
      <c r="AB21" s="143">
        <v>-1.39838382031782</v>
      </c>
      <c r="AC21" s="136">
        <v>-1.99709867894364</v>
      </c>
      <c r="AD21" s="123"/>
      <c r="AE21" s="141">
        <v>-8.1757198574874899</v>
      </c>
      <c r="AF21" s="30"/>
      <c r="AG21" s="127">
        <v>70.208316894184406</v>
      </c>
      <c r="AH21" s="123">
        <v>76.647202714432197</v>
      </c>
      <c r="AI21" s="123">
        <v>77.093032431152807</v>
      </c>
      <c r="AJ21" s="123">
        <v>75.276177700623293</v>
      </c>
      <c r="AK21" s="123">
        <v>76.444014834687906</v>
      </c>
      <c r="AL21" s="128">
        <v>75.133748915016099</v>
      </c>
      <c r="AM21" s="123"/>
      <c r="AN21" s="135">
        <v>85.784739209342604</v>
      </c>
      <c r="AO21" s="143">
        <v>90.848654620058298</v>
      </c>
      <c r="AP21" s="136">
        <v>88.316696914700501</v>
      </c>
      <c r="AQ21" s="123"/>
      <c r="AR21" s="141">
        <v>78.900305486354497</v>
      </c>
      <c r="AS21" s="82"/>
      <c r="AT21" s="127">
        <v>-7.0976114375232999</v>
      </c>
      <c r="AU21" s="123">
        <v>-0.99294296433611295</v>
      </c>
      <c r="AV21" s="123">
        <v>-0.15370349354460799</v>
      </c>
      <c r="AW21" s="123">
        <v>-4.4727576124061104</v>
      </c>
      <c r="AX21" s="123">
        <v>-4.3623251692590896</v>
      </c>
      <c r="AY21" s="128">
        <v>-3.4100104393791399</v>
      </c>
      <c r="AZ21" s="123"/>
      <c r="BA21" s="135">
        <v>-0.65656029192688004</v>
      </c>
      <c r="BB21" s="143">
        <v>-1.4963206460638201</v>
      </c>
      <c r="BC21" s="136">
        <v>-1.09025854009831</v>
      </c>
      <c r="BD21" s="123"/>
      <c r="BE21" s="141">
        <v>-2.6800481128860798</v>
      </c>
    </row>
    <row r="22" spans="1:57" x14ac:dyDescent="0.2">
      <c r="A22" s="34" t="s">
        <v>31</v>
      </c>
      <c r="B22" s="3" t="str">
        <f t="shared" si="0"/>
        <v>Norfolk/Portsmouth, VA</v>
      </c>
      <c r="C22" s="3"/>
      <c r="D22" s="24" t="s">
        <v>16</v>
      </c>
      <c r="E22" s="27" t="s">
        <v>17</v>
      </c>
      <c r="F22" s="3"/>
      <c r="G22" s="127">
        <v>69.4185842262427</v>
      </c>
      <c r="H22" s="123">
        <v>74.055858071315598</v>
      </c>
      <c r="I22" s="123">
        <v>74.055858071315598</v>
      </c>
      <c r="J22" s="123">
        <v>79.922712102582096</v>
      </c>
      <c r="K22" s="123">
        <v>77.885122079747006</v>
      </c>
      <c r="L22" s="128">
        <v>75.067626910240605</v>
      </c>
      <c r="M22" s="123"/>
      <c r="N22" s="135">
        <v>89.109432636571199</v>
      </c>
      <c r="O22" s="143">
        <v>91.867205339891001</v>
      </c>
      <c r="P22" s="136">
        <v>90.4883189882311</v>
      </c>
      <c r="Q22" s="123"/>
      <c r="R22" s="141">
        <v>79.473538932523596</v>
      </c>
      <c r="S22" s="82"/>
      <c r="T22" s="127">
        <v>7.4016258265218102</v>
      </c>
      <c r="U22" s="123">
        <v>0.17251524285377401</v>
      </c>
      <c r="V22" s="123">
        <v>-9.0558912315148401</v>
      </c>
      <c r="W22" s="123">
        <v>-5.4023544836977697</v>
      </c>
      <c r="X22" s="123">
        <v>-7.6219806464012798</v>
      </c>
      <c r="Y22" s="128">
        <v>-3.4602502546114402</v>
      </c>
      <c r="Z22" s="123"/>
      <c r="AA22" s="135">
        <v>0.93749066017182603</v>
      </c>
      <c r="AB22" s="143">
        <v>-0.73877509592632695</v>
      </c>
      <c r="AC22" s="136">
        <v>7.9570908580932395E-2</v>
      </c>
      <c r="AD22" s="123"/>
      <c r="AE22" s="141">
        <v>-2.3364992373477902</v>
      </c>
      <c r="AF22" s="30"/>
      <c r="AG22" s="127">
        <v>66.994554716318206</v>
      </c>
      <c r="AH22" s="123">
        <v>73.208326014403596</v>
      </c>
      <c r="AI22" s="123">
        <v>72.865800105392495</v>
      </c>
      <c r="AJ22" s="123">
        <v>75.303003688740503</v>
      </c>
      <c r="AK22" s="123">
        <v>75.127349376427105</v>
      </c>
      <c r="AL22" s="128">
        <v>72.699806780256395</v>
      </c>
      <c r="AM22" s="123"/>
      <c r="AN22" s="135">
        <v>83.975935359212997</v>
      </c>
      <c r="AO22" s="143">
        <v>88.283857368698406</v>
      </c>
      <c r="AP22" s="136">
        <v>86.129896363955694</v>
      </c>
      <c r="AQ22" s="123"/>
      <c r="AR22" s="141">
        <v>76.536975232741895</v>
      </c>
      <c r="AS22" s="82"/>
      <c r="AT22" s="127">
        <v>-5.1646343085591404</v>
      </c>
      <c r="AU22" s="123">
        <v>0.28923987340206803</v>
      </c>
      <c r="AV22" s="123">
        <v>-5.1344615279289503</v>
      </c>
      <c r="AW22" s="123">
        <v>-3.1958224840356202</v>
      </c>
      <c r="AX22" s="123">
        <v>-4.0446824524574003</v>
      </c>
      <c r="AY22" s="128">
        <v>-3.4615357246160001</v>
      </c>
      <c r="AZ22" s="123"/>
      <c r="BA22" s="135">
        <v>1.4789075027102101</v>
      </c>
      <c r="BB22" s="143">
        <v>8.1998833425871595E-2</v>
      </c>
      <c r="BC22" s="136">
        <v>0.758149282699765</v>
      </c>
      <c r="BD22" s="123"/>
      <c r="BE22" s="141">
        <v>-2.14387853824599</v>
      </c>
    </row>
    <row r="23" spans="1:57" x14ac:dyDescent="0.2">
      <c r="A23" s="35" t="s">
        <v>32</v>
      </c>
      <c r="B23" s="3" t="str">
        <f t="shared" si="0"/>
        <v>Newport News/Hampton, VA</v>
      </c>
      <c r="C23" s="3"/>
      <c r="D23" s="24" t="s">
        <v>16</v>
      </c>
      <c r="E23" s="27" t="s">
        <v>17</v>
      </c>
      <c r="F23" s="3"/>
      <c r="G23" s="127">
        <v>61.704889658156603</v>
      </c>
      <c r="H23" s="123">
        <v>71.051492860233594</v>
      </c>
      <c r="I23" s="123">
        <v>76.921967402278895</v>
      </c>
      <c r="J23" s="123">
        <v>74.772825616616103</v>
      </c>
      <c r="K23" s="123">
        <v>75.796913313139996</v>
      </c>
      <c r="L23" s="128">
        <v>72.049617770085106</v>
      </c>
      <c r="M23" s="123"/>
      <c r="N23" s="135">
        <v>87.191691908264801</v>
      </c>
      <c r="O23" s="143">
        <v>90.220683686715702</v>
      </c>
      <c r="P23" s="136">
        <v>88.706187797490202</v>
      </c>
      <c r="Q23" s="123"/>
      <c r="R23" s="141">
        <v>76.808637777915095</v>
      </c>
      <c r="S23" s="82"/>
      <c r="T23" s="127">
        <v>-2.2394881170018199</v>
      </c>
      <c r="U23" s="123">
        <v>-1.4997000599879999</v>
      </c>
      <c r="V23" s="123">
        <v>0.54675716440422295</v>
      </c>
      <c r="W23" s="123">
        <v>-7.5276489475561803</v>
      </c>
      <c r="X23" s="123">
        <v>-8.8148533749783002</v>
      </c>
      <c r="Y23" s="128">
        <v>-4.1228406909788804</v>
      </c>
      <c r="Z23" s="123"/>
      <c r="AA23" s="135">
        <v>-4.6529968454258599</v>
      </c>
      <c r="AB23" s="143">
        <v>-2.7064862342510398</v>
      </c>
      <c r="AC23" s="136">
        <v>-3.6729579450231</v>
      </c>
      <c r="AD23" s="123"/>
      <c r="AE23" s="141">
        <v>-3.9748576727890899</v>
      </c>
      <c r="AF23" s="30"/>
      <c r="AG23" s="127">
        <v>66.976777729698497</v>
      </c>
      <c r="AH23" s="123">
        <v>71.408481176979606</v>
      </c>
      <c r="AI23" s="123">
        <v>71.794317034472797</v>
      </c>
      <c r="AJ23" s="123">
        <v>73.3665080051925</v>
      </c>
      <c r="AK23" s="123">
        <v>73.582864560796096</v>
      </c>
      <c r="AL23" s="128">
        <v>71.425789701427902</v>
      </c>
      <c r="AM23" s="123"/>
      <c r="AN23" s="135">
        <v>84.234818981681798</v>
      </c>
      <c r="AO23" s="143">
        <v>87.519832684263605</v>
      </c>
      <c r="AP23" s="136">
        <v>85.877325832972701</v>
      </c>
      <c r="AQ23" s="123"/>
      <c r="AR23" s="141">
        <v>75.554800024726404</v>
      </c>
      <c r="AS23" s="82"/>
      <c r="AT23" s="127">
        <v>2.2009464069549902</v>
      </c>
      <c r="AU23" s="123">
        <v>4.49580497071394</v>
      </c>
      <c r="AV23" s="123">
        <v>2.2493837304847899</v>
      </c>
      <c r="AW23" s="123">
        <v>-7.8577742854336496E-2</v>
      </c>
      <c r="AX23" s="123">
        <v>-2.9671897289586302</v>
      </c>
      <c r="AY23" s="128">
        <v>1.07154884731959</v>
      </c>
      <c r="AZ23" s="123"/>
      <c r="BA23" s="135">
        <v>-3.0182255988707598</v>
      </c>
      <c r="BB23" s="143">
        <v>-3.3066411696745099</v>
      </c>
      <c r="BC23" s="136">
        <v>-3.1654061966333198</v>
      </c>
      <c r="BD23" s="123"/>
      <c r="BE23" s="141">
        <v>-0.34448317332191802</v>
      </c>
    </row>
    <row r="24" spans="1:57" x14ac:dyDescent="0.2">
      <c r="A24" s="36" t="s">
        <v>33</v>
      </c>
      <c r="B24" s="3" t="str">
        <f t="shared" si="0"/>
        <v>Chesapeake/Suffolk, VA</v>
      </c>
      <c r="C24" s="3"/>
      <c r="D24" s="25" t="s">
        <v>16</v>
      </c>
      <c r="E24" s="28" t="s">
        <v>17</v>
      </c>
      <c r="F24" s="3"/>
      <c r="G24" s="129">
        <v>64.769553072625598</v>
      </c>
      <c r="H24" s="130">
        <v>78.247206703910607</v>
      </c>
      <c r="I24" s="130">
        <v>81.25</v>
      </c>
      <c r="J24" s="130">
        <v>82.472067039106093</v>
      </c>
      <c r="K24" s="130">
        <v>76.501396648044604</v>
      </c>
      <c r="L24" s="131">
        <v>76.6480446927374</v>
      </c>
      <c r="M24" s="123"/>
      <c r="N24" s="137">
        <v>90.712290502793195</v>
      </c>
      <c r="O24" s="138">
        <v>92.807262569832403</v>
      </c>
      <c r="P24" s="139">
        <v>91.759776536312799</v>
      </c>
      <c r="Q24" s="123"/>
      <c r="R24" s="142">
        <v>80.965682362330398</v>
      </c>
      <c r="S24" s="82"/>
      <c r="T24" s="129">
        <v>-4.5869665824916996</v>
      </c>
      <c r="U24" s="130">
        <v>-3.5636018969883301</v>
      </c>
      <c r="V24" s="130">
        <v>-4.8594069529652302</v>
      </c>
      <c r="W24" s="130">
        <v>-5.0211070261621504</v>
      </c>
      <c r="X24" s="130">
        <v>-9.8112009045287305</v>
      </c>
      <c r="Y24" s="131">
        <v>-5.6238809756978902</v>
      </c>
      <c r="Z24" s="123"/>
      <c r="AA24" s="137">
        <v>0.33196357330392301</v>
      </c>
      <c r="AB24" s="138">
        <v>-0.89250550636696402</v>
      </c>
      <c r="AC24" s="139">
        <v>-0.29101803834758999</v>
      </c>
      <c r="AD24" s="123"/>
      <c r="AE24" s="142">
        <v>-3.9606261890169701</v>
      </c>
      <c r="AF24" s="31"/>
      <c r="AG24" s="129">
        <v>67.875692898607596</v>
      </c>
      <c r="AH24" s="130">
        <v>77.534808607219205</v>
      </c>
      <c r="AI24" s="130">
        <v>77.557611731843494</v>
      </c>
      <c r="AJ24" s="130">
        <v>80.665153631284895</v>
      </c>
      <c r="AK24" s="130">
        <v>78.155551675977605</v>
      </c>
      <c r="AL24" s="131">
        <v>76.357827476038295</v>
      </c>
      <c r="AM24" s="123"/>
      <c r="AN24" s="137">
        <v>86.888966480446896</v>
      </c>
      <c r="AO24" s="138">
        <v>88.861731843575399</v>
      </c>
      <c r="AP24" s="139">
        <v>87.875349162011105</v>
      </c>
      <c r="AQ24" s="123"/>
      <c r="AR24" s="142">
        <v>79.648588993777295</v>
      </c>
      <c r="AS24" s="75"/>
      <c r="AT24" s="129">
        <v>-3.8990622396173702</v>
      </c>
      <c r="AU24" s="130">
        <v>1.6459994470693899</v>
      </c>
      <c r="AV24" s="130">
        <v>-3.3683545065470599</v>
      </c>
      <c r="AW24" s="130">
        <v>-1.02032150589576</v>
      </c>
      <c r="AX24" s="130">
        <v>-1.84917449355235</v>
      </c>
      <c r="AY24" s="131">
        <v>-1.6753988580883701</v>
      </c>
      <c r="AZ24" s="123"/>
      <c r="BA24" s="137">
        <v>1.43763128947226</v>
      </c>
      <c r="BB24" s="138">
        <v>-0.85302483703958498</v>
      </c>
      <c r="BC24" s="139">
        <v>0.26637094710458598</v>
      </c>
      <c r="BD24" s="123"/>
      <c r="BE24" s="142">
        <v>-1.07141990212162</v>
      </c>
    </row>
    <row r="25" spans="1:57" x14ac:dyDescent="0.2">
      <c r="A25" s="35" t="s">
        <v>111</v>
      </c>
      <c r="B25" s="3" t="s">
        <v>111</v>
      </c>
      <c r="C25" s="9"/>
      <c r="D25" s="23" t="s">
        <v>16</v>
      </c>
      <c r="E25" s="26" t="s">
        <v>17</v>
      </c>
      <c r="F25" s="3"/>
      <c r="G25" s="124">
        <v>54.311747478034398</v>
      </c>
      <c r="H25" s="125">
        <v>55.450699642043602</v>
      </c>
      <c r="I25" s="125">
        <v>63.358281809306803</v>
      </c>
      <c r="J25" s="125">
        <v>57.435730556459397</v>
      </c>
      <c r="K25" s="125">
        <v>50.6996420436055</v>
      </c>
      <c r="L25" s="126">
        <v>56.251220305890001</v>
      </c>
      <c r="M25" s="123"/>
      <c r="N25" s="132">
        <v>55.483241132443801</v>
      </c>
      <c r="O25" s="133">
        <v>63.618613732508898</v>
      </c>
      <c r="P25" s="134">
        <v>59.550927432476399</v>
      </c>
      <c r="Q25" s="123"/>
      <c r="R25" s="140">
        <v>57.1939937706289</v>
      </c>
      <c r="S25" s="82"/>
      <c r="T25" s="124">
        <v>41.763674497099601</v>
      </c>
      <c r="U25" s="125">
        <v>0.95219230605979099</v>
      </c>
      <c r="V25" s="125">
        <v>-16.653021318995801</v>
      </c>
      <c r="W25" s="125">
        <v>-30.132394867285502</v>
      </c>
      <c r="X25" s="125">
        <v>-33.745039210707901</v>
      </c>
      <c r="Y25" s="126">
        <v>-14.2473192649928</v>
      </c>
      <c r="Z25" s="123"/>
      <c r="AA25" s="132">
        <v>-23.633483385761199</v>
      </c>
      <c r="AB25" s="133">
        <v>7.4648514924710803</v>
      </c>
      <c r="AC25" s="134">
        <v>-9.6709656853304207</v>
      </c>
      <c r="AD25" s="123"/>
      <c r="AE25" s="140">
        <v>-12.9351031848028</v>
      </c>
      <c r="AF25" s="29"/>
      <c r="AG25" s="124">
        <v>40.327041978522601</v>
      </c>
      <c r="AH25" s="125">
        <v>47.128213472177002</v>
      </c>
      <c r="AI25" s="125">
        <v>55.068337129840501</v>
      </c>
      <c r="AJ25" s="125">
        <v>59.1441588024731</v>
      </c>
      <c r="AK25" s="125">
        <v>54.767328343638098</v>
      </c>
      <c r="AL25" s="126">
        <v>51.287015945330197</v>
      </c>
      <c r="AM25" s="123"/>
      <c r="AN25" s="132">
        <v>58.159778717865201</v>
      </c>
      <c r="AO25" s="133">
        <v>62.829482590302597</v>
      </c>
      <c r="AP25" s="134">
        <v>60.494630654083899</v>
      </c>
      <c r="AQ25" s="123"/>
      <c r="AR25" s="140">
        <v>53.917763004974098</v>
      </c>
      <c r="AS25" s="82"/>
      <c r="AT25" s="124">
        <v>2.6475135292360701</v>
      </c>
      <c r="AU25" s="125">
        <v>1.3836314419553499</v>
      </c>
      <c r="AV25" s="125">
        <v>-3.0823345940411699</v>
      </c>
      <c r="AW25" s="125">
        <v>-2.0823699736863701</v>
      </c>
      <c r="AX25" s="125">
        <v>-6.2752815279112397</v>
      </c>
      <c r="AY25" s="126">
        <v>-1.90980835313649</v>
      </c>
      <c r="AZ25" s="123"/>
      <c r="BA25" s="132">
        <v>-8.9712965895164594</v>
      </c>
      <c r="BB25" s="133">
        <v>3.2142847028427801</v>
      </c>
      <c r="BC25" s="134">
        <v>-3.0259287270517699</v>
      </c>
      <c r="BD25" s="123"/>
      <c r="BE25" s="140">
        <v>-2.2703857600036499</v>
      </c>
    </row>
    <row r="26" spans="1:57" x14ac:dyDescent="0.2">
      <c r="A26" s="35" t="s">
        <v>43</v>
      </c>
      <c r="B26" s="3" t="str">
        <f t="shared" si="0"/>
        <v>Richmond North/Glen Allen, VA</v>
      </c>
      <c r="C26" s="10"/>
      <c r="D26" s="24" t="s">
        <v>16</v>
      </c>
      <c r="E26" s="27" t="s">
        <v>17</v>
      </c>
      <c r="F26" s="3"/>
      <c r="G26" s="127">
        <v>57.386494584005497</v>
      </c>
      <c r="H26" s="123">
        <v>64.127679188753106</v>
      </c>
      <c r="I26" s="123">
        <v>68.114772989168003</v>
      </c>
      <c r="J26" s="123">
        <v>66.086655911500301</v>
      </c>
      <c r="K26" s="123">
        <v>60.831988937543201</v>
      </c>
      <c r="L26" s="128">
        <v>63.309518322194002</v>
      </c>
      <c r="M26" s="123"/>
      <c r="N26" s="135">
        <v>64.461857570868801</v>
      </c>
      <c r="O26" s="143">
        <v>65.994468771606293</v>
      </c>
      <c r="P26" s="136">
        <v>65.228163171237597</v>
      </c>
      <c r="Q26" s="123"/>
      <c r="R26" s="141">
        <v>63.857702564777902</v>
      </c>
      <c r="S26" s="82"/>
      <c r="T26" s="127">
        <v>8.6605192343273707</v>
      </c>
      <c r="U26" s="123">
        <v>-9.3403628425842395</v>
      </c>
      <c r="V26" s="123">
        <v>-13.5987753503167</v>
      </c>
      <c r="W26" s="123">
        <v>-16.809131314916002</v>
      </c>
      <c r="X26" s="123">
        <v>-18.461063589558801</v>
      </c>
      <c r="Y26" s="128">
        <v>-11.1887214849581</v>
      </c>
      <c r="Z26" s="123"/>
      <c r="AA26" s="135">
        <v>-19.079395602603402</v>
      </c>
      <c r="AB26" s="143">
        <v>-13.3104718609311</v>
      </c>
      <c r="AC26" s="136">
        <v>-16.260352741669799</v>
      </c>
      <c r="AD26" s="123"/>
      <c r="AE26" s="141">
        <v>-12.7312357316274</v>
      </c>
      <c r="AF26" s="30"/>
      <c r="AG26" s="127">
        <v>50.397557040792798</v>
      </c>
      <c r="AH26" s="123">
        <v>57.579511408158503</v>
      </c>
      <c r="AI26" s="123">
        <v>62.214796035952901</v>
      </c>
      <c r="AJ26" s="123">
        <v>65.749596681262901</v>
      </c>
      <c r="AK26" s="123">
        <v>64.680802028117</v>
      </c>
      <c r="AL26" s="128">
        <v>60.124452638856802</v>
      </c>
      <c r="AM26" s="123"/>
      <c r="AN26" s="135">
        <v>69.601290619958505</v>
      </c>
      <c r="AO26" s="143">
        <v>69.906660520857301</v>
      </c>
      <c r="AP26" s="136">
        <v>69.753975570407903</v>
      </c>
      <c r="AQ26" s="123"/>
      <c r="AR26" s="141">
        <v>62.875744905014301</v>
      </c>
      <c r="AS26" s="82"/>
      <c r="AT26" s="127">
        <v>-7.17744176838674</v>
      </c>
      <c r="AU26" s="123">
        <v>-5.2292460725401604</v>
      </c>
      <c r="AV26" s="123">
        <v>-8.3593229029164107</v>
      </c>
      <c r="AW26" s="123">
        <v>-5.3997441729788296</v>
      </c>
      <c r="AX26" s="123">
        <v>-6.3344911806918498</v>
      </c>
      <c r="AY26" s="128">
        <v>-6.4934809791996901</v>
      </c>
      <c r="AZ26" s="123"/>
      <c r="BA26" s="135">
        <v>-7.94012229144918</v>
      </c>
      <c r="BB26" s="143">
        <v>-6.6065902532577798</v>
      </c>
      <c r="BC26" s="136">
        <v>-7.2766913257310799</v>
      </c>
      <c r="BD26" s="123"/>
      <c r="BE26" s="141">
        <v>-6.7431633920456404</v>
      </c>
    </row>
    <row r="27" spans="1:57" x14ac:dyDescent="0.2">
      <c r="A27" s="21" t="s">
        <v>44</v>
      </c>
      <c r="B27" s="3" t="str">
        <f t="shared" si="0"/>
        <v>Richmond West/Midlothian, VA</v>
      </c>
      <c r="C27" s="3"/>
      <c r="D27" s="24" t="s">
        <v>16</v>
      </c>
      <c r="E27" s="27" t="s">
        <v>17</v>
      </c>
      <c r="F27" s="3"/>
      <c r="G27" s="127">
        <v>57.3742246726395</v>
      </c>
      <c r="H27" s="123">
        <v>62.060647829083301</v>
      </c>
      <c r="I27" s="123">
        <v>64.403859407305305</v>
      </c>
      <c r="J27" s="123">
        <v>69.572708476912396</v>
      </c>
      <c r="K27" s="123">
        <v>68.470020675396199</v>
      </c>
      <c r="L27" s="128">
        <v>64.376292212267401</v>
      </c>
      <c r="M27" s="123"/>
      <c r="N27" s="135">
        <v>72.363886974500303</v>
      </c>
      <c r="O27" s="143">
        <v>74.017918676774599</v>
      </c>
      <c r="P27" s="136">
        <v>73.190902825637394</v>
      </c>
      <c r="Q27" s="123"/>
      <c r="R27" s="141">
        <v>66.894752387515894</v>
      </c>
      <c r="S27" s="82"/>
      <c r="T27" s="127">
        <v>7.5534916293824903</v>
      </c>
      <c r="U27" s="123">
        <v>-0.89433992051661104</v>
      </c>
      <c r="V27" s="123">
        <v>-9.6851101154809491</v>
      </c>
      <c r="W27" s="123">
        <v>-9.0757753118313698</v>
      </c>
      <c r="X27" s="123">
        <v>-10.0303307844815</v>
      </c>
      <c r="Y27" s="128">
        <v>-5.3001687046893204</v>
      </c>
      <c r="Z27" s="123"/>
      <c r="AA27" s="135">
        <v>-9.5451412818745602</v>
      </c>
      <c r="AB27" s="143">
        <v>-7.1574549469522202</v>
      </c>
      <c r="AC27" s="136">
        <v>-8.3533600197112499</v>
      </c>
      <c r="AD27" s="123"/>
      <c r="AE27" s="141">
        <v>-6.2762458784888597</v>
      </c>
      <c r="AF27" s="30"/>
      <c r="AG27" s="127">
        <v>52.024465885596101</v>
      </c>
      <c r="AH27" s="123">
        <v>57.4086836664369</v>
      </c>
      <c r="AI27" s="123">
        <v>60.432460372157102</v>
      </c>
      <c r="AJ27" s="123">
        <v>66.040661612680907</v>
      </c>
      <c r="AK27" s="123">
        <v>68.521709166092293</v>
      </c>
      <c r="AL27" s="128">
        <v>60.885596140592597</v>
      </c>
      <c r="AM27" s="123"/>
      <c r="AN27" s="135">
        <v>72.587870434183301</v>
      </c>
      <c r="AO27" s="143">
        <v>73.035837353549198</v>
      </c>
      <c r="AP27" s="136">
        <v>72.8118538938662</v>
      </c>
      <c r="AQ27" s="123"/>
      <c r="AR27" s="141">
        <v>64.293098355813697</v>
      </c>
      <c r="AS27" s="82"/>
      <c r="AT27" s="127">
        <v>-0.97082305990888795</v>
      </c>
      <c r="AU27" s="123">
        <v>-0.69479115259938695</v>
      </c>
      <c r="AV27" s="123">
        <v>-6.9405893645263799</v>
      </c>
      <c r="AW27" s="123">
        <v>-1.8108594325687499</v>
      </c>
      <c r="AX27" s="123">
        <v>2.3238705363891898</v>
      </c>
      <c r="AY27" s="128">
        <v>-1.6415180861104499</v>
      </c>
      <c r="AZ27" s="123"/>
      <c r="BA27" s="135">
        <v>-3.4934903109998201</v>
      </c>
      <c r="BB27" s="143">
        <v>-5.6447585141806798</v>
      </c>
      <c r="BC27" s="136">
        <v>-4.58455657830444</v>
      </c>
      <c r="BD27" s="123"/>
      <c r="BE27" s="141">
        <v>-2.6134723731588299</v>
      </c>
    </row>
    <row r="28" spans="1:57" x14ac:dyDescent="0.2">
      <c r="A28" s="21" t="s">
        <v>45</v>
      </c>
      <c r="B28" s="3" t="str">
        <f t="shared" si="0"/>
        <v>Petersburg/Chester, VA</v>
      </c>
      <c r="C28" s="3"/>
      <c r="D28" s="24" t="s">
        <v>16</v>
      </c>
      <c r="E28" s="27" t="s">
        <v>17</v>
      </c>
      <c r="F28" s="3"/>
      <c r="G28" s="127">
        <v>62.6256767208043</v>
      </c>
      <c r="H28" s="123">
        <v>69.508894044856902</v>
      </c>
      <c r="I28" s="123">
        <v>70.997679814385094</v>
      </c>
      <c r="J28" s="123">
        <v>72.699149265274499</v>
      </c>
      <c r="K28" s="123">
        <v>71.732405259087301</v>
      </c>
      <c r="L28" s="128">
        <v>69.512761020881598</v>
      </c>
      <c r="M28" s="123"/>
      <c r="N28" s="135">
        <v>77.7648878576952</v>
      </c>
      <c r="O28" s="143">
        <v>75.464037122969799</v>
      </c>
      <c r="P28" s="136">
        <v>76.6144624903325</v>
      </c>
      <c r="Q28" s="123"/>
      <c r="R28" s="141">
        <v>71.5418185835819</v>
      </c>
      <c r="S28" s="82"/>
      <c r="T28" s="127">
        <v>-1.57729524214354</v>
      </c>
      <c r="U28" s="123">
        <v>-4.6475805839875797</v>
      </c>
      <c r="V28" s="123">
        <v>-6.6841016331357501</v>
      </c>
      <c r="W28" s="123">
        <v>-4.2031435564853696</v>
      </c>
      <c r="X28" s="123">
        <v>-4.2265395931198899</v>
      </c>
      <c r="Y28" s="128">
        <v>-4.3567736915959197</v>
      </c>
      <c r="Z28" s="123"/>
      <c r="AA28" s="135">
        <v>-2.3766151698639901</v>
      </c>
      <c r="AB28" s="143">
        <v>-4.8006374823711297</v>
      </c>
      <c r="AC28" s="136">
        <v>-3.5856629736572798</v>
      </c>
      <c r="AD28" s="123"/>
      <c r="AE28" s="141">
        <v>-4.1221476808557798</v>
      </c>
      <c r="AF28" s="30"/>
      <c r="AG28" s="127">
        <v>59.135730858468598</v>
      </c>
      <c r="AH28" s="123">
        <v>64.752513534415996</v>
      </c>
      <c r="AI28" s="123">
        <v>65.545243619489497</v>
      </c>
      <c r="AJ28" s="123">
        <v>68.406805877803507</v>
      </c>
      <c r="AK28" s="123">
        <v>67.947602474864595</v>
      </c>
      <c r="AL28" s="128">
        <v>65.157579273008494</v>
      </c>
      <c r="AM28" s="123"/>
      <c r="AN28" s="135">
        <v>72.5928074245939</v>
      </c>
      <c r="AO28" s="143">
        <v>72.897331786542907</v>
      </c>
      <c r="AP28" s="136">
        <v>72.745069605568403</v>
      </c>
      <c r="AQ28" s="123"/>
      <c r="AR28" s="141">
        <v>67.325433653739907</v>
      </c>
      <c r="AS28" s="82"/>
      <c r="AT28" s="127">
        <v>6.4636057709635195E-2</v>
      </c>
      <c r="AU28" s="123">
        <v>-1.1255100017385999</v>
      </c>
      <c r="AV28" s="123">
        <v>-5.38175041101871</v>
      </c>
      <c r="AW28" s="123">
        <v>-3.6821693740788</v>
      </c>
      <c r="AX28" s="123">
        <v>-2.33836639538442</v>
      </c>
      <c r="AY28" s="128">
        <v>-2.5919833517747199</v>
      </c>
      <c r="AZ28" s="123"/>
      <c r="BA28" s="135">
        <v>-3.7704771581005301</v>
      </c>
      <c r="BB28" s="143">
        <v>-3.6583472319074501</v>
      </c>
      <c r="BC28" s="136">
        <v>-3.7143274911155499</v>
      </c>
      <c r="BD28" s="123"/>
      <c r="BE28" s="141">
        <v>-2.94124864762989</v>
      </c>
    </row>
    <row r="29" spans="1:57" x14ac:dyDescent="0.2">
      <c r="A29" s="77" t="s">
        <v>97</v>
      </c>
      <c r="B29" s="37" t="s">
        <v>70</v>
      </c>
      <c r="C29" s="3"/>
      <c r="D29" s="24" t="s">
        <v>16</v>
      </c>
      <c r="E29" s="27" t="s">
        <v>17</v>
      </c>
      <c r="F29" s="3"/>
      <c r="G29" s="127">
        <v>48.112486626929503</v>
      </c>
      <c r="H29" s="123">
        <v>59.972489683631302</v>
      </c>
      <c r="I29" s="123">
        <v>62.1274644658413</v>
      </c>
      <c r="J29" s="123">
        <v>62.229354526465897</v>
      </c>
      <c r="K29" s="123">
        <v>61.3785725202506</v>
      </c>
      <c r="L29" s="128">
        <v>58.7640735646237</v>
      </c>
      <c r="M29" s="123"/>
      <c r="N29" s="135">
        <v>69.315808242905902</v>
      </c>
      <c r="O29" s="143">
        <v>68.887869988282603</v>
      </c>
      <c r="P29" s="136">
        <v>69.101839115594203</v>
      </c>
      <c r="Q29" s="123"/>
      <c r="R29" s="141">
        <v>61.717720864900997</v>
      </c>
      <c r="S29" s="82"/>
      <c r="T29" s="127">
        <v>-0.16697084573516499</v>
      </c>
      <c r="U29" s="123">
        <v>2.0092330577623798</v>
      </c>
      <c r="V29" s="123">
        <v>1.45543358815447</v>
      </c>
      <c r="W29" s="123">
        <v>1.85009081523831</v>
      </c>
      <c r="X29" s="123">
        <v>-2.4005288400508298</v>
      </c>
      <c r="Y29" s="128">
        <v>0.55192735943042104</v>
      </c>
      <c r="Z29" s="123"/>
      <c r="AA29" s="135">
        <v>1.10097090470698</v>
      </c>
      <c r="AB29" s="143">
        <v>-1.0563578681839501</v>
      </c>
      <c r="AC29" s="136">
        <v>1.4013678211230301E-2</v>
      </c>
      <c r="AD29" s="123"/>
      <c r="AE29" s="141">
        <v>0.37922143386034801</v>
      </c>
      <c r="AF29" s="30"/>
      <c r="AG29" s="127">
        <v>47.778796678383998</v>
      </c>
      <c r="AH29" s="123">
        <v>55.063936013041904</v>
      </c>
      <c r="AI29" s="123">
        <v>56.0191553313974</v>
      </c>
      <c r="AJ29" s="123">
        <v>60.233582963981803</v>
      </c>
      <c r="AK29" s="123">
        <v>61.255030821743297</v>
      </c>
      <c r="AL29" s="128">
        <v>56.070100361709699</v>
      </c>
      <c r="AM29" s="123"/>
      <c r="AN29" s="135">
        <v>68.965561159508795</v>
      </c>
      <c r="AO29" s="143">
        <v>69.804880533903898</v>
      </c>
      <c r="AP29" s="136">
        <v>69.385220846706403</v>
      </c>
      <c r="AQ29" s="123"/>
      <c r="AR29" s="141">
        <v>59.874420500280102</v>
      </c>
      <c r="AS29" s="82"/>
      <c r="AT29" s="127">
        <v>7.2756435228569102E-2</v>
      </c>
      <c r="AU29" s="123">
        <v>4.5822562561841096</v>
      </c>
      <c r="AV29" s="123">
        <v>-3.3300263434603599</v>
      </c>
      <c r="AW29" s="123">
        <v>1.6043705338476399</v>
      </c>
      <c r="AX29" s="123">
        <v>2.2811299441179602</v>
      </c>
      <c r="AY29" s="128">
        <v>1.0215268689896599</v>
      </c>
      <c r="AZ29" s="123"/>
      <c r="BA29" s="135">
        <v>2.9818011492452099</v>
      </c>
      <c r="BB29" s="143">
        <v>3.0984545603222</v>
      </c>
      <c r="BC29" s="136">
        <v>3.0404476145089099</v>
      </c>
      <c r="BD29" s="123"/>
      <c r="BE29" s="141">
        <v>1.67942149034384</v>
      </c>
    </row>
    <row r="30" spans="1:57" x14ac:dyDescent="0.2">
      <c r="A30" s="21" t="s">
        <v>47</v>
      </c>
      <c r="B30" s="3" t="str">
        <f t="shared" si="0"/>
        <v>Roanoke, VA</v>
      </c>
      <c r="C30" s="3"/>
      <c r="D30" s="24" t="s">
        <v>16</v>
      </c>
      <c r="E30" s="27" t="s">
        <v>17</v>
      </c>
      <c r="F30" s="3"/>
      <c r="G30" s="127">
        <v>52.008725686238797</v>
      </c>
      <c r="H30" s="123">
        <v>66.133430285402596</v>
      </c>
      <c r="I30" s="123">
        <v>71.586984184693605</v>
      </c>
      <c r="J30" s="123">
        <v>74.277404108343902</v>
      </c>
      <c r="K30" s="123">
        <v>68.987456826031604</v>
      </c>
      <c r="L30" s="128">
        <v>66.598800218142102</v>
      </c>
      <c r="M30" s="123"/>
      <c r="N30" s="135">
        <v>71.041628794764506</v>
      </c>
      <c r="O30" s="143">
        <v>68.660243592074096</v>
      </c>
      <c r="P30" s="136">
        <v>69.850936193419301</v>
      </c>
      <c r="Q30" s="123"/>
      <c r="R30" s="141">
        <v>67.527981925364202</v>
      </c>
      <c r="S30" s="82"/>
      <c r="T30" s="127">
        <v>4.5666459414981997</v>
      </c>
      <c r="U30" s="123">
        <v>8.08416417459798</v>
      </c>
      <c r="V30" s="123">
        <v>7.6065404376237797</v>
      </c>
      <c r="W30" s="123">
        <v>12.5391332272839</v>
      </c>
      <c r="X30" s="123">
        <v>10.4418030802389</v>
      </c>
      <c r="Y30" s="128">
        <v>8.8509633873263098</v>
      </c>
      <c r="Z30" s="123"/>
      <c r="AA30" s="135">
        <v>3.6500086017101698</v>
      </c>
      <c r="AB30" s="143">
        <v>0.30366020407356697</v>
      </c>
      <c r="AC30" s="136">
        <v>1.9779035237856799</v>
      </c>
      <c r="AD30" s="123"/>
      <c r="AE30" s="141">
        <v>6.7251207282407499</v>
      </c>
      <c r="AF30" s="30"/>
      <c r="AG30" s="127">
        <v>50.004544628249398</v>
      </c>
      <c r="AH30" s="123">
        <v>58.534811852390398</v>
      </c>
      <c r="AI30" s="123">
        <v>60.943464824577298</v>
      </c>
      <c r="AJ30" s="123">
        <v>67.365024540992493</v>
      </c>
      <c r="AK30" s="123">
        <v>67.224141065260795</v>
      </c>
      <c r="AL30" s="128">
        <v>60.814397382294104</v>
      </c>
      <c r="AM30" s="123"/>
      <c r="AN30" s="135">
        <v>70.959825486275193</v>
      </c>
      <c r="AO30" s="143">
        <v>70.5144519178331</v>
      </c>
      <c r="AP30" s="136">
        <v>70.737138702054096</v>
      </c>
      <c r="AQ30" s="123"/>
      <c r="AR30" s="141">
        <v>63.649466330796898</v>
      </c>
      <c r="AS30" s="82"/>
      <c r="AT30" s="127">
        <v>-1.61007271217339</v>
      </c>
      <c r="AU30" s="123">
        <v>2.9484551769238299</v>
      </c>
      <c r="AV30" s="123">
        <v>-8.1627566078391105</v>
      </c>
      <c r="AW30" s="123">
        <v>2.6104053808398402</v>
      </c>
      <c r="AX30" s="123">
        <v>4.0044132623970796</v>
      </c>
      <c r="AY30" s="128">
        <v>-8.4323170965135599E-2</v>
      </c>
      <c r="AZ30" s="123"/>
      <c r="BA30" s="135">
        <v>2.6457798487126398</v>
      </c>
      <c r="BB30" s="143">
        <v>2.66451267562933</v>
      </c>
      <c r="BC30" s="136">
        <v>2.6551159212737301</v>
      </c>
      <c r="BD30" s="123"/>
      <c r="BE30" s="141">
        <v>0.76955333131080295</v>
      </c>
    </row>
    <row r="31" spans="1:57" x14ac:dyDescent="0.2">
      <c r="A31" s="21" t="s">
        <v>48</v>
      </c>
      <c r="B31" s="3" t="str">
        <f t="shared" si="0"/>
        <v>Charlottesville, VA</v>
      </c>
      <c r="C31" s="3"/>
      <c r="D31" s="24" t="s">
        <v>16</v>
      </c>
      <c r="E31" s="27" t="s">
        <v>17</v>
      </c>
      <c r="F31" s="3"/>
      <c r="G31" s="127">
        <v>63.488108720271804</v>
      </c>
      <c r="H31" s="123">
        <v>83.488108720271796</v>
      </c>
      <c r="I31" s="123">
        <v>83.284258210645504</v>
      </c>
      <c r="J31" s="123">
        <v>83.035107587768906</v>
      </c>
      <c r="K31" s="123">
        <v>78.618346545866302</v>
      </c>
      <c r="L31" s="128">
        <v>78.382785956964796</v>
      </c>
      <c r="M31" s="123"/>
      <c r="N31" s="135">
        <v>72.480181200453003</v>
      </c>
      <c r="O31" s="143">
        <v>73.2276330690826</v>
      </c>
      <c r="P31" s="136">
        <v>72.853907134767795</v>
      </c>
      <c r="Q31" s="123"/>
      <c r="R31" s="141">
        <v>76.803106293479999</v>
      </c>
      <c r="S31" s="82"/>
      <c r="T31" s="127">
        <v>12.728149251952001</v>
      </c>
      <c r="U31" s="123">
        <v>12.3745146739183</v>
      </c>
      <c r="V31" s="123">
        <v>11.459764161946101</v>
      </c>
      <c r="W31" s="123">
        <v>3.8123476719898401</v>
      </c>
      <c r="X31" s="123">
        <v>2.1990035092226998</v>
      </c>
      <c r="Y31" s="128">
        <v>8.1893847802176403</v>
      </c>
      <c r="Z31" s="123"/>
      <c r="AA31" s="135">
        <v>-4.2453245230857402</v>
      </c>
      <c r="AB31" s="143">
        <v>-8.3132634642750496</v>
      </c>
      <c r="AC31" s="136">
        <v>-6.3338639063061004</v>
      </c>
      <c r="AD31" s="123"/>
      <c r="AE31" s="141">
        <v>3.8262912015587398</v>
      </c>
      <c r="AF31" s="30"/>
      <c r="AG31" s="127">
        <v>57.638731596828897</v>
      </c>
      <c r="AH31" s="123">
        <v>66.240090600226495</v>
      </c>
      <c r="AI31" s="123">
        <v>65.588901472253596</v>
      </c>
      <c r="AJ31" s="123">
        <v>72.236693091732704</v>
      </c>
      <c r="AK31" s="123">
        <v>70.809739524348799</v>
      </c>
      <c r="AL31" s="128">
        <v>66.5028312570781</v>
      </c>
      <c r="AM31" s="123"/>
      <c r="AN31" s="135">
        <v>68.578708946772295</v>
      </c>
      <c r="AO31" s="143">
        <v>71.070215175537896</v>
      </c>
      <c r="AP31" s="136">
        <v>69.824462061155103</v>
      </c>
      <c r="AQ31" s="123"/>
      <c r="AR31" s="141">
        <v>67.451868629671495</v>
      </c>
      <c r="AS31" s="82"/>
      <c r="AT31" s="127">
        <v>4.1978663919845198</v>
      </c>
      <c r="AU31" s="123">
        <v>5.8819654262047401</v>
      </c>
      <c r="AV31" s="123">
        <v>-0.82499648579332197</v>
      </c>
      <c r="AW31" s="123">
        <v>-0.83920460128241603</v>
      </c>
      <c r="AX31" s="123">
        <v>-0.835647168161884</v>
      </c>
      <c r="AY31" s="128">
        <v>1.2941447675907101</v>
      </c>
      <c r="AZ31" s="123"/>
      <c r="BA31" s="135">
        <v>-7.0929513682309597</v>
      </c>
      <c r="BB31" s="143">
        <v>-7.6344564619019897</v>
      </c>
      <c r="BC31" s="136">
        <v>-7.3693255172972698</v>
      </c>
      <c r="BD31" s="123"/>
      <c r="BE31" s="141">
        <v>-1.4462000407012501</v>
      </c>
    </row>
    <row r="32" spans="1:57" x14ac:dyDescent="0.2">
      <c r="A32" s="21" t="s">
        <v>49</v>
      </c>
      <c r="B32" t="s">
        <v>72</v>
      </c>
      <c r="C32" s="3"/>
      <c r="D32" s="24" t="s">
        <v>16</v>
      </c>
      <c r="E32" s="27" t="s">
        <v>17</v>
      </c>
      <c r="F32" s="3"/>
      <c r="G32" s="127">
        <v>45.846978267341399</v>
      </c>
      <c r="H32" s="123">
        <v>61.938076808573904</v>
      </c>
      <c r="I32" s="123">
        <v>68.383447454599505</v>
      </c>
      <c r="J32" s="123">
        <v>69.410538850848397</v>
      </c>
      <c r="K32" s="123">
        <v>67.549866031557002</v>
      </c>
      <c r="L32" s="128">
        <v>62.625781482584102</v>
      </c>
      <c r="M32" s="123"/>
      <c r="N32" s="135">
        <v>71.911283119976105</v>
      </c>
      <c r="O32" s="143">
        <v>71.717773146769801</v>
      </c>
      <c r="P32" s="136">
        <v>71.814528133373003</v>
      </c>
      <c r="Q32" s="123"/>
      <c r="R32" s="141">
        <v>65.251137668523697</v>
      </c>
      <c r="S32" s="82"/>
      <c r="T32" s="127">
        <v>-15.4790389710389</v>
      </c>
      <c r="U32" s="123">
        <v>-5.1652345093619596</v>
      </c>
      <c r="V32" s="123">
        <v>0.63415629781685301</v>
      </c>
      <c r="W32" s="123">
        <v>-0.377548582896365</v>
      </c>
      <c r="X32" s="123">
        <v>6.2878473119616293E-2</v>
      </c>
      <c r="Y32" s="128">
        <v>-3.5601884498682002</v>
      </c>
      <c r="Z32" s="123"/>
      <c r="AA32" s="135">
        <v>4.1878865495785602</v>
      </c>
      <c r="AB32" s="143">
        <v>-0.72339474035141904</v>
      </c>
      <c r="AC32" s="136">
        <v>1.67627762187463</v>
      </c>
      <c r="AD32" s="123"/>
      <c r="AE32" s="141">
        <v>-1.9726580098407001</v>
      </c>
      <c r="AF32" s="30"/>
      <c r="AG32" s="127">
        <v>49.255730872283401</v>
      </c>
      <c r="AH32" s="123">
        <v>57.200803810657902</v>
      </c>
      <c r="AI32" s="123">
        <v>60.144388210777002</v>
      </c>
      <c r="AJ32" s="123">
        <v>63.951324799047299</v>
      </c>
      <c r="AK32" s="123">
        <v>66.228788329859995</v>
      </c>
      <c r="AL32" s="128">
        <v>59.356207204525099</v>
      </c>
      <c r="AM32" s="123"/>
      <c r="AN32" s="135">
        <v>71.494492408454803</v>
      </c>
      <c r="AO32" s="143">
        <v>72.912325096754898</v>
      </c>
      <c r="AP32" s="136">
        <v>72.203408752604901</v>
      </c>
      <c r="AQ32" s="123"/>
      <c r="AR32" s="141">
        <v>63.026836218262197</v>
      </c>
      <c r="AS32" s="82"/>
      <c r="AT32" s="127">
        <v>-4.38948057334862</v>
      </c>
      <c r="AU32" s="123">
        <v>-3.7309650580349598</v>
      </c>
      <c r="AV32" s="123">
        <v>-8.6637353595139697</v>
      </c>
      <c r="AW32" s="123">
        <v>-10.309123623663501</v>
      </c>
      <c r="AX32" s="123">
        <v>-4.4149821534781699</v>
      </c>
      <c r="AY32" s="128">
        <v>-6.4885146653967603</v>
      </c>
      <c r="AZ32" s="123"/>
      <c r="BA32" s="135">
        <v>-5.1711347371866498</v>
      </c>
      <c r="BB32" s="143">
        <v>-2.5377418509338798</v>
      </c>
      <c r="BC32" s="136">
        <v>-3.8595431549460799</v>
      </c>
      <c r="BD32" s="123"/>
      <c r="BE32" s="141">
        <v>-5.6439878857483397</v>
      </c>
    </row>
    <row r="33" spans="1:57" x14ac:dyDescent="0.2">
      <c r="A33" s="21" t="s">
        <v>50</v>
      </c>
      <c r="B33" s="3" t="str">
        <f t="shared" si="0"/>
        <v>Staunton &amp; Harrisonburg, VA</v>
      </c>
      <c r="C33" s="3"/>
      <c r="D33" s="24" t="s">
        <v>16</v>
      </c>
      <c r="E33" s="27" t="s">
        <v>17</v>
      </c>
      <c r="F33" s="3"/>
      <c r="G33" s="127">
        <v>57.411121239744702</v>
      </c>
      <c r="H33" s="123">
        <v>67.474931631722797</v>
      </c>
      <c r="I33" s="123">
        <v>70.227894257064705</v>
      </c>
      <c r="J33" s="123">
        <v>65.670009115770199</v>
      </c>
      <c r="K33" s="123">
        <v>65.524156791248799</v>
      </c>
      <c r="L33" s="128">
        <v>65.261622607110297</v>
      </c>
      <c r="M33" s="123"/>
      <c r="N33" s="135">
        <v>70.829535095715499</v>
      </c>
      <c r="O33" s="143">
        <v>73.546034639927001</v>
      </c>
      <c r="P33" s="136">
        <v>72.187784867821307</v>
      </c>
      <c r="Q33" s="123"/>
      <c r="R33" s="141">
        <v>67.240526110170507</v>
      </c>
      <c r="S33" s="82"/>
      <c r="T33" s="127">
        <v>7.7102367772575002</v>
      </c>
      <c r="U33" s="123">
        <v>9.9703846767617801</v>
      </c>
      <c r="V33" s="123">
        <v>14.8012811412089</v>
      </c>
      <c r="W33" s="123">
        <v>6.5814446455053801</v>
      </c>
      <c r="X33" s="123">
        <v>6.2495796224336502</v>
      </c>
      <c r="Y33" s="128">
        <v>9.0904021751394897</v>
      </c>
      <c r="Z33" s="123"/>
      <c r="AA33" s="135">
        <v>1.2089835257307799</v>
      </c>
      <c r="AB33" s="143">
        <v>0.57087282124836503</v>
      </c>
      <c r="AC33" s="136">
        <v>0.88291641854378</v>
      </c>
      <c r="AD33" s="123"/>
      <c r="AE33" s="141">
        <v>6.4343363511471701</v>
      </c>
      <c r="AF33" s="30"/>
      <c r="AG33" s="127">
        <v>56.130355515041003</v>
      </c>
      <c r="AH33" s="123">
        <v>61.8824065633546</v>
      </c>
      <c r="AI33" s="123">
        <v>62.2242479489516</v>
      </c>
      <c r="AJ33" s="123">
        <v>66.727438468550503</v>
      </c>
      <c r="AK33" s="123">
        <v>65.948040109389197</v>
      </c>
      <c r="AL33" s="128">
        <v>62.5824977210574</v>
      </c>
      <c r="AM33" s="123"/>
      <c r="AN33" s="135">
        <v>70.752051048313504</v>
      </c>
      <c r="AO33" s="143">
        <v>72.169553327256097</v>
      </c>
      <c r="AP33" s="136">
        <v>71.460802187784793</v>
      </c>
      <c r="AQ33" s="123"/>
      <c r="AR33" s="141">
        <v>65.119156140122399</v>
      </c>
      <c r="AS33" s="82"/>
      <c r="AT33" s="127">
        <v>3.1713126894110899</v>
      </c>
      <c r="AU33" s="123">
        <v>8.9643411820772307</v>
      </c>
      <c r="AV33" s="123">
        <v>0.30783073113937198</v>
      </c>
      <c r="AW33" s="123">
        <v>1.80205765093218</v>
      </c>
      <c r="AX33" s="123">
        <v>4.2172632102163297</v>
      </c>
      <c r="AY33" s="128">
        <v>3.59441631559551</v>
      </c>
      <c r="AZ33" s="123"/>
      <c r="BA33" s="135">
        <v>3.0412915153501499</v>
      </c>
      <c r="BB33" s="143">
        <v>3.9708164918631899</v>
      </c>
      <c r="BC33" s="136">
        <v>3.5085767744477199</v>
      </c>
      <c r="BD33" s="123"/>
      <c r="BE33" s="141">
        <v>3.5674869844094799</v>
      </c>
    </row>
    <row r="34" spans="1:57" x14ac:dyDescent="0.2">
      <c r="A34" s="21" t="s">
        <v>51</v>
      </c>
      <c r="B34" s="3" t="str">
        <f t="shared" si="0"/>
        <v>Blacksburg &amp; Wytheville, VA</v>
      </c>
      <c r="C34" s="3"/>
      <c r="D34" s="24" t="s">
        <v>16</v>
      </c>
      <c r="E34" s="27" t="s">
        <v>17</v>
      </c>
      <c r="F34" s="3"/>
      <c r="G34" s="127">
        <v>45.171818007295002</v>
      </c>
      <c r="H34" s="123">
        <v>57.803801113457403</v>
      </c>
      <c r="I34" s="123">
        <v>61.931272797081903</v>
      </c>
      <c r="J34" s="123">
        <v>61.969667882510997</v>
      </c>
      <c r="K34" s="123">
        <v>64.446150892685694</v>
      </c>
      <c r="L34" s="128">
        <v>58.264542138606203</v>
      </c>
      <c r="M34" s="123"/>
      <c r="N34" s="135">
        <v>77.270109425993397</v>
      </c>
      <c r="O34" s="143">
        <v>68.554425033595606</v>
      </c>
      <c r="P34" s="136">
        <v>72.912267229794494</v>
      </c>
      <c r="Q34" s="123"/>
      <c r="R34" s="141">
        <v>62.449606450374297</v>
      </c>
      <c r="S34" s="82"/>
      <c r="T34" s="127">
        <v>-4.25006216385286</v>
      </c>
      <c r="U34" s="123">
        <v>-1.70066207437124</v>
      </c>
      <c r="V34" s="123">
        <v>-0.28613885727979999</v>
      </c>
      <c r="W34" s="123">
        <v>-1.28742656007408</v>
      </c>
      <c r="X34" s="123">
        <v>-5.07685164082248</v>
      </c>
      <c r="Y34" s="128">
        <v>-2.4895733930805899</v>
      </c>
      <c r="Z34" s="123"/>
      <c r="AA34" s="135">
        <v>-6.3286510345039702</v>
      </c>
      <c r="AB34" s="143">
        <v>-10.2826615742103</v>
      </c>
      <c r="AC34" s="136">
        <v>-8.2300224516414797</v>
      </c>
      <c r="AD34" s="123"/>
      <c r="AE34" s="141">
        <v>-4.4826786265412899</v>
      </c>
      <c r="AF34" s="30"/>
      <c r="AG34" s="127">
        <v>43.158298198543498</v>
      </c>
      <c r="AH34" s="123">
        <v>49.036987351475602</v>
      </c>
      <c r="AI34" s="123">
        <v>51.475661172863099</v>
      </c>
      <c r="AJ34" s="123">
        <v>57.066883863549201</v>
      </c>
      <c r="AK34" s="123">
        <v>60.305672671521599</v>
      </c>
      <c r="AL34" s="128">
        <v>52.208700651590597</v>
      </c>
      <c r="AM34" s="123"/>
      <c r="AN34" s="135">
        <v>72.235530854733597</v>
      </c>
      <c r="AO34" s="143">
        <v>66.2939143789594</v>
      </c>
      <c r="AP34" s="136">
        <v>69.267286851443302</v>
      </c>
      <c r="AQ34" s="123"/>
      <c r="AR34" s="141">
        <v>57.0795793739901</v>
      </c>
      <c r="AS34" s="82"/>
      <c r="AT34" s="127">
        <v>-4.0675063985146398</v>
      </c>
      <c r="AU34" s="123">
        <v>-6.0832680077050503</v>
      </c>
      <c r="AV34" s="123">
        <v>-11.6119294851233</v>
      </c>
      <c r="AW34" s="123">
        <v>-6.9241229974584098</v>
      </c>
      <c r="AX34" s="123">
        <v>-5.7833919811450496</v>
      </c>
      <c r="AY34" s="128">
        <v>-7.02234412023149</v>
      </c>
      <c r="AZ34" s="123"/>
      <c r="BA34" s="135">
        <v>-0.99145117038938502</v>
      </c>
      <c r="BB34" s="143">
        <v>0.25197970643394602</v>
      </c>
      <c r="BC34" s="136">
        <v>-0.39658571635867101</v>
      </c>
      <c r="BD34" s="123"/>
      <c r="BE34" s="141">
        <v>-4.8323740399964699</v>
      </c>
    </row>
    <row r="35" spans="1:57" x14ac:dyDescent="0.2">
      <c r="A35" s="21" t="s">
        <v>52</v>
      </c>
      <c r="B35" s="3" t="str">
        <f t="shared" si="0"/>
        <v>Lynchburg, VA</v>
      </c>
      <c r="C35" s="3"/>
      <c r="D35" s="24" t="s">
        <v>16</v>
      </c>
      <c r="E35" s="27" t="s">
        <v>17</v>
      </c>
      <c r="F35" s="3"/>
      <c r="G35" s="127">
        <v>41.3566019097793</v>
      </c>
      <c r="H35" s="123">
        <v>59.894632861376301</v>
      </c>
      <c r="I35" s="123">
        <v>67.006914718472103</v>
      </c>
      <c r="J35" s="123">
        <v>63.812973328943002</v>
      </c>
      <c r="K35" s="123">
        <v>58.281198551201797</v>
      </c>
      <c r="L35" s="128">
        <v>58.070464273954499</v>
      </c>
      <c r="M35" s="123"/>
      <c r="N35" s="135">
        <v>71.221600263417798</v>
      </c>
      <c r="O35" s="143">
        <v>79.716825814948905</v>
      </c>
      <c r="P35" s="136">
        <v>75.469213039183401</v>
      </c>
      <c r="Q35" s="123"/>
      <c r="R35" s="141">
        <v>63.041535349734197</v>
      </c>
      <c r="S35" s="82"/>
      <c r="T35" s="127">
        <v>0.78416944389536702</v>
      </c>
      <c r="U35" s="123">
        <v>3.6936376242307301</v>
      </c>
      <c r="V35" s="123">
        <v>9.1214885690858392</v>
      </c>
      <c r="W35" s="123">
        <v>12.764385876849801</v>
      </c>
      <c r="X35" s="123">
        <v>12.7821934180373</v>
      </c>
      <c r="Y35" s="128">
        <v>8.1518404326438496</v>
      </c>
      <c r="Z35" s="123"/>
      <c r="AA35" s="135">
        <v>-1.9865751860801399</v>
      </c>
      <c r="AB35" s="143">
        <v>1.0601508784398299</v>
      </c>
      <c r="AC35" s="136">
        <v>-0.40073366140837302</v>
      </c>
      <c r="AD35" s="123"/>
      <c r="AE35" s="141">
        <v>5.0659693893339197</v>
      </c>
      <c r="AF35" s="30"/>
      <c r="AG35" s="127">
        <v>42.920645373724</v>
      </c>
      <c r="AH35" s="123">
        <v>55.251893315772101</v>
      </c>
      <c r="AI35" s="123">
        <v>59.474810668422698</v>
      </c>
      <c r="AJ35" s="123">
        <v>63.203819558775102</v>
      </c>
      <c r="AK35" s="123">
        <v>59.5982877839973</v>
      </c>
      <c r="AL35" s="128">
        <v>56.089891340138202</v>
      </c>
      <c r="AM35" s="123"/>
      <c r="AN35" s="135">
        <v>63.351992097464603</v>
      </c>
      <c r="AO35" s="143">
        <v>64.438590714520899</v>
      </c>
      <c r="AP35" s="136">
        <v>63.895291405992701</v>
      </c>
      <c r="AQ35" s="123"/>
      <c r="AR35" s="141">
        <v>58.3200056446681</v>
      </c>
      <c r="AS35" s="82"/>
      <c r="AT35" s="127">
        <v>3.4238326472557E-2</v>
      </c>
      <c r="AU35" s="123">
        <v>6.2177467371709696</v>
      </c>
      <c r="AV35" s="123">
        <v>3.9477282434598102</v>
      </c>
      <c r="AW35" s="123">
        <v>7.4106663924324003</v>
      </c>
      <c r="AX35" s="123">
        <v>3.16605456145551</v>
      </c>
      <c r="AY35" s="128">
        <v>4.3524964965914803</v>
      </c>
      <c r="AZ35" s="123"/>
      <c r="BA35" s="135">
        <v>-0.329874969661474</v>
      </c>
      <c r="BB35" s="143">
        <v>-2.62120026273776</v>
      </c>
      <c r="BC35" s="136">
        <v>-1.49859886342723</v>
      </c>
      <c r="BD35" s="123"/>
      <c r="BE35" s="141">
        <v>2.4475637109514801</v>
      </c>
    </row>
    <row r="36" spans="1:57" x14ac:dyDescent="0.2">
      <c r="A36" s="21" t="s">
        <v>77</v>
      </c>
      <c r="B36" s="3" t="str">
        <f t="shared" si="0"/>
        <v>Central Virginia</v>
      </c>
      <c r="C36" s="3"/>
      <c r="D36" s="24" t="s">
        <v>16</v>
      </c>
      <c r="E36" s="27" t="s">
        <v>17</v>
      </c>
      <c r="F36" s="3"/>
      <c r="G36" s="127">
        <v>55.639301962382</v>
      </c>
      <c r="H36" s="123">
        <v>65.953690500441297</v>
      </c>
      <c r="I36" s="123">
        <v>69.617029944998905</v>
      </c>
      <c r="J36" s="123">
        <v>68.829361037550001</v>
      </c>
      <c r="K36" s="123">
        <v>64.945338493922705</v>
      </c>
      <c r="L36" s="128">
        <v>64.996944387859003</v>
      </c>
      <c r="M36" s="123"/>
      <c r="N36" s="135">
        <v>68.798804916140398</v>
      </c>
      <c r="O36" s="143">
        <v>70.061791267739494</v>
      </c>
      <c r="P36" s="136">
        <v>69.430298091939903</v>
      </c>
      <c r="Q36" s="123"/>
      <c r="R36" s="141">
        <v>66.263616874739299</v>
      </c>
      <c r="S36" s="82"/>
      <c r="T36" s="127">
        <v>5.6198866507623304</v>
      </c>
      <c r="U36" s="123">
        <v>-2.7041913979154799</v>
      </c>
      <c r="V36" s="123">
        <v>-5.86885782720816</v>
      </c>
      <c r="W36" s="123">
        <v>-9.16326367367272</v>
      </c>
      <c r="X36" s="123">
        <v>-10.399374745863399</v>
      </c>
      <c r="Y36" s="128">
        <v>-5.1634620628068397</v>
      </c>
      <c r="Z36" s="123"/>
      <c r="AA36" s="135">
        <v>-10.0566082518347</v>
      </c>
      <c r="AB36" s="143">
        <v>-6.6640526236774802</v>
      </c>
      <c r="AC36" s="136">
        <v>-8.3763034907904608</v>
      </c>
      <c r="AD36" s="123"/>
      <c r="AE36" s="141">
        <v>-6.1486696850256202</v>
      </c>
      <c r="AF36" s="30"/>
      <c r="AG36" s="127">
        <v>50.649317579955103</v>
      </c>
      <c r="AH36" s="123">
        <v>58.222143002648103</v>
      </c>
      <c r="AI36" s="123">
        <v>61.558701704352501</v>
      </c>
      <c r="AJ36" s="123">
        <v>65.661709784749107</v>
      </c>
      <c r="AK36" s="123">
        <v>64.608372377266207</v>
      </c>
      <c r="AL36" s="128">
        <v>60.140048889794201</v>
      </c>
      <c r="AM36" s="123"/>
      <c r="AN36" s="135">
        <v>68.246248387315802</v>
      </c>
      <c r="AO36" s="143">
        <v>69.208766211719905</v>
      </c>
      <c r="AP36" s="136">
        <v>68.727507299517796</v>
      </c>
      <c r="AQ36" s="123"/>
      <c r="AR36" s="141">
        <v>62.593608435429502</v>
      </c>
      <c r="AS36" s="82"/>
      <c r="AT36" s="127">
        <v>-2.8759932024408501</v>
      </c>
      <c r="AU36" s="123">
        <v>-1.4108593122433399</v>
      </c>
      <c r="AV36" s="123">
        <v>-5.3532566388105796</v>
      </c>
      <c r="AW36" s="123">
        <v>-2.8835789411195898</v>
      </c>
      <c r="AX36" s="123">
        <v>-2.8896331209994202</v>
      </c>
      <c r="AY36" s="128">
        <v>-3.1209093007512698</v>
      </c>
      <c r="AZ36" s="123"/>
      <c r="BA36" s="135">
        <v>-5.3397380722280499</v>
      </c>
      <c r="BB36" s="143">
        <v>-4.4662787046044903</v>
      </c>
      <c r="BC36" s="136">
        <v>-4.90195585578505</v>
      </c>
      <c r="BD36" s="123"/>
      <c r="BE36" s="141">
        <v>-3.6867864018382499</v>
      </c>
    </row>
    <row r="37" spans="1:57" x14ac:dyDescent="0.2">
      <c r="A37" s="21" t="s">
        <v>78</v>
      </c>
      <c r="B37" s="3" t="str">
        <f t="shared" si="0"/>
        <v>Chesapeake Bay</v>
      </c>
      <c r="C37" s="3"/>
      <c r="D37" s="24" t="s">
        <v>16</v>
      </c>
      <c r="E37" s="27" t="s">
        <v>17</v>
      </c>
      <c r="F37" s="3"/>
      <c r="G37" s="127">
        <v>54.317548746518099</v>
      </c>
      <c r="H37" s="123">
        <v>71.866295264623901</v>
      </c>
      <c r="I37" s="123">
        <v>76.880222841225603</v>
      </c>
      <c r="J37" s="123">
        <v>76.044568245125305</v>
      </c>
      <c r="K37" s="123">
        <v>69.730733519034303</v>
      </c>
      <c r="L37" s="128">
        <v>69.767873723305399</v>
      </c>
      <c r="M37" s="123"/>
      <c r="N37" s="135">
        <v>77.808727948003707</v>
      </c>
      <c r="O37" s="143">
        <v>82.915506035283101</v>
      </c>
      <c r="P37" s="136">
        <v>80.362116991643404</v>
      </c>
      <c r="Q37" s="123"/>
      <c r="R37" s="141">
        <v>72.794800371402005</v>
      </c>
      <c r="S37" s="82"/>
      <c r="T37" s="127">
        <v>0.86206896551724099</v>
      </c>
      <c r="U37" s="123">
        <v>0.781249999999999</v>
      </c>
      <c r="V37" s="123">
        <v>7.5324675324675301</v>
      </c>
      <c r="W37" s="123">
        <v>4.8655569782330303</v>
      </c>
      <c r="X37" s="123">
        <v>0.80536912751677803</v>
      </c>
      <c r="Y37" s="128">
        <v>3.1009879253567498</v>
      </c>
      <c r="Z37" s="123"/>
      <c r="AA37" s="135">
        <v>-0.356718192627824</v>
      </c>
      <c r="AB37" s="143">
        <v>-0.55679287305122405</v>
      </c>
      <c r="AC37" s="136">
        <v>-0.46003450258769402</v>
      </c>
      <c r="AD37" s="123"/>
      <c r="AE37" s="141">
        <v>1.95058517555266</v>
      </c>
      <c r="AF37" s="30"/>
      <c r="AG37" s="127">
        <v>54.944289693593298</v>
      </c>
      <c r="AH37" s="123">
        <v>66.736304549674998</v>
      </c>
      <c r="AI37" s="123">
        <v>68.337975858867196</v>
      </c>
      <c r="AJ37" s="123">
        <v>71.030640668523603</v>
      </c>
      <c r="AK37" s="123">
        <v>67.107706592386194</v>
      </c>
      <c r="AL37" s="128">
        <v>65.631383472609002</v>
      </c>
      <c r="AM37" s="123"/>
      <c r="AN37" s="135">
        <v>74.953574744660997</v>
      </c>
      <c r="AO37" s="143">
        <v>81.174558960074194</v>
      </c>
      <c r="AP37" s="136">
        <v>78.064066852367603</v>
      </c>
      <c r="AQ37" s="123"/>
      <c r="AR37" s="141">
        <v>69.183578723968594</v>
      </c>
      <c r="AS37" s="82"/>
      <c r="AT37" s="127">
        <v>-0.96234309623430903</v>
      </c>
      <c r="AU37" s="123">
        <v>6.3239644970414197</v>
      </c>
      <c r="AV37" s="123">
        <v>2.3288147375738601</v>
      </c>
      <c r="AW37" s="123">
        <v>6.58307210031347</v>
      </c>
      <c r="AX37" s="123">
        <v>5.3187613843351498</v>
      </c>
      <c r="AY37" s="128">
        <v>4.0479870464414498</v>
      </c>
      <c r="AZ37" s="123"/>
      <c r="BA37" s="135">
        <v>2.2806461830851998</v>
      </c>
      <c r="BB37" s="143">
        <v>4.7005988023952003</v>
      </c>
      <c r="BC37" s="136">
        <v>3.5247037094043399</v>
      </c>
      <c r="BD37" s="123"/>
      <c r="BE37" s="141">
        <v>3.8787094204341699</v>
      </c>
    </row>
    <row r="38" spans="1:57" x14ac:dyDescent="0.2">
      <c r="A38" s="21" t="s">
        <v>79</v>
      </c>
      <c r="B38" s="3" t="str">
        <f t="shared" si="0"/>
        <v>Coastal Virginia - Eastern Shore</v>
      </c>
      <c r="C38" s="3"/>
      <c r="D38" s="24" t="s">
        <v>16</v>
      </c>
      <c r="E38" s="27" t="s">
        <v>17</v>
      </c>
      <c r="F38" s="3"/>
      <c r="G38" s="127">
        <v>53.970484891075102</v>
      </c>
      <c r="H38" s="123">
        <v>69.641602248770198</v>
      </c>
      <c r="I38" s="123">
        <v>71.749824314827805</v>
      </c>
      <c r="J38" s="123">
        <v>70.274068868587406</v>
      </c>
      <c r="K38" s="123">
        <v>68.376669009135597</v>
      </c>
      <c r="L38" s="128">
        <v>66.802529866479205</v>
      </c>
      <c r="M38" s="123"/>
      <c r="N38" s="135">
        <v>77.442023893183404</v>
      </c>
      <c r="O38" s="143">
        <v>77.442023893183404</v>
      </c>
      <c r="P38" s="136">
        <v>77.442023893183404</v>
      </c>
      <c r="Q38" s="123"/>
      <c r="R38" s="141">
        <v>69.842385302680398</v>
      </c>
      <c r="S38" s="82"/>
      <c r="T38" s="127">
        <v>0.78740157480314898</v>
      </c>
      <c r="U38" s="123">
        <v>2.05973223480947</v>
      </c>
      <c r="V38" s="123">
        <v>0.59113300492610799</v>
      </c>
      <c r="W38" s="123">
        <v>-0.199600798403193</v>
      </c>
      <c r="X38" s="123">
        <v>-7.5095057034220503</v>
      </c>
      <c r="Y38" s="128">
        <v>-1.0204081632652999</v>
      </c>
      <c r="Z38" s="123"/>
      <c r="AA38" s="135">
        <v>-2.8218694885361502</v>
      </c>
      <c r="AB38" s="143">
        <v>-5.2450558899398096</v>
      </c>
      <c r="AC38" s="136">
        <v>-4.0487592511972101</v>
      </c>
      <c r="AD38" s="123"/>
      <c r="AE38" s="141">
        <v>-2.0002817298211002</v>
      </c>
      <c r="AF38" s="30"/>
      <c r="AG38" s="127">
        <v>51.897399859451802</v>
      </c>
      <c r="AH38" s="123">
        <v>61.472241742796903</v>
      </c>
      <c r="AI38" s="123">
        <v>61.191145467322499</v>
      </c>
      <c r="AJ38" s="123">
        <v>64.652143359100407</v>
      </c>
      <c r="AK38" s="123">
        <v>65.231904427266301</v>
      </c>
      <c r="AL38" s="128">
        <v>60.8889669711876</v>
      </c>
      <c r="AM38" s="123"/>
      <c r="AN38" s="135">
        <v>73.489107519325302</v>
      </c>
      <c r="AO38" s="143">
        <v>74.595924104005604</v>
      </c>
      <c r="AP38" s="136">
        <v>74.042515811665396</v>
      </c>
      <c r="AQ38" s="123"/>
      <c r="AR38" s="141">
        <v>64.647123782752701</v>
      </c>
      <c r="AS38" s="82"/>
      <c r="AT38" s="127">
        <v>-8.1467661691542208</v>
      </c>
      <c r="AU38" s="123">
        <v>0.89388696655132605</v>
      </c>
      <c r="AV38" s="123">
        <v>-4.6014790468364799</v>
      </c>
      <c r="AW38" s="123">
        <v>-2.1016227720138301</v>
      </c>
      <c r="AX38" s="123">
        <v>-2.0833333333333299</v>
      </c>
      <c r="AY38" s="128">
        <v>-3.1141675053114102</v>
      </c>
      <c r="AZ38" s="123"/>
      <c r="BA38" s="135">
        <v>-2.4714385637677698</v>
      </c>
      <c r="BB38" s="143">
        <v>-3.0593607305936001</v>
      </c>
      <c r="BC38" s="136">
        <v>-2.7684854077748202</v>
      </c>
      <c r="BD38" s="123"/>
      <c r="BE38" s="141">
        <v>-3.0013180192054199</v>
      </c>
    </row>
    <row r="39" spans="1:57" x14ac:dyDescent="0.2">
      <c r="A39" s="21" t="s">
        <v>80</v>
      </c>
      <c r="B39" s="3" t="str">
        <f t="shared" si="0"/>
        <v>Coastal Virginia - Hampton Roads</v>
      </c>
      <c r="C39" s="3"/>
      <c r="D39" s="24" t="s">
        <v>16</v>
      </c>
      <c r="E39" s="27" t="s">
        <v>17</v>
      </c>
      <c r="F39" s="3"/>
      <c r="G39" s="127">
        <v>63.283389721282397</v>
      </c>
      <c r="H39" s="123">
        <v>71.993985285430398</v>
      </c>
      <c r="I39" s="123">
        <v>75.661887116696207</v>
      </c>
      <c r="J39" s="123">
        <v>75.320874281724898</v>
      </c>
      <c r="K39" s="123">
        <v>74.883196391171197</v>
      </c>
      <c r="L39" s="128">
        <v>72.228666559261001</v>
      </c>
      <c r="M39" s="123"/>
      <c r="N39" s="135">
        <v>87.782611030556794</v>
      </c>
      <c r="O39" s="143">
        <v>91.198109661135206</v>
      </c>
      <c r="P39" s="136">
        <v>89.490360345846</v>
      </c>
      <c r="Q39" s="123"/>
      <c r="R39" s="141">
        <v>77.160579069713904</v>
      </c>
      <c r="S39" s="82"/>
      <c r="T39" s="127">
        <v>-4.25567550317865</v>
      </c>
      <c r="U39" s="123">
        <v>-3.91078510238528</v>
      </c>
      <c r="V39" s="123">
        <v>-4.4912362946017703</v>
      </c>
      <c r="W39" s="123">
        <v>-8.1908146116756999</v>
      </c>
      <c r="X39" s="123">
        <v>-10.3535451944628</v>
      </c>
      <c r="Y39" s="128">
        <v>-6.3940904479679803</v>
      </c>
      <c r="Z39" s="123"/>
      <c r="AA39" s="135">
        <v>-2.7867389506598998</v>
      </c>
      <c r="AB39" s="143">
        <v>-1.558194063437</v>
      </c>
      <c r="AC39" s="136">
        <v>-2.1646004712926099</v>
      </c>
      <c r="AD39" s="123"/>
      <c r="AE39" s="141">
        <v>-5.0336661377104699</v>
      </c>
      <c r="AF39" s="30"/>
      <c r="AG39" s="127">
        <v>66.651003242328798</v>
      </c>
      <c r="AH39" s="123">
        <v>72.727516832587</v>
      </c>
      <c r="AI39" s="123">
        <v>72.774018581171703</v>
      </c>
      <c r="AJ39" s="123">
        <v>73.387573170076706</v>
      </c>
      <c r="AK39" s="123">
        <v>73.681596047473207</v>
      </c>
      <c r="AL39" s="128">
        <v>71.844347361439603</v>
      </c>
      <c r="AM39" s="123"/>
      <c r="AN39" s="135">
        <v>83.518608023199604</v>
      </c>
      <c r="AO39" s="143">
        <v>87.766500187959807</v>
      </c>
      <c r="AP39" s="136">
        <v>85.642554105579705</v>
      </c>
      <c r="AQ39" s="123"/>
      <c r="AR39" s="141">
        <v>75.786699706743704</v>
      </c>
      <c r="AS39" s="82"/>
      <c r="AT39" s="127">
        <v>-3.8493845156347102</v>
      </c>
      <c r="AU39" s="123">
        <v>1.4611756857518801</v>
      </c>
      <c r="AV39" s="123">
        <v>-0.58381724557228598</v>
      </c>
      <c r="AW39" s="123">
        <v>-1.8096139138488301</v>
      </c>
      <c r="AX39" s="123">
        <v>-2.8617453939294801</v>
      </c>
      <c r="AY39" s="128">
        <v>-1.52731329822189</v>
      </c>
      <c r="AZ39" s="123"/>
      <c r="BA39" s="135">
        <v>-0.431155281083209</v>
      </c>
      <c r="BB39" s="143">
        <v>-1.2936796889061399</v>
      </c>
      <c r="BC39" s="136">
        <v>-0.87498753590062195</v>
      </c>
      <c r="BD39" s="123"/>
      <c r="BE39" s="141">
        <v>-1.31762711101743</v>
      </c>
    </row>
    <row r="40" spans="1:57" x14ac:dyDescent="0.2">
      <c r="A40" s="20" t="s">
        <v>81</v>
      </c>
      <c r="B40" s="3" t="str">
        <f t="shared" si="0"/>
        <v>Northern Virginia</v>
      </c>
      <c r="C40" s="3"/>
      <c r="D40" s="24" t="s">
        <v>16</v>
      </c>
      <c r="E40" s="27" t="s">
        <v>17</v>
      </c>
      <c r="F40" s="3"/>
      <c r="G40" s="127">
        <v>62.035744205529099</v>
      </c>
      <c r="H40" s="123">
        <v>77.229026209757805</v>
      </c>
      <c r="I40" s="123">
        <v>82.738261459289106</v>
      </c>
      <c r="J40" s="123">
        <v>81.493597159612193</v>
      </c>
      <c r="K40" s="123">
        <v>74.434515498464094</v>
      </c>
      <c r="L40" s="128">
        <v>75.586228906530394</v>
      </c>
      <c r="M40" s="123"/>
      <c r="N40" s="135">
        <v>72.655283839310599</v>
      </c>
      <c r="O40" s="143">
        <v>75.457773167910005</v>
      </c>
      <c r="P40" s="136">
        <v>74.056528503610295</v>
      </c>
      <c r="Q40" s="123"/>
      <c r="R40" s="141">
        <v>75.149171648553306</v>
      </c>
      <c r="S40" s="82"/>
      <c r="T40" s="127">
        <v>0.23374503578700501</v>
      </c>
      <c r="U40" s="123">
        <v>5.0708578129397202</v>
      </c>
      <c r="V40" s="123">
        <v>7.3379430505141903</v>
      </c>
      <c r="W40" s="123">
        <v>8.0523836540975697</v>
      </c>
      <c r="X40" s="123">
        <v>5.5801304806835201</v>
      </c>
      <c r="Y40" s="128">
        <v>5.4507433210957998</v>
      </c>
      <c r="Z40" s="123"/>
      <c r="AA40" s="135">
        <v>2.9706926854112599</v>
      </c>
      <c r="AB40" s="143">
        <v>0.63276734141973101</v>
      </c>
      <c r="AC40" s="136">
        <v>1.76619656511638</v>
      </c>
      <c r="AD40" s="123"/>
      <c r="AE40" s="141">
        <v>4.3866090589462301</v>
      </c>
      <c r="AF40" s="30"/>
      <c r="AG40" s="127">
        <v>61.526608688714198</v>
      </c>
      <c r="AH40" s="123">
        <v>70.071209159452593</v>
      </c>
      <c r="AI40" s="123">
        <v>72.898631667131994</v>
      </c>
      <c r="AJ40" s="123">
        <v>72.438863844895593</v>
      </c>
      <c r="AK40" s="123">
        <v>68.833027486336604</v>
      </c>
      <c r="AL40" s="128">
        <v>69.153668169306201</v>
      </c>
      <c r="AM40" s="123"/>
      <c r="AN40" s="135">
        <v>71.637012805680698</v>
      </c>
      <c r="AO40" s="143">
        <v>73.780268879403096</v>
      </c>
      <c r="AP40" s="136">
        <v>72.708640842541897</v>
      </c>
      <c r="AQ40" s="123"/>
      <c r="AR40" s="141">
        <v>70.169374647373601</v>
      </c>
      <c r="AS40" s="82"/>
      <c r="AT40" s="127">
        <v>1.34716464558385</v>
      </c>
      <c r="AU40" s="123">
        <v>5.6555509819430103</v>
      </c>
      <c r="AV40" s="123">
        <v>3.6861366540762099</v>
      </c>
      <c r="AW40" s="123">
        <v>3.4233008006644399</v>
      </c>
      <c r="AX40" s="123">
        <v>3.55811444833697</v>
      </c>
      <c r="AY40" s="128">
        <v>3.5714056689615701</v>
      </c>
      <c r="AZ40" s="123"/>
      <c r="BA40" s="135">
        <v>0.29628356968981001</v>
      </c>
      <c r="BB40" s="143">
        <v>-1.182327604405</v>
      </c>
      <c r="BC40" s="136">
        <v>-0.45940664842593598</v>
      </c>
      <c r="BD40" s="123"/>
      <c r="BE40" s="141">
        <v>2.3463302806619</v>
      </c>
    </row>
    <row r="41" spans="1:57" x14ac:dyDescent="0.2">
      <c r="A41" s="22" t="s">
        <v>82</v>
      </c>
      <c r="B41" s="3" t="str">
        <f t="shared" si="0"/>
        <v>Shenandoah Valley</v>
      </c>
      <c r="C41" s="3"/>
      <c r="D41" s="25" t="s">
        <v>16</v>
      </c>
      <c r="E41" s="28" t="s">
        <v>17</v>
      </c>
      <c r="F41" s="3"/>
      <c r="G41" s="129">
        <v>52.026167544975401</v>
      </c>
      <c r="H41" s="130">
        <v>60.476103943303599</v>
      </c>
      <c r="I41" s="130">
        <v>62.602216972560399</v>
      </c>
      <c r="J41" s="130">
        <v>61.202980192622199</v>
      </c>
      <c r="K41" s="130">
        <v>60.421588224604697</v>
      </c>
      <c r="L41" s="131">
        <v>59.345811375613302</v>
      </c>
      <c r="M41" s="123"/>
      <c r="N41" s="137">
        <v>67.190623296383706</v>
      </c>
      <c r="O41" s="138">
        <v>69.334908231873499</v>
      </c>
      <c r="P41" s="139">
        <v>68.262765764128602</v>
      </c>
      <c r="Q41" s="123"/>
      <c r="R41" s="142">
        <v>61.893512629474799</v>
      </c>
      <c r="S41" s="82"/>
      <c r="T41" s="129">
        <v>0.23804692039227501</v>
      </c>
      <c r="U41" s="130">
        <v>3.5959210273768099</v>
      </c>
      <c r="V41" s="130">
        <v>5.6227881067541503</v>
      </c>
      <c r="W41" s="130">
        <v>2.2970686264024498</v>
      </c>
      <c r="X41" s="130">
        <v>7.0999613331361899E-2</v>
      </c>
      <c r="Y41" s="131">
        <v>2.4063372371244598</v>
      </c>
      <c r="Z41" s="123"/>
      <c r="AA41" s="137">
        <v>-2.7988504621841499</v>
      </c>
      <c r="AB41" s="138">
        <v>-3.99249191016639</v>
      </c>
      <c r="AC41" s="139">
        <v>-3.4087308039314999</v>
      </c>
      <c r="AD41" s="123"/>
      <c r="AE41" s="142">
        <v>0.49976752130626401</v>
      </c>
      <c r="AF41" s="31"/>
      <c r="AG41" s="129">
        <v>51.912593131019399</v>
      </c>
      <c r="AH41" s="130">
        <v>56.435126294748301</v>
      </c>
      <c r="AI41" s="130">
        <v>57.184717426858001</v>
      </c>
      <c r="AJ41" s="130">
        <v>61.464201344720998</v>
      </c>
      <c r="AK41" s="130">
        <v>62.0865891332</v>
      </c>
      <c r="AL41" s="131">
        <v>57.8166454661093</v>
      </c>
      <c r="AM41" s="123"/>
      <c r="AN41" s="137">
        <v>69.266763583499895</v>
      </c>
      <c r="AO41" s="138">
        <v>70.688715246229293</v>
      </c>
      <c r="AP41" s="139">
        <v>69.977739414864601</v>
      </c>
      <c r="AQ41" s="123"/>
      <c r="AR41" s="142">
        <v>61.291243737182299</v>
      </c>
      <c r="AS41" s="75"/>
      <c r="AT41" s="129">
        <v>0.32695994441519599</v>
      </c>
      <c r="AU41" s="130">
        <v>5.1731527835972004</v>
      </c>
      <c r="AV41" s="130">
        <v>-2.47494299145061</v>
      </c>
      <c r="AW41" s="130">
        <v>1.29572530965563</v>
      </c>
      <c r="AX41" s="130">
        <v>1.17147317268474</v>
      </c>
      <c r="AY41" s="131">
        <v>1.0482840292008599</v>
      </c>
      <c r="AZ41" s="123"/>
      <c r="BA41" s="137">
        <v>1.7812326530874101</v>
      </c>
      <c r="BB41" s="138">
        <v>1.42154758790132</v>
      </c>
      <c r="BC41" s="139">
        <v>1.59924461823995</v>
      </c>
      <c r="BD41" s="123"/>
      <c r="BE41" s="142">
        <v>1.22798110342094</v>
      </c>
    </row>
    <row r="42" spans="1:57" x14ac:dyDescent="0.2">
      <c r="A42" s="19" t="s">
        <v>83</v>
      </c>
      <c r="B42" s="3" t="str">
        <f t="shared" si="0"/>
        <v>Southern Virginia</v>
      </c>
      <c r="C42" s="9"/>
      <c r="D42" s="23" t="s">
        <v>16</v>
      </c>
      <c r="E42" s="26" t="s">
        <v>17</v>
      </c>
      <c r="F42" s="3"/>
      <c r="G42" s="124">
        <v>48.054573016675</v>
      </c>
      <c r="H42" s="125">
        <v>62.228398180899397</v>
      </c>
      <c r="I42" s="125">
        <v>65.538150581101505</v>
      </c>
      <c r="J42" s="125">
        <v>64.906518443658399</v>
      </c>
      <c r="K42" s="125">
        <v>62.556846892369798</v>
      </c>
      <c r="L42" s="126">
        <v>60.656897422940801</v>
      </c>
      <c r="M42" s="123"/>
      <c r="N42" s="132">
        <v>73.269327943405699</v>
      </c>
      <c r="O42" s="133">
        <v>69.883779686710398</v>
      </c>
      <c r="P42" s="134">
        <v>71.576553815058105</v>
      </c>
      <c r="Q42" s="123"/>
      <c r="R42" s="140">
        <v>63.776799249260002</v>
      </c>
      <c r="S42" s="82"/>
      <c r="T42" s="124">
        <v>1.7112299465240599</v>
      </c>
      <c r="U42" s="125">
        <v>2.3690773067331601</v>
      </c>
      <c r="V42" s="125">
        <v>1.3677217663149599</v>
      </c>
      <c r="W42" s="125">
        <v>-0.92556883918241395</v>
      </c>
      <c r="X42" s="125">
        <v>-2.2888713496448299</v>
      </c>
      <c r="Y42" s="126">
        <v>0.35111185420498198</v>
      </c>
      <c r="Z42" s="123"/>
      <c r="AA42" s="132">
        <v>8.89973713856552</v>
      </c>
      <c r="AB42" s="133">
        <v>6.6718087157732304</v>
      </c>
      <c r="AC42" s="134">
        <v>7.8006088280060801</v>
      </c>
      <c r="AD42" s="123"/>
      <c r="AE42" s="140">
        <v>2.6251597165756699</v>
      </c>
      <c r="AF42" s="29"/>
      <c r="AG42" s="124">
        <v>47.542950985346103</v>
      </c>
      <c r="AH42" s="125">
        <v>56.4173825164224</v>
      </c>
      <c r="AI42" s="125">
        <v>58.684941889843302</v>
      </c>
      <c r="AJ42" s="125">
        <v>62.860030318342503</v>
      </c>
      <c r="AK42" s="125">
        <v>61.653612935826096</v>
      </c>
      <c r="AL42" s="126">
        <v>57.431783729156102</v>
      </c>
      <c r="AM42" s="123"/>
      <c r="AN42" s="132">
        <v>68.519454269833204</v>
      </c>
      <c r="AO42" s="133">
        <v>69.296361798888299</v>
      </c>
      <c r="AP42" s="134">
        <v>68.907908034360702</v>
      </c>
      <c r="AQ42" s="123"/>
      <c r="AR42" s="140">
        <v>60.710676387786002</v>
      </c>
      <c r="AS42" s="82"/>
      <c r="AT42" s="124">
        <v>1.8262987012987</v>
      </c>
      <c r="AU42" s="125">
        <v>3.67962855484619</v>
      </c>
      <c r="AV42" s="125">
        <v>-3.8795779019242702</v>
      </c>
      <c r="AW42" s="125">
        <v>0.15095099124484199</v>
      </c>
      <c r="AX42" s="125">
        <v>3.8293798532070999</v>
      </c>
      <c r="AY42" s="126">
        <v>1.00419897358423</v>
      </c>
      <c r="AZ42" s="123"/>
      <c r="BA42" s="132">
        <v>5.7928613224107597</v>
      </c>
      <c r="BB42" s="133">
        <v>6.9610997367651297</v>
      </c>
      <c r="BC42" s="134">
        <v>6.3770659646043502</v>
      </c>
      <c r="BD42" s="123"/>
      <c r="BE42" s="140">
        <v>2.6861206922865599</v>
      </c>
    </row>
    <row r="43" spans="1:57" x14ac:dyDescent="0.2">
      <c r="A43" s="20" t="s">
        <v>84</v>
      </c>
      <c r="B43" s="3" t="str">
        <f t="shared" si="0"/>
        <v>Southwest Virginia - Blue Ridge Highlands</v>
      </c>
      <c r="C43" s="10"/>
      <c r="D43" s="24" t="s">
        <v>16</v>
      </c>
      <c r="E43" s="27" t="s">
        <v>17</v>
      </c>
      <c r="F43" s="3"/>
      <c r="G43" s="127">
        <v>45.821620240224803</v>
      </c>
      <c r="H43" s="123">
        <v>56.503961155123903</v>
      </c>
      <c r="I43" s="123">
        <v>59.851776130845799</v>
      </c>
      <c r="J43" s="123">
        <v>60.209557883976402</v>
      </c>
      <c r="K43" s="123">
        <v>63.059033989266503</v>
      </c>
      <c r="L43" s="128">
        <v>57.089189879887499</v>
      </c>
      <c r="M43" s="123"/>
      <c r="N43" s="135">
        <v>75.287503194479896</v>
      </c>
      <c r="O43" s="143">
        <v>68.949654996166601</v>
      </c>
      <c r="P43" s="136">
        <v>72.118579095323199</v>
      </c>
      <c r="Q43" s="123"/>
      <c r="R43" s="141">
        <v>61.383301084297699</v>
      </c>
      <c r="S43" s="82"/>
      <c r="T43" s="127">
        <v>0.50575313087564</v>
      </c>
      <c r="U43" s="123">
        <v>-0.25502454669382502</v>
      </c>
      <c r="V43" s="123">
        <v>1.59289602857838</v>
      </c>
      <c r="W43" s="123">
        <v>-0.25570923057098899</v>
      </c>
      <c r="X43" s="123">
        <v>-2.6937074177015901</v>
      </c>
      <c r="Y43" s="128">
        <v>-0.305763206373591</v>
      </c>
      <c r="Z43" s="123"/>
      <c r="AA43" s="135">
        <v>-1.7135402648807501</v>
      </c>
      <c r="AB43" s="143">
        <v>-6.3956920686001899</v>
      </c>
      <c r="AC43" s="136">
        <v>-4.0088215581089504</v>
      </c>
      <c r="AD43" s="123"/>
      <c r="AE43" s="141">
        <v>-1.58026456382872</v>
      </c>
      <c r="AF43" s="30"/>
      <c r="AG43" s="127">
        <v>45.580727504786203</v>
      </c>
      <c r="AH43" s="123">
        <v>50.041480536056099</v>
      </c>
      <c r="AI43" s="123">
        <v>51.671984684109702</v>
      </c>
      <c r="AJ43" s="123">
        <v>56.821952776005098</v>
      </c>
      <c r="AK43" s="123">
        <v>60.813656668793797</v>
      </c>
      <c r="AL43" s="128">
        <v>52.985960433950197</v>
      </c>
      <c r="AM43" s="123"/>
      <c r="AN43" s="135">
        <v>72.552648372686605</v>
      </c>
      <c r="AO43" s="143">
        <v>68.681318681318601</v>
      </c>
      <c r="AP43" s="136">
        <v>70.618095907030195</v>
      </c>
      <c r="AQ43" s="123"/>
      <c r="AR43" s="141">
        <v>58.021646363702601</v>
      </c>
      <c r="AS43" s="82"/>
      <c r="AT43" s="127">
        <v>1.2561479641339399</v>
      </c>
      <c r="AU43" s="123">
        <v>-1.9933971633255601</v>
      </c>
      <c r="AV43" s="123">
        <v>-8.4403071681599293</v>
      </c>
      <c r="AW43" s="123">
        <v>-6.78625959053924</v>
      </c>
      <c r="AX43" s="123">
        <v>-3.1639088724443201</v>
      </c>
      <c r="AY43" s="128">
        <v>-4.1044899018020402</v>
      </c>
      <c r="AZ43" s="123"/>
      <c r="BA43" s="135">
        <v>-0.85354485116597401</v>
      </c>
      <c r="BB43" s="143">
        <v>1.4980224739532699</v>
      </c>
      <c r="BC43" s="136">
        <v>0.277823784144974</v>
      </c>
      <c r="BD43" s="123"/>
      <c r="BE43" s="141">
        <v>-2.6282044047962101</v>
      </c>
    </row>
    <row r="44" spans="1:57" x14ac:dyDescent="0.2">
      <c r="A44" s="21" t="s">
        <v>85</v>
      </c>
      <c r="B44" s="3" t="str">
        <f t="shared" si="0"/>
        <v>Southwest Virginia - Heart of Appalachia</v>
      </c>
      <c r="C44" s="3"/>
      <c r="D44" s="24" t="s">
        <v>16</v>
      </c>
      <c r="E44" s="27" t="s">
        <v>17</v>
      </c>
      <c r="F44" s="3"/>
      <c r="G44" s="127">
        <v>47.632508833922202</v>
      </c>
      <c r="H44" s="123">
        <v>59.151943462897499</v>
      </c>
      <c r="I44" s="123">
        <v>59.575971731448703</v>
      </c>
      <c r="J44" s="123">
        <v>61.060070671378</v>
      </c>
      <c r="K44" s="123">
        <v>60.989399293286198</v>
      </c>
      <c r="L44" s="128">
        <v>57.681978798586499</v>
      </c>
      <c r="M44" s="123"/>
      <c r="N44" s="135">
        <v>63.2508833922261</v>
      </c>
      <c r="O44" s="143">
        <v>59.929328621908098</v>
      </c>
      <c r="P44" s="136">
        <v>61.590106007067099</v>
      </c>
      <c r="Q44" s="123"/>
      <c r="R44" s="141">
        <v>58.798586572438097</v>
      </c>
      <c r="S44" s="82"/>
      <c r="T44" s="127">
        <v>-6.77731673582295</v>
      </c>
      <c r="U44" s="123">
        <v>-3.9035591274397201</v>
      </c>
      <c r="V44" s="123">
        <v>-8.7662337662337606</v>
      </c>
      <c r="W44" s="123">
        <v>-1.25714285714285</v>
      </c>
      <c r="X44" s="123">
        <v>-9.0621707060063201</v>
      </c>
      <c r="Y44" s="128">
        <v>-6.0110548134500199</v>
      </c>
      <c r="Z44" s="123"/>
      <c r="AA44" s="135">
        <v>-1.7563117453347901</v>
      </c>
      <c r="AB44" s="143">
        <v>-4.6119235095612998</v>
      </c>
      <c r="AC44" s="136">
        <v>-3.1666666666666599</v>
      </c>
      <c r="AD44" s="123"/>
      <c r="AE44" s="141">
        <v>-5.1774666232497504</v>
      </c>
      <c r="AF44" s="30"/>
      <c r="AG44" s="127">
        <v>46.148409893992898</v>
      </c>
      <c r="AH44" s="123">
        <v>53.939929328621901</v>
      </c>
      <c r="AI44" s="123">
        <v>54.752650176678401</v>
      </c>
      <c r="AJ44" s="123">
        <v>60.371024734982299</v>
      </c>
      <c r="AK44" s="123">
        <v>63.2508833922261</v>
      </c>
      <c r="AL44" s="128">
        <v>55.692579505300301</v>
      </c>
      <c r="AM44" s="123"/>
      <c r="AN44" s="135">
        <v>68.286219081271994</v>
      </c>
      <c r="AO44" s="143">
        <v>65.724381625441595</v>
      </c>
      <c r="AP44" s="136">
        <v>67.005300353356802</v>
      </c>
      <c r="AQ44" s="123"/>
      <c r="AR44" s="141">
        <v>58.9247854618879</v>
      </c>
      <c r="AS44" s="82"/>
      <c r="AT44" s="127">
        <v>-2.6825633383010401</v>
      </c>
      <c r="AU44" s="123">
        <v>-3.4777110338286401</v>
      </c>
      <c r="AV44" s="123">
        <v>-11.910176236498</v>
      </c>
      <c r="AW44" s="123">
        <v>-7.6736017292623604</v>
      </c>
      <c r="AX44" s="123">
        <v>-5.7398630858346404</v>
      </c>
      <c r="AY44" s="128">
        <v>-6.5405597722960103</v>
      </c>
      <c r="AZ44" s="123"/>
      <c r="BA44" s="135">
        <v>-1.40306122448979</v>
      </c>
      <c r="BB44" s="143">
        <v>-1.0638297872340401</v>
      </c>
      <c r="BC44" s="136">
        <v>-1.2369791666666601</v>
      </c>
      <c r="BD44" s="123"/>
      <c r="BE44" s="141">
        <v>-4.88102998696219</v>
      </c>
    </row>
    <row r="45" spans="1:57" x14ac:dyDescent="0.2">
      <c r="A45" s="22" t="s">
        <v>86</v>
      </c>
      <c r="B45" s="3" t="str">
        <f t="shared" si="0"/>
        <v>Virginia Mountains</v>
      </c>
      <c r="C45" s="3"/>
      <c r="D45" s="25" t="s">
        <v>16</v>
      </c>
      <c r="E45" s="28" t="s">
        <v>17</v>
      </c>
      <c r="F45" s="3"/>
      <c r="G45" s="129">
        <v>50.066050198150499</v>
      </c>
      <c r="H45" s="130">
        <v>63.716424482606698</v>
      </c>
      <c r="I45" s="130">
        <v>67.356524291794997</v>
      </c>
      <c r="J45" s="130">
        <v>69.293996770879204</v>
      </c>
      <c r="K45" s="130">
        <v>67.239101717305104</v>
      </c>
      <c r="L45" s="131">
        <v>63.5344194921473</v>
      </c>
      <c r="M45" s="123"/>
      <c r="N45" s="137">
        <v>69.881109643328898</v>
      </c>
      <c r="O45" s="138">
        <v>68.281227065903394</v>
      </c>
      <c r="P45" s="139">
        <v>69.081168354616096</v>
      </c>
      <c r="Q45" s="123"/>
      <c r="R45" s="142">
        <v>65.119204881424096</v>
      </c>
      <c r="S45" s="82"/>
      <c r="T45" s="129">
        <v>5.4321809509610501</v>
      </c>
      <c r="U45" s="130">
        <v>7.9784795092474896</v>
      </c>
      <c r="V45" s="130">
        <v>5.9193079074591397</v>
      </c>
      <c r="W45" s="130">
        <v>12.115606247483401</v>
      </c>
      <c r="X45" s="130">
        <v>11.8225595349287</v>
      </c>
      <c r="Y45" s="131">
        <v>8.7831467617005998</v>
      </c>
      <c r="Z45" s="123"/>
      <c r="AA45" s="137">
        <v>4.7563821329620497</v>
      </c>
      <c r="AB45" s="138">
        <v>2.5496548758087698</v>
      </c>
      <c r="AC45" s="139">
        <v>3.6540502210251198</v>
      </c>
      <c r="AD45" s="123"/>
      <c r="AE45" s="142">
        <v>7.1757114203356096</v>
      </c>
      <c r="AF45" s="31"/>
      <c r="AG45" s="129">
        <v>48.579920739762201</v>
      </c>
      <c r="AH45" s="130">
        <v>57.129751944811296</v>
      </c>
      <c r="AI45" s="130">
        <v>58.722295611331198</v>
      </c>
      <c r="AJ45" s="130">
        <v>63.811830324379798</v>
      </c>
      <c r="AK45" s="130">
        <v>63.885219433435999</v>
      </c>
      <c r="AL45" s="131">
        <v>58.425803610744097</v>
      </c>
      <c r="AM45" s="123"/>
      <c r="AN45" s="137">
        <v>68.530750036694499</v>
      </c>
      <c r="AO45" s="138">
        <v>68.483047115808006</v>
      </c>
      <c r="AP45" s="139">
        <v>68.506898576251203</v>
      </c>
      <c r="AQ45" s="123"/>
      <c r="AR45" s="142">
        <v>61.306116458031902</v>
      </c>
      <c r="AS45" s="82"/>
      <c r="AT45" s="129">
        <v>8.4338847881022902E-2</v>
      </c>
      <c r="AU45" s="130">
        <v>5.9953594022309904</v>
      </c>
      <c r="AV45" s="130">
        <v>-5.28090766528772</v>
      </c>
      <c r="AW45" s="130">
        <v>4.0382087993558304</v>
      </c>
      <c r="AX45" s="130">
        <v>5.1250884814770998</v>
      </c>
      <c r="AY45" s="131">
        <v>1.9507824351610801</v>
      </c>
      <c r="AZ45" s="123"/>
      <c r="BA45" s="137">
        <v>3.7497868892439601</v>
      </c>
      <c r="BB45" s="138">
        <v>3.3795512121353899</v>
      </c>
      <c r="BC45" s="139">
        <v>3.5644026104436701</v>
      </c>
      <c r="BD45" s="123"/>
      <c r="BE45" s="142">
        <v>2.46047657336978</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28" zoomScale="106" zoomScaleNormal="106" workbookViewId="0">
      <selection activeCell="N18" sqref="N18"/>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39" x14ac:dyDescent="0.25">
      <c r="B2" s="205" t="s">
        <v>121</v>
      </c>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149.192585977975</v>
      </c>
      <c r="H6" s="146">
        <v>153.02042611058999</v>
      </c>
      <c r="I6" s="146">
        <v>157.22002347117001</v>
      </c>
      <c r="J6" s="146">
        <v>157.53712673713801</v>
      </c>
      <c r="K6" s="146">
        <v>156.221538186792</v>
      </c>
      <c r="L6" s="147">
        <v>154.870853739712</v>
      </c>
      <c r="M6" s="144"/>
      <c r="N6" s="153">
        <v>174.32192937360901</v>
      </c>
      <c r="O6" s="154">
        <v>179.21964607475999</v>
      </c>
      <c r="P6" s="155">
        <v>176.80628295492201</v>
      </c>
      <c r="Q6" s="144"/>
      <c r="R6" s="161">
        <v>161.64819339543001</v>
      </c>
      <c r="S6" s="82"/>
      <c r="T6" s="124">
        <v>1.2679173115595199</v>
      </c>
      <c r="U6" s="125">
        <v>1.98848056423063</v>
      </c>
      <c r="V6" s="125">
        <v>2.75527391189088</v>
      </c>
      <c r="W6" s="125">
        <v>2.74678061479164</v>
      </c>
      <c r="X6" s="125">
        <v>1.6169156464232699</v>
      </c>
      <c r="Y6" s="126">
        <v>2.1124187899326801</v>
      </c>
      <c r="Z6" s="123"/>
      <c r="AA6" s="132">
        <v>0.43256871866510499</v>
      </c>
      <c r="AB6" s="133">
        <v>0.29115991932482299</v>
      </c>
      <c r="AC6" s="134">
        <v>0.35619230564001297</v>
      </c>
      <c r="AD6" s="123"/>
      <c r="AE6" s="140">
        <v>1.4579558181225001</v>
      </c>
      <c r="AF6" s="29"/>
      <c r="AG6" s="145">
        <v>151.08337259411101</v>
      </c>
      <c r="AH6" s="146">
        <v>153.66354472533601</v>
      </c>
      <c r="AI6" s="146">
        <v>155.859972825135</v>
      </c>
      <c r="AJ6" s="146">
        <v>152.14726317750799</v>
      </c>
      <c r="AK6" s="146">
        <v>150.625921098041</v>
      </c>
      <c r="AL6" s="147">
        <v>152.69667872070099</v>
      </c>
      <c r="AM6" s="144"/>
      <c r="AN6" s="153">
        <v>168.63673652915099</v>
      </c>
      <c r="AO6" s="154">
        <v>174.75853369657801</v>
      </c>
      <c r="AP6" s="155">
        <v>171.763265712704</v>
      </c>
      <c r="AQ6" s="144"/>
      <c r="AR6" s="161">
        <v>158.69905886653501</v>
      </c>
      <c r="AS6" s="82"/>
      <c r="AT6" s="124">
        <v>-0.19493953524575</v>
      </c>
      <c r="AU6" s="125">
        <v>2.5182248598592398</v>
      </c>
      <c r="AV6" s="125">
        <v>4.4151458724426398</v>
      </c>
      <c r="AW6" s="125">
        <v>2.5080407503460602</v>
      </c>
      <c r="AX6" s="125">
        <v>1.5778774615548401</v>
      </c>
      <c r="AY6" s="126">
        <v>2.2116749693054598</v>
      </c>
      <c r="AZ6" s="123"/>
      <c r="BA6" s="132">
        <v>0.30294137726331299</v>
      </c>
      <c r="BB6" s="133">
        <v>-1.6696622974624101E-2</v>
      </c>
      <c r="BC6" s="134">
        <v>0.13194897443579801</v>
      </c>
      <c r="BD6" s="123"/>
      <c r="BE6" s="140">
        <v>1.48816354922344</v>
      </c>
    </row>
    <row r="7" spans="1:57" x14ac:dyDescent="0.2">
      <c r="A7" s="20" t="s">
        <v>18</v>
      </c>
      <c r="B7" s="3" t="str">
        <f>TRIM(A7)</f>
        <v>Virginia</v>
      </c>
      <c r="C7" s="10"/>
      <c r="D7" s="24" t="s">
        <v>16</v>
      </c>
      <c r="E7" s="27" t="s">
        <v>17</v>
      </c>
      <c r="F7" s="3"/>
      <c r="G7" s="148">
        <v>125.742316784574</v>
      </c>
      <c r="H7" s="144">
        <v>133.71879126040301</v>
      </c>
      <c r="I7" s="144">
        <v>136.932630400806</v>
      </c>
      <c r="J7" s="144">
        <v>136.010418973789</v>
      </c>
      <c r="K7" s="144">
        <v>131.42313628721399</v>
      </c>
      <c r="L7" s="149">
        <v>133.08766669993599</v>
      </c>
      <c r="M7" s="144"/>
      <c r="N7" s="156">
        <v>147.53682166789201</v>
      </c>
      <c r="O7" s="164">
        <v>151.53155450041999</v>
      </c>
      <c r="P7" s="157">
        <v>149.55768146785701</v>
      </c>
      <c r="Q7" s="144"/>
      <c r="R7" s="162">
        <v>138.11660070757401</v>
      </c>
      <c r="S7" s="82"/>
      <c r="T7" s="127">
        <v>4.0925395685080304</v>
      </c>
      <c r="U7" s="123">
        <v>5.4093662524150901</v>
      </c>
      <c r="V7" s="123">
        <v>5.3475757516961098</v>
      </c>
      <c r="W7" s="123">
        <v>4.37660573514367</v>
      </c>
      <c r="X7" s="123">
        <v>2.5479150647879298</v>
      </c>
      <c r="Y7" s="128">
        <v>4.3731157106875198</v>
      </c>
      <c r="Z7" s="123"/>
      <c r="AA7" s="135">
        <v>1.85766882117099</v>
      </c>
      <c r="AB7" s="143">
        <v>1.7312599704252101</v>
      </c>
      <c r="AC7" s="136">
        <v>1.7923672540939799</v>
      </c>
      <c r="AD7" s="123"/>
      <c r="AE7" s="141">
        <v>3.4571532540667702</v>
      </c>
      <c r="AF7" s="30"/>
      <c r="AG7" s="148">
        <v>129.911439344391</v>
      </c>
      <c r="AH7" s="144">
        <v>135.606062918281</v>
      </c>
      <c r="AI7" s="144">
        <v>137.77195934603799</v>
      </c>
      <c r="AJ7" s="144">
        <v>133.634894353954</v>
      </c>
      <c r="AK7" s="144">
        <v>129.72267538680401</v>
      </c>
      <c r="AL7" s="149">
        <v>133.405973198749</v>
      </c>
      <c r="AM7" s="144"/>
      <c r="AN7" s="156">
        <v>145.07892401259201</v>
      </c>
      <c r="AO7" s="164">
        <v>149.41963026091801</v>
      </c>
      <c r="AP7" s="157">
        <v>147.27707948650001</v>
      </c>
      <c r="AQ7" s="144"/>
      <c r="AR7" s="162">
        <v>137.749835113411</v>
      </c>
      <c r="AS7" s="82"/>
      <c r="AT7" s="127">
        <v>2.3819560033428302</v>
      </c>
      <c r="AU7" s="123">
        <v>6.3704583604242302</v>
      </c>
      <c r="AV7" s="123">
        <v>8.7063189489260697</v>
      </c>
      <c r="AW7" s="123">
        <v>6.0995997409051403</v>
      </c>
      <c r="AX7" s="123">
        <v>4.15804899619285</v>
      </c>
      <c r="AY7" s="128">
        <v>5.6363912867063002</v>
      </c>
      <c r="AZ7" s="123"/>
      <c r="BA7" s="135">
        <v>1.9452822562248899</v>
      </c>
      <c r="BB7" s="143">
        <v>0.96088417235499102</v>
      </c>
      <c r="BC7" s="136">
        <v>1.4328725304494001</v>
      </c>
      <c r="BD7" s="123"/>
      <c r="BE7" s="141">
        <v>4.1565021173208798</v>
      </c>
    </row>
    <row r="8" spans="1:57" x14ac:dyDescent="0.2">
      <c r="A8" s="21" t="s">
        <v>19</v>
      </c>
      <c r="B8" s="3" t="str">
        <f t="shared" ref="B8:B43" si="0">TRIM(A8)</f>
        <v>Norfolk/Virginia Beach, VA</v>
      </c>
      <c r="C8" s="3"/>
      <c r="D8" s="24" t="s">
        <v>16</v>
      </c>
      <c r="E8" s="27" t="s">
        <v>17</v>
      </c>
      <c r="F8" s="3"/>
      <c r="G8" s="148">
        <v>142.56423009812301</v>
      </c>
      <c r="H8" s="144">
        <v>146.708515962424</v>
      </c>
      <c r="I8" s="144">
        <v>148.15818437446401</v>
      </c>
      <c r="J8" s="144">
        <v>149.17971934273899</v>
      </c>
      <c r="K8" s="144">
        <v>150.12847417367499</v>
      </c>
      <c r="L8" s="149">
        <v>147.51259219397301</v>
      </c>
      <c r="M8" s="144"/>
      <c r="N8" s="156">
        <v>195.87850435745901</v>
      </c>
      <c r="O8" s="164">
        <v>204.531979331419</v>
      </c>
      <c r="P8" s="157">
        <v>200.28854355995301</v>
      </c>
      <c r="Q8" s="144"/>
      <c r="R8" s="162">
        <v>165.00162826034699</v>
      </c>
      <c r="S8" s="82"/>
      <c r="T8" s="127">
        <v>-0.74092246073144796</v>
      </c>
      <c r="U8" s="123">
        <v>0.56515773038395301</v>
      </c>
      <c r="V8" s="123">
        <v>-0.14882316666763401</v>
      </c>
      <c r="W8" s="123">
        <v>-1.45621819955011</v>
      </c>
      <c r="X8" s="123">
        <v>-1.7338655881717699</v>
      </c>
      <c r="Y8" s="128">
        <v>-0.77897369900423097</v>
      </c>
      <c r="Z8" s="123"/>
      <c r="AA8" s="135">
        <v>0.33171520464665499</v>
      </c>
      <c r="AB8" s="143">
        <v>-0.76496277574221405</v>
      </c>
      <c r="AC8" s="136">
        <v>-0.22438063653420001</v>
      </c>
      <c r="AD8" s="123"/>
      <c r="AE8" s="141">
        <v>-0.24854505372046601</v>
      </c>
      <c r="AF8" s="30"/>
      <c r="AG8" s="148">
        <v>156.43691598782601</v>
      </c>
      <c r="AH8" s="144">
        <v>157.009238854161</v>
      </c>
      <c r="AI8" s="144">
        <v>156.577287783542</v>
      </c>
      <c r="AJ8" s="144">
        <v>150.38695908144101</v>
      </c>
      <c r="AK8" s="144">
        <v>151.32064464359399</v>
      </c>
      <c r="AL8" s="149">
        <v>154.29570983914201</v>
      </c>
      <c r="AM8" s="144"/>
      <c r="AN8" s="156">
        <v>191.018504237294</v>
      </c>
      <c r="AO8" s="164">
        <v>201.018528064516</v>
      </c>
      <c r="AP8" s="157">
        <v>196.142715967969</v>
      </c>
      <c r="AQ8" s="144"/>
      <c r="AR8" s="162">
        <v>167.80450699176001</v>
      </c>
      <c r="AS8" s="82"/>
      <c r="AT8" s="127">
        <v>-2.4489322304221002</v>
      </c>
      <c r="AU8" s="123">
        <v>3.29410772915752</v>
      </c>
      <c r="AV8" s="123">
        <v>7.71176274494319</v>
      </c>
      <c r="AW8" s="123">
        <v>2.8335467929627001</v>
      </c>
      <c r="AX8" s="123">
        <v>1.8442045551395601</v>
      </c>
      <c r="AY8" s="128">
        <v>2.6121946709675101</v>
      </c>
      <c r="AZ8" s="123"/>
      <c r="BA8" s="135">
        <v>1.06736630335008</v>
      </c>
      <c r="BB8" s="143">
        <v>-0.88491131231434605</v>
      </c>
      <c r="BC8" s="136">
        <v>1.7729807802589901E-2</v>
      </c>
      <c r="BD8" s="123"/>
      <c r="BE8" s="141">
        <v>1.65920944263402</v>
      </c>
    </row>
    <row r="9" spans="1:57" ht="14.25" x14ac:dyDescent="0.25">
      <c r="A9" s="21" t="s">
        <v>20</v>
      </c>
      <c r="B9" s="83" t="s">
        <v>71</v>
      </c>
      <c r="C9" s="3"/>
      <c r="D9" s="24" t="s">
        <v>16</v>
      </c>
      <c r="E9" s="27" t="s">
        <v>17</v>
      </c>
      <c r="F9" s="3"/>
      <c r="G9" s="148">
        <v>105.39279237347399</v>
      </c>
      <c r="H9" s="144">
        <v>106.523567447076</v>
      </c>
      <c r="I9" s="144">
        <v>110.454788590915</v>
      </c>
      <c r="J9" s="144">
        <v>108.75321475958</v>
      </c>
      <c r="K9" s="144">
        <v>102.78902214462001</v>
      </c>
      <c r="L9" s="149">
        <v>106.877088075785</v>
      </c>
      <c r="M9" s="144"/>
      <c r="N9" s="156">
        <v>111.928888142734</v>
      </c>
      <c r="O9" s="164">
        <v>115.161165333246</v>
      </c>
      <c r="P9" s="157">
        <v>113.553494292357</v>
      </c>
      <c r="Q9" s="144"/>
      <c r="R9" s="162">
        <v>108.877972233726</v>
      </c>
      <c r="S9" s="82"/>
      <c r="T9" s="127">
        <v>11.3912622898092</v>
      </c>
      <c r="U9" s="123">
        <v>2.8196665599402002</v>
      </c>
      <c r="V9" s="123">
        <v>0.11809654801502301</v>
      </c>
      <c r="W9" s="123">
        <v>-2.8847858828275901</v>
      </c>
      <c r="X9" s="123">
        <v>-4.8974216260303196</v>
      </c>
      <c r="Y9" s="128">
        <v>0.34065201087270602</v>
      </c>
      <c r="Z9" s="123"/>
      <c r="AA9" s="135">
        <v>-5.17193486346474</v>
      </c>
      <c r="AB9" s="143">
        <v>-0.462784893066636</v>
      </c>
      <c r="AC9" s="136">
        <v>-2.8583699935997098</v>
      </c>
      <c r="AD9" s="123"/>
      <c r="AE9" s="141">
        <v>-0.69785754612857098</v>
      </c>
      <c r="AF9" s="30"/>
      <c r="AG9" s="148">
        <v>99.426440139551104</v>
      </c>
      <c r="AH9" s="144">
        <v>103.50388949246501</v>
      </c>
      <c r="AI9" s="144">
        <v>107.581368723667</v>
      </c>
      <c r="AJ9" s="144">
        <v>108.36798574098501</v>
      </c>
      <c r="AK9" s="144">
        <v>105.9196631219</v>
      </c>
      <c r="AL9" s="149">
        <v>105.22174709116</v>
      </c>
      <c r="AM9" s="144"/>
      <c r="AN9" s="156">
        <v>114.84794926844999</v>
      </c>
      <c r="AO9" s="164">
        <v>116.296664823482</v>
      </c>
      <c r="AP9" s="157">
        <v>115.575378217645</v>
      </c>
      <c r="AQ9" s="144"/>
      <c r="AR9" s="162">
        <v>108.492620286715</v>
      </c>
      <c r="AS9" s="82"/>
      <c r="AT9" s="127">
        <v>3.6220668001854199</v>
      </c>
      <c r="AU9" s="123">
        <v>3.91421372403937</v>
      </c>
      <c r="AV9" s="123">
        <v>4.2906915599419397</v>
      </c>
      <c r="AW9" s="123">
        <v>4.0601036041663097</v>
      </c>
      <c r="AX9" s="123">
        <v>3.1159017142911698</v>
      </c>
      <c r="AY9" s="128">
        <v>3.7813201252655699</v>
      </c>
      <c r="AZ9" s="123"/>
      <c r="BA9" s="135">
        <v>-1.4164858415778001</v>
      </c>
      <c r="BB9" s="143">
        <v>-0.21143615776923499</v>
      </c>
      <c r="BC9" s="136">
        <v>-0.81113169718498301</v>
      </c>
      <c r="BD9" s="123"/>
      <c r="BE9" s="141">
        <v>2.1827390510823599</v>
      </c>
    </row>
    <row r="10" spans="1:57" x14ac:dyDescent="0.2">
      <c r="A10" s="21" t="s">
        <v>21</v>
      </c>
      <c r="B10" s="3" t="str">
        <f t="shared" si="0"/>
        <v>Virginia Area</v>
      </c>
      <c r="C10" s="3"/>
      <c r="D10" s="24" t="s">
        <v>16</v>
      </c>
      <c r="E10" s="27" t="s">
        <v>17</v>
      </c>
      <c r="F10" s="3"/>
      <c r="G10" s="148">
        <v>111.65185401993899</v>
      </c>
      <c r="H10" s="144">
        <v>115.50216997864401</v>
      </c>
      <c r="I10" s="144">
        <v>115.109218960688</v>
      </c>
      <c r="J10" s="144">
        <v>114.54240334087299</v>
      </c>
      <c r="K10" s="144">
        <v>117.265798109505</v>
      </c>
      <c r="L10" s="149">
        <v>114.95705502049</v>
      </c>
      <c r="M10" s="144"/>
      <c r="N10" s="156">
        <v>136.247212134992</v>
      </c>
      <c r="O10" s="164">
        <v>138.222081942535</v>
      </c>
      <c r="P10" s="157">
        <v>137.23096095851301</v>
      </c>
      <c r="Q10" s="144"/>
      <c r="R10" s="162">
        <v>121.90961090107901</v>
      </c>
      <c r="S10" s="82"/>
      <c r="T10" s="127">
        <v>4.4273591245653101</v>
      </c>
      <c r="U10" s="123">
        <v>6.8327323472414303</v>
      </c>
      <c r="V10" s="123">
        <v>5.3702619969867298</v>
      </c>
      <c r="W10" s="123">
        <v>4.9972215867376004</v>
      </c>
      <c r="X10" s="123">
        <v>4.31939634413681</v>
      </c>
      <c r="Y10" s="128">
        <v>5.20031012666675</v>
      </c>
      <c r="Z10" s="123"/>
      <c r="AA10" s="135">
        <v>3.10976906482865</v>
      </c>
      <c r="AB10" s="143">
        <v>2.6604615924230801</v>
      </c>
      <c r="AC10" s="136">
        <v>2.8735160834177802</v>
      </c>
      <c r="AD10" s="123"/>
      <c r="AE10" s="141">
        <v>4.1302718925438402</v>
      </c>
      <c r="AF10" s="30"/>
      <c r="AG10" s="148">
        <v>112.151996761817</v>
      </c>
      <c r="AH10" s="144">
        <v>113.483168931012</v>
      </c>
      <c r="AI10" s="144">
        <v>112.721953020934</v>
      </c>
      <c r="AJ10" s="144">
        <v>111.358977653938</v>
      </c>
      <c r="AK10" s="144">
        <v>112.657442564364</v>
      </c>
      <c r="AL10" s="149">
        <v>112.46446875180099</v>
      </c>
      <c r="AM10" s="144"/>
      <c r="AN10" s="156">
        <v>132.45338886577301</v>
      </c>
      <c r="AO10" s="164">
        <v>135.659220440382</v>
      </c>
      <c r="AP10" s="157">
        <v>134.057504240811</v>
      </c>
      <c r="AQ10" s="144"/>
      <c r="AR10" s="162">
        <v>119.449966481814</v>
      </c>
      <c r="AS10" s="82"/>
      <c r="AT10" s="127">
        <v>2.46536999792928</v>
      </c>
      <c r="AU10" s="123">
        <v>5.3630837250503998</v>
      </c>
      <c r="AV10" s="123">
        <v>5.2255427693042504</v>
      </c>
      <c r="AW10" s="123">
        <v>3.5894445563178499</v>
      </c>
      <c r="AX10" s="123">
        <v>2.8592798002043001</v>
      </c>
      <c r="AY10" s="128">
        <v>3.9124466795347499</v>
      </c>
      <c r="AZ10" s="123"/>
      <c r="BA10" s="135">
        <v>1.2202971648714001</v>
      </c>
      <c r="BB10" s="143">
        <v>1.64633011769808</v>
      </c>
      <c r="BC10" s="136">
        <v>1.43589102392977</v>
      </c>
      <c r="BD10" s="123"/>
      <c r="BE10" s="141">
        <v>3.0258368250757601</v>
      </c>
    </row>
    <row r="11" spans="1:57" x14ac:dyDescent="0.2">
      <c r="A11" s="34" t="s">
        <v>22</v>
      </c>
      <c r="B11" s="3" t="str">
        <f t="shared" si="0"/>
        <v>Washington, DC</v>
      </c>
      <c r="C11" s="3"/>
      <c r="D11" s="24" t="s">
        <v>16</v>
      </c>
      <c r="E11" s="27" t="s">
        <v>17</v>
      </c>
      <c r="F11" s="3"/>
      <c r="G11" s="148">
        <v>156.78761367559099</v>
      </c>
      <c r="H11" s="144">
        <v>175.47118445249001</v>
      </c>
      <c r="I11" s="144">
        <v>187.03291448225499</v>
      </c>
      <c r="J11" s="144">
        <v>183.82051310379899</v>
      </c>
      <c r="K11" s="144">
        <v>164.200823034948</v>
      </c>
      <c r="L11" s="149">
        <v>174.54506999753301</v>
      </c>
      <c r="M11" s="144"/>
      <c r="N11" s="156">
        <v>154.773493331108</v>
      </c>
      <c r="O11" s="164">
        <v>154.234738582891</v>
      </c>
      <c r="P11" s="157">
        <v>154.49771374048001</v>
      </c>
      <c r="Q11" s="144"/>
      <c r="R11" s="162">
        <v>168.85606004821</v>
      </c>
      <c r="S11" s="82"/>
      <c r="T11" s="127">
        <v>7.6214056007990001</v>
      </c>
      <c r="U11" s="123">
        <v>8.4524786595255108</v>
      </c>
      <c r="V11" s="123">
        <v>11.332696491638901</v>
      </c>
      <c r="W11" s="123">
        <v>13.611973253586999</v>
      </c>
      <c r="X11" s="123">
        <v>9.5845505209626491</v>
      </c>
      <c r="Y11" s="128">
        <v>10.4294586112368</v>
      </c>
      <c r="Z11" s="123"/>
      <c r="AA11" s="135">
        <v>5.7799631090416197</v>
      </c>
      <c r="AB11" s="143">
        <v>4.5529438651358296</v>
      </c>
      <c r="AC11" s="136">
        <v>5.1445769278628699</v>
      </c>
      <c r="AD11" s="123"/>
      <c r="AE11" s="141">
        <v>9.0667227225293097</v>
      </c>
      <c r="AF11" s="30"/>
      <c r="AG11" s="148">
        <v>156.01764576323399</v>
      </c>
      <c r="AH11" s="144">
        <v>173.36571600773701</v>
      </c>
      <c r="AI11" s="144">
        <v>182.822645339112</v>
      </c>
      <c r="AJ11" s="144">
        <v>175.45153417469501</v>
      </c>
      <c r="AK11" s="144">
        <v>158.36601929492599</v>
      </c>
      <c r="AL11" s="149">
        <v>169.85734602213799</v>
      </c>
      <c r="AM11" s="144"/>
      <c r="AN11" s="156">
        <v>152.44488001124401</v>
      </c>
      <c r="AO11" s="164">
        <v>152.29541655654501</v>
      </c>
      <c r="AP11" s="157">
        <v>152.36826049163901</v>
      </c>
      <c r="AQ11" s="144"/>
      <c r="AR11" s="162">
        <v>164.68659429314101</v>
      </c>
      <c r="AS11" s="82"/>
      <c r="AT11" s="127">
        <v>3.54900096896742</v>
      </c>
      <c r="AU11" s="123">
        <v>7.6529513984656496</v>
      </c>
      <c r="AV11" s="123">
        <v>12.4421223275965</v>
      </c>
      <c r="AW11" s="123">
        <v>10.681037848475301</v>
      </c>
      <c r="AX11" s="123">
        <v>6.7806499164429299</v>
      </c>
      <c r="AY11" s="128">
        <v>8.5902423221262794</v>
      </c>
      <c r="AZ11" s="123"/>
      <c r="BA11" s="135">
        <v>3.90503242945009</v>
      </c>
      <c r="BB11" s="143">
        <v>1.64203733715792</v>
      </c>
      <c r="BC11" s="136">
        <v>2.7228417890177199</v>
      </c>
      <c r="BD11" s="123"/>
      <c r="BE11" s="141">
        <v>6.9722366425918398</v>
      </c>
    </row>
    <row r="12" spans="1:57" x14ac:dyDescent="0.2">
      <c r="A12" s="21" t="s">
        <v>23</v>
      </c>
      <c r="B12" s="3" t="str">
        <f t="shared" si="0"/>
        <v>Arlington, VA</v>
      </c>
      <c r="C12" s="3"/>
      <c r="D12" s="24" t="s">
        <v>16</v>
      </c>
      <c r="E12" s="27" t="s">
        <v>17</v>
      </c>
      <c r="F12" s="3"/>
      <c r="G12" s="148">
        <v>163.97855472601699</v>
      </c>
      <c r="H12" s="144">
        <v>186.52009211004699</v>
      </c>
      <c r="I12" s="144">
        <v>189.731642978965</v>
      </c>
      <c r="J12" s="144">
        <v>188.40847721116401</v>
      </c>
      <c r="K12" s="144">
        <v>166.95630709058699</v>
      </c>
      <c r="L12" s="149">
        <v>179.84376781223801</v>
      </c>
      <c r="M12" s="144"/>
      <c r="N12" s="156">
        <v>138.837501669114</v>
      </c>
      <c r="O12" s="164">
        <v>138.62842091330199</v>
      </c>
      <c r="P12" s="157">
        <v>138.73250265886699</v>
      </c>
      <c r="Q12" s="144"/>
      <c r="R12" s="162">
        <v>168.721265331079</v>
      </c>
      <c r="S12" s="82"/>
      <c r="T12" s="127">
        <v>7.7432925633376097</v>
      </c>
      <c r="U12" s="123">
        <v>9.35982946815699</v>
      </c>
      <c r="V12" s="123">
        <v>10.758304190430501</v>
      </c>
      <c r="W12" s="123">
        <v>12.5451828401456</v>
      </c>
      <c r="X12" s="123">
        <v>8.7425995530604492</v>
      </c>
      <c r="Y12" s="128">
        <v>9.9632363592208204</v>
      </c>
      <c r="Z12" s="123"/>
      <c r="AA12" s="135">
        <v>5.4484847308725</v>
      </c>
      <c r="AB12" s="143">
        <v>3.91696056459483</v>
      </c>
      <c r="AC12" s="136">
        <v>4.65958996582322</v>
      </c>
      <c r="AD12" s="123"/>
      <c r="AE12" s="141">
        <v>8.5985367328268296</v>
      </c>
      <c r="AF12" s="30"/>
      <c r="AG12" s="148">
        <v>160.95510375895401</v>
      </c>
      <c r="AH12" s="144">
        <v>186.263694214601</v>
      </c>
      <c r="AI12" s="144">
        <v>191.335298389142</v>
      </c>
      <c r="AJ12" s="144">
        <v>187.72876342810599</v>
      </c>
      <c r="AK12" s="144">
        <v>167.96489495798301</v>
      </c>
      <c r="AL12" s="149">
        <v>179.41773347867499</v>
      </c>
      <c r="AM12" s="144"/>
      <c r="AN12" s="156">
        <v>141.33199542595699</v>
      </c>
      <c r="AO12" s="164">
        <v>140.064043987112</v>
      </c>
      <c r="AP12" s="157">
        <v>140.6907999867</v>
      </c>
      <c r="AQ12" s="144"/>
      <c r="AR12" s="162">
        <v>168.160532882941</v>
      </c>
      <c r="AS12" s="82"/>
      <c r="AT12" s="127">
        <v>7.5716879861581798</v>
      </c>
      <c r="AU12" s="123">
        <v>11.845113938396899</v>
      </c>
      <c r="AV12" s="123">
        <v>11.4753702534525</v>
      </c>
      <c r="AW12" s="123">
        <v>12.8520747652985</v>
      </c>
      <c r="AX12" s="123">
        <v>8.1938285959108494</v>
      </c>
      <c r="AY12" s="128">
        <v>10.593133296603</v>
      </c>
      <c r="AZ12" s="123"/>
      <c r="BA12" s="135">
        <v>3.5356650677314398</v>
      </c>
      <c r="BB12" s="143">
        <v>2.9106847591497802</v>
      </c>
      <c r="BC12" s="136">
        <v>3.2242225886786402</v>
      </c>
      <c r="BD12" s="123"/>
      <c r="BE12" s="141">
        <v>8.7499789991369799</v>
      </c>
    </row>
    <row r="13" spans="1:57" x14ac:dyDescent="0.2">
      <c r="A13" s="21" t="s">
        <v>24</v>
      </c>
      <c r="B13" s="3" t="str">
        <f t="shared" si="0"/>
        <v>Suburban Virginia Area</v>
      </c>
      <c r="C13" s="3"/>
      <c r="D13" s="24" t="s">
        <v>16</v>
      </c>
      <c r="E13" s="27" t="s">
        <v>17</v>
      </c>
      <c r="F13" s="3"/>
      <c r="G13" s="148">
        <v>119.861713120326</v>
      </c>
      <c r="H13" s="144">
        <v>129.93510448846001</v>
      </c>
      <c r="I13" s="144">
        <v>132.69858414654999</v>
      </c>
      <c r="J13" s="144">
        <v>132.864971891534</v>
      </c>
      <c r="K13" s="144">
        <v>128.889187659729</v>
      </c>
      <c r="L13" s="149">
        <v>129.33685335190401</v>
      </c>
      <c r="M13" s="144"/>
      <c r="N13" s="156">
        <v>141.6906424581</v>
      </c>
      <c r="O13" s="164">
        <v>150.77806012658201</v>
      </c>
      <c r="P13" s="157">
        <v>146.45761454183199</v>
      </c>
      <c r="Q13" s="144"/>
      <c r="R13" s="162">
        <v>134.581340672751</v>
      </c>
      <c r="S13" s="82"/>
      <c r="T13" s="127">
        <v>6.76591851335378</v>
      </c>
      <c r="U13" s="123">
        <v>13.8312145329726</v>
      </c>
      <c r="V13" s="123">
        <v>13.669169505759401</v>
      </c>
      <c r="W13" s="123">
        <v>16.709986353024799</v>
      </c>
      <c r="X13" s="123">
        <v>3.43123610076317</v>
      </c>
      <c r="Y13" s="128">
        <v>11.0158323120241</v>
      </c>
      <c r="Z13" s="123"/>
      <c r="AA13" s="135">
        <v>3.2371074762427801E-2</v>
      </c>
      <c r="AB13" s="143">
        <v>2.6445730931913798</v>
      </c>
      <c r="AC13" s="136">
        <v>1.3769821941346401</v>
      </c>
      <c r="AD13" s="123"/>
      <c r="AE13" s="141">
        <v>7.4980215906213203</v>
      </c>
      <c r="AF13" s="30"/>
      <c r="AG13" s="148">
        <v>129.003120031572</v>
      </c>
      <c r="AH13" s="144">
        <v>133.842596289623</v>
      </c>
      <c r="AI13" s="144">
        <v>134.701346264367</v>
      </c>
      <c r="AJ13" s="144">
        <v>128.82897000461401</v>
      </c>
      <c r="AK13" s="144">
        <v>127.140639644746</v>
      </c>
      <c r="AL13" s="149">
        <v>130.72059269354401</v>
      </c>
      <c r="AM13" s="144"/>
      <c r="AN13" s="156">
        <v>141.917787264965</v>
      </c>
      <c r="AO13" s="164">
        <v>148.710484773941</v>
      </c>
      <c r="AP13" s="157">
        <v>145.43033709097199</v>
      </c>
      <c r="AQ13" s="144"/>
      <c r="AR13" s="162">
        <v>135.26503740141399</v>
      </c>
      <c r="AS13" s="82"/>
      <c r="AT13" s="127">
        <v>6.61528060182731</v>
      </c>
      <c r="AU13" s="123">
        <v>14.2754299241412</v>
      </c>
      <c r="AV13" s="123">
        <v>15.847785278684</v>
      </c>
      <c r="AW13" s="123">
        <v>12.584109772892701</v>
      </c>
      <c r="AX13" s="123">
        <v>8.0519795760528794</v>
      </c>
      <c r="AY13" s="128">
        <v>11.5501738849206</v>
      </c>
      <c r="AZ13" s="123"/>
      <c r="BA13" s="135">
        <v>-3.0113446741279999</v>
      </c>
      <c r="BB13" s="143">
        <v>-1.22089166693647</v>
      </c>
      <c r="BC13" s="136">
        <v>-2.0839071581726301</v>
      </c>
      <c r="BD13" s="123"/>
      <c r="BE13" s="141">
        <v>6.3114038203933598</v>
      </c>
    </row>
    <row r="14" spans="1:57" x14ac:dyDescent="0.2">
      <c r="A14" s="21" t="s">
        <v>25</v>
      </c>
      <c r="B14" s="3" t="str">
        <f t="shared" si="0"/>
        <v>Alexandria, VA</v>
      </c>
      <c r="C14" s="3"/>
      <c r="D14" s="24" t="s">
        <v>16</v>
      </c>
      <c r="E14" s="27" t="s">
        <v>17</v>
      </c>
      <c r="F14" s="3"/>
      <c r="G14" s="148">
        <v>133.936731525157</v>
      </c>
      <c r="H14" s="144">
        <v>150.72399300273801</v>
      </c>
      <c r="I14" s="144">
        <v>154.800721921421</v>
      </c>
      <c r="J14" s="144">
        <v>155.500597057563</v>
      </c>
      <c r="K14" s="144">
        <v>145.11987141289001</v>
      </c>
      <c r="L14" s="149">
        <v>148.91444096392999</v>
      </c>
      <c r="M14" s="144"/>
      <c r="N14" s="156">
        <v>138.007700946574</v>
      </c>
      <c r="O14" s="164">
        <v>137.58790421927901</v>
      </c>
      <c r="P14" s="157">
        <v>137.79349807495799</v>
      </c>
      <c r="Q14" s="144"/>
      <c r="R14" s="162">
        <v>145.76709295085601</v>
      </c>
      <c r="S14" s="82"/>
      <c r="T14" s="127">
        <v>5.5916256156058797</v>
      </c>
      <c r="U14" s="123">
        <v>7.9563968967642396</v>
      </c>
      <c r="V14" s="123">
        <v>7.9365599351385603</v>
      </c>
      <c r="W14" s="123">
        <v>11.778939052841899</v>
      </c>
      <c r="X14" s="123">
        <v>8.3882247989226908</v>
      </c>
      <c r="Y14" s="128">
        <v>8.6816389404323004</v>
      </c>
      <c r="Z14" s="123"/>
      <c r="AA14" s="135">
        <v>8.1371478880663304</v>
      </c>
      <c r="AB14" s="143">
        <v>6.4255425330904004</v>
      </c>
      <c r="AC14" s="136">
        <v>7.2423572987492104</v>
      </c>
      <c r="AD14" s="123"/>
      <c r="AE14" s="141">
        <v>8.3874151117088598</v>
      </c>
      <c r="AF14" s="30"/>
      <c r="AG14" s="148">
        <v>138.94185017823901</v>
      </c>
      <c r="AH14" s="144">
        <v>150.48978254251199</v>
      </c>
      <c r="AI14" s="144">
        <v>154.09303190173901</v>
      </c>
      <c r="AJ14" s="144">
        <v>151.014431905289</v>
      </c>
      <c r="AK14" s="144">
        <v>143.320636656532</v>
      </c>
      <c r="AL14" s="149">
        <v>147.931949312722</v>
      </c>
      <c r="AM14" s="144"/>
      <c r="AN14" s="156">
        <v>137.66699082177101</v>
      </c>
      <c r="AO14" s="164">
        <v>136.113582966813</v>
      </c>
      <c r="AP14" s="157">
        <v>136.86486982553899</v>
      </c>
      <c r="AQ14" s="144"/>
      <c r="AR14" s="162">
        <v>144.60514920000401</v>
      </c>
      <c r="AS14" s="82"/>
      <c r="AT14" s="127">
        <v>9.1557446575662293</v>
      </c>
      <c r="AU14" s="123">
        <v>11.0789220279584</v>
      </c>
      <c r="AV14" s="123">
        <v>11.106689604565</v>
      </c>
      <c r="AW14" s="123">
        <v>11.9457450225268</v>
      </c>
      <c r="AX14" s="123">
        <v>9.9795672157570507</v>
      </c>
      <c r="AY14" s="128">
        <v>10.847305281932501</v>
      </c>
      <c r="AZ14" s="123"/>
      <c r="BA14" s="135">
        <v>9.7176397697571009</v>
      </c>
      <c r="BB14" s="143">
        <v>5.4216091364419698</v>
      </c>
      <c r="BC14" s="136">
        <v>7.4662673143800697</v>
      </c>
      <c r="BD14" s="123"/>
      <c r="BE14" s="141">
        <v>9.9202576028965108</v>
      </c>
    </row>
    <row r="15" spans="1:57" x14ac:dyDescent="0.2">
      <c r="A15" s="21" t="s">
        <v>26</v>
      </c>
      <c r="B15" s="3" t="str">
        <f t="shared" si="0"/>
        <v>Fairfax/Tysons Corner, VA</v>
      </c>
      <c r="C15" s="3"/>
      <c r="D15" s="24" t="s">
        <v>16</v>
      </c>
      <c r="E15" s="27" t="s">
        <v>17</v>
      </c>
      <c r="F15" s="3"/>
      <c r="G15" s="148">
        <v>138.917870389239</v>
      </c>
      <c r="H15" s="144">
        <v>161.05074780735401</v>
      </c>
      <c r="I15" s="144">
        <v>175.222425928501</v>
      </c>
      <c r="J15" s="144">
        <v>172.14107578767999</v>
      </c>
      <c r="K15" s="144">
        <v>149.11865781958599</v>
      </c>
      <c r="L15" s="149">
        <v>161.062929986706</v>
      </c>
      <c r="M15" s="144"/>
      <c r="N15" s="156">
        <v>133.69651706809901</v>
      </c>
      <c r="O15" s="164">
        <v>131.506957017258</v>
      </c>
      <c r="P15" s="157">
        <v>132.567642911105</v>
      </c>
      <c r="Q15" s="144"/>
      <c r="R15" s="162">
        <v>153.26040729077999</v>
      </c>
      <c r="S15" s="82"/>
      <c r="T15" s="127">
        <v>6.4621088059392502</v>
      </c>
      <c r="U15" s="123">
        <v>8.8791860616722094</v>
      </c>
      <c r="V15" s="123">
        <v>11.2903542319242</v>
      </c>
      <c r="W15" s="123">
        <v>6.5269514066386796</v>
      </c>
      <c r="X15" s="123">
        <v>6.1310554329245202</v>
      </c>
      <c r="Y15" s="128">
        <v>8.2377699036332199</v>
      </c>
      <c r="Z15" s="123"/>
      <c r="AA15" s="135">
        <v>10.5392470707369</v>
      </c>
      <c r="AB15" s="143">
        <v>8.1688257672834492</v>
      </c>
      <c r="AC15" s="136">
        <v>9.3128337323492705</v>
      </c>
      <c r="AD15" s="123"/>
      <c r="AE15" s="141">
        <v>8.6751467347768898</v>
      </c>
      <c r="AF15" s="30"/>
      <c r="AG15" s="148">
        <v>137.16559569717799</v>
      </c>
      <c r="AH15" s="144">
        <v>155.81486468257299</v>
      </c>
      <c r="AI15" s="144">
        <v>167.16200251839601</v>
      </c>
      <c r="AJ15" s="144">
        <v>163.213219840101</v>
      </c>
      <c r="AK15" s="144">
        <v>143.12381977105301</v>
      </c>
      <c r="AL15" s="149">
        <v>154.276925902404</v>
      </c>
      <c r="AM15" s="144"/>
      <c r="AN15" s="156">
        <v>132.94186471743299</v>
      </c>
      <c r="AO15" s="164">
        <v>131.81020036734</v>
      </c>
      <c r="AP15" s="157">
        <v>132.36346546905301</v>
      </c>
      <c r="AQ15" s="144"/>
      <c r="AR15" s="162">
        <v>147.99081937414601</v>
      </c>
      <c r="AS15" s="82"/>
      <c r="AT15" s="127">
        <v>5.24573862607647</v>
      </c>
      <c r="AU15" s="123">
        <v>5.4463325784565804</v>
      </c>
      <c r="AV15" s="123">
        <v>6.5979704422118104</v>
      </c>
      <c r="AW15" s="123">
        <v>5.7074541750177996</v>
      </c>
      <c r="AX15" s="123">
        <v>4.0357888324022602</v>
      </c>
      <c r="AY15" s="128">
        <v>5.6112068586941604</v>
      </c>
      <c r="AZ15" s="123"/>
      <c r="BA15" s="135">
        <v>9.6338092810162692</v>
      </c>
      <c r="BB15" s="143">
        <v>7.8842983898816801</v>
      </c>
      <c r="BC15" s="136">
        <v>8.7342114315024801</v>
      </c>
      <c r="BD15" s="123"/>
      <c r="BE15" s="141">
        <v>6.6131119880854197</v>
      </c>
    </row>
    <row r="16" spans="1:57" x14ac:dyDescent="0.2">
      <c r="A16" s="21" t="s">
        <v>27</v>
      </c>
      <c r="B16" s="3" t="str">
        <f t="shared" si="0"/>
        <v>I-95 Fredericksburg, VA</v>
      </c>
      <c r="C16" s="3"/>
      <c r="D16" s="24" t="s">
        <v>16</v>
      </c>
      <c r="E16" s="27" t="s">
        <v>17</v>
      </c>
      <c r="F16" s="3"/>
      <c r="G16" s="148">
        <v>93.933412474849007</v>
      </c>
      <c r="H16" s="144">
        <v>97.232333215672398</v>
      </c>
      <c r="I16" s="144">
        <v>99.419632948474899</v>
      </c>
      <c r="J16" s="144">
        <v>101.27647254023501</v>
      </c>
      <c r="K16" s="144">
        <v>99.279842625146401</v>
      </c>
      <c r="L16" s="149">
        <v>98.389232743767295</v>
      </c>
      <c r="M16" s="144"/>
      <c r="N16" s="156">
        <v>110.939177739565</v>
      </c>
      <c r="O16" s="164">
        <v>111.59514660493799</v>
      </c>
      <c r="P16" s="157">
        <v>111.269276228935</v>
      </c>
      <c r="Q16" s="144"/>
      <c r="R16" s="162">
        <v>102.403569077355</v>
      </c>
      <c r="S16" s="82"/>
      <c r="T16" s="127">
        <v>2.7424651012701098</v>
      </c>
      <c r="U16" s="123">
        <v>3.7702055469768099</v>
      </c>
      <c r="V16" s="123">
        <v>5.1194519433543801</v>
      </c>
      <c r="W16" s="123">
        <v>6.9569077348020496</v>
      </c>
      <c r="X16" s="123">
        <v>5.3281391983018596</v>
      </c>
      <c r="Y16" s="128">
        <v>4.9117241160582896</v>
      </c>
      <c r="Z16" s="123"/>
      <c r="AA16" s="135">
        <v>2.7394056735683701</v>
      </c>
      <c r="AB16" s="143">
        <v>1.2892877248463399</v>
      </c>
      <c r="AC16" s="136">
        <v>1.9945564444942301</v>
      </c>
      <c r="AD16" s="123"/>
      <c r="AE16" s="141">
        <v>3.6127159449156001</v>
      </c>
      <c r="AF16" s="30"/>
      <c r="AG16" s="148">
        <v>94.828644327527201</v>
      </c>
      <c r="AH16" s="144">
        <v>96.762311669829202</v>
      </c>
      <c r="AI16" s="144">
        <v>98.590527709388198</v>
      </c>
      <c r="AJ16" s="144">
        <v>99.220009758694104</v>
      </c>
      <c r="AK16" s="144">
        <v>98.520312827682602</v>
      </c>
      <c r="AL16" s="149">
        <v>97.665003438150407</v>
      </c>
      <c r="AM16" s="144"/>
      <c r="AN16" s="156">
        <v>111.75512510618501</v>
      </c>
      <c r="AO16" s="164">
        <v>113.28705349082099</v>
      </c>
      <c r="AP16" s="157">
        <v>112.53110132997899</v>
      </c>
      <c r="AQ16" s="144"/>
      <c r="AR16" s="162">
        <v>102.53828448825</v>
      </c>
      <c r="AS16" s="82"/>
      <c r="AT16" s="127">
        <v>2.85605368132744</v>
      </c>
      <c r="AU16" s="123">
        <v>4.4371733370897601</v>
      </c>
      <c r="AV16" s="123">
        <v>4.5740051215256496</v>
      </c>
      <c r="AW16" s="123">
        <v>4.7710081029630604</v>
      </c>
      <c r="AX16" s="123">
        <v>3.8777522858612001</v>
      </c>
      <c r="AY16" s="128">
        <v>4.1287569129855903</v>
      </c>
      <c r="AZ16" s="123"/>
      <c r="BA16" s="135">
        <v>3.37516601473367</v>
      </c>
      <c r="BB16" s="143">
        <v>2.9950681646691701</v>
      </c>
      <c r="BC16" s="136">
        <v>3.1817148979435399</v>
      </c>
      <c r="BD16" s="123"/>
      <c r="BE16" s="141">
        <v>3.7443766619823999</v>
      </c>
    </row>
    <row r="17" spans="1:57" x14ac:dyDescent="0.2">
      <c r="A17" s="21" t="s">
        <v>28</v>
      </c>
      <c r="B17" s="3" t="str">
        <f t="shared" si="0"/>
        <v>Dulles Airport Area, VA</v>
      </c>
      <c r="C17" s="3"/>
      <c r="D17" s="24" t="s">
        <v>16</v>
      </c>
      <c r="E17" s="27" t="s">
        <v>17</v>
      </c>
      <c r="F17" s="3"/>
      <c r="G17" s="148">
        <v>121.809550330639</v>
      </c>
      <c r="H17" s="144">
        <v>138.67516575840099</v>
      </c>
      <c r="I17" s="144">
        <v>146.20777742649301</v>
      </c>
      <c r="J17" s="144">
        <v>140.81235841905701</v>
      </c>
      <c r="K17" s="144">
        <v>132.85134659711201</v>
      </c>
      <c r="L17" s="149">
        <v>136.994509863785</v>
      </c>
      <c r="M17" s="144"/>
      <c r="N17" s="156">
        <v>115.884657605854</v>
      </c>
      <c r="O17" s="164">
        <v>114.861170632395</v>
      </c>
      <c r="P17" s="157">
        <v>115.366084714073</v>
      </c>
      <c r="Q17" s="144"/>
      <c r="R17" s="162">
        <v>131.21945860804499</v>
      </c>
      <c r="S17" s="82"/>
      <c r="T17" s="127">
        <v>8.9714451308846304</v>
      </c>
      <c r="U17" s="123">
        <v>7.8980568326012097</v>
      </c>
      <c r="V17" s="123">
        <v>9.7769451313791294</v>
      </c>
      <c r="W17" s="123">
        <v>8.5406888617612609</v>
      </c>
      <c r="X17" s="123">
        <v>10.7652167442359</v>
      </c>
      <c r="Y17" s="128">
        <v>9.3275940982065393</v>
      </c>
      <c r="Z17" s="123"/>
      <c r="AA17" s="135">
        <v>5.9259096831673101</v>
      </c>
      <c r="AB17" s="143">
        <v>5.9669377863293898</v>
      </c>
      <c r="AC17" s="136">
        <v>5.9457565807984096</v>
      </c>
      <c r="AD17" s="123"/>
      <c r="AE17" s="141">
        <v>8.6272550382253907</v>
      </c>
      <c r="AF17" s="30"/>
      <c r="AG17" s="148">
        <v>121.63317021505701</v>
      </c>
      <c r="AH17" s="144">
        <v>135.39174284184301</v>
      </c>
      <c r="AI17" s="144">
        <v>144.08299332025899</v>
      </c>
      <c r="AJ17" s="144">
        <v>139.342029737102</v>
      </c>
      <c r="AK17" s="144">
        <v>127.056730531921</v>
      </c>
      <c r="AL17" s="149">
        <v>133.95647168279001</v>
      </c>
      <c r="AM17" s="144"/>
      <c r="AN17" s="156">
        <v>114.14533663039801</v>
      </c>
      <c r="AO17" s="164">
        <v>111.82409346865801</v>
      </c>
      <c r="AP17" s="157">
        <v>112.997736176171</v>
      </c>
      <c r="AQ17" s="144"/>
      <c r="AR17" s="162">
        <v>128.145976679483</v>
      </c>
      <c r="AS17" s="82"/>
      <c r="AT17" s="127">
        <v>10.528967604465601</v>
      </c>
      <c r="AU17" s="123">
        <v>9.5255992994992091</v>
      </c>
      <c r="AV17" s="123">
        <v>11.474458118530499</v>
      </c>
      <c r="AW17" s="123">
        <v>10.3484160388451</v>
      </c>
      <c r="AX17" s="123">
        <v>7.12781654251775</v>
      </c>
      <c r="AY17" s="128">
        <v>9.7496943025331699</v>
      </c>
      <c r="AZ17" s="123"/>
      <c r="BA17" s="135">
        <v>3.8487208084115201</v>
      </c>
      <c r="BB17" s="143">
        <v>1.3526534020135701</v>
      </c>
      <c r="BC17" s="136">
        <v>2.6107935165557099</v>
      </c>
      <c r="BD17" s="123"/>
      <c r="BE17" s="141">
        <v>8.0101184747698007</v>
      </c>
    </row>
    <row r="18" spans="1:57" x14ac:dyDescent="0.2">
      <c r="A18" s="21" t="s">
        <v>29</v>
      </c>
      <c r="B18" s="3" t="str">
        <f t="shared" si="0"/>
        <v>Williamsburg, VA</v>
      </c>
      <c r="C18" s="3"/>
      <c r="D18" s="24" t="s">
        <v>16</v>
      </c>
      <c r="E18" s="27" t="s">
        <v>17</v>
      </c>
      <c r="F18" s="3"/>
      <c r="G18" s="148">
        <v>137.17832265717601</v>
      </c>
      <c r="H18" s="144">
        <v>138.99863022113001</v>
      </c>
      <c r="I18" s="144">
        <v>143.18930286599499</v>
      </c>
      <c r="J18" s="144">
        <v>150.05927476414999</v>
      </c>
      <c r="K18" s="144">
        <v>142.253657108239</v>
      </c>
      <c r="L18" s="149">
        <v>142.55224457885799</v>
      </c>
      <c r="M18" s="144"/>
      <c r="N18" s="156">
        <v>181.33562343096199</v>
      </c>
      <c r="O18" s="164">
        <v>192.63912874669899</v>
      </c>
      <c r="P18" s="157">
        <v>187.19862252295701</v>
      </c>
      <c r="Q18" s="144"/>
      <c r="R18" s="162">
        <v>157.64716343927799</v>
      </c>
      <c r="S18" s="82"/>
      <c r="T18" s="127">
        <v>-4.3879516832417398</v>
      </c>
      <c r="U18" s="123">
        <v>-3.2916067386013101</v>
      </c>
      <c r="V18" s="123">
        <v>-0.72145936237671804</v>
      </c>
      <c r="W18" s="123">
        <v>1.7967076391144401</v>
      </c>
      <c r="X18" s="123">
        <v>-5.1733668625862297</v>
      </c>
      <c r="Y18" s="128">
        <v>-2.29092316180629</v>
      </c>
      <c r="Z18" s="123"/>
      <c r="AA18" s="135">
        <v>-7.4841452160542499</v>
      </c>
      <c r="AB18" s="143">
        <v>-6.4497110780417302</v>
      </c>
      <c r="AC18" s="136">
        <v>-6.8740346957854497</v>
      </c>
      <c r="AD18" s="123"/>
      <c r="AE18" s="141">
        <v>-4.2929439017886697</v>
      </c>
      <c r="AF18" s="30"/>
      <c r="AG18" s="148">
        <v>146.29623685388199</v>
      </c>
      <c r="AH18" s="144">
        <v>147.42640343571</v>
      </c>
      <c r="AI18" s="144">
        <v>147.04243375394299</v>
      </c>
      <c r="AJ18" s="144">
        <v>144.295497835497</v>
      </c>
      <c r="AK18" s="144">
        <v>142.003151258359</v>
      </c>
      <c r="AL18" s="149">
        <v>145.383871695408</v>
      </c>
      <c r="AM18" s="144"/>
      <c r="AN18" s="156">
        <v>182.23326847911</v>
      </c>
      <c r="AO18" s="164">
        <v>191.46281176565901</v>
      </c>
      <c r="AP18" s="157">
        <v>187.00822419719901</v>
      </c>
      <c r="AQ18" s="144"/>
      <c r="AR18" s="162">
        <v>159.31198448546701</v>
      </c>
      <c r="AS18" s="82"/>
      <c r="AT18" s="127">
        <v>-6.0186310938216598</v>
      </c>
      <c r="AU18" s="123">
        <v>-0.334431139339119</v>
      </c>
      <c r="AV18" s="123">
        <v>3.23284631473574</v>
      </c>
      <c r="AW18" s="123">
        <v>-0.191905135120433</v>
      </c>
      <c r="AX18" s="123">
        <v>-3.1568129346449898</v>
      </c>
      <c r="AY18" s="128">
        <v>-1.3744119389113201</v>
      </c>
      <c r="AZ18" s="123"/>
      <c r="BA18" s="135">
        <v>-3.5347434135486</v>
      </c>
      <c r="BB18" s="143">
        <v>-4.8118468379963302</v>
      </c>
      <c r="BC18" s="136">
        <v>-4.2125771721627103</v>
      </c>
      <c r="BD18" s="123"/>
      <c r="BE18" s="141">
        <v>-2.62613014477173</v>
      </c>
    </row>
    <row r="19" spans="1:57" x14ac:dyDescent="0.2">
      <c r="A19" s="21" t="s">
        <v>30</v>
      </c>
      <c r="B19" s="3" t="str">
        <f t="shared" si="0"/>
        <v>Virginia Beach, VA</v>
      </c>
      <c r="C19" s="3"/>
      <c r="D19" s="24" t="s">
        <v>16</v>
      </c>
      <c r="E19" s="27" t="s">
        <v>17</v>
      </c>
      <c r="F19" s="3"/>
      <c r="G19" s="148">
        <v>199.965071336259</v>
      </c>
      <c r="H19" s="144">
        <v>207.073344243208</v>
      </c>
      <c r="I19" s="144">
        <v>209.19615593928199</v>
      </c>
      <c r="J19" s="144">
        <v>207.45243863779601</v>
      </c>
      <c r="K19" s="144">
        <v>211.87002674772</v>
      </c>
      <c r="L19" s="149">
        <v>207.36224748703799</v>
      </c>
      <c r="M19" s="144"/>
      <c r="N19" s="156">
        <v>275.00980569154899</v>
      </c>
      <c r="O19" s="164">
        <v>289.33303957617801</v>
      </c>
      <c r="P19" s="157">
        <v>282.28661800425499</v>
      </c>
      <c r="Q19" s="144"/>
      <c r="R19" s="162">
        <v>232.45163030151801</v>
      </c>
      <c r="S19" s="82"/>
      <c r="T19" s="127">
        <v>-2.6365528702787802</v>
      </c>
      <c r="U19" s="123">
        <v>-0.33982227518033598</v>
      </c>
      <c r="V19" s="123">
        <v>0.254471275574777</v>
      </c>
      <c r="W19" s="123">
        <v>-2.4306036500505401</v>
      </c>
      <c r="X19" s="123">
        <v>-1.3434133398336201</v>
      </c>
      <c r="Y19" s="128">
        <v>-1.2980481756458899</v>
      </c>
      <c r="Z19" s="123"/>
      <c r="AA19" s="135">
        <v>1.80128200183031</v>
      </c>
      <c r="AB19" s="143">
        <v>0.57392545340214396</v>
      </c>
      <c r="AC19" s="136">
        <v>1.1780695726072301</v>
      </c>
      <c r="AD19" s="123"/>
      <c r="AE19" s="141">
        <v>0.32004088022397398</v>
      </c>
      <c r="AF19" s="30"/>
      <c r="AG19" s="148">
        <v>226.54158388873199</v>
      </c>
      <c r="AH19" s="144">
        <v>224.82751121892201</v>
      </c>
      <c r="AI19" s="144">
        <v>223.90964784288599</v>
      </c>
      <c r="AJ19" s="144">
        <v>209.638534634031</v>
      </c>
      <c r="AK19" s="144">
        <v>214.37833986735799</v>
      </c>
      <c r="AL19" s="149">
        <v>219.78965951720801</v>
      </c>
      <c r="AM19" s="144"/>
      <c r="AN19" s="156">
        <v>267.28016144736199</v>
      </c>
      <c r="AO19" s="164">
        <v>283.14555315397399</v>
      </c>
      <c r="AP19" s="157">
        <v>275.44028032589102</v>
      </c>
      <c r="AQ19" s="144"/>
      <c r="AR19" s="162">
        <v>237.58745050629801</v>
      </c>
      <c r="AS19" s="82"/>
      <c r="AT19" s="127">
        <v>-3.1320019915379098</v>
      </c>
      <c r="AU19" s="123">
        <v>2.3228255890006699</v>
      </c>
      <c r="AV19" s="123">
        <v>8.8690893388051997</v>
      </c>
      <c r="AW19" s="123">
        <v>1.8555649069503799</v>
      </c>
      <c r="AX19" s="123">
        <v>1.6802240903722701</v>
      </c>
      <c r="AY19" s="128">
        <v>2.2097953948049001</v>
      </c>
      <c r="AZ19" s="123"/>
      <c r="BA19" s="135">
        <v>1.3697768897870299</v>
      </c>
      <c r="BB19" s="143">
        <v>-0.75964990894772</v>
      </c>
      <c r="BC19" s="136">
        <v>0.215907078986176</v>
      </c>
      <c r="BD19" s="123"/>
      <c r="BE19" s="141">
        <v>1.5947285216292399</v>
      </c>
    </row>
    <row r="20" spans="1:57" x14ac:dyDescent="0.2">
      <c r="A20" s="34" t="s">
        <v>31</v>
      </c>
      <c r="B20" s="3" t="str">
        <f t="shared" si="0"/>
        <v>Norfolk/Portsmouth, VA</v>
      </c>
      <c r="C20" s="3"/>
      <c r="D20" s="24" t="s">
        <v>16</v>
      </c>
      <c r="E20" s="27" t="s">
        <v>17</v>
      </c>
      <c r="F20" s="3"/>
      <c r="G20" s="148">
        <v>122.48068421052599</v>
      </c>
      <c r="H20" s="144">
        <v>123.34385263282699</v>
      </c>
      <c r="I20" s="144">
        <v>120.76812481024599</v>
      </c>
      <c r="J20" s="144">
        <v>126.92199487912001</v>
      </c>
      <c r="K20" s="144">
        <v>123.115411614794</v>
      </c>
      <c r="L20" s="149">
        <v>123.390517254773</v>
      </c>
      <c r="M20" s="144"/>
      <c r="N20" s="156">
        <v>160.20120199093199</v>
      </c>
      <c r="O20" s="164">
        <v>161.82047510516199</v>
      </c>
      <c r="P20" s="157">
        <v>161.02317601669401</v>
      </c>
      <c r="Q20" s="144"/>
      <c r="R20" s="162">
        <v>135.632924606106</v>
      </c>
      <c r="S20" s="82"/>
      <c r="T20" s="127">
        <v>11.283966248077499</v>
      </c>
      <c r="U20" s="123">
        <v>5.20332098515967</v>
      </c>
      <c r="V20" s="123">
        <v>-2.0128129329125599</v>
      </c>
      <c r="W20" s="123">
        <v>1.1882153207466399</v>
      </c>
      <c r="X20" s="123">
        <v>0.62729198344715797</v>
      </c>
      <c r="Y20" s="128">
        <v>2.65987436636832</v>
      </c>
      <c r="Z20" s="123"/>
      <c r="AA20" s="135">
        <v>0.23679141749587401</v>
      </c>
      <c r="AB20" s="143">
        <v>-5.6751779080044402</v>
      </c>
      <c r="AC20" s="136">
        <v>-2.8975887038032302</v>
      </c>
      <c r="AD20" s="123"/>
      <c r="AE20" s="141">
        <v>0.70702641294559898</v>
      </c>
      <c r="AF20" s="30"/>
      <c r="AG20" s="148">
        <v>121.51495296932301</v>
      </c>
      <c r="AH20" s="144">
        <v>127.552211007138</v>
      </c>
      <c r="AI20" s="144">
        <v>126.906748604833</v>
      </c>
      <c r="AJ20" s="144">
        <v>128.99504041287599</v>
      </c>
      <c r="AK20" s="144">
        <v>125.802148187982</v>
      </c>
      <c r="AL20" s="149">
        <v>126.24732792113601</v>
      </c>
      <c r="AM20" s="144"/>
      <c r="AN20" s="156">
        <v>155.00487646289801</v>
      </c>
      <c r="AO20" s="164">
        <v>163.08397137385501</v>
      </c>
      <c r="AP20" s="157">
        <v>159.145446072857</v>
      </c>
      <c r="AQ20" s="144"/>
      <c r="AR20" s="162">
        <v>136.82489142971801</v>
      </c>
      <c r="AS20" s="82"/>
      <c r="AT20" s="127">
        <v>-1.14996419584555</v>
      </c>
      <c r="AU20" s="123">
        <v>6.8310937566688397</v>
      </c>
      <c r="AV20" s="123">
        <v>6.4568830532377204</v>
      </c>
      <c r="AW20" s="123">
        <v>7.2071672676794698</v>
      </c>
      <c r="AX20" s="123">
        <v>6.30969088654538</v>
      </c>
      <c r="AY20" s="128">
        <v>5.21330365388717</v>
      </c>
      <c r="AZ20" s="123"/>
      <c r="BA20" s="135">
        <v>1.96975928860494</v>
      </c>
      <c r="BB20" s="143">
        <v>-0.76401300119637106</v>
      </c>
      <c r="BC20" s="136">
        <v>0.488410580364665</v>
      </c>
      <c r="BD20" s="123"/>
      <c r="BE20" s="141">
        <v>3.6736434656513999</v>
      </c>
    </row>
    <row r="21" spans="1:57" x14ac:dyDescent="0.2">
      <c r="A21" s="35" t="s">
        <v>32</v>
      </c>
      <c r="B21" s="3" t="str">
        <f t="shared" si="0"/>
        <v>Newport News/Hampton, VA</v>
      </c>
      <c r="C21" s="3"/>
      <c r="D21" s="24" t="s">
        <v>16</v>
      </c>
      <c r="E21" s="27" t="s">
        <v>17</v>
      </c>
      <c r="F21" s="3"/>
      <c r="G21" s="148">
        <v>89.349491678354298</v>
      </c>
      <c r="H21" s="144">
        <v>93.822016017052306</v>
      </c>
      <c r="I21" s="144">
        <v>95.003535570973099</v>
      </c>
      <c r="J21" s="144">
        <v>94.468622299382702</v>
      </c>
      <c r="K21" s="144">
        <v>97.901034234062706</v>
      </c>
      <c r="L21" s="149">
        <v>94.300668818065304</v>
      </c>
      <c r="M21" s="144"/>
      <c r="N21" s="156">
        <v>130.88782334160399</v>
      </c>
      <c r="O21" s="164">
        <v>135.87183195843301</v>
      </c>
      <c r="P21" s="157">
        <v>133.42237406504</v>
      </c>
      <c r="Q21" s="144"/>
      <c r="R21" s="162">
        <v>107.209698073827</v>
      </c>
      <c r="S21" s="82"/>
      <c r="T21" s="127">
        <v>1.7671836081096901</v>
      </c>
      <c r="U21" s="123">
        <v>6.0993406615505901</v>
      </c>
      <c r="V21" s="123">
        <v>2.7189087233462601</v>
      </c>
      <c r="W21" s="123">
        <v>-0.14823243900989899</v>
      </c>
      <c r="X21" s="123">
        <v>0.23173004450825199</v>
      </c>
      <c r="Y21" s="128">
        <v>1.9193062055799299</v>
      </c>
      <c r="Z21" s="123"/>
      <c r="AA21" s="135">
        <v>3.8463371069574799</v>
      </c>
      <c r="AB21" s="143">
        <v>3.8997879252013399</v>
      </c>
      <c r="AC21" s="136">
        <v>3.8933460868815901</v>
      </c>
      <c r="AD21" s="123"/>
      <c r="AE21" s="141">
        <v>2.7573445530847498</v>
      </c>
      <c r="AF21" s="30"/>
      <c r="AG21" s="148">
        <v>100.44163608269599</v>
      </c>
      <c r="AH21" s="144">
        <v>99.131018254809803</v>
      </c>
      <c r="AI21" s="144">
        <v>98.467011838272199</v>
      </c>
      <c r="AJ21" s="144">
        <v>97.458967217143396</v>
      </c>
      <c r="AK21" s="144">
        <v>97.517874772125793</v>
      </c>
      <c r="AL21" s="149">
        <v>98.567459368531502</v>
      </c>
      <c r="AM21" s="144"/>
      <c r="AN21" s="156">
        <v>129.01897625000001</v>
      </c>
      <c r="AO21" s="164">
        <v>132.10198544765299</v>
      </c>
      <c r="AP21" s="157">
        <v>130.58996397304199</v>
      </c>
      <c r="AQ21" s="144"/>
      <c r="AR21" s="162">
        <v>108.966749726597</v>
      </c>
      <c r="AS21" s="82"/>
      <c r="AT21" s="127">
        <v>6.5231215810189402</v>
      </c>
      <c r="AU21" s="123">
        <v>9.8418949067919606</v>
      </c>
      <c r="AV21" s="123">
        <v>9.4142574221628408</v>
      </c>
      <c r="AW21" s="123">
        <v>6.1571538186356598</v>
      </c>
      <c r="AX21" s="123">
        <v>1.74190057823735</v>
      </c>
      <c r="AY21" s="128">
        <v>6.5900807146272502</v>
      </c>
      <c r="AZ21" s="123"/>
      <c r="BA21" s="135">
        <v>2.2641926649483399</v>
      </c>
      <c r="BB21" s="143">
        <v>-0.31731905983464098</v>
      </c>
      <c r="BC21" s="136">
        <v>0.91334967865865302</v>
      </c>
      <c r="BD21" s="123"/>
      <c r="BE21" s="141">
        <v>3.95874104685358</v>
      </c>
    </row>
    <row r="22" spans="1:57" x14ac:dyDescent="0.2">
      <c r="A22" s="36" t="s">
        <v>33</v>
      </c>
      <c r="B22" s="3" t="str">
        <f t="shared" si="0"/>
        <v>Chesapeake/Suffolk, VA</v>
      </c>
      <c r="C22" s="3"/>
      <c r="D22" s="25" t="s">
        <v>16</v>
      </c>
      <c r="E22" s="28" t="s">
        <v>17</v>
      </c>
      <c r="F22" s="3"/>
      <c r="G22" s="150">
        <v>104.53801024258701</v>
      </c>
      <c r="H22" s="151">
        <v>110.28175428380101</v>
      </c>
      <c r="I22" s="151">
        <v>110.65513504512199</v>
      </c>
      <c r="J22" s="151">
        <v>112.34930952582501</v>
      </c>
      <c r="K22" s="151">
        <v>109.92721595162</v>
      </c>
      <c r="L22" s="152">
        <v>109.764351207179</v>
      </c>
      <c r="M22" s="144"/>
      <c r="N22" s="158">
        <v>146.97865071208599</v>
      </c>
      <c r="O22" s="159">
        <v>151.294318604213</v>
      </c>
      <c r="P22" s="160">
        <v>149.16111746575299</v>
      </c>
      <c r="Q22" s="144"/>
      <c r="R22" s="163">
        <v>122.521214406727</v>
      </c>
      <c r="S22" s="82"/>
      <c r="T22" s="129">
        <v>7.0616793586439801</v>
      </c>
      <c r="U22" s="130">
        <v>5.8111556599122203</v>
      </c>
      <c r="V22" s="130">
        <v>1.91743108552289</v>
      </c>
      <c r="W22" s="130">
        <v>1.7456526957609699</v>
      </c>
      <c r="X22" s="130">
        <v>0.42061386038820697</v>
      </c>
      <c r="Y22" s="131">
        <v>3.1046835982254701</v>
      </c>
      <c r="Z22" s="123"/>
      <c r="AA22" s="137">
        <v>0.82755244995172195</v>
      </c>
      <c r="AB22" s="138">
        <v>0.28313543088069398</v>
      </c>
      <c r="AC22" s="139">
        <v>0.53696557397453204</v>
      </c>
      <c r="AD22" s="123"/>
      <c r="AE22" s="142">
        <v>2.5034327264548302</v>
      </c>
      <c r="AF22" s="31"/>
      <c r="AG22" s="150">
        <v>108.792098701048</v>
      </c>
      <c r="AH22" s="151">
        <v>111.20399384710601</v>
      </c>
      <c r="AI22" s="151">
        <v>111.518376314012</v>
      </c>
      <c r="AJ22" s="151">
        <v>112.485880126609</v>
      </c>
      <c r="AK22" s="151">
        <v>110.746645071759</v>
      </c>
      <c r="AL22" s="152">
        <v>111.01629547637</v>
      </c>
      <c r="AM22" s="144"/>
      <c r="AN22" s="158">
        <v>141.94134886477701</v>
      </c>
      <c r="AO22" s="159">
        <v>146.44917820235699</v>
      </c>
      <c r="AP22" s="160">
        <v>144.22056326115001</v>
      </c>
      <c r="AQ22" s="144"/>
      <c r="AR22" s="163">
        <v>121.48324804606099</v>
      </c>
      <c r="AS22" s="82"/>
      <c r="AT22" s="129">
        <v>1.44318954005843</v>
      </c>
      <c r="AU22" s="130">
        <v>5.0755366485727604</v>
      </c>
      <c r="AV22" s="130">
        <v>4.6567738220646797</v>
      </c>
      <c r="AW22" s="130">
        <v>4.6630500305016103</v>
      </c>
      <c r="AX22" s="130">
        <v>4.4259636613275299</v>
      </c>
      <c r="AY22" s="131">
        <v>4.1148654659932804</v>
      </c>
      <c r="AZ22" s="123"/>
      <c r="BA22" s="137">
        <v>1.95468052779095</v>
      </c>
      <c r="BB22" s="138">
        <v>0.95665429544612501</v>
      </c>
      <c r="BC22" s="139">
        <v>1.4160297644487001</v>
      </c>
      <c r="BD22" s="123"/>
      <c r="BE22" s="142">
        <v>3.2194195399663399</v>
      </c>
    </row>
    <row r="23" spans="1:57" x14ac:dyDescent="0.2">
      <c r="A23" s="35" t="s">
        <v>111</v>
      </c>
      <c r="B23" s="3" t="s">
        <v>111</v>
      </c>
      <c r="C23" s="9"/>
      <c r="D23" s="23" t="s">
        <v>16</v>
      </c>
      <c r="E23" s="26" t="s">
        <v>17</v>
      </c>
      <c r="F23" s="3"/>
      <c r="G23" s="145">
        <v>155.82402037147901</v>
      </c>
      <c r="H23" s="146">
        <v>160.602511737089</v>
      </c>
      <c r="I23" s="146">
        <v>169.003117616846</v>
      </c>
      <c r="J23" s="146">
        <v>172.95071954674199</v>
      </c>
      <c r="K23" s="146">
        <v>147.39770218228401</v>
      </c>
      <c r="L23" s="147">
        <v>161.713488372093</v>
      </c>
      <c r="M23" s="144"/>
      <c r="N23" s="153">
        <v>165.59338416422199</v>
      </c>
      <c r="O23" s="154">
        <v>176.36675703324801</v>
      </c>
      <c r="P23" s="155">
        <v>171.348013661202</v>
      </c>
      <c r="Q23" s="144"/>
      <c r="R23" s="161">
        <v>164.57964805332</v>
      </c>
      <c r="S23" s="82"/>
      <c r="T23" s="124">
        <v>5.4317650740791397</v>
      </c>
      <c r="U23" s="125">
        <v>-0.61473052002602002</v>
      </c>
      <c r="V23" s="125">
        <v>-6.1775549001087304</v>
      </c>
      <c r="W23" s="125">
        <v>-5.11809148553154</v>
      </c>
      <c r="X23" s="125">
        <v>-14.226524578403501</v>
      </c>
      <c r="Y23" s="126">
        <v>-5.9014094648691602</v>
      </c>
      <c r="Z23" s="123"/>
      <c r="AA23" s="132">
        <v>-7.2594251956068199</v>
      </c>
      <c r="AB23" s="133">
        <v>0.69607929965189796</v>
      </c>
      <c r="AC23" s="134">
        <v>-3.20710853327531</v>
      </c>
      <c r="AD23" s="123"/>
      <c r="AE23" s="140">
        <v>-5.0526632369402202</v>
      </c>
      <c r="AF23" s="29"/>
      <c r="AG23" s="145">
        <v>150.20108533387099</v>
      </c>
      <c r="AH23" s="146">
        <v>157.547046435353</v>
      </c>
      <c r="AI23" s="146">
        <v>166.56237110356</v>
      </c>
      <c r="AJ23" s="146">
        <v>169.52699862448401</v>
      </c>
      <c r="AK23" s="146">
        <v>158.02738859179999</v>
      </c>
      <c r="AL23" s="147">
        <v>161.19346372259699</v>
      </c>
      <c r="AM23" s="144"/>
      <c r="AN23" s="153">
        <v>166.76644565673499</v>
      </c>
      <c r="AO23" s="154">
        <v>171.76842677715899</v>
      </c>
      <c r="AP23" s="155">
        <v>169.363964497041</v>
      </c>
      <c r="AQ23" s="144"/>
      <c r="AR23" s="161">
        <v>163.81264522665001</v>
      </c>
      <c r="AS23" s="82"/>
      <c r="AT23" s="124">
        <v>0.85202458211341003</v>
      </c>
      <c r="AU23" s="125">
        <v>4.3491233790891002</v>
      </c>
      <c r="AV23" s="125">
        <v>3.5197540072934101</v>
      </c>
      <c r="AW23" s="125">
        <v>4.1454807386255101</v>
      </c>
      <c r="AX23" s="125">
        <v>-0.97547572399525095</v>
      </c>
      <c r="AY23" s="126">
        <v>2.3596521200813698</v>
      </c>
      <c r="AZ23" s="123"/>
      <c r="BA23" s="132">
        <v>-5.23695810634044</v>
      </c>
      <c r="BB23" s="133">
        <v>-1.9971160551881799</v>
      </c>
      <c r="BC23" s="134">
        <v>-3.5701084079383301</v>
      </c>
      <c r="BD23" s="123"/>
      <c r="BE23" s="140">
        <v>0.28732339592923101</v>
      </c>
    </row>
    <row r="24" spans="1:57" x14ac:dyDescent="0.2">
      <c r="A24" s="35" t="s">
        <v>43</v>
      </c>
      <c r="B24" s="3" t="str">
        <f t="shared" si="0"/>
        <v>Richmond North/Glen Allen, VA</v>
      </c>
      <c r="C24" s="10"/>
      <c r="D24" s="24" t="s">
        <v>16</v>
      </c>
      <c r="E24" s="27" t="s">
        <v>17</v>
      </c>
      <c r="F24" s="3"/>
      <c r="G24" s="148">
        <v>104.39376506024</v>
      </c>
      <c r="H24" s="144">
        <v>106.480032345013</v>
      </c>
      <c r="I24" s="144">
        <v>108.829553375063</v>
      </c>
      <c r="J24" s="144">
        <v>105.58563382737501</v>
      </c>
      <c r="K24" s="144">
        <v>101.532809244175</v>
      </c>
      <c r="L24" s="149">
        <v>105.469935566072</v>
      </c>
      <c r="M24" s="144"/>
      <c r="N24" s="156">
        <v>110.818171254915</v>
      </c>
      <c r="O24" s="164">
        <v>113.049125196437</v>
      </c>
      <c r="P24" s="157">
        <v>111.946752937019</v>
      </c>
      <c r="Q24" s="144"/>
      <c r="R24" s="162">
        <v>107.360169111391</v>
      </c>
      <c r="S24" s="82"/>
      <c r="T24" s="127">
        <v>11.691349444656201</v>
      </c>
      <c r="U24" s="123">
        <v>4.3757883261195198</v>
      </c>
      <c r="V24" s="123">
        <v>2.6211521916602201</v>
      </c>
      <c r="W24" s="123">
        <v>-0.86355251196523997</v>
      </c>
      <c r="X24" s="123">
        <v>-0.71197709953202404</v>
      </c>
      <c r="Y24" s="128">
        <v>2.7038891192424899</v>
      </c>
      <c r="Z24" s="123"/>
      <c r="AA24" s="135">
        <v>-5.9504212956671196</v>
      </c>
      <c r="AB24" s="143">
        <v>-3.63049039859956</v>
      </c>
      <c r="AC24" s="136">
        <v>-4.7866719482484301</v>
      </c>
      <c r="AD24" s="123"/>
      <c r="AE24" s="141">
        <v>0.13133790987800301</v>
      </c>
      <c r="AF24" s="30"/>
      <c r="AG24" s="148">
        <v>97.558928203955602</v>
      </c>
      <c r="AH24" s="144">
        <v>102.36332766298</v>
      </c>
      <c r="AI24" s="144">
        <v>105.325138451565</v>
      </c>
      <c r="AJ24" s="144">
        <v>105.852319589887</v>
      </c>
      <c r="AK24" s="144">
        <v>105.057814003206</v>
      </c>
      <c r="AL24" s="149">
        <v>103.513674294694</v>
      </c>
      <c r="AM24" s="144"/>
      <c r="AN24" s="156">
        <v>116.63819246688701</v>
      </c>
      <c r="AO24" s="164">
        <v>117.214881727519</v>
      </c>
      <c r="AP24" s="157">
        <v>116.927168256721</v>
      </c>
      <c r="AQ24" s="144"/>
      <c r="AR24" s="162">
        <v>107.765345730406</v>
      </c>
      <c r="AS24" s="82"/>
      <c r="AT24" s="127">
        <v>2.8533062725588598</v>
      </c>
      <c r="AU24" s="123">
        <v>4.0874893858958101</v>
      </c>
      <c r="AV24" s="123">
        <v>4.6349570496139103</v>
      </c>
      <c r="AW24" s="123">
        <v>4.5045952135901999</v>
      </c>
      <c r="AX24" s="123">
        <v>5.2239851940976401</v>
      </c>
      <c r="AY24" s="128">
        <v>4.3465466891064901</v>
      </c>
      <c r="AZ24" s="123"/>
      <c r="BA24" s="135">
        <v>-4.8790293741672201E-2</v>
      </c>
      <c r="BB24" s="143">
        <v>-0.40951506537308002</v>
      </c>
      <c r="BC24" s="136">
        <v>-0.227252142210947</v>
      </c>
      <c r="BD24" s="123"/>
      <c r="BE24" s="141">
        <v>2.6948393748416102</v>
      </c>
    </row>
    <row r="25" spans="1:57" x14ac:dyDescent="0.2">
      <c r="A25" s="35" t="s">
        <v>44</v>
      </c>
      <c r="B25" s="3" t="str">
        <f t="shared" si="0"/>
        <v>Richmond West/Midlothian, VA</v>
      </c>
      <c r="C25" s="3"/>
      <c r="D25" s="24" t="s">
        <v>16</v>
      </c>
      <c r="E25" s="27" t="s">
        <v>17</v>
      </c>
      <c r="F25" s="3"/>
      <c r="G25" s="148">
        <v>96.524353993993898</v>
      </c>
      <c r="H25" s="144">
        <v>91.287304441976602</v>
      </c>
      <c r="I25" s="144">
        <v>94.812233172819603</v>
      </c>
      <c r="J25" s="144">
        <v>96.399683457156996</v>
      </c>
      <c r="K25" s="144">
        <v>94.270568394564606</v>
      </c>
      <c r="L25" s="149">
        <v>94.665681276094602</v>
      </c>
      <c r="M25" s="144"/>
      <c r="N25" s="156">
        <v>104.908240571428</v>
      </c>
      <c r="O25" s="164">
        <v>106.70331582867701</v>
      </c>
      <c r="P25" s="157">
        <v>105.815919868173</v>
      </c>
      <c r="Q25" s="144"/>
      <c r="R25" s="162">
        <v>98.1513103539627</v>
      </c>
      <c r="S25" s="82"/>
      <c r="T25" s="127">
        <v>14.8065808767353</v>
      </c>
      <c r="U25" s="123">
        <v>1.97897730494816</v>
      </c>
      <c r="V25" s="123">
        <v>2.7316590985038198</v>
      </c>
      <c r="W25" s="123">
        <v>0.27762933855308097</v>
      </c>
      <c r="X25" s="123">
        <v>-3.6885272167785201</v>
      </c>
      <c r="Y25" s="128">
        <v>2.22319890529785</v>
      </c>
      <c r="Z25" s="123"/>
      <c r="AA25" s="135">
        <v>-2.7224295069595601</v>
      </c>
      <c r="AB25" s="143">
        <v>0.16843692063823301</v>
      </c>
      <c r="AC25" s="136">
        <v>-1.27748724129024</v>
      </c>
      <c r="AD25" s="123"/>
      <c r="AE25" s="141">
        <v>0.90873092026417401</v>
      </c>
      <c r="AF25" s="30"/>
      <c r="AG25" s="148">
        <v>89.924428067560797</v>
      </c>
      <c r="AH25" s="144">
        <v>91.263730702280895</v>
      </c>
      <c r="AI25" s="144">
        <v>93.616955923022005</v>
      </c>
      <c r="AJ25" s="144">
        <v>94.353837725019503</v>
      </c>
      <c r="AK25" s="144">
        <v>95.771393977872705</v>
      </c>
      <c r="AL25" s="149">
        <v>93.186944818608794</v>
      </c>
      <c r="AM25" s="144"/>
      <c r="AN25" s="156">
        <v>106.457988855922</v>
      </c>
      <c r="AO25" s="164">
        <v>107.206207112526</v>
      </c>
      <c r="AP25" s="157">
        <v>106.833248816848</v>
      </c>
      <c r="AQ25" s="144"/>
      <c r="AR25" s="162">
        <v>97.602494046935405</v>
      </c>
      <c r="AS25" s="82"/>
      <c r="AT25" s="127">
        <v>3.0268072108849098</v>
      </c>
      <c r="AU25" s="123">
        <v>3.0823573086912202</v>
      </c>
      <c r="AV25" s="123">
        <v>4.15384666319272</v>
      </c>
      <c r="AW25" s="123">
        <v>4.0789096815259303</v>
      </c>
      <c r="AX25" s="123">
        <v>4.4736651234347704</v>
      </c>
      <c r="AY25" s="128">
        <v>3.8357483435140298</v>
      </c>
      <c r="AZ25" s="123"/>
      <c r="BA25" s="135">
        <v>-3.21402898487234</v>
      </c>
      <c r="BB25" s="143">
        <v>-3.0747985832712201</v>
      </c>
      <c r="BC25" s="136">
        <v>-3.1470439347383299</v>
      </c>
      <c r="BD25" s="123"/>
      <c r="BE25" s="141">
        <v>1.1062041726993399</v>
      </c>
    </row>
    <row r="26" spans="1:57" x14ac:dyDescent="0.2">
      <c r="A26" s="35" t="s">
        <v>45</v>
      </c>
      <c r="B26" s="3" t="str">
        <f t="shared" si="0"/>
        <v>Petersburg/Chester, VA</v>
      </c>
      <c r="C26" s="3"/>
      <c r="D26" s="24" t="s">
        <v>16</v>
      </c>
      <c r="E26" s="27" t="s">
        <v>17</v>
      </c>
      <c r="F26" s="3"/>
      <c r="G26" s="148">
        <v>87.279088885458407</v>
      </c>
      <c r="H26" s="144">
        <v>88.447367983310102</v>
      </c>
      <c r="I26" s="144">
        <v>90.904499863834403</v>
      </c>
      <c r="J26" s="144">
        <v>90.242268457446798</v>
      </c>
      <c r="K26" s="144">
        <v>89.413094204851703</v>
      </c>
      <c r="L26" s="149">
        <v>89.313534112149497</v>
      </c>
      <c r="M26" s="144"/>
      <c r="N26" s="156">
        <v>95.324919641969103</v>
      </c>
      <c r="O26" s="164">
        <v>95.927469715603294</v>
      </c>
      <c r="P26" s="157">
        <v>95.6216708012618</v>
      </c>
      <c r="Q26" s="144"/>
      <c r="R26" s="162">
        <v>91.243651994131497</v>
      </c>
      <c r="S26" s="82"/>
      <c r="T26" s="127">
        <v>2.4284042886083701</v>
      </c>
      <c r="U26" s="123">
        <v>-1.61549489919415</v>
      </c>
      <c r="V26" s="123">
        <v>7.9148630706269402E-2</v>
      </c>
      <c r="W26" s="123">
        <v>-0.53791030753074898</v>
      </c>
      <c r="X26" s="123">
        <v>1.5225593139682301</v>
      </c>
      <c r="Y26" s="128">
        <v>0.27270602179206499</v>
      </c>
      <c r="Z26" s="123"/>
      <c r="AA26" s="135">
        <v>-0.52302390617076899</v>
      </c>
      <c r="AB26" s="143">
        <v>-1.2369596656734601</v>
      </c>
      <c r="AC26" s="136">
        <v>-0.88545482550604904</v>
      </c>
      <c r="AD26" s="123"/>
      <c r="AE26" s="141">
        <v>-8.7808062614334506E-2</v>
      </c>
      <c r="AF26" s="30"/>
      <c r="AG26" s="148">
        <v>86.457483995422507</v>
      </c>
      <c r="AH26" s="144">
        <v>88.342218012839595</v>
      </c>
      <c r="AI26" s="144">
        <v>89.566011179941</v>
      </c>
      <c r="AJ26" s="144">
        <v>89.217482080271296</v>
      </c>
      <c r="AK26" s="144">
        <v>88.235086689905302</v>
      </c>
      <c r="AL26" s="149">
        <v>88.407761885191107</v>
      </c>
      <c r="AM26" s="144"/>
      <c r="AN26" s="156">
        <v>94.485581855107199</v>
      </c>
      <c r="AO26" s="164">
        <v>95.228394768251405</v>
      </c>
      <c r="AP26" s="157">
        <v>94.857765699857097</v>
      </c>
      <c r="AQ26" s="144"/>
      <c r="AR26" s="162">
        <v>90.398968523456801</v>
      </c>
      <c r="AS26" s="82"/>
      <c r="AT26" s="127">
        <v>2.2869951718507999</v>
      </c>
      <c r="AU26" s="123">
        <v>1.1428474119055301</v>
      </c>
      <c r="AV26" s="123">
        <v>0.47868208840832499</v>
      </c>
      <c r="AW26" s="123">
        <v>-0.30013229042235201</v>
      </c>
      <c r="AX26" s="123">
        <v>4.6062060203759699E-2</v>
      </c>
      <c r="AY26" s="128">
        <v>0.635566273965113</v>
      </c>
      <c r="AZ26" s="123"/>
      <c r="BA26" s="135">
        <v>-1.1418157304129399</v>
      </c>
      <c r="BB26" s="143">
        <v>-1.14009370282664</v>
      </c>
      <c r="BC26" s="136">
        <v>-1.14072466818201</v>
      </c>
      <c r="BD26" s="123"/>
      <c r="BE26" s="141">
        <v>3.0967493331161201E-2</v>
      </c>
    </row>
    <row r="27" spans="1:57" x14ac:dyDescent="0.2">
      <c r="A27" s="35" t="s">
        <v>97</v>
      </c>
      <c r="B27" s="3" t="s">
        <v>70</v>
      </c>
      <c r="C27" s="3"/>
      <c r="D27" s="24" t="s">
        <v>16</v>
      </c>
      <c r="E27" s="27" t="s">
        <v>17</v>
      </c>
      <c r="F27" s="3"/>
      <c r="G27" s="148">
        <v>114.91233058026199</v>
      </c>
      <c r="H27" s="144">
        <v>117.361613149847</v>
      </c>
      <c r="I27" s="144">
        <v>115.692967609676</v>
      </c>
      <c r="J27" s="144">
        <v>116.073281211625</v>
      </c>
      <c r="K27" s="144">
        <v>120.68842629482</v>
      </c>
      <c r="L27" s="149">
        <v>117.02982262371199</v>
      </c>
      <c r="M27" s="144"/>
      <c r="N27" s="156">
        <v>141.00209686902801</v>
      </c>
      <c r="O27" s="164">
        <v>141.80636740127201</v>
      </c>
      <c r="P27" s="157">
        <v>141.402986950751</v>
      </c>
      <c r="Q27" s="144"/>
      <c r="R27" s="162">
        <v>124.826751963397</v>
      </c>
      <c r="S27" s="82"/>
      <c r="T27" s="127">
        <v>1.9943946372291099</v>
      </c>
      <c r="U27" s="123">
        <v>4.8483051556141001</v>
      </c>
      <c r="V27" s="123">
        <v>2.4386164070287899</v>
      </c>
      <c r="W27" s="123">
        <v>5.2166730019151704</v>
      </c>
      <c r="X27" s="123">
        <v>4.58668703038198</v>
      </c>
      <c r="Y27" s="128">
        <v>3.8672478930050702</v>
      </c>
      <c r="Z27" s="123"/>
      <c r="AA27" s="135">
        <v>5.0543781960287104</v>
      </c>
      <c r="AB27" s="143">
        <v>4.5318149548802804</v>
      </c>
      <c r="AC27" s="136">
        <v>4.7864796699397996</v>
      </c>
      <c r="AD27" s="123"/>
      <c r="AE27" s="141">
        <v>4.1758651740565904</v>
      </c>
      <c r="AF27" s="30"/>
      <c r="AG27" s="148">
        <v>117.380790105027</v>
      </c>
      <c r="AH27" s="144">
        <v>118.164907942822</v>
      </c>
      <c r="AI27" s="144">
        <v>115.915487449981</v>
      </c>
      <c r="AJ27" s="144">
        <v>113.46744697946799</v>
      </c>
      <c r="AK27" s="144">
        <v>115.618854766607</v>
      </c>
      <c r="AL27" s="149">
        <v>116.016246501908</v>
      </c>
      <c r="AM27" s="144"/>
      <c r="AN27" s="156">
        <v>136.12270014219999</v>
      </c>
      <c r="AO27" s="164">
        <v>139.82499562107699</v>
      </c>
      <c r="AP27" s="157">
        <v>137.98504409996599</v>
      </c>
      <c r="AQ27" s="144"/>
      <c r="AR27" s="162">
        <v>123.29008903691199</v>
      </c>
      <c r="AS27" s="82"/>
      <c r="AT27" s="127">
        <v>0.747585351797449</v>
      </c>
      <c r="AU27" s="123">
        <v>5.1872883883382599</v>
      </c>
      <c r="AV27" s="123">
        <v>5.2683321313774796</v>
      </c>
      <c r="AW27" s="123">
        <v>3.6409106528662498</v>
      </c>
      <c r="AX27" s="123">
        <v>3.5200372181591502</v>
      </c>
      <c r="AY27" s="128">
        <v>3.7335011282977999</v>
      </c>
      <c r="AZ27" s="123"/>
      <c r="BA27" s="135">
        <v>1.1525135776222799</v>
      </c>
      <c r="BB27" s="143">
        <v>1.7488395510583501</v>
      </c>
      <c r="BC27" s="136">
        <v>1.4562054917893399</v>
      </c>
      <c r="BD27" s="123"/>
      <c r="BE27" s="141">
        <v>2.9665611651456998</v>
      </c>
    </row>
    <row r="28" spans="1:57" x14ac:dyDescent="0.2">
      <c r="A28" s="35" t="s">
        <v>47</v>
      </c>
      <c r="B28" s="3" t="str">
        <f t="shared" si="0"/>
        <v>Roanoke, VA</v>
      </c>
      <c r="C28" s="3"/>
      <c r="D28" s="24" t="s">
        <v>16</v>
      </c>
      <c r="E28" s="27" t="s">
        <v>17</v>
      </c>
      <c r="F28" s="3"/>
      <c r="G28" s="148">
        <v>99.528035651869899</v>
      </c>
      <c r="H28" s="144">
        <v>108.63350192413399</v>
      </c>
      <c r="I28" s="144">
        <v>113.045167597765</v>
      </c>
      <c r="J28" s="144">
        <v>109.803548702887</v>
      </c>
      <c r="K28" s="144">
        <v>106.49144400527</v>
      </c>
      <c r="L28" s="149">
        <v>107.976994759253</v>
      </c>
      <c r="M28" s="144"/>
      <c r="N28" s="156">
        <v>114.850726714431</v>
      </c>
      <c r="O28" s="164">
        <v>113.469404289118</v>
      </c>
      <c r="P28" s="157">
        <v>114.17183864671399</v>
      </c>
      <c r="Q28" s="144"/>
      <c r="R28" s="162">
        <v>109.807836403491</v>
      </c>
      <c r="S28" s="82"/>
      <c r="T28" s="127">
        <v>8.4631422663803804</v>
      </c>
      <c r="U28" s="123">
        <v>7.5265781033670303</v>
      </c>
      <c r="V28" s="123">
        <v>7.7246337619678496</v>
      </c>
      <c r="W28" s="123">
        <v>3.36366346030269</v>
      </c>
      <c r="X28" s="123">
        <v>6.7312812793489698</v>
      </c>
      <c r="Y28" s="128">
        <v>6.6556253140672501</v>
      </c>
      <c r="Z28" s="123"/>
      <c r="AA28" s="135">
        <v>5.5345986891657404</v>
      </c>
      <c r="AB28" s="143">
        <v>3.23934378270248</v>
      </c>
      <c r="AC28" s="136">
        <v>4.3923914351803504</v>
      </c>
      <c r="AD28" s="123"/>
      <c r="AE28" s="141">
        <v>5.8355777162685296</v>
      </c>
      <c r="AF28" s="30"/>
      <c r="AG28" s="148">
        <v>95.350268108697605</v>
      </c>
      <c r="AH28" s="144">
        <v>100.441631987577</v>
      </c>
      <c r="AI28" s="144">
        <v>104.448461595824</v>
      </c>
      <c r="AJ28" s="144">
        <v>103.894200229373</v>
      </c>
      <c r="AK28" s="144">
        <v>101.665519875608</v>
      </c>
      <c r="AL28" s="149">
        <v>101.44289457165</v>
      </c>
      <c r="AM28" s="144"/>
      <c r="AN28" s="156">
        <v>111.736134238503</v>
      </c>
      <c r="AO28" s="164">
        <v>112.40868716163899</v>
      </c>
      <c r="AP28" s="157">
        <v>112.071352071956</v>
      </c>
      <c r="AQ28" s="144"/>
      <c r="AR28" s="162">
        <v>104.817748016075</v>
      </c>
      <c r="AS28" s="82"/>
      <c r="AT28" s="127">
        <v>4.0451282687625003</v>
      </c>
      <c r="AU28" s="123">
        <v>3.55609324984023</v>
      </c>
      <c r="AV28" s="123">
        <v>3.0310071801973302</v>
      </c>
      <c r="AW28" s="123">
        <v>4.0354991636273203</v>
      </c>
      <c r="AX28" s="123">
        <v>4.05851265118178</v>
      </c>
      <c r="AY28" s="128">
        <v>3.6985637519474799</v>
      </c>
      <c r="AZ28" s="123"/>
      <c r="BA28" s="135">
        <v>4.77434003206666</v>
      </c>
      <c r="BB28" s="143">
        <v>4.1859444426298902</v>
      </c>
      <c r="BC28" s="136">
        <v>4.4794126862861399</v>
      </c>
      <c r="BD28" s="123"/>
      <c r="BE28" s="141">
        <v>4.0191659192375697</v>
      </c>
    </row>
    <row r="29" spans="1:57" x14ac:dyDescent="0.2">
      <c r="A29" s="35" t="s">
        <v>48</v>
      </c>
      <c r="B29" s="3" t="str">
        <f t="shared" si="0"/>
        <v>Charlottesville, VA</v>
      </c>
      <c r="C29" s="3"/>
      <c r="D29" s="24" t="s">
        <v>16</v>
      </c>
      <c r="E29" s="27" t="s">
        <v>17</v>
      </c>
      <c r="F29" s="3"/>
      <c r="G29" s="148">
        <v>138.427434891188</v>
      </c>
      <c r="H29" s="144">
        <v>140.29482365708</v>
      </c>
      <c r="I29" s="144">
        <v>138.64879249387999</v>
      </c>
      <c r="J29" s="144">
        <v>139.45341789416199</v>
      </c>
      <c r="K29" s="144">
        <v>143.43096802074299</v>
      </c>
      <c r="L29" s="149">
        <v>140.09336820204501</v>
      </c>
      <c r="M29" s="144"/>
      <c r="N29" s="156">
        <v>165.94846874999899</v>
      </c>
      <c r="O29" s="164">
        <v>176.17190225796401</v>
      </c>
      <c r="P29" s="157">
        <v>171.08640758588501</v>
      </c>
      <c r="Q29" s="144"/>
      <c r="R29" s="162">
        <v>148.49319219750501</v>
      </c>
      <c r="S29" s="82"/>
      <c r="T29" s="127">
        <v>4.6955310481170001</v>
      </c>
      <c r="U29" s="123">
        <v>8.1928539353163803</v>
      </c>
      <c r="V29" s="123">
        <v>6.0927647027270897</v>
      </c>
      <c r="W29" s="123">
        <v>2.7909176160685201</v>
      </c>
      <c r="X29" s="123">
        <v>0.230232935964194</v>
      </c>
      <c r="Y29" s="128">
        <v>4.1953170035045</v>
      </c>
      <c r="Z29" s="123"/>
      <c r="AA29" s="135">
        <v>-6.0422770676219404</v>
      </c>
      <c r="AB29" s="143">
        <v>-5.1898773869910197</v>
      </c>
      <c r="AC29" s="136">
        <v>-5.6550121605783197</v>
      </c>
      <c r="AD29" s="123"/>
      <c r="AE29" s="141">
        <v>-3.0836316941633E-2</v>
      </c>
      <c r="AF29" s="30"/>
      <c r="AG29" s="148">
        <v>138.63097946753101</v>
      </c>
      <c r="AH29" s="144">
        <v>137.18503932296099</v>
      </c>
      <c r="AI29" s="144">
        <v>134.939923163256</v>
      </c>
      <c r="AJ29" s="144">
        <v>133.789300776044</v>
      </c>
      <c r="AK29" s="144">
        <v>137.72354818072699</v>
      </c>
      <c r="AL29" s="149">
        <v>136.369802459044</v>
      </c>
      <c r="AM29" s="144"/>
      <c r="AN29" s="156">
        <v>172.85725125918501</v>
      </c>
      <c r="AO29" s="164">
        <v>179.098698908453</v>
      </c>
      <c r="AP29" s="157">
        <v>176.03365258292101</v>
      </c>
      <c r="AQ29" s="144"/>
      <c r="AR29" s="162">
        <v>148.10094838338199</v>
      </c>
      <c r="AS29" s="82"/>
      <c r="AT29" s="127">
        <v>0.65215360047749704</v>
      </c>
      <c r="AU29" s="123">
        <v>3.1835893615520798</v>
      </c>
      <c r="AV29" s="123">
        <v>2.4064543236776599</v>
      </c>
      <c r="AW29" s="123">
        <v>-1.3490187240886</v>
      </c>
      <c r="AX29" s="123">
        <v>-3.1478470558751801</v>
      </c>
      <c r="AY29" s="128">
        <v>0.18146091086762201</v>
      </c>
      <c r="AZ29" s="123"/>
      <c r="BA29" s="135">
        <v>-4.8467040076800103</v>
      </c>
      <c r="BB29" s="143">
        <v>-4.0404632937537901</v>
      </c>
      <c r="BC29" s="136">
        <v>-4.4347188624863296</v>
      </c>
      <c r="BD29" s="123"/>
      <c r="BE29" s="141">
        <v>-2.1172346998760698</v>
      </c>
    </row>
    <row r="30" spans="1:57" x14ac:dyDescent="0.2">
      <c r="A30" s="21" t="s">
        <v>49</v>
      </c>
      <c r="B30" t="s">
        <v>72</v>
      </c>
      <c r="C30" s="3"/>
      <c r="D30" s="24" t="s">
        <v>16</v>
      </c>
      <c r="E30" s="27" t="s">
        <v>17</v>
      </c>
      <c r="F30" s="3"/>
      <c r="G30" s="148">
        <v>98.543740259740204</v>
      </c>
      <c r="H30" s="144">
        <v>105.916082672434</v>
      </c>
      <c r="I30" s="144">
        <v>109.122307357422</v>
      </c>
      <c r="J30" s="144">
        <v>108.829064979626</v>
      </c>
      <c r="K30" s="144">
        <v>103.83420449537201</v>
      </c>
      <c r="L30" s="149">
        <v>105.733455504848</v>
      </c>
      <c r="M30" s="144"/>
      <c r="N30" s="156">
        <v>116.32026702546</v>
      </c>
      <c r="O30" s="164">
        <v>114.775587380655</v>
      </c>
      <c r="P30" s="157">
        <v>115.54896776868</v>
      </c>
      <c r="Q30" s="144"/>
      <c r="R30" s="162">
        <v>108.819975883982</v>
      </c>
      <c r="S30" s="82"/>
      <c r="T30" s="127">
        <v>7.0691156660643104</v>
      </c>
      <c r="U30" s="123">
        <v>8.2691862776854403</v>
      </c>
      <c r="V30" s="123">
        <v>10.033894932173499</v>
      </c>
      <c r="W30" s="123">
        <v>9.8878470218487493</v>
      </c>
      <c r="X30" s="123">
        <v>7.82109936225425</v>
      </c>
      <c r="Y30" s="128">
        <v>8.9096534607057905</v>
      </c>
      <c r="Z30" s="123"/>
      <c r="AA30" s="135">
        <v>10.922106333294099</v>
      </c>
      <c r="AB30" s="143">
        <v>8.2182441239966693</v>
      </c>
      <c r="AC30" s="136">
        <v>9.5493979368739002</v>
      </c>
      <c r="AD30" s="123"/>
      <c r="AE30" s="141">
        <v>9.2261709891463397</v>
      </c>
      <c r="AF30" s="30"/>
      <c r="AG30" s="148">
        <v>98.679133423995097</v>
      </c>
      <c r="AH30" s="144">
        <v>102.0313070067</v>
      </c>
      <c r="AI30" s="144">
        <v>105.72068493998199</v>
      </c>
      <c r="AJ30" s="144">
        <v>105.34817922606901</v>
      </c>
      <c r="AK30" s="144">
        <v>104.046322413889</v>
      </c>
      <c r="AL30" s="149">
        <v>103.38702712191601</v>
      </c>
      <c r="AM30" s="144"/>
      <c r="AN30" s="156">
        <v>114.77915261295</v>
      </c>
      <c r="AO30" s="164">
        <v>115.32279895881101</v>
      </c>
      <c r="AP30" s="157">
        <v>115.053644633423</v>
      </c>
      <c r="AQ30" s="144"/>
      <c r="AR30" s="162">
        <v>107.205670569182</v>
      </c>
      <c r="AS30" s="82"/>
      <c r="AT30" s="127">
        <v>7.4286379164677401</v>
      </c>
      <c r="AU30" s="123">
        <v>6.6591050169400496</v>
      </c>
      <c r="AV30" s="123">
        <v>6.9356072813845904</v>
      </c>
      <c r="AW30" s="123">
        <v>3.8545329919671998</v>
      </c>
      <c r="AX30" s="123">
        <v>4.97434394300556</v>
      </c>
      <c r="AY30" s="128">
        <v>5.7559171481118296</v>
      </c>
      <c r="AZ30" s="123"/>
      <c r="BA30" s="135">
        <v>5.4462209967577904</v>
      </c>
      <c r="BB30" s="143">
        <v>6.0213144389267397</v>
      </c>
      <c r="BC30" s="136">
        <v>5.7359714940525004</v>
      </c>
      <c r="BD30" s="123"/>
      <c r="BE30" s="141">
        <v>5.81899573051943</v>
      </c>
    </row>
    <row r="31" spans="1:57" x14ac:dyDescent="0.2">
      <c r="A31" s="21" t="s">
        <v>50</v>
      </c>
      <c r="B31" s="3" t="str">
        <f t="shared" si="0"/>
        <v>Staunton &amp; Harrisonburg, VA</v>
      </c>
      <c r="C31" s="3"/>
      <c r="D31" s="24" t="s">
        <v>16</v>
      </c>
      <c r="E31" s="27" t="s">
        <v>17</v>
      </c>
      <c r="F31" s="3"/>
      <c r="G31" s="148">
        <v>107.570063512226</v>
      </c>
      <c r="H31" s="144">
        <v>111.13671169954</v>
      </c>
      <c r="I31" s="144">
        <v>110.442917964693</v>
      </c>
      <c r="J31" s="144">
        <v>108.18790949472501</v>
      </c>
      <c r="K31" s="144">
        <v>108.175453533667</v>
      </c>
      <c r="L31" s="149">
        <v>109.171787350541</v>
      </c>
      <c r="M31" s="144"/>
      <c r="N31" s="156">
        <v>126.84460746460699</v>
      </c>
      <c r="O31" s="164">
        <v>129.42342340108999</v>
      </c>
      <c r="P31" s="157">
        <v>128.158276297512</v>
      </c>
      <c r="Q31" s="144"/>
      <c r="R31" s="162">
        <v>114.995624588449</v>
      </c>
      <c r="S31" s="82"/>
      <c r="T31" s="127">
        <v>13.506140929907501</v>
      </c>
      <c r="U31" s="123">
        <v>16.528692717758801</v>
      </c>
      <c r="V31" s="123">
        <v>16.407825015299402</v>
      </c>
      <c r="W31" s="123">
        <v>12.9876730652667</v>
      </c>
      <c r="X31" s="123">
        <v>10.1284951930666</v>
      </c>
      <c r="Y31" s="128">
        <v>13.922016721148299</v>
      </c>
      <c r="Z31" s="123"/>
      <c r="AA31" s="135">
        <v>7.9607681607025098</v>
      </c>
      <c r="AB31" s="143">
        <v>7.9178858459341299</v>
      </c>
      <c r="AC31" s="136">
        <v>7.9352031594227803</v>
      </c>
      <c r="AD31" s="123"/>
      <c r="AE31" s="141">
        <v>11.3834425006138</v>
      </c>
      <c r="AF31" s="30"/>
      <c r="AG31" s="148">
        <v>107.246606577344</v>
      </c>
      <c r="AH31" s="144">
        <v>109.050064815496</v>
      </c>
      <c r="AI31" s="144">
        <v>108.521390272487</v>
      </c>
      <c r="AJ31" s="144">
        <v>107.80105601092799</v>
      </c>
      <c r="AK31" s="144">
        <v>105.581957287995</v>
      </c>
      <c r="AL31" s="149">
        <v>107.62416077957199</v>
      </c>
      <c r="AM31" s="144"/>
      <c r="AN31" s="156">
        <v>123.603117954003</v>
      </c>
      <c r="AO31" s="164">
        <v>126.188938992042</v>
      </c>
      <c r="AP31" s="157">
        <v>124.90885161208</v>
      </c>
      <c r="AQ31" s="144"/>
      <c r="AR31" s="162">
        <v>113.043579342065</v>
      </c>
      <c r="AS31" s="82"/>
      <c r="AT31" s="127">
        <v>10.2945065223843</v>
      </c>
      <c r="AU31" s="123">
        <v>14.4793715936587</v>
      </c>
      <c r="AV31" s="123">
        <v>13.2306540997309</v>
      </c>
      <c r="AW31" s="123">
        <v>11.5711212934758</v>
      </c>
      <c r="AX31" s="123">
        <v>8.1425524325760907</v>
      </c>
      <c r="AY31" s="128">
        <v>11.4962770703226</v>
      </c>
      <c r="AZ31" s="123"/>
      <c r="BA31" s="135">
        <v>8.38445287080018</v>
      </c>
      <c r="BB31" s="143">
        <v>7.8756197685873497</v>
      </c>
      <c r="BC31" s="136">
        <v>8.1304487547198008</v>
      </c>
      <c r="BD31" s="123"/>
      <c r="BE31" s="141">
        <v>10.3030753508302</v>
      </c>
    </row>
    <row r="32" spans="1:57" x14ac:dyDescent="0.2">
      <c r="A32" s="21" t="s">
        <v>51</v>
      </c>
      <c r="B32" s="3" t="str">
        <f t="shared" si="0"/>
        <v>Blacksburg &amp; Wytheville, VA</v>
      </c>
      <c r="C32" s="3"/>
      <c r="D32" s="24" t="s">
        <v>16</v>
      </c>
      <c r="E32" s="27" t="s">
        <v>17</v>
      </c>
      <c r="F32" s="3"/>
      <c r="G32" s="148">
        <v>94.857441563960904</v>
      </c>
      <c r="H32" s="144">
        <v>97.141617402856099</v>
      </c>
      <c r="I32" s="144">
        <v>98.753818970861701</v>
      </c>
      <c r="J32" s="144">
        <v>98.115089838909498</v>
      </c>
      <c r="K32" s="144">
        <v>105.902603515043</v>
      </c>
      <c r="L32" s="149">
        <v>99.275343657331106</v>
      </c>
      <c r="M32" s="144"/>
      <c r="N32" s="156">
        <v>128.18305838509301</v>
      </c>
      <c r="O32" s="164">
        <v>126.528378605432</v>
      </c>
      <c r="P32" s="157">
        <v>127.405167193259</v>
      </c>
      <c r="Q32" s="144"/>
      <c r="R32" s="162">
        <v>108.658951736858</v>
      </c>
      <c r="S32" s="82"/>
      <c r="T32" s="127">
        <v>0.256933846005927</v>
      </c>
      <c r="U32" s="123">
        <v>1.21206953546746</v>
      </c>
      <c r="V32" s="123">
        <v>1.8139223540296801</v>
      </c>
      <c r="W32" s="123">
        <v>2.01879041852788</v>
      </c>
      <c r="X32" s="123">
        <v>3.9749394713325001</v>
      </c>
      <c r="Y32" s="128">
        <v>1.97731059966222</v>
      </c>
      <c r="Z32" s="123"/>
      <c r="AA32" s="135">
        <v>1.13847753204084</v>
      </c>
      <c r="AB32" s="143">
        <v>2.03372917180327</v>
      </c>
      <c r="AC32" s="136">
        <v>1.57829719274527</v>
      </c>
      <c r="AD32" s="123"/>
      <c r="AE32" s="141">
        <v>1.45728852772011</v>
      </c>
      <c r="AF32" s="30"/>
      <c r="AG32" s="148">
        <v>94.790810390763696</v>
      </c>
      <c r="AH32" s="144">
        <v>94.553532975085403</v>
      </c>
      <c r="AI32" s="144">
        <v>95.790417907669294</v>
      </c>
      <c r="AJ32" s="144">
        <v>95.833832591721901</v>
      </c>
      <c r="AK32" s="144">
        <v>100.316641773258</v>
      </c>
      <c r="AL32" s="149">
        <v>96.447933009085006</v>
      </c>
      <c r="AM32" s="144"/>
      <c r="AN32" s="156">
        <v>122.479068116999</v>
      </c>
      <c r="AO32" s="164">
        <v>121.39318757692</v>
      </c>
      <c r="AP32" s="157">
        <v>121.95988265835901</v>
      </c>
      <c r="AQ32" s="144"/>
      <c r="AR32" s="162">
        <v>105.287995682158</v>
      </c>
      <c r="AS32" s="82"/>
      <c r="AT32" s="127">
        <v>0.31087380019258998</v>
      </c>
      <c r="AU32" s="123">
        <v>-0.57648041932512994</v>
      </c>
      <c r="AV32" s="123">
        <v>0.75649771724343196</v>
      </c>
      <c r="AW32" s="123">
        <v>0.88412456197288403</v>
      </c>
      <c r="AX32" s="123">
        <v>1.5531248097119701</v>
      </c>
      <c r="AY32" s="128">
        <v>0.66151829062294698</v>
      </c>
      <c r="AZ32" s="123"/>
      <c r="BA32" s="135">
        <v>0.28957671856635298</v>
      </c>
      <c r="BB32" s="143">
        <v>1.8476507508699</v>
      </c>
      <c r="BC32" s="136">
        <v>1.01849146433113</v>
      </c>
      <c r="BD32" s="123"/>
      <c r="BE32" s="141">
        <v>1.1720034838614299</v>
      </c>
    </row>
    <row r="33" spans="1:64" x14ac:dyDescent="0.2">
      <c r="A33" s="21" t="s">
        <v>52</v>
      </c>
      <c r="B33" s="3" t="str">
        <f t="shared" si="0"/>
        <v>Lynchburg, VA</v>
      </c>
      <c r="C33" s="3"/>
      <c r="D33" s="24" t="s">
        <v>16</v>
      </c>
      <c r="E33" s="27" t="s">
        <v>17</v>
      </c>
      <c r="F33" s="3"/>
      <c r="G33" s="148">
        <v>96.694179936305702</v>
      </c>
      <c r="H33" s="144">
        <v>106.24065970313301</v>
      </c>
      <c r="I33" s="144">
        <v>107.83232432432401</v>
      </c>
      <c r="J33" s="144">
        <v>106.93443756449901</v>
      </c>
      <c r="K33" s="144">
        <v>105.76889830508399</v>
      </c>
      <c r="L33" s="149">
        <v>105.30600136085199</v>
      </c>
      <c r="M33" s="144"/>
      <c r="N33" s="156">
        <v>132.94893203883399</v>
      </c>
      <c r="O33" s="164">
        <v>138.050413052457</v>
      </c>
      <c r="P33" s="157">
        <v>135.64323516579401</v>
      </c>
      <c r="Q33" s="144"/>
      <c r="R33" s="162">
        <v>115.68250335770701</v>
      </c>
      <c r="S33" s="82"/>
      <c r="T33" s="127">
        <v>-4.7512816799759001</v>
      </c>
      <c r="U33" s="123">
        <v>2.63365064525909</v>
      </c>
      <c r="V33" s="123">
        <v>3.3688287193192301</v>
      </c>
      <c r="W33" s="123">
        <v>2.17371809343144</v>
      </c>
      <c r="X33" s="123">
        <v>-1.8244201994311899</v>
      </c>
      <c r="Y33" s="128">
        <v>0.82275560540260195</v>
      </c>
      <c r="Z33" s="123"/>
      <c r="AA33" s="135">
        <v>0.75738516260519595</v>
      </c>
      <c r="AB33" s="143">
        <v>-0.57010612709978503</v>
      </c>
      <c r="AC33" s="136">
        <v>7.8304669234188107E-2</v>
      </c>
      <c r="AD33" s="123"/>
      <c r="AE33" s="141">
        <v>1.5596072326197599E-2</v>
      </c>
      <c r="AF33" s="30"/>
      <c r="AG33" s="148">
        <v>99.874733410049799</v>
      </c>
      <c r="AH33" s="144">
        <v>104.87668653158499</v>
      </c>
      <c r="AI33" s="144">
        <v>106.132451211072</v>
      </c>
      <c r="AJ33" s="144">
        <v>106.383580359468</v>
      </c>
      <c r="AK33" s="144">
        <v>107.743161602209</v>
      </c>
      <c r="AL33" s="149">
        <v>105.32624262525999</v>
      </c>
      <c r="AM33" s="144"/>
      <c r="AN33" s="156">
        <v>122.477308991683</v>
      </c>
      <c r="AO33" s="164">
        <v>127.258316300459</v>
      </c>
      <c r="AP33" s="157">
        <v>124.888139010564</v>
      </c>
      <c r="AQ33" s="144"/>
      <c r="AR33" s="162">
        <v>111.44966487205799</v>
      </c>
      <c r="AS33" s="82"/>
      <c r="AT33" s="127">
        <v>-2.0628292806134501</v>
      </c>
      <c r="AU33" s="123">
        <v>1.8306551608761199</v>
      </c>
      <c r="AV33" s="123">
        <v>2.8712384150707901</v>
      </c>
      <c r="AW33" s="123">
        <v>0.34283618682370198</v>
      </c>
      <c r="AX33" s="123">
        <v>0.35444839332012701</v>
      </c>
      <c r="AY33" s="128">
        <v>0.81916861512205796</v>
      </c>
      <c r="AZ33" s="123"/>
      <c r="BA33" s="135">
        <v>-1.56838665905241E-2</v>
      </c>
      <c r="BB33" s="143">
        <v>0.84779409862023802</v>
      </c>
      <c r="BC33" s="136">
        <v>0.40880585314895301</v>
      </c>
      <c r="BD33" s="123"/>
      <c r="BE33" s="141">
        <v>0.448298088124712</v>
      </c>
    </row>
    <row r="34" spans="1:64" x14ac:dyDescent="0.2">
      <c r="A34" s="21" t="s">
        <v>77</v>
      </c>
      <c r="B34" s="3" t="str">
        <f t="shared" si="0"/>
        <v>Central Virginia</v>
      </c>
      <c r="C34" s="3"/>
      <c r="D34" s="24" t="s">
        <v>16</v>
      </c>
      <c r="E34" s="27" t="s">
        <v>17</v>
      </c>
      <c r="F34" s="3"/>
      <c r="G34" s="148">
        <v>109.956462655601</v>
      </c>
      <c r="H34" s="144">
        <v>112.85086584989099</v>
      </c>
      <c r="I34" s="144">
        <v>115.187947329919</v>
      </c>
      <c r="J34" s="144">
        <v>114.35338529078</v>
      </c>
      <c r="K34" s="144">
        <v>111.22505933399501</v>
      </c>
      <c r="L34" s="149">
        <v>112.849287303726</v>
      </c>
      <c r="M34" s="144"/>
      <c r="N34" s="156">
        <v>124.251286024476</v>
      </c>
      <c r="O34" s="164">
        <v>128.79343380500001</v>
      </c>
      <c r="P34" s="157">
        <v>126.54301613691899</v>
      </c>
      <c r="Q34" s="144"/>
      <c r="R34" s="162">
        <v>116.948755974557</v>
      </c>
      <c r="S34" s="82"/>
      <c r="T34" s="127">
        <v>8.1334622641442298</v>
      </c>
      <c r="U34" s="123">
        <v>4.4022797207407498</v>
      </c>
      <c r="V34" s="123">
        <v>1.9820843434417501</v>
      </c>
      <c r="W34" s="123">
        <v>-0.60408191658336596</v>
      </c>
      <c r="X34" s="123">
        <v>-2.5030367856027498</v>
      </c>
      <c r="Y34" s="128">
        <v>1.70227327426136</v>
      </c>
      <c r="Z34" s="123"/>
      <c r="AA34" s="135">
        <v>-3.21302980435396</v>
      </c>
      <c r="AB34" s="143">
        <v>-0.55750783968287398</v>
      </c>
      <c r="AC34" s="136">
        <v>-1.85929988154547</v>
      </c>
      <c r="AD34" s="123"/>
      <c r="AE34" s="141">
        <v>0.40766081259564102</v>
      </c>
      <c r="AF34" s="30"/>
      <c r="AG34" s="148">
        <v>106.391576089688</v>
      </c>
      <c r="AH34" s="144">
        <v>109.515278518842</v>
      </c>
      <c r="AI34" s="144">
        <v>111.76573642555699</v>
      </c>
      <c r="AJ34" s="144">
        <v>112.20466481385699</v>
      </c>
      <c r="AK34" s="144">
        <v>111.49304129060999</v>
      </c>
      <c r="AL34" s="149">
        <v>110.46204065790999</v>
      </c>
      <c r="AM34" s="144"/>
      <c r="AN34" s="156">
        <v>125.24082942603</v>
      </c>
      <c r="AO34" s="164">
        <v>128.149429843387</v>
      </c>
      <c r="AP34" s="157">
        <v>126.705313256434</v>
      </c>
      <c r="AQ34" s="144"/>
      <c r="AR34" s="162">
        <v>115.55776694684501</v>
      </c>
      <c r="AS34" s="82"/>
      <c r="AT34" s="127">
        <v>2.5691070905314999</v>
      </c>
      <c r="AU34" s="123">
        <v>3.6900761927101802</v>
      </c>
      <c r="AV34" s="123">
        <v>3.8553027193964202</v>
      </c>
      <c r="AW34" s="123">
        <v>2.6045099374570699</v>
      </c>
      <c r="AX34" s="123">
        <v>1.75573955699733</v>
      </c>
      <c r="AY34" s="128">
        <v>2.8698768222469502</v>
      </c>
      <c r="AZ34" s="123"/>
      <c r="BA34" s="135">
        <v>-1.74223800574087</v>
      </c>
      <c r="BB34" s="143">
        <v>-0.83827589921537904</v>
      </c>
      <c r="BC34" s="136">
        <v>-1.28084542452727</v>
      </c>
      <c r="BD34" s="123"/>
      <c r="BE34" s="141">
        <v>1.32856650086261</v>
      </c>
    </row>
    <row r="35" spans="1:64" x14ac:dyDescent="0.2">
      <c r="A35" s="21" t="s">
        <v>78</v>
      </c>
      <c r="B35" s="3" t="str">
        <f t="shared" si="0"/>
        <v>Chesapeake Bay</v>
      </c>
      <c r="C35" s="3"/>
      <c r="D35" s="24" t="s">
        <v>16</v>
      </c>
      <c r="E35" s="27" t="s">
        <v>17</v>
      </c>
      <c r="F35" s="3"/>
      <c r="G35" s="148">
        <v>112.175384615384</v>
      </c>
      <c r="H35" s="144">
        <v>115.084121447028</v>
      </c>
      <c r="I35" s="144">
        <v>114.641171497584</v>
      </c>
      <c r="J35" s="144">
        <v>115.110122100122</v>
      </c>
      <c r="K35" s="144">
        <v>112.512663115845</v>
      </c>
      <c r="L35" s="149">
        <v>114.025232898589</v>
      </c>
      <c r="M35" s="144"/>
      <c r="N35" s="156">
        <v>143.80060859188501</v>
      </c>
      <c r="O35" s="164">
        <v>155.64734602463599</v>
      </c>
      <c r="P35" s="157">
        <v>149.912183708838</v>
      </c>
      <c r="Q35" s="144"/>
      <c r="R35" s="162">
        <v>125.344531705539</v>
      </c>
      <c r="S35" s="82"/>
      <c r="T35" s="127">
        <v>-3.54254122806236</v>
      </c>
      <c r="U35" s="123">
        <v>-1.62334694115213</v>
      </c>
      <c r="V35" s="123">
        <v>3.0347005350764298</v>
      </c>
      <c r="W35" s="123">
        <v>6.4594910300833597</v>
      </c>
      <c r="X35" s="123">
        <v>-0.92950139412338595</v>
      </c>
      <c r="Y35" s="128">
        <v>0.84590712093899301</v>
      </c>
      <c r="Z35" s="123"/>
      <c r="AA35" s="135">
        <v>4.57187029975415</v>
      </c>
      <c r="AB35" s="143">
        <v>3.7879741858885301</v>
      </c>
      <c r="AC35" s="136">
        <v>4.1460080182756798</v>
      </c>
      <c r="AD35" s="123"/>
      <c r="AE35" s="141">
        <v>1.87032689004015</v>
      </c>
      <c r="AF35" s="30"/>
      <c r="AG35" s="148">
        <v>126.44443599493</v>
      </c>
      <c r="AH35" s="144">
        <v>124.03092173912999</v>
      </c>
      <c r="AI35" s="144">
        <v>121.779031929347</v>
      </c>
      <c r="AJ35" s="144">
        <v>118.545444444444</v>
      </c>
      <c r="AK35" s="144">
        <v>118.848011068834</v>
      </c>
      <c r="AL35" s="149">
        <v>121.71882365424</v>
      </c>
      <c r="AM35" s="144"/>
      <c r="AN35" s="156">
        <v>148.74810777330401</v>
      </c>
      <c r="AO35" s="164">
        <v>153.56937088933299</v>
      </c>
      <c r="AP35" s="157">
        <v>151.254791852512</v>
      </c>
      <c r="AQ35" s="144"/>
      <c r="AR35" s="162">
        <v>131.24089248909499</v>
      </c>
      <c r="AS35" s="82"/>
      <c r="AT35" s="127">
        <v>-5.2824453989141098</v>
      </c>
      <c r="AU35" s="123">
        <v>1.4160225896933001</v>
      </c>
      <c r="AV35" s="123">
        <v>6.5636567113591902</v>
      </c>
      <c r="AW35" s="123">
        <v>4.8567871533110001</v>
      </c>
      <c r="AX35" s="123">
        <v>3.41369262605996</v>
      </c>
      <c r="AY35" s="128">
        <v>2.1755952098878799</v>
      </c>
      <c r="AZ35" s="123"/>
      <c r="BA35" s="135">
        <v>1.0146244830928699</v>
      </c>
      <c r="BB35" s="143">
        <v>-0.92083728793757502</v>
      </c>
      <c r="BC35" s="136">
        <v>1.34985496728966E-2</v>
      </c>
      <c r="BD35" s="123"/>
      <c r="BE35" s="141">
        <v>1.3337342823632199</v>
      </c>
    </row>
    <row r="36" spans="1:64" x14ac:dyDescent="0.2">
      <c r="A36" s="21" t="s">
        <v>79</v>
      </c>
      <c r="B36" s="3" t="str">
        <f t="shared" si="0"/>
        <v>Coastal Virginia - Eastern Shore</v>
      </c>
      <c r="C36" s="3"/>
      <c r="D36" s="24" t="s">
        <v>16</v>
      </c>
      <c r="E36" s="27" t="s">
        <v>17</v>
      </c>
      <c r="F36" s="3"/>
      <c r="G36" s="148">
        <v>158.92276041666599</v>
      </c>
      <c r="H36" s="144">
        <v>161.69415741674999</v>
      </c>
      <c r="I36" s="144">
        <v>159.371390793339</v>
      </c>
      <c r="J36" s="144">
        <v>159.12477999999999</v>
      </c>
      <c r="K36" s="144">
        <v>160.87167523124299</v>
      </c>
      <c r="L36" s="149">
        <v>160.038438880706</v>
      </c>
      <c r="M36" s="144"/>
      <c r="N36" s="156">
        <v>197.679528130671</v>
      </c>
      <c r="O36" s="164">
        <v>201.95105263157799</v>
      </c>
      <c r="P36" s="157">
        <v>199.81529038112501</v>
      </c>
      <c r="Q36" s="144"/>
      <c r="R36" s="162">
        <v>172.63987350869601</v>
      </c>
      <c r="S36" s="82"/>
      <c r="T36" s="127">
        <v>1.5208053628681799</v>
      </c>
      <c r="U36" s="123">
        <v>2.3489551201587</v>
      </c>
      <c r="V36" s="123">
        <v>4.1232269899630998</v>
      </c>
      <c r="W36" s="123">
        <v>1.5251337172163499</v>
      </c>
      <c r="X36" s="123">
        <v>2.15329261772946</v>
      </c>
      <c r="Y36" s="128">
        <v>2.36348123071933</v>
      </c>
      <c r="Z36" s="123"/>
      <c r="AA36" s="135">
        <v>-3.5998856538800399</v>
      </c>
      <c r="AB36" s="143">
        <v>-6.03174992299257</v>
      </c>
      <c r="AC36" s="136">
        <v>-4.8725190118503701</v>
      </c>
      <c r="AD36" s="123"/>
      <c r="AE36" s="141">
        <v>-0.62233583226815203</v>
      </c>
      <c r="AF36" s="30"/>
      <c r="AG36" s="148">
        <v>158.84639810426501</v>
      </c>
      <c r="AH36" s="144">
        <v>155.92566447556399</v>
      </c>
      <c r="AI36" s="144">
        <v>151.41541200114801</v>
      </c>
      <c r="AJ36" s="144">
        <v>148.91872826086899</v>
      </c>
      <c r="AK36" s="144">
        <v>150.11179639105799</v>
      </c>
      <c r="AL36" s="149">
        <v>152.78331467482201</v>
      </c>
      <c r="AM36" s="144"/>
      <c r="AN36" s="156">
        <v>187.861986612479</v>
      </c>
      <c r="AO36" s="164">
        <v>195.402472915685</v>
      </c>
      <c r="AP36" s="157">
        <v>191.66040930122099</v>
      </c>
      <c r="AQ36" s="144"/>
      <c r="AR36" s="162">
        <v>165.50538279369499</v>
      </c>
      <c r="AS36" s="82"/>
      <c r="AT36" s="127">
        <v>-1.92974904703449</v>
      </c>
      <c r="AU36" s="123">
        <v>2.7441882914377498</v>
      </c>
      <c r="AV36" s="123">
        <v>2.4559924000012301</v>
      </c>
      <c r="AW36" s="123">
        <v>-0.56795330959939505</v>
      </c>
      <c r="AX36" s="123">
        <v>-0.85364317063100104</v>
      </c>
      <c r="AY36" s="128">
        <v>0.32303315671671801</v>
      </c>
      <c r="AZ36" s="123"/>
      <c r="BA36" s="135">
        <v>-2.4982795461359202</v>
      </c>
      <c r="BB36" s="143">
        <v>-3.23440072598699</v>
      </c>
      <c r="BC36" s="136">
        <v>-2.88461113788822</v>
      </c>
      <c r="BD36" s="123"/>
      <c r="BE36" s="141">
        <v>-0.89618578345053501</v>
      </c>
    </row>
    <row r="37" spans="1:64" x14ac:dyDescent="0.2">
      <c r="A37" s="21" t="s">
        <v>80</v>
      </c>
      <c r="B37" s="3" t="str">
        <f t="shared" si="0"/>
        <v>Coastal Virginia - Hampton Roads</v>
      </c>
      <c r="C37" s="3"/>
      <c r="D37" s="24" t="s">
        <v>16</v>
      </c>
      <c r="E37" s="27" t="s">
        <v>17</v>
      </c>
      <c r="F37" s="3"/>
      <c r="G37" s="148">
        <v>140.88024439918499</v>
      </c>
      <c r="H37" s="144">
        <v>145.154615097717</v>
      </c>
      <c r="I37" s="144">
        <v>146.656116828731</v>
      </c>
      <c r="J37" s="144">
        <v>147.70886955901699</v>
      </c>
      <c r="K37" s="144">
        <v>148.60303141135901</v>
      </c>
      <c r="L37" s="149">
        <v>145.967940102753</v>
      </c>
      <c r="M37" s="144"/>
      <c r="N37" s="156">
        <v>193.01696837146699</v>
      </c>
      <c r="O37" s="164">
        <v>201.69301966788299</v>
      </c>
      <c r="P37" s="157">
        <v>197.437776794287</v>
      </c>
      <c r="Q37" s="144"/>
      <c r="R37" s="162">
        <v>163.02348207583199</v>
      </c>
      <c r="S37" s="82"/>
      <c r="T37" s="127">
        <v>-1.80178289190484</v>
      </c>
      <c r="U37" s="123">
        <v>-0.25429551727559602</v>
      </c>
      <c r="V37" s="123">
        <v>-0.93151155485903403</v>
      </c>
      <c r="W37" s="123">
        <v>-2.1045981790605701</v>
      </c>
      <c r="X37" s="123">
        <v>-2.3842907101061401</v>
      </c>
      <c r="Y37" s="128">
        <v>-1.5588338687494301</v>
      </c>
      <c r="Z37" s="123"/>
      <c r="AA37" s="135">
        <v>-0.95081991820762501</v>
      </c>
      <c r="AB37" s="143">
        <v>-2.03751658646217</v>
      </c>
      <c r="AC37" s="136">
        <v>-1.50247118775785</v>
      </c>
      <c r="AD37" s="123"/>
      <c r="AE37" s="141">
        <v>-1.23379991108195</v>
      </c>
      <c r="AF37" s="30"/>
      <c r="AG37" s="148">
        <v>154.495704113286</v>
      </c>
      <c r="AH37" s="144">
        <v>154.99642985047001</v>
      </c>
      <c r="AI37" s="144">
        <v>154.657213725671</v>
      </c>
      <c r="AJ37" s="144">
        <v>148.65496377739501</v>
      </c>
      <c r="AK37" s="144">
        <v>149.452103915744</v>
      </c>
      <c r="AL37" s="149">
        <v>152.40203823786601</v>
      </c>
      <c r="AM37" s="144"/>
      <c r="AN37" s="156">
        <v>188.42265785750999</v>
      </c>
      <c r="AO37" s="164">
        <v>198.462356972404</v>
      </c>
      <c r="AP37" s="157">
        <v>193.56700031352801</v>
      </c>
      <c r="AQ37" s="144"/>
      <c r="AR37" s="162">
        <v>165.69302188833299</v>
      </c>
      <c r="AS37" s="82"/>
      <c r="AT37" s="127">
        <v>-3.4364776406573498</v>
      </c>
      <c r="AU37" s="123">
        <v>2.2230476357845901</v>
      </c>
      <c r="AV37" s="123">
        <v>6.6334076970876801</v>
      </c>
      <c r="AW37" s="123">
        <v>1.9241065682951399</v>
      </c>
      <c r="AX37" s="123">
        <v>0.94763789599215598</v>
      </c>
      <c r="AY37" s="128">
        <v>1.62418997215328</v>
      </c>
      <c r="AZ37" s="123"/>
      <c r="BA37" s="135">
        <v>-6.8783163781054493E-2</v>
      </c>
      <c r="BB37" s="143">
        <v>-1.965681221683</v>
      </c>
      <c r="BC37" s="136">
        <v>-1.0896556565962501</v>
      </c>
      <c r="BD37" s="123"/>
      <c r="BE37" s="141">
        <v>0.62354364124745199</v>
      </c>
    </row>
    <row r="38" spans="1:64" x14ac:dyDescent="0.2">
      <c r="A38" s="20" t="s">
        <v>81</v>
      </c>
      <c r="B38" s="3" t="str">
        <f t="shared" si="0"/>
        <v>Northern Virginia</v>
      </c>
      <c r="C38" s="3"/>
      <c r="D38" s="24" t="s">
        <v>16</v>
      </c>
      <c r="E38" s="27" t="s">
        <v>17</v>
      </c>
      <c r="F38" s="3"/>
      <c r="G38" s="148">
        <v>131.24587762451301</v>
      </c>
      <c r="H38" s="144">
        <v>147.606802779069</v>
      </c>
      <c r="I38" s="144">
        <v>153.53605062680799</v>
      </c>
      <c r="J38" s="144">
        <v>151.443734335226</v>
      </c>
      <c r="K38" s="144">
        <v>138.77438808049899</v>
      </c>
      <c r="L38" s="149">
        <v>145.30707787958099</v>
      </c>
      <c r="M38" s="144"/>
      <c r="N38" s="156">
        <v>128.105821002059</v>
      </c>
      <c r="O38" s="164">
        <v>129.24784906159101</v>
      </c>
      <c r="P38" s="157">
        <v>128.68763935088501</v>
      </c>
      <c r="Q38" s="144"/>
      <c r="R38" s="162">
        <v>140.62770713654601</v>
      </c>
      <c r="S38" s="82"/>
      <c r="T38" s="127">
        <v>7.3049588202605902</v>
      </c>
      <c r="U38" s="123">
        <v>8.9170170563719697</v>
      </c>
      <c r="V38" s="123">
        <v>10.068103750692201</v>
      </c>
      <c r="W38" s="123">
        <v>10.307169760679001</v>
      </c>
      <c r="X38" s="123">
        <v>8.0380433086409209</v>
      </c>
      <c r="Y38" s="128">
        <v>9.1911314216845401</v>
      </c>
      <c r="Z38" s="123"/>
      <c r="AA38" s="135">
        <v>5.7428802889846597</v>
      </c>
      <c r="AB38" s="143">
        <v>5.0767141593357996</v>
      </c>
      <c r="AC38" s="136">
        <v>5.3917779661490597</v>
      </c>
      <c r="AD38" s="123"/>
      <c r="AE38" s="141">
        <v>8.2525016753892704</v>
      </c>
      <c r="AF38" s="30"/>
      <c r="AG38" s="148">
        <v>132.02482222024099</v>
      </c>
      <c r="AH38" s="144">
        <v>146.21369490029701</v>
      </c>
      <c r="AI38" s="144">
        <v>152.025072919801</v>
      </c>
      <c r="AJ38" s="144">
        <v>147.39287507056</v>
      </c>
      <c r="AK38" s="144">
        <v>135.72929409207799</v>
      </c>
      <c r="AL38" s="149">
        <v>143.07400233634701</v>
      </c>
      <c r="AM38" s="144"/>
      <c r="AN38" s="156">
        <v>128.25241817371801</v>
      </c>
      <c r="AO38" s="164">
        <v>128.547984671118</v>
      </c>
      <c r="AP38" s="157">
        <v>128.40237954967799</v>
      </c>
      <c r="AQ38" s="144"/>
      <c r="AR38" s="162">
        <v>138.730415297805</v>
      </c>
      <c r="AS38" s="82"/>
      <c r="AT38" s="127">
        <v>7.7282684277021101</v>
      </c>
      <c r="AU38" s="123">
        <v>9.9574560335415701</v>
      </c>
      <c r="AV38" s="123">
        <v>11.2472440509961</v>
      </c>
      <c r="AW38" s="123">
        <v>10.572365765071201</v>
      </c>
      <c r="AX38" s="123">
        <v>7.6551325621987498</v>
      </c>
      <c r="AY38" s="128">
        <v>9.5936993897648204</v>
      </c>
      <c r="AZ38" s="123"/>
      <c r="BA38" s="135">
        <v>4.6623298815612397</v>
      </c>
      <c r="BB38" s="143">
        <v>3.2613659185431501</v>
      </c>
      <c r="BC38" s="136">
        <v>3.93991335656992</v>
      </c>
      <c r="BD38" s="123"/>
      <c r="BE38" s="141">
        <v>8.0321687455745501</v>
      </c>
    </row>
    <row r="39" spans="1:64" x14ac:dyDescent="0.2">
      <c r="A39" s="22" t="s">
        <v>82</v>
      </c>
      <c r="B39" s="3" t="str">
        <f t="shared" si="0"/>
        <v>Shenandoah Valley</v>
      </c>
      <c r="C39" s="3"/>
      <c r="D39" s="25" t="s">
        <v>16</v>
      </c>
      <c r="E39" s="28" t="s">
        <v>17</v>
      </c>
      <c r="F39" s="3"/>
      <c r="G39" s="150">
        <v>101.532183024799</v>
      </c>
      <c r="H39" s="151">
        <v>105.06856520432601</v>
      </c>
      <c r="I39" s="151">
        <v>105.62979825834501</v>
      </c>
      <c r="J39" s="151">
        <v>103.788701009501</v>
      </c>
      <c r="K39" s="151">
        <v>104.117445112781</v>
      </c>
      <c r="L39" s="152">
        <v>104.109273684855</v>
      </c>
      <c r="M39" s="144"/>
      <c r="N39" s="158">
        <v>120.41841784989801</v>
      </c>
      <c r="O39" s="159">
        <v>122.364852575022</v>
      </c>
      <c r="P39" s="160">
        <v>121.406920670837</v>
      </c>
      <c r="Q39" s="144"/>
      <c r="R39" s="163">
        <v>109.560042152503</v>
      </c>
      <c r="S39" s="82"/>
      <c r="T39" s="129">
        <v>6.0285583507782601</v>
      </c>
      <c r="U39" s="130">
        <v>8.8663442493188196</v>
      </c>
      <c r="V39" s="130">
        <v>7.9233139904444103</v>
      </c>
      <c r="W39" s="130">
        <v>6.5140512360346197</v>
      </c>
      <c r="X39" s="130">
        <v>6.2432769321241297</v>
      </c>
      <c r="Y39" s="131">
        <v>7.15503981310765</v>
      </c>
      <c r="Z39" s="123"/>
      <c r="AA39" s="137">
        <v>3.4630240623325799</v>
      </c>
      <c r="AB39" s="138">
        <v>2.8853720131029799</v>
      </c>
      <c r="AC39" s="139">
        <v>3.1596490514874098</v>
      </c>
      <c r="AD39" s="123"/>
      <c r="AE39" s="142">
        <v>5.45877787590896</v>
      </c>
      <c r="AF39" s="31"/>
      <c r="AG39" s="150">
        <v>102.598132055657</v>
      </c>
      <c r="AH39" s="151">
        <v>104.339326625075</v>
      </c>
      <c r="AI39" s="151">
        <v>104.609633763654</v>
      </c>
      <c r="AJ39" s="151">
        <v>103.760443844931</v>
      </c>
      <c r="AK39" s="151">
        <v>102.807977536311</v>
      </c>
      <c r="AL39" s="152">
        <v>103.628149780774</v>
      </c>
      <c r="AM39" s="144"/>
      <c r="AN39" s="158">
        <v>119.083051747884</v>
      </c>
      <c r="AO39" s="159">
        <v>121.862370822622</v>
      </c>
      <c r="AP39" s="160">
        <v>120.486830265848</v>
      </c>
      <c r="AQ39" s="144"/>
      <c r="AR39" s="163">
        <v>109.12757131511999</v>
      </c>
      <c r="AS39" s="82"/>
      <c r="AT39" s="129">
        <v>3.8848429232661701</v>
      </c>
      <c r="AU39" s="130">
        <v>7.8665927526120401</v>
      </c>
      <c r="AV39" s="130">
        <v>7.6409238254426297</v>
      </c>
      <c r="AW39" s="130">
        <v>6.2273958718480102</v>
      </c>
      <c r="AX39" s="130">
        <v>4.2011430297652401</v>
      </c>
      <c r="AY39" s="131">
        <v>5.9526604296738999</v>
      </c>
      <c r="AZ39" s="123"/>
      <c r="BA39" s="137">
        <v>3.05426707385138</v>
      </c>
      <c r="BB39" s="138">
        <v>2.9657074258462401</v>
      </c>
      <c r="BC39" s="139">
        <v>3.0068266569312199</v>
      </c>
      <c r="BD39" s="123"/>
      <c r="BE39" s="142">
        <v>4.89620059149666</v>
      </c>
    </row>
    <row r="40" spans="1:64" x14ac:dyDescent="0.2">
      <c r="A40" s="19" t="s">
        <v>83</v>
      </c>
      <c r="B40" s="3" t="str">
        <f t="shared" si="0"/>
        <v>Southern Virginia</v>
      </c>
      <c r="C40" s="9"/>
      <c r="D40" s="23" t="s">
        <v>16</v>
      </c>
      <c r="E40" s="26" t="s">
        <v>17</v>
      </c>
      <c r="F40" s="3"/>
      <c r="G40" s="145">
        <v>93.029321766561495</v>
      </c>
      <c r="H40" s="146">
        <v>101.75613479496501</v>
      </c>
      <c r="I40" s="146">
        <v>105.225123361603</v>
      </c>
      <c r="J40" s="146">
        <v>102.794052160373</v>
      </c>
      <c r="K40" s="146">
        <v>104.727750403877</v>
      </c>
      <c r="L40" s="147">
        <v>101.95809146950999</v>
      </c>
      <c r="M40" s="144"/>
      <c r="N40" s="153">
        <v>119.848386206896</v>
      </c>
      <c r="O40" s="154">
        <v>120.513532176428</v>
      </c>
      <c r="P40" s="155">
        <v>120.173093893399</v>
      </c>
      <c r="Q40" s="144"/>
      <c r="R40" s="161">
        <v>107.798850028296</v>
      </c>
      <c r="S40" s="82"/>
      <c r="T40" s="124">
        <v>5.8289546593498702</v>
      </c>
      <c r="U40" s="125">
        <v>12.914426667288501</v>
      </c>
      <c r="V40" s="125">
        <v>8.1188684719211697</v>
      </c>
      <c r="W40" s="125">
        <v>10.015779854605899</v>
      </c>
      <c r="X40" s="125">
        <v>10.4347976084642</v>
      </c>
      <c r="Y40" s="126">
        <v>9.5953765771918196</v>
      </c>
      <c r="Z40" s="123"/>
      <c r="AA40" s="132">
        <v>13.8900220659925</v>
      </c>
      <c r="AB40" s="133">
        <v>15.0704089430628</v>
      </c>
      <c r="AC40" s="134">
        <v>14.467673124682801</v>
      </c>
      <c r="AD40" s="123"/>
      <c r="AE40" s="140">
        <v>11.500494848297601</v>
      </c>
      <c r="AF40" s="29"/>
      <c r="AG40" s="145">
        <v>93.398525308887997</v>
      </c>
      <c r="AH40" s="146">
        <v>99.6628011643528</v>
      </c>
      <c r="AI40" s="146">
        <v>102.815661392745</v>
      </c>
      <c r="AJ40" s="146">
        <v>100.66154340836</v>
      </c>
      <c r="AK40" s="146">
        <v>100.109339207048</v>
      </c>
      <c r="AL40" s="147">
        <v>99.584499263137005</v>
      </c>
      <c r="AM40" s="144"/>
      <c r="AN40" s="153">
        <v>111.657951696165</v>
      </c>
      <c r="AO40" s="154">
        <v>113.368699298149</v>
      </c>
      <c r="AP40" s="155">
        <v>112.51814748613501</v>
      </c>
      <c r="AQ40" s="144"/>
      <c r="AR40" s="161">
        <v>103.778775155316</v>
      </c>
      <c r="AS40" s="82"/>
      <c r="AT40" s="124">
        <v>7.4700289318827098</v>
      </c>
      <c r="AU40" s="125">
        <v>12.607627668672601</v>
      </c>
      <c r="AV40" s="125">
        <v>11.679506456795201</v>
      </c>
      <c r="AW40" s="125">
        <v>10.292824032359</v>
      </c>
      <c r="AX40" s="125">
        <v>9.7910326991730106</v>
      </c>
      <c r="AY40" s="126">
        <v>10.4341730601538</v>
      </c>
      <c r="AZ40" s="123"/>
      <c r="BA40" s="132">
        <v>7.3141966134080603</v>
      </c>
      <c r="BB40" s="133">
        <v>7.7799290634266898</v>
      </c>
      <c r="BC40" s="134">
        <v>7.5528526634435504</v>
      </c>
      <c r="BD40" s="123"/>
      <c r="BE40" s="140">
        <v>9.5913922424160596</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48">
        <v>107.51953708867801</v>
      </c>
      <c r="H41" s="144">
        <v>107.136293532338</v>
      </c>
      <c r="I41" s="144">
        <v>104.307047395388</v>
      </c>
      <c r="J41" s="144">
        <v>106.01776952461699</v>
      </c>
      <c r="K41" s="144">
        <v>111.57609118540999</v>
      </c>
      <c r="L41" s="149">
        <v>107.349465061103</v>
      </c>
      <c r="M41" s="144"/>
      <c r="N41" s="156">
        <v>132.259499321113</v>
      </c>
      <c r="O41" s="164">
        <v>129.86370459599701</v>
      </c>
      <c r="P41" s="157">
        <v>131.11423812898599</v>
      </c>
      <c r="Q41" s="144"/>
      <c r="R41" s="162">
        <v>115.326886727926</v>
      </c>
      <c r="S41" s="82"/>
      <c r="T41" s="127">
        <v>0.227250726068912</v>
      </c>
      <c r="U41" s="123">
        <v>-0.94349545467475004</v>
      </c>
      <c r="V41" s="123">
        <v>-1.0155475735375701</v>
      </c>
      <c r="W41" s="123">
        <v>1.40734773266512</v>
      </c>
      <c r="X41" s="123">
        <v>0.87838151774254902</v>
      </c>
      <c r="Y41" s="128">
        <v>0.104474249098435</v>
      </c>
      <c r="Z41" s="123"/>
      <c r="AA41" s="135">
        <v>-4.2738966924015701E-2</v>
      </c>
      <c r="AB41" s="143">
        <v>1.14992749409554</v>
      </c>
      <c r="AC41" s="136">
        <v>0.55534589378039301</v>
      </c>
      <c r="AD41" s="123"/>
      <c r="AE41" s="141">
        <v>0.104917660394148</v>
      </c>
      <c r="AF41" s="30"/>
      <c r="AG41" s="148">
        <v>106.37684984249201</v>
      </c>
      <c r="AH41" s="144">
        <v>104.839454186061</v>
      </c>
      <c r="AI41" s="144">
        <v>103.420226009633</v>
      </c>
      <c r="AJ41" s="144">
        <v>104.08184579964001</v>
      </c>
      <c r="AK41" s="144">
        <v>108.20406264756799</v>
      </c>
      <c r="AL41" s="149">
        <v>105.43699598935299</v>
      </c>
      <c r="AM41" s="144"/>
      <c r="AN41" s="156">
        <v>127.552114082153</v>
      </c>
      <c r="AO41" s="164">
        <v>127.40917395348799</v>
      </c>
      <c r="AP41" s="157">
        <v>127.48264410687599</v>
      </c>
      <c r="AQ41" s="144"/>
      <c r="AR41" s="162">
        <v>113.100061681347</v>
      </c>
      <c r="AS41" s="82"/>
      <c r="AT41" s="127">
        <v>-0.327011268941299</v>
      </c>
      <c r="AU41" s="123">
        <v>-1.1147988966558</v>
      </c>
      <c r="AV41" s="123">
        <v>-0.59606177614675204</v>
      </c>
      <c r="AW41" s="123">
        <v>-0.72062692221711999</v>
      </c>
      <c r="AX41" s="123">
        <v>1.3330086620422801</v>
      </c>
      <c r="AY41" s="128">
        <v>-0.19484150607657999</v>
      </c>
      <c r="AZ41" s="123"/>
      <c r="BA41" s="135">
        <v>-0.95126225540119902</v>
      </c>
      <c r="BB41" s="143">
        <v>1.14920543888878</v>
      </c>
      <c r="BC41" s="136">
        <v>4.5678864644433097E-2</v>
      </c>
      <c r="BD41" s="123"/>
      <c r="BE41" s="141">
        <v>9.0569263333820704E-2</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48">
        <v>88.732818991097901</v>
      </c>
      <c r="H42" s="144">
        <v>90.706893667861394</v>
      </c>
      <c r="I42" s="144">
        <v>89.404970344009399</v>
      </c>
      <c r="J42" s="144">
        <v>91.079791666666594</v>
      </c>
      <c r="K42" s="144">
        <v>91.171332560834202</v>
      </c>
      <c r="L42" s="149">
        <v>90.289090909090902</v>
      </c>
      <c r="M42" s="144"/>
      <c r="N42" s="156">
        <v>98.189620111731799</v>
      </c>
      <c r="O42" s="164">
        <v>97.085518867924506</v>
      </c>
      <c r="P42" s="157">
        <v>97.652455536431404</v>
      </c>
      <c r="Q42" s="144"/>
      <c r="R42" s="162">
        <v>92.492790178571397</v>
      </c>
      <c r="S42" s="82"/>
      <c r="T42" s="127">
        <v>1.8244909723076099</v>
      </c>
      <c r="U42" s="123">
        <v>7.3505558994549602</v>
      </c>
      <c r="V42" s="123">
        <v>4.38270189952416</v>
      </c>
      <c r="W42" s="123">
        <v>6.7875580094916197</v>
      </c>
      <c r="X42" s="123">
        <v>6.4668230664411697</v>
      </c>
      <c r="Y42" s="128">
        <v>5.4886042526795196</v>
      </c>
      <c r="Z42" s="123"/>
      <c r="AA42" s="135">
        <v>3.35326733621122</v>
      </c>
      <c r="AB42" s="143">
        <v>3.3996306917729</v>
      </c>
      <c r="AC42" s="136">
        <v>3.3846459490327701</v>
      </c>
      <c r="AD42" s="123"/>
      <c r="AE42" s="141">
        <v>4.8800863314729197</v>
      </c>
      <c r="AF42" s="30"/>
      <c r="AG42" s="148">
        <v>87.436692189892796</v>
      </c>
      <c r="AH42" s="144">
        <v>89.033701277432002</v>
      </c>
      <c r="AI42" s="144">
        <v>88.290519522426493</v>
      </c>
      <c r="AJ42" s="144">
        <v>89.756988586479295</v>
      </c>
      <c r="AK42" s="144">
        <v>91.673734636871501</v>
      </c>
      <c r="AL42" s="149">
        <v>89.379382653384894</v>
      </c>
      <c r="AM42" s="144"/>
      <c r="AN42" s="156">
        <v>98.414261319534205</v>
      </c>
      <c r="AO42" s="164">
        <v>98.760838709677401</v>
      </c>
      <c r="AP42" s="157">
        <v>98.5842373104812</v>
      </c>
      <c r="AQ42" s="144"/>
      <c r="AR42" s="162">
        <v>92.369994431594193</v>
      </c>
      <c r="AS42" s="82"/>
      <c r="AT42" s="127">
        <v>3.2412414731519901</v>
      </c>
      <c r="AU42" s="123">
        <v>5.2703497425477401</v>
      </c>
      <c r="AV42" s="123">
        <v>4.2201135869400899</v>
      </c>
      <c r="AW42" s="123">
        <v>4.6911021799717796</v>
      </c>
      <c r="AX42" s="123">
        <v>6.3605336925469</v>
      </c>
      <c r="AY42" s="128">
        <v>4.8540132443879704</v>
      </c>
      <c r="AZ42" s="123"/>
      <c r="BA42" s="135">
        <v>4.1930244079977896</v>
      </c>
      <c r="BB42" s="143">
        <v>3.54513910831712</v>
      </c>
      <c r="BC42" s="136">
        <v>3.8745648401919999</v>
      </c>
      <c r="BD42" s="123"/>
      <c r="BE42" s="141">
        <v>4.6494912950753804</v>
      </c>
      <c r="BF42" s="76"/>
      <c r="BG42" s="76"/>
      <c r="BH42" s="76"/>
      <c r="BI42" s="76"/>
      <c r="BJ42" s="76"/>
      <c r="BK42" s="76"/>
      <c r="BL42" s="76"/>
    </row>
    <row r="43" spans="1:64" x14ac:dyDescent="0.2">
      <c r="A43" s="22" t="s">
        <v>86</v>
      </c>
      <c r="B43" s="3" t="str">
        <f t="shared" si="0"/>
        <v>Virginia Mountains</v>
      </c>
      <c r="C43" s="3"/>
      <c r="D43" s="25" t="s">
        <v>16</v>
      </c>
      <c r="E43" s="28" t="s">
        <v>17</v>
      </c>
      <c r="F43" s="3"/>
      <c r="G43" s="150">
        <v>116.014904720023</v>
      </c>
      <c r="H43" s="151">
        <v>120.40947938263</v>
      </c>
      <c r="I43" s="151">
        <v>121.962159511876</v>
      </c>
      <c r="J43" s="151">
        <v>119.197553484431</v>
      </c>
      <c r="K43" s="151">
        <v>125.71896965728</v>
      </c>
      <c r="L43" s="152">
        <v>120.90555791710899</v>
      </c>
      <c r="M43" s="144"/>
      <c r="N43" s="158">
        <v>141.24568998109601</v>
      </c>
      <c r="O43" s="159">
        <v>138.32954858125501</v>
      </c>
      <c r="P43" s="160">
        <v>139.80450334643501</v>
      </c>
      <c r="Q43" s="144"/>
      <c r="R43" s="163">
        <v>126.633783487892</v>
      </c>
      <c r="S43" s="82"/>
      <c r="T43" s="129">
        <v>7.4610345730079697</v>
      </c>
      <c r="U43" s="130">
        <v>7.5948968647324202</v>
      </c>
      <c r="V43" s="130">
        <v>5.8575473627571499</v>
      </c>
      <c r="W43" s="130">
        <v>5.0911722605824803</v>
      </c>
      <c r="X43" s="130">
        <v>9.2551867928825899</v>
      </c>
      <c r="Y43" s="131">
        <v>7.0360677053038501</v>
      </c>
      <c r="Z43" s="123"/>
      <c r="AA43" s="137">
        <v>13.192799207424899</v>
      </c>
      <c r="AB43" s="138">
        <v>11.0507291862682</v>
      </c>
      <c r="AC43" s="139">
        <v>12.136155362778799</v>
      </c>
      <c r="AD43" s="123"/>
      <c r="AE43" s="142">
        <v>8.5777871340132705</v>
      </c>
      <c r="AF43" s="31"/>
      <c r="AG43" s="150">
        <v>116.386680262859</v>
      </c>
      <c r="AH43" s="151">
        <v>119.159344851949</v>
      </c>
      <c r="AI43" s="151">
        <v>118.166272573892</v>
      </c>
      <c r="AJ43" s="151">
        <v>114.08850373778</v>
      </c>
      <c r="AK43" s="151">
        <v>115.035597932222</v>
      </c>
      <c r="AL43" s="152">
        <v>116.489163557799</v>
      </c>
      <c r="AM43" s="144"/>
      <c r="AN43" s="158">
        <v>134.92210912400901</v>
      </c>
      <c r="AO43" s="159">
        <v>138.192302416546</v>
      </c>
      <c r="AP43" s="160">
        <v>136.55663649267501</v>
      </c>
      <c r="AQ43" s="144"/>
      <c r="AR43" s="163">
        <v>122.89616973065399</v>
      </c>
      <c r="AS43" s="82"/>
      <c r="AT43" s="129">
        <v>5.4115166069648097</v>
      </c>
      <c r="AU43" s="130">
        <v>7.1503861704657901</v>
      </c>
      <c r="AV43" s="130">
        <v>6.4380698709103497</v>
      </c>
      <c r="AW43" s="130">
        <v>4.7778671174494898</v>
      </c>
      <c r="AX43" s="130">
        <v>4.4681751172532902</v>
      </c>
      <c r="AY43" s="131">
        <v>5.6079860235995103</v>
      </c>
      <c r="AZ43" s="123"/>
      <c r="BA43" s="137">
        <v>6.7644944129521498</v>
      </c>
      <c r="BB43" s="138">
        <v>7.3536832820777702</v>
      </c>
      <c r="BC43" s="139">
        <v>7.0599382928553203</v>
      </c>
      <c r="BD43" s="123"/>
      <c r="BE43" s="142">
        <v>6.1723686609688704</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26" activePane="bottomRight" state="frozen"/>
      <selection activeCell="N18" sqref="N18"/>
      <selection pane="topRight" activeCell="N18" sqref="N18"/>
      <selection pane="bottomLeft" activeCell="N18" sqref="N18"/>
      <selection pane="bottomRight" activeCell="N18" sqref="N18"/>
    </sheetView>
  </sheetViews>
  <sheetFormatPr defaultColWidth="9.140625" defaultRowHeight="12.75" x14ac:dyDescent="0.2"/>
  <cols>
    <col min="1" max="1" width="20.5703125" customWidth="1"/>
    <col min="2" max="2" width="25.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39" x14ac:dyDescent="0.25">
      <c r="B2" s="205" t="s">
        <v>121</v>
      </c>
      <c r="C2" s="3"/>
      <c r="D2" s="192" t="s">
        <v>5</v>
      </c>
      <c r="E2" s="193"/>
      <c r="G2" s="186" t="s">
        <v>107</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89.947919249071902</v>
      </c>
      <c r="H6" s="146">
        <v>107.681594065383</v>
      </c>
      <c r="I6" s="146">
        <v>117.06776440552601</v>
      </c>
      <c r="J6" s="146">
        <v>117.49557838167</v>
      </c>
      <c r="K6" s="146">
        <v>114.236622394085</v>
      </c>
      <c r="L6" s="147">
        <v>109.28597877911</v>
      </c>
      <c r="M6" s="144"/>
      <c r="N6" s="153">
        <v>135.50741596659199</v>
      </c>
      <c r="O6" s="154">
        <v>143.41262641617999</v>
      </c>
      <c r="P6" s="155">
        <v>139.46002119138601</v>
      </c>
      <c r="Q6" s="144"/>
      <c r="R6" s="161">
        <v>117.907098480193</v>
      </c>
      <c r="S6" s="82"/>
      <c r="T6" s="124">
        <v>2.0624523505455001</v>
      </c>
      <c r="U6" s="125">
        <v>4.06902520296887</v>
      </c>
      <c r="V6" s="125">
        <v>4.3805897258120101</v>
      </c>
      <c r="W6" s="125">
        <v>3.4262658162766799</v>
      </c>
      <c r="X6" s="125">
        <v>1.6308577061284499</v>
      </c>
      <c r="Y6" s="126">
        <v>3.1460674596759199</v>
      </c>
      <c r="Z6" s="123"/>
      <c r="AA6" s="132">
        <v>7.3270784900787103E-2</v>
      </c>
      <c r="AB6" s="133">
        <v>-0.56163779766636701</v>
      </c>
      <c r="AC6" s="134">
        <v>-0.25419019917794</v>
      </c>
      <c r="AD6" s="123"/>
      <c r="AE6" s="140">
        <v>1.97127989641056</v>
      </c>
      <c r="AG6" s="145">
        <v>90.416979959651002</v>
      </c>
      <c r="AH6" s="146">
        <v>101.27013520332</v>
      </c>
      <c r="AI6" s="146">
        <v>105.289695997265</v>
      </c>
      <c r="AJ6" s="146">
        <v>105.161680176174</v>
      </c>
      <c r="AK6" s="146">
        <v>103.936841811356</v>
      </c>
      <c r="AL6" s="147">
        <v>101.215087174041</v>
      </c>
      <c r="AM6" s="144"/>
      <c r="AN6" s="153">
        <v>125.641424432085</v>
      </c>
      <c r="AO6" s="154">
        <v>135.913616772301</v>
      </c>
      <c r="AP6" s="155">
        <v>130.777419412532</v>
      </c>
      <c r="AQ6" s="144"/>
      <c r="AR6" s="161">
        <v>109.661379539522</v>
      </c>
      <c r="AS6" s="82"/>
      <c r="AT6" s="124">
        <v>-0.83539840545998101</v>
      </c>
      <c r="AU6" s="125">
        <v>6.3582592700136704</v>
      </c>
      <c r="AV6" s="125">
        <v>3.72240112879865</v>
      </c>
      <c r="AW6" s="125">
        <v>2.5080419121618398</v>
      </c>
      <c r="AX6" s="125">
        <v>2.2100486654840399</v>
      </c>
      <c r="AY6" s="126">
        <v>2.82241147214024</v>
      </c>
      <c r="AZ6" s="123"/>
      <c r="BA6" s="132">
        <v>0.98823559486910395</v>
      </c>
      <c r="BB6" s="133">
        <v>0.19025273862881201</v>
      </c>
      <c r="BC6" s="134">
        <v>0.57191496687521304</v>
      </c>
      <c r="BD6" s="123"/>
      <c r="BE6" s="140">
        <v>2.0436318034561101</v>
      </c>
    </row>
    <row r="7" spans="1:57" x14ac:dyDescent="0.2">
      <c r="A7" s="20" t="s">
        <v>18</v>
      </c>
      <c r="B7" s="3" t="str">
        <f>TRIM(A7)</f>
        <v>Virginia</v>
      </c>
      <c r="C7" s="10"/>
      <c r="D7" s="24" t="s">
        <v>16</v>
      </c>
      <c r="E7" s="27" t="s">
        <v>17</v>
      </c>
      <c r="F7" s="3"/>
      <c r="G7" s="148">
        <v>73.219004250028206</v>
      </c>
      <c r="H7" s="144">
        <v>93.629856327317398</v>
      </c>
      <c r="I7" s="144">
        <v>101.562280006405</v>
      </c>
      <c r="J7" s="144">
        <v>100.039563784333</v>
      </c>
      <c r="K7" s="144">
        <v>92.086811556962104</v>
      </c>
      <c r="L7" s="149">
        <v>92.107503185009307</v>
      </c>
      <c r="M7" s="144"/>
      <c r="N7" s="156">
        <v>110.88377079801</v>
      </c>
      <c r="O7" s="164">
        <v>116.59706345905001</v>
      </c>
      <c r="P7" s="157">
        <v>113.74041712853</v>
      </c>
      <c r="Q7" s="144"/>
      <c r="R7" s="162">
        <v>98.288335740301093</v>
      </c>
      <c r="S7" s="82"/>
      <c r="T7" s="127">
        <v>4.5516413111920198</v>
      </c>
      <c r="U7" s="123">
        <v>6.6030097552949698</v>
      </c>
      <c r="V7" s="123">
        <v>6.5291858604746498</v>
      </c>
      <c r="W7" s="123">
        <v>3.8860731708990102</v>
      </c>
      <c r="X7" s="123">
        <v>-0.54036708222971497</v>
      </c>
      <c r="Y7" s="128">
        <v>4.1742464795787901</v>
      </c>
      <c r="Z7" s="123"/>
      <c r="AA7" s="135">
        <v>0.17423106515031</v>
      </c>
      <c r="AB7" s="143">
        <v>-1.62563460402156E-2</v>
      </c>
      <c r="AC7" s="136">
        <v>7.6504684503781506E-2</v>
      </c>
      <c r="AD7" s="123"/>
      <c r="AE7" s="141">
        <v>2.78276462722497</v>
      </c>
      <c r="AG7" s="148">
        <v>74.997655986556097</v>
      </c>
      <c r="AH7" s="144">
        <v>88.210283705352495</v>
      </c>
      <c r="AI7" s="144">
        <v>92.250029461398299</v>
      </c>
      <c r="AJ7" s="144">
        <v>92.074907924397905</v>
      </c>
      <c r="AK7" s="144">
        <v>87.867349324353995</v>
      </c>
      <c r="AL7" s="149">
        <v>87.080048718971895</v>
      </c>
      <c r="AM7" s="144"/>
      <c r="AN7" s="156">
        <v>106.560654161721</v>
      </c>
      <c r="AO7" s="164">
        <v>112.60353825574801</v>
      </c>
      <c r="AP7" s="157">
        <v>109.582010830735</v>
      </c>
      <c r="AQ7" s="144"/>
      <c r="AR7" s="162">
        <v>93.509053872528497</v>
      </c>
      <c r="AS7" s="82"/>
      <c r="AT7" s="127">
        <v>1.5175237145360001</v>
      </c>
      <c r="AU7" s="123">
        <v>9.5591104379567398</v>
      </c>
      <c r="AV7" s="123">
        <v>7.8617626453394598</v>
      </c>
      <c r="AW7" s="123">
        <v>6.3616302587005604</v>
      </c>
      <c r="AX7" s="123">
        <v>4.3711338126117303</v>
      </c>
      <c r="AY7" s="128">
        <v>6.0214635740405296</v>
      </c>
      <c r="AZ7" s="123"/>
      <c r="BA7" s="135">
        <v>1.43835672097648</v>
      </c>
      <c r="BB7" s="143">
        <v>3.37104167707429E-2</v>
      </c>
      <c r="BC7" s="136">
        <v>0.71169848782828404</v>
      </c>
      <c r="BD7" s="123"/>
      <c r="BE7" s="141">
        <v>4.1831402835198901</v>
      </c>
    </row>
    <row r="8" spans="1:57" x14ac:dyDescent="0.2">
      <c r="A8" s="21" t="s">
        <v>19</v>
      </c>
      <c r="B8" s="3" t="str">
        <f t="shared" ref="B8:B43" si="0">TRIM(A8)</f>
        <v>Norfolk/Virginia Beach, VA</v>
      </c>
      <c r="C8" s="3"/>
      <c r="D8" s="24" t="s">
        <v>16</v>
      </c>
      <c r="E8" s="27" t="s">
        <v>17</v>
      </c>
      <c r="F8" s="3"/>
      <c r="G8" s="148">
        <v>90.183797852171196</v>
      </c>
      <c r="H8" s="144">
        <v>105.863011829939</v>
      </c>
      <c r="I8" s="144">
        <v>112.292237029918</v>
      </c>
      <c r="J8" s="144">
        <v>112.589929464471</v>
      </c>
      <c r="K8" s="144">
        <v>112.65484116715101</v>
      </c>
      <c r="L8" s="149">
        <v>106.71676346872999</v>
      </c>
      <c r="M8" s="144"/>
      <c r="N8" s="156">
        <v>172.20256005869501</v>
      </c>
      <c r="O8" s="164">
        <v>186.869688886868</v>
      </c>
      <c r="P8" s="157">
        <v>179.53612447278201</v>
      </c>
      <c r="Q8" s="144"/>
      <c r="R8" s="162">
        <v>127.522295184173</v>
      </c>
      <c r="S8" s="82"/>
      <c r="T8" s="127">
        <v>-5.0861378578529797</v>
      </c>
      <c r="U8" s="123">
        <v>-3.2327800894982599</v>
      </c>
      <c r="V8" s="123">
        <v>-4.5379206229085103</v>
      </c>
      <c r="W8" s="123">
        <v>-9.4014647757310108</v>
      </c>
      <c r="X8" s="123">
        <v>-11.691186566034601</v>
      </c>
      <c r="Y8" s="128">
        <v>-7.0231635600744697</v>
      </c>
      <c r="Z8" s="123"/>
      <c r="AA8" s="135">
        <v>-2.32850676630762</v>
      </c>
      <c r="AB8" s="143">
        <v>-2.1259142037131298</v>
      </c>
      <c r="AC8" s="136">
        <v>-2.2231775823600501</v>
      </c>
      <c r="AD8" s="123"/>
      <c r="AE8" s="141">
        <v>-5.1501611869854198</v>
      </c>
      <c r="AG8" s="148">
        <v>104.464289183521</v>
      </c>
      <c r="AH8" s="144">
        <v>114.485287418757</v>
      </c>
      <c r="AI8" s="144">
        <v>114.24176423293601</v>
      </c>
      <c r="AJ8" s="144">
        <v>110.638151618013</v>
      </c>
      <c r="AK8" s="144">
        <v>111.77012683941901</v>
      </c>
      <c r="AL8" s="149">
        <v>111.119928131176</v>
      </c>
      <c r="AM8" s="144"/>
      <c r="AN8" s="156">
        <v>159.872079859884</v>
      </c>
      <c r="AO8" s="164">
        <v>176.81266879350099</v>
      </c>
      <c r="AP8" s="157">
        <v>168.342374326693</v>
      </c>
      <c r="AQ8" s="144"/>
      <c r="AR8" s="162">
        <v>127.469228802255</v>
      </c>
      <c r="AS8" s="82"/>
      <c r="AT8" s="127">
        <v>-6.0916631621012796</v>
      </c>
      <c r="AU8" s="123">
        <v>5.0141056983492103</v>
      </c>
      <c r="AV8" s="123">
        <v>7.2492305832362796</v>
      </c>
      <c r="AW8" s="123">
        <v>1.14067631094662</v>
      </c>
      <c r="AX8" s="123">
        <v>-0.89152127919658397</v>
      </c>
      <c r="AY8" s="128">
        <v>1.2121756633376399</v>
      </c>
      <c r="AZ8" s="123"/>
      <c r="BA8" s="135">
        <v>0.80262828738601499</v>
      </c>
      <c r="BB8" s="143">
        <v>-1.9773926806706801</v>
      </c>
      <c r="BC8" s="136">
        <v>-0.67669441354531801</v>
      </c>
      <c r="BD8" s="123"/>
      <c r="BE8" s="141">
        <v>0.49109451255908698</v>
      </c>
    </row>
    <row r="9" spans="1:57" ht="14.25" x14ac:dyDescent="0.25">
      <c r="A9" s="21" t="s">
        <v>20</v>
      </c>
      <c r="B9" s="46" t="s">
        <v>71</v>
      </c>
      <c r="C9" s="3"/>
      <c r="D9" s="24" t="s">
        <v>16</v>
      </c>
      <c r="E9" s="27" t="s">
        <v>17</v>
      </c>
      <c r="F9" s="3"/>
      <c r="G9" s="148">
        <v>60.669836128887802</v>
      </c>
      <c r="H9" s="144">
        <v>68.009183853210999</v>
      </c>
      <c r="I9" s="144">
        <v>74.651520129782895</v>
      </c>
      <c r="J9" s="144">
        <v>72.776317757887597</v>
      </c>
      <c r="K9" s="144">
        <v>65.206282788095706</v>
      </c>
      <c r="L9" s="149">
        <v>68.262628131572995</v>
      </c>
      <c r="M9" s="144"/>
      <c r="N9" s="156">
        <v>76.083592839561405</v>
      </c>
      <c r="O9" s="164">
        <v>79.1053357216379</v>
      </c>
      <c r="P9" s="157">
        <v>77.594464280599595</v>
      </c>
      <c r="Q9" s="144"/>
      <c r="R9" s="162">
        <v>70.928867031294899</v>
      </c>
      <c r="S9" s="82"/>
      <c r="T9" s="127">
        <v>18.634564915612099</v>
      </c>
      <c r="U9" s="123">
        <v>-4.2277752310145598</v>
      </c>
      <c r="V9" s="123">
        <v>-11.973754700439001</v>
      </c>
      <c r="W9" s="123">
        <v>-17.666849001863401</v>
      </c>
      <c r="X9" s="123">
        <v>-19.9261165374377</v>
      </c>
      <c r="Y9" s="128">
        <v>-9.4137727154522892</v>
      </c>
      <c r="Z9" s="123"/>
      <c r="AA9" s="135">
        <v>-17.630148407000299</v>
      </c>
      <c r="AB9" s="143">
        <v>-8.0664446281637705</v>
      </c>
      <c r="AC9" s="136">
        <v>-13.0177395997082</v>
      </c>
      <c r="AD9" s="123"/>
      <c r="AE9" s="141">
        <v>-10.571919704142299</v>
      </c>
      <c r="AG9" s="148">
        <v>50.856768743566697</v>
      </c>
      <c r="AH9" s="144">
        <v>59.7110209655403</v>
      </c>
      <c r="AI9" s="144">
        <v>66.277248684269395</v>
      </c>
      <c r="AJ9" s="144">
        <v>70.710777538599203</v>
      </c>
      <c r="AK9" s="144">
        <v>68.098830177892097</v>
      </c>
      <c r="AL9" s="149">
        <v>63.130929221973503</v>
      </c>
      <c r="AM9" s="144"/>
      <c r="AN9" s="156">
        <v>79.2165593242336</v>
      </c>
      <c r="AO9" s="164">
        <v>80.898916260908393</v>
      </c>
      <c r="AP9" s="157">
        <v>80.057737792571004</v>
      </c>
      <c r="AQ9" s="144"/>
      <c r="AR9" s="162">
        <v>67.967160242144203</v>
      </c>
      <c r="AS9" s="82"/>
      <c r="AT9" s="127">
        <v>-0.63748717828842905</v>
      </c>
      <c r="AU9" s="123">
        <v>-1.82525959574876E-2</v>
      </c>
      <c r="AV9" s="123">
        <v>-3.7022291569081198</v>
      </c>
      <c r="AW9" s="123">
        <v>-1.27385845929464</v>
      </c>
      <c r="AX9" s="123">
        <v>-1.66036207937778</v>
      </c>
      <c r="AY9" s="128">
        <v>-1.5431630508041301</v>
      </c>
      <c r="AZ9" s="123"/>
      <c r="BA9" s="135">
        <v>-7.4309821831363498</v>
      </c>
      <c r="BB9" s="143">
        <v>-4.7342940801575804</v>
      </c>
      <c r="BC9" s="136">
        <v>-6.0878294453211597</v>
      </c>
      <c r="BD9" s="123"/>
      <c r="BE9" s="141">
        <v>-3.1209420903136098</v>
      </c>
    </row>
    <row r="10" spans="1:57" x14ac:dyDescent="0.2">
      <c r="A10" s="21" t="s">
        <v>21</v>
      </c>
      <c r="B10" s="3" t="str">
        <f t="shared" si="0"/>
        <v>Virginia Area</v>
      </c>
      <c r="C10" s="3"/>
      <c r="D10" s="24" t="s">
        <v>16</v>
      </c>
      <c r="E10" s="27" t="s">
        <v>17</v>
      </c>
      <c r="F10" s="3"/>
      <c r="G10" s="148">
        <v>56.414165819391798</v>
      </c>
      <c r="H10" s="144">
        <v>73.735521998336196</v>
      </c>
      <c r="I10" s="144">
        <v>76.931877715130696</v>
      </c>
      <c r="J10" s="144">
        <v>76.055457066272197</v>
      </c>
      <c r="K10" s="144">
        <v>75.966971300489803</v>
      </c>
      <c r="L10" s="149">
        <v>71.820798779924203</v>
      </c>
      <c r="M10" s="144"/>
      <c r="N10" s="156">
        <v>96.927694796191801</v>
      </c>
      <c r="O10" s="164">
        <v>97.601219613642598</v>
      </c>
      <c r="P10" s="157">
        <v>97.264457204917207</v>
      </c>
      <c r="Q10" s="144"/>
      <c r="R10" s="162">
        <v>79.090415472779299</v>
      </c>
      <c r="S10" s="82"/>
      <c r="T10" s="127">
        <v>7.2332155018972699</v>
      </c>
      <c r="U10" s="123">
        <v>12.0386252718632</v>
      </c>
      <c r="V10" s="123">
        <v>11.148780614088301</v>
      </c>
      <c r="W10" s="123">
        <v>9.7346515909861893</v>
      </c>
      <c r="X10" s="123">
        <v>5.8572777921618799</v>
      </c>
      <c r="Y10" s="128">
        <v>9.2468575583778208</v>
      </c>
      <c r="Z10" s="123"/>
      <c r="AA10" s="135">
        <v>2.7865709852494001</v>
      </c>
      <c r="AB10" s="143">
        <v>0.17040390810254799</v>
      </c>
      <c r="AC10" s="136">
        <v>1.4570978443585501</v>
      </c>
      <c r="AD10" s="123"/>
      <c r="AE10" s="141">
        <v>6.3770560495985604</v>
      </c>
      <c r="AG10" s="148">
        <v>55.209952292942098</v>
      </c>
      <c r="AH10" s="144">
        <v>64.453511031535101</v>
      </c>
      <c r="AI10" s="144">
        <v>65.493837530322196</v>
      </c>
      <c r="AJ10" s="144">
        <v>70.171463439990703</v>
      </c>
      <c r="AK10" s="144">
        <v>71.370968926879897</v>
      </c>
      <c r="AL10" s="149">
        <v>65.339946644334006</v>
      </c>
      <c r="AM10" s="144"/>
      <c r="AN10" s="156">
        <v>91.9309445535404</v>
      </c>
      <c r="AO10" s="164">
        <v>94.316637281634101</v>
      </c>
      <c r="AP10" s="157">
        <v>93.123666893866698</v>
      </c>
      <c r="AQ10" s="144"/>
      <c r="AR10" s="162">
        <v>73.277562931950598</v>
      </c>
      <c r="AS10" s="82"/>
      <c r="AT10" s="127">
        <v>2.8205987602361602</v>
      </c>
      <c r="AU10" s="123">
        <v>9.6078165310694903</v>
      </c>
      <c r="AV10" s="123">
        <v>1.2992833197548901</v>
      </c>
      <c r="AW10" s="123">
        <v>4.5399943469511399</v>
      </c>
      <c r="AX10" s="123">
        <v>4.4323475790796998</v>
      </c>
      <c r="AY10" s="128">
        <v>4.5041751307680098</v>
      </c>
      <c r="AZ10" s="123"/>
      <c r="BA10" s="135">
        <v>2.4117439346642899</v>
      </c>
      <c r="BB10" s="143">
        <v>2.9296785847785598</v>
      </c>
      <c r="BC10" s="136">
        <v>2.6732385864536399</v>
      </c>
      <c r="BD10" s="123"/>
      <c r="BE10" s="141">
        <v>3.8254540579329999</v>
      </c>
    </row>
    <row r="11" spans="1:57" x14ac:dyDescent="0.2">
      <c r="A11" s="34" t="s">
        <v>22</v>
      </c>
      <c r="B11" s="3" t="str">
        <f t="shared" si="0"/>
        <v>Washington, DC</v>
      </c>
      <c r="C11" s="3"/>
      <c r="D11" s="24" t="s">
        <v>16</v>
      </c>
      <c r="E11" s="27" t="s">
        <v>17</v>
      </c>
      <c r="F11" s="3"/>
      <c r="G11" s="148">
        <v>100.407793802946</v>
      </c>
      <c r="H11" s="144">
        <v>135.84950984206699</v>
      </c>
      <c r="I11" s="144">
        <v>158.68341775286001</v>
      </c>
      <c r="J11" s="144">
        <v>153.01254231292901</v>
      </c>
      <c r="K11" s="144">
        <v>121.606415736695</v>
      </c>
      <c r="L11" s="149">
        <v>133.9119358895</v>
      </c>
      <c r="M11" s="144"/>
      <c r="N11" s="156">
        <v>114.82439709601501</v>
      </c>
      <c r="O11" s="164">
        <v>119.99611596484</v>
      </c>
      <c r="P11" s="157">
        <v>117.410256530428</v>
      </c>
      <c r="Q11" s="144"/>
      <c r="R11" s="162">
        <v>129.197170358336</v>
      </c>
      <c r="S11" s="82"/>
      <c r="T11" s="127">
        <v>14.4333595607002</v>
      </c>
      <c r="U11" s="123">
        <v>17.429482079603101</v>
      </c>
      <c r="V11" s="123">
        <v>23.6643916732638</v>
      </c>
      <c r="W11" s="123">
        <v>29.983065681021699</v>
      </c>
      <c r="X11" s="123">
        <v>20.788486645034599</v>
      </c>
      <c r="Y11" s="128">
        <v>21.706758967792101</v>
      </c>
      <c r="Z11" s="123"/>
      <c r="AA11" s="135">
        <v>13.6071745470515</v>
      </c>
      <c r="AB11" s="143">
        <v>9.8145069914186305</v>
      </c>
      <c r="AC11" s="136">
        <v>11.6369123128867</v>
      </c>
      <c r="AD11" s="123"/>
      <c r="AE11" s="141">
        <v>18.921532404871801</v>
      </c>
      <c r="AG11" s="148">
        <v>96.151741108536797</v>
      </c>
      <c r="AH11" s="144">
        <v>123.04625791433</v>
      </c>
      <c r="AI11" s="144">
        <v>136.51922059317599</v>
      </c>
      <c r="AJ11" s="144">
        <v>126.253860292167</v>
      </c>
      <c r="AK11" s="144">
        <v>105.67479093344799</v>
      </c>
      <c r="AL11" s="149">
        <v>117.52917416833201</v>
      </c>
      <c r="AM11" s="144"/>
      <c r="AN11" s="156">
        <v>107.895739879383</v>
      </c>
      <c r="AO11" s="164">
        <v>113.376830973772</v>
      </c>
      <c r="AP11" s="157">
        <v>110.636285426578</v>
      </c>
      <c r="AQ11" s="144"/>
      <c r="AR11" s="162">
        <v>115.559777384973</v>
      </c>
      <c r="AS11" s="82"/>
      <c r="AT11" s="127">
        <v>4.05616667957083</v>
      </c>
      <c r="AU11" s="123">
        <v>15.9860676610139</v>
      </c>
      <c r="AV11" s="123">
        <v>22.911193959734401</v>
      </c>
      <c r="AW11" s="123">
        <v>18.1579420743547</v>
      </c>
      <c r="AX11" s="123">
        <v>12.234735535633799</v>
      </c>
      <c r="AY11" s="128">
        <v>15.096233545884299</v>
      </c>
      <c r="AZ11" s="123"/>
      <c r="BA11" s="135">
        <v>6.25149935068871</v>
      </c>
      <c r="BB11" s="143">
        <v>1.9877714348991899</v>
      </c>
      <c r="BC11" s="136">
        <v>4.0232261768005104</v>
      </c>
      <c r="BD11" s="123"/>
      <c r="BE11" s="141">
        <v>11.8407462514541</v>
      </c>
    </row>
    <row r="12" spans="1:57" x14ac:dyDescent="0.2">
      <c r="A12" s="21" t="s">
        <v>23</v>
      </c>
      <c r="B12" s="3" t="str">
        <f t="shared" si="0"/>
        <v>Arlington, VA</v>
      </c>
      <c r="C12" s="3"/>
      <c r="D12" s="24" t="s">
        <v>16</v>
      </c>
      <c r="E12" s="27" t="s">
        <v>17</v>
      </c>
      <c r="F12" s="3"/>
      <c r="G12" s="148">
        <v>120.095301764159</v>
      </c>
      <c r="H12" s="144">
        <v>158.77202929949399</v>
      </c>
      <c r="I12" s="144">
        <v>172.154111214278</v>
      </c>
      <c r="J12" s="144">
        <v>165.04450428144</v>
      </c>
      <c r="K12" s="144">
        <v>136.520756215825</v>
      </c>
      <c r="L12" s="149">
        <v>150.517340555039</v>
      </c>
      <c r="M12" s="144"/>
      <c r="N12" s="156">
        <v>107.26854946868799</v>
      </c>
      <c r="O12" s="164">
        <v>108.05093572681299</v>
      </c>
      <c r="P12" s="157">
        <v>107.65974259775</v>
      </c>
      <c r="Q12" s="144"/>
      <c r="R12" s="162">
        <v>138.27231256724201</v>
      </c>
      <c r="S12" s="82"/>
      <c r="T12" s="127">
        <v>13.8358651896321</v>
      </c>
      <c r="U12" s="123">
        <v>13.8412886799336</v>
      </c>
      <c r="V12" s="123">
        <v>18.787192308839799</v>
      </c>
      <c r="W12" s="123">
        <v>18.9185213755399</v>
      </c>
      <c r="X12" s="123">
        <v>16.9223150289363</v>
      </c>
      <c r="Y12" s="128">
        <v>16.600053939366401</v>
      </c>
      <c r="Z12" s="123"/>
      <c r="AA12" s="135">
        <v>18.075409863301299</v>
      </c>
      <c r="AB12" s="143">
        <v>11.4667905510581</v>
      </c>
      <c r="AC12" s="136">
        <v>14.663972348121799</v>
      </c>
      <c r="AD12" s="123"/>
      <c r="AE12" s="141">
        <v>16.163721746452801</v>
      </c>
      <c r="AG12" s="148">
        <v>112.42613535541101</v>
      </c>
      <c r="AH12" s="144">
        <v>144.56910528216201</v>
      </c>
      <c r="AI12" s="144">
        <v>155.626482255235</v>
      </c>
      <c r="AJ12" s="144">
        <v>142.87857422882399</v>
      </c>
      <c r="AK12" s="144">
        <v>123.725301764159</v>
      </c>
      <c r="AL12" s="149">
        <v>135.845119777158</v>
      </c>
      <c r="AM12" s="144"/>
      <c r="AN12" s="156">
        <v>108.382962447126</v>
      </c>
      <c r="AO12" s="164">
        <v>109.885177189724</v>
      </c>
      <c r="AP12" s="157">
        <v>109.134069818425</v>
      </c>
      <c r="AQ12" s="144"/>
      <c r="AR12" s="162">
        <v>128.21339121752001</v>
      </c>
      <c r="AS12" s="82"/>
      <c r="AT12" s="127">
        <v>12.2839683194423</v>
      </c>
      <c r="AU12" s="123">
        <v>17.421043900944699</v>
      </c>
      <c r="AV12" s="123">
        <v>22.474245363006901</v>
      </c>
      <c r="AW12" s="123">
        <v>21.194271251575302</v>
      </c>
      <c r="AX12" s="123">
        <v>20.318062284329301</v>
      </c>
      <c r="AY12" s="128">
        <v>18.945431469096398</v>
      </c>
      <c r="AZ12" s="123"/>
      <c r="BA12" s="135">
        <v>13.1672190301078</v>
      </c>
      <c r="BB12" s="143">
        <v>6.5346490452879999</v>
      </c>
      <c r="BC12" s="136">
        <v>9.7280203023431309</v>
      </c>
      <c r="BD12" s="123"/>
      <c r="BE12" s="141">
        <v>16.564125254495298</v>
      </c>
    </row>
    <row r="13" spans="1:57" x14ac:dyDescent="0.2">
      <c r="A13" s="21" t="s">
        <v>24</v>
      </c>
      <c r="B13" s="3" t="str">
        <f t="shared" si="0"/>
        <v>Suburban Virginia Area</v>
      </c>
      <c r="C13" s="3"/>
      <c r="D13" s="24" t="s">
        <v>16</v>
      </c>
      <c r="E13" s="27" t="s">
        <v>17</v>
      </c>
      <c r="F13" s="3"/>
      <c r="G13" s="148">
        <v>66.242922980588602</v>
      </c>
      <c r="H13" s="144">
        <v>89.547010644959201</v>
      </c>
      <c r="I13" s="144">
        <v>97.068557294927899</v>
      </c>
      <c r="J13" s="144">
        <v>100.63460864120201</v>
      </c>
      <c r="K13" s="144">
        <v>88.422663744520904</v>
      </c>
      <c r="L13" s="149">
        <v>88.383152661239805</v>
      </c>
      <c r="M13" s="144"/>
      <c r="N13" s="156">
        <v>101.641077019411</v>
      </c>
      <c r="O13" s="164">
        <v>119.33842705072</v>
      </c>
      <c r="P13" s="157">
        <v>110.489752035065</v>
      </c>
      <c r="Q13" s="144"/>
      <c r="R13" s="162">
        <v>94.699323910904297</v>
      </c>
      <c r="S13" s="82"/>
      <c r="T13" s="127">
        <v>-0.41677943316621802</v>
      </c>
      <c r="U13" s="123">
        <v>15.2536910333238</v>
      </c>
      <c r="V13" s="123">
        <v>17.659929782463301</v>
      </c>
      <c r="W13" s="123">
        <v>28.972424101668</v>
      </c>
      <c r="X13" s="123">
        <v>-0.260711512221387</v>
      </c>
      <c r="Y13" s="128">
        <v>12.3333450981665</v>
      </c>
      <c r="Z13" s="123"/>
      <c r="AA13" s="135">
        <v>1.9977450220042201</v>
      </c>
      <c r="AB13" s="143">
        <v>-0.81886693036798897</v>
      </c>
      <c r="AC13" s="136">
        <v>0.457084910247401</v>
      </c>
      <c r="AD13" s="123"/>
      <c r="AE13" s="141">
        <v>8.0741452561849805</v>
      </c>
      <c r="AG13" s="148">
        <v>71.638332498434494</v>
      </c>
      <c r="AH13" s="144">
        <v>86.059029430181496</v>
      </c>
      <c r="AI13" s="144">
        <v>88.057736693800805</v>
      </c>
      <c r="AJ13" s="144">
        <v>87.4052529743268</v>
      </c>
      <c r="AK13" s="144">
        <v>84.261523481527803</v>
      </c>
      <c r="AL13" s="149">
        <v>83.484375015654294</v>
      </c>
      <c r="AM13" s="144"/>
      <c r="AN13" s="156">
        <v>97.831742016280501</v>
      </c>
      <c r="AO13" s="164">
        <v>109.777577019411</v>
      </c>
      <c r="AP13" s="157">
        <v>103.804659517845</v>
      </c>
      <c r="AQ13" s="144"/>
      <c r="AR13" s="162">
        <v>89.290170587709</v>
      </c>
      <c r="AS13" s="82"/>
      <c r="AT13" s="127">
        <v>1.0867239859005899</v>
      </c>
      <c r="AU13" s="123">
        <v>15.7960005362457</v>
      </c>
      <c r="AV13" s="123">
        <v>10.777807482598201</v>
      </c>
      <c r="AW13" s="123">
        <v>11.0644708397384</v>
      </c>
      <c r="AX13" s="123">
        <v>5.9628959769772498</v>
      </c>
      <c r="AY13" s="128">
        <v>9.0171163947067594</v>
      </c>
      <c r="AZ13" s="123"/>
      <c r="BA13" s="135">
        <v>-9.4741526746798801</v>
      </c>
      <c r="BB13" s="143">
        <v>-9.2678239215394207</v>
      </c>
      <c r="BC13" s="136">
        <v>-9.3651692749070303</v>
      </c>
      <c r="BD13" s="123"/>
      <c r="BE13" s="141">
        <v>2.1364530986280799</v>
      </c>
    </row>
    <row r="14" spans="1:57" x14ac:dyDescent="0.2">
      <c r="A14" s="21" t="s">
        <v>25</v>
      </c>
      <c r="B14" s="3" t="str">
        <f t="shared" si="0"/>
        <v>Alexandria, VA</v>
      </c>
      <c r="C14" s="3"/>
      <c r="D14" s="24" t="s">
        <v>16</v>
      </c>
      <c r="E14" s="27" t="s">
        <v>17</v>
      </c>
      <c r="F14" s="3"/>
      <c r="G14" s="148">
        <v>78.9012492763691</v>
      </c>
      <c r="H14" s="144">
        <v>114.722650225772</v>
      </c>
      <c r="I14" s="144">
        <v>129.09917795530799</v>
      </c>
      <c r="J14" s="144">
        <v>126.046043765196</v>
      </c>
      <c r="K14" s="144">
        <v>107.147090424916</v>
      </c>
      <c r="L14" s="149">
        <v>111.183242329512</v>
      </c>
      <c r="M14" s="144"/>
      <c r="N14" s="156">
        <v>99.594998263285802</v>
      </c>
      <c r="O14" s="164">
        <v>103.44979159430299</v>
      </c>
      <c r="P14" s="157">
        <v>101.522394928794</v>
      </c>
      <c r="Q14" s="144"/>
      <c r="R14" s="162">
        <v>108.42300021502101</v>
      </c>
      <c r="S14" s="82"/>
      <c r="T14" s="127">
        <v>6.5111683852878297</v>
      </c>
      <c r="U14" s="123">
        <v>19.4533230519847</v>
      </c>
      <c r="V14" s="123">
        <v>22.350532792745</v>
      </c>
      <c r="W14" s="123">
        <v>28.972416225984901</v>
      </c>
      <c r="X14" s="123">
        <v>23.743414668584801</v>
      </c>
      <c r="Y14" s="128">
        <v>20.863805848204599</v>
      </c>
      <c r="Z14" s="123"/>
      <c r="AA14" s="135">
        <v>15.1801657358483</v>
      </c>
      <c r="AB14" s="143">
        <v>8.2554660804689401</v>
      </c>
      <c r="AC14" s="136">
        <v>11.544880277694601</v>
      </c>
      <c r="AD14" s="123"/>
      <c r="AE14" s="141">
        <v>18.221488275796599</v>
      </c>
      <c r="AG14" s="148">
        <v>80.100290320713199</v>
      </c>
      <c r="AH14" s="144">
        <v>100.156639168692</v>
      </c>
      <c r="AI14" s="144">
        <v>108.214806645826</v>
      </c>
      <c r="AJ14" s="144">
        <v>102.64330467755001</v>
      </c>
      <c r="AK14" s="144">
        <v>91.419383755933694</v>
      </c>
      <c r="AL14" s="149">
        <v>96.506884913743093</v>
      </c>
      <c r="AM14" s="144"/>
      <c r="AN14" s="156">
        <v>93.344021651036201</v>
      </c>
      <c r="AO14" s="164">
        <v>98.535391629037804</v>
      </c>
      <c r="AP14" s="157">
        <v>95.939706640037002</v>
      </c>
      <c r="AQ14" s="144"/>
      <c r="AR14" s="162">
        <v>96.344833978398498</v>
      </c>
      <c r="AS14" s="82"/>
      <c r="AT14" s="127">
        <v>4.7220018961046897</v>
      </c>
      <c r="AU14" s="123">
        <v>16.764854297098999</v>
      </c>
      <c r="AV14" s="123">
        <v>17.9472705540874</v>
      </c>
      <c r="AW14" s="123">
        <v>15.651964925340501</v>
      </c>
      <c r="AX14" s="123">
        <v>10.8180613242237</v>
      </c>
      <c r="AY14" s="128">
        <v>13.468033654761999</v>
      </c>
      <c r="AZ14" s="123"/>
      <c r="BA14" s="135">
        <v>6.7833494747616596</v>
      </c>
      <c r="BB14" s="143">
        <v>2.2811893073067502</v>
      </c>
      <c r="BC14" s="136">
        <v>4.4229527321756104</v>
      </c>
      <c r="BD14" s="123"/>
      <c r="BE14" s="141">
        <v>10.738938045074599</v>
      </c>
    </row>
    <row r="15" spans="1:57" x14ac:dyDescent="0.2">
      <c r="A15" s="21" t="s">
        <v>26</v>
      </c>
      <c r="B15" s="3" t="str">
        <f t="shared" si="0"/>
        <v>Fairfax/Tysons Corner, VA</v>
      </c>
      <c r="C15" s="3"/>
      <c r="D15" s="24" t="s">
        <v>16</v>
      </c>
      <c r="E15" s="27" t="s">
        <v>17</v>
      </c>
      <c r="F15" s="3"/>
      <c r="G15" s="148">
        <v>78.760253032928901</v>
      </c>
      <c r="H15" s="144">
        <v>120.932271519352</v>
      </c>
      <c r="I15" s="144">
        <v>145.54292547660299</v>
      </c>
      <c r="J15" s="144">
        <v>140.13934373194601</v>
      </c>
      <c r="K15" s="144">
        <v>102.56538070479399</v>
      </c>
      <c r="L15" s="149">
        <v>117.588034893125</v>
      </c>
      <c r="M15" s="144"/>
      <c r="N15" s="156">
        <v>89.146458694396301</v>
      </c>
      <c r="O15" s="164">
        <v>93.323596764875703</v>
      </c>
      <c r="P15" s="157">
        <v>91.235027729636002</v>
      </c>
      <c r="Q15" s="144"/>
      <c r="R15" s="162">
        <v>110.058604274985</v>
      </c>
      <c r="S15" s="82"/>
      <c r="T15" s="127">
        <v>12.8427756817456</v>
      </c>
      <c r="U15" s="123">
        <v>24.893922918076001</v>
      </c>
      <c r="V15" s="123">
        <v>25.3288292004219</v>
      </c>
      <c r="W15" s="123">
        <v>22.251535503661</v>
      </c>
      <c r="X15" s="123">
        <v>19.599616610449502</v>
      </c>
      <c r="Y15" s="128">
        <v>21.690831868153001</v>
      </c>
      <c r="Z15" s="123"/>
      <c r="AA15" s="135">
        <v>19.5367858399777</v>
      </c>
      <c r="AB15" s="143">
        <v>15.953249452745499</v>
      </c>
      <c r="AC15" s="136">
        <v>17.67675795848</v>
      </c>
      <c r="AD15" s="123"/>
      <c r="AE15" s="141">
        <v>20.715556014215899</v>
      </c>
      <c r="AG15" s="148">
        <v>78.083753899480001</v>
      </c>
      <c r="AH15" s="144">
        <v>106.76603755054801</v>
      </c>
      <c r="AI15" s="144">
        <v>122.70618053148399</v>
      </c>
      <c r="AJ15" s="144">
        <v>118.525232813402</v>
      </c>
      <c r="AK15" s="144">
        <v>93.175177642980898</v>
      </c>
      <c r="AL15" s="149">
        <v>103.851276487579</v>
      </c>
      <c r="AM15" s="144"/>
      <c r="AN15" s="156">
        <v>87.994304737146095</v>
      </c>
      <c r="AO15" s="164">
        <v>91.2086990179087</v>
      </c>
      <c r="AP15" s="157">
        <v>89.601501877527397</v>
      </c>
      <c r="AQ15" s="144"/>
      <c r="AR15" s="162">
        <v>99.7799123132788</v>
      </c>
      <c r="AS15" s="82"/>
      <c r="AT15" s="127">
        <v>11.938184939966501</v>
      </c>
      <c r="AU15" s="123">
        <v>20.897604503727401</v>
      </c>
      <c r="AV15" s="123">
        <v>21.2403335015048</v>
      </c>
      <c r="AW15" s="123">
        <v>19.015232700475199</v>
      </c>
      <c r="AX15" s="123">
        <v>18.2524295985659</v>
      </c>
      <c r="AY15" s="128">
        <v>18.644311361183998</v>
      </c>
      <c r="AZ15" s="123"/>
      <c r="BA15" s="135">
        <v>16.9880995213468</v>
      </c>
      <c r="BB15" s="143">
        <v>13.935789491364099</v>
      </c>
      <c r="BC15" s="136">
        <v>15.4144084388337</v>
      </c>
      <c r="BD15" s="123"/>
      <c r="BE15" s="141">
        <v>17.797526858019499</v>
      </c>
    </row>
    <row r="16" spans="1:57" x14ac:dyDescent="0.2">
      <c r="A16" s="21" t="s">
        <v>27</v>
      </c>
      <c r="B16" s="3" t="str">
        <f t="shared" si="0"/>
        <v>I-95 Fredericksburg, VA</v>
      </c>
      <c r="C16" s="3"/>
      <c r="D16" s="24" t="s">
        <v>16</v>
      </c>
      <c r="E16" s="27" t="s">
        <v>17</v>
      </c>
      <c r="F16" s="3"/>
      <c r="G16" s="148">
        <v>55.098437389354402</v>
      </c>
      <c r="H16" s="144">
        <v>65.020465006491193</v>
      </c>
      <c r="I16" s="144">
        <v>68.090656202053495</v>
      </c>
      <c r="J16" s="144">
        <v>72.039808804437598</v>
      </c>
      <c r="K16" s="144">
        <v>69.986840552342699</v>
      </c>
      <c r="L16" s="149">
        <v>66.047241590935897</v>
      </c>
      <c r="M16" s="144"/>
      <c r="N16" s="156">
        <v>83.7575734686651</v>
      </c>
      <c r="O16" s="164">
        <v>85.345987253629104</v>
      </c>
      <c r="P16" s="157">
        <v>84.551780361147095</v>
      </c>
      <c r="Q16" s="144"/>
      <c r="R16" s="162">
        <v>71.334252668139101</v>
      </c>
      <c r="S16" s="82"/>
      <c r="T16" s="127">
        <v>-0.83533350727529299</v>
      </c>
      <c r="U16" s="123">
        <v>5.4282292825529401</v>
      </c>
      <c r="V16" s="123">
        <v>6.1568352126479802</v>
      </c>
      <c r="W16" s="123">
        <v>11.3120024387445</v>
      </c>
      <c r="X16" s="123">
        <v>7.2737742512036503</v>
      </c>
      <c r="Y16" s="128">
        <v>6.0703338528630102</v>
      </c>
      <c r="Z16" s="123"/>
      <c r="AA16" s="135">
        <v>-3.7025101032832901</v>
      </c>
      <c r="AB16" s="143">
        <v>-6.5001218093860302</v>
      </c>
      <c r="AC16" s="136">
        <v>-5.1350688525318802</v>
      </c>
      <c r="AD16" s="123"/>
      <c r="AE16" s="141">
        <v>1.9905396223303899</v>
      </c>
      <c r="AG16" s="148">
        <v>54.775769208072703</v>
      </c>
      <c r="AH16" s="144">
        <v>60.183805322790001</v>
      </c>
      <c r="AI16" s="144">
        <v>62.6212171013808</v>
      </c>
      <c r="AJ16" s="144">
        <v>65.998344742122001</v>
      </c>
      <c r="AK16" s="144">
        <v>66.532896258704099</v>
      </c>
      <c r="AL16" s="149">
        <v>62.022406526613899</v>
      </c>
      <c r="AM16" s="144"/>
      <c r="AN16" s="156">
        <v>85.395793402572806</v>
      </c>
      <c r="AO16" s="164">
        <v>88.859407234745603</v>
      </c>
      <c r="AP16" s="157">
        <v>87.127600318659205</v>
      </c>
      <c r="AQ16" s="144"/>
      <c r="AR16" s="162">
        <v>69.195319038626806</v>
      </c>
      <c r="AS16" s="82"/>
      <c r="AT16" s="127">
        <v>0.48290923479070202</v>
      </c>
      <c r="AU16" s="123">
        <v>7.4028076599260197</v>
      </c>
      <c r="AV16" s="123">
        <v>2.1491417459559501</v>
      </c>
      <c r="AW16" s="123">
        <v>4.1556872183578797</v>
      </c>
      <c r="AX16" s="123">
        <v>3.6929496169163198</v>
      </c>
      <c r="AY16" s="128">
        <v>3.5846491265589999</v>
      </c>
      <c r="AZ16" s="123"/>
      <c r="BA16" s="135">
        <v>0.95802450936074102</v>
      </c>
      <c r="BB16" s="143">
        <v>0.75047783033639404</v>
      </c>
      <c r="BC16" s="136">
        <v>0.85208176845116002</v>
      </c>
      <c r="BD16" s="123"/>
      <c r="BE16" s="141">
        <v>2.6325913444103</v>
      </c>
    </row>
    <row r="17" spans="1:70" x14ac:dyDescent="0.2">
      <c r="A17" s="21" t="s">
        <v>28</v>
      </c>
      <c r="B17" s="3" t="str">
        <f t="shared" si="0"/>
        <v>Dulles Airport Area, VA</v>
      </c>
      <c r="C17" s="3"/>
      <c r="D17" s="24" t="s">
        <v>16</v>
      </c>
      <c r="E17" s="27" t="s">
        <v>17</v>
      </c>
      <c r="F17" s="3"/>
      <c r="G17" s="148">
        <v>78.629670840447702</v>
      </c>
      <c r="H17" s="144">
        <v>115.865192563081</v>
      </c>
      <c r="I17" s="144">
        <v>131.603642572566</v>
      </c>
      <c r="J17" s="144">
        <v>123.354404287611</v>
      </c>
      <c r="K17" s="144">
        <v>103.87911686586899</v>
      </c>
      <c r="L17" s="149">
        <v>110.666405425915</v>
      </c>
      <c r="M17" s="144"/>
      <c r="N17" s="156">
        <v>84.115860368051599</v>
      </c>
      <c r="O17" s="164">
        <v>85.628338076266303</v>
      </c>
      <c r="P17" s="157">
        <v>84.872099222158894</v>
      </c>
      <c r="Q17" s="144"/>
      <c r="R17" s="162">
        <v>103.296603653413</v>
      </c>
      <c r="S17" s="82"/>
      <c r="T17" s="127">
        <v>8.0407607770528902</v>
      </c>
      <c r="U17" s="123">
        <v>9.9796515354668003</v>
      </c>
      <c r="V17" s="123">
        <v>18.203262121700799</v>
      </c>
      <c r="W17" s="123">
        <v>14.1772998678157</v>
      </c>
      <c r="X17" s="123">
        <v>13.244790980771199</v>
      </c>
      <c r="Y17" s="128">
        <v>13.101875311992901</v>
      </c>
      <c r="Z17" s="123"/>
      <c r="AA17" s="135">
        <v>5.2347749084821302</v>
      </c>
      <c r="AB17" s="143">
        <v>5.6393787248332101</v>
      </c>
      <c r="AC17" s="136">
        <v>5.4384912623888297</v>
      </c>
      <c r="AD17" s="123"/>
      <c r="AE17" s="141">
        <v>11.2044940651289</v>
      </c>
      <c r="AG17" s="148">
        <v>80.341697258584702</v>
      </c>
      <c r="AH17" s="144">
        <v>101.932310282678</v>
      </c>
      <c r="AI17" s="144">
        <v>111.513293729842</v>
      </c>
      <c r="AJ17" s="144">
        <v>110.233133418706</v>
      </c>
      <c r="AK17" s="144">
        <v>92.785642193132205</v>
      </c>
      <c r="AL17" s="149">
        <v>99.361215376588802</v>
      </c>
      <c r="AM17" s="144"/>
      <c r="AN17" s="156">
        <v>82.100836179093093</v>
      </c>
      <c r="AO17" s="164">
        <v>78.646536236008302</v>
      </c>
      <c r="AP17" s="157">
        <v>80.373686207550705</v>
      </c>
      <c r="AQ17" s="144"/>
      <c r="AR17" s="162">
        <v>93.936207042577905</v>
      </c>
      <c r="AS17" s="82"/>
      <c r="AT17" s="127">
        <v>17.3812762229716</v>
      </c>
      <c r="AU17" s="123">
        <v>16.1096929983335</v>
      </c>
      <c r="AV17" s="123">
        <v>10.9893934803858</v>
      </c>
      <c r="AW17" s="123">
        <v>11.835405592123999</v>
      </c>
      <c r="AX17" s="123">
        <v>7.0243013977141802</v>
      </c>
      <c r="AY17" s="128">
        <v>12.4072145976894</v>
      </c>
      <c r="AZ17" s="123"/>
      <c r="BA17" s="135">
        <v>2.6242464848122999</v>
      </c>
      <c r="BB17" s="143">
        <v>-1.4134919633045899</v>
      </c>
      <c r="BC17" s="136">
        <v>0.60824890301687196</v>
      </c>
      <c r="BD17" s="123"/>
      <c r="BE17" s="141">
        <v>9.2743515607569709</v>
      </c>
    </row>
    <row r="18" spans="1:70" x14ac:dyDescent="0.2">
      <c r="A18" s="21" t="s">
        <v>29</v>
      </c>
      <c r="B18" s="3" t="str">
        <f t="shared" si="0"/>
        <v>Williamsburg, VA</v>
      </c>
      <c r="C18" s="3"/>
      <c r="D18" s="24" t="s">
        <v>16</v>
      </c>
      <c r="E18" s="27" t="s">
        <v>17</v>
      </c>
      <c r="F18" s="3"/>
      <c r="G18" s="148">
        <v>77.331366858365598</v>
      </c>
      <c r="H18" s="144">
        <v>90.794343988230494</v>
      </c>
      <c r="I18" s="144">
        <v>98.893882573224502</v>
      </c>
      <c r="J18" s="144">
        <v>102.113359636217</v>
      </c>
      <c r="K18" s="144">
        <v>94.214271766751295</v>
      </c>
      <c r="L18" s="149">
        <v>92.669444964557897</v>
      </c>
      <c r="M18" s="144"/>
      <c r="N18" s="156">
        <v>144.908432526414</v>
      </c>
      <c r="O18" s="164">
        <v>165.89586063929301</v>
      </c>
      <c r="P18" s="157">
        <v>155.40214658285399</v>
      </c>
      <c r="Q18" s="144"/>
      <c r="R18" s="162">
        <v>110.593073998356</v>
      </c>
      <c r="S18" s="82"/>
      <c r="T18" s="127">
        <v>-9.7009223268796596</v>
      </c>
      <c r="U18" s="123">
        <v>-3.60738924720996</v>
      </c>
      <c r="V18" s="123">
        <v>2.00445361175619</v>
      </c>
      <c r="W18" s="123">
        <v>2.0373617942896498</v>
      </c>
      <c r="X18" s="123">
        <v>-12.391513564090801</v>
      </c>
      <c r="Y18" s="128">
        <v>-4.3454705176788799</v>
      </c>
      <c r="Z18" s="123"/>
      <c r="AA18" s="135">
        <v>-13.1801111458966</v>
      </c>
      <c r="AB18" s="143">
        <v>-7.42733819448451</v>
      </c>
      <c r="AC18" s="136">
        <v>-10.201512095190299</v>
      </c>
      <c r="AD18" s="123"/>
      <c r="AE18" s="141">
        <v>-6.7859630558363504</v>
      </c>
      <c r="AG18" s="148">
        <v>87.441204025678701</v>
      </c>
      <c r="AH18" s="144">
        <v>94.692430453390301</v>
      </c>
      <c r="AI18" s="144">
        <v>93.511672127858702</v>
      </c>
      <c r="AJ18" s="144">
        <v>92.502928313494706</v>
      </c>
      <c r="AK18" s="144">
        <v>93.008550555035399</v>
      </c>
      <c r="AL18" s="149">
        <v>92.231357095091596</v>
      </c>
      <c r="AM18" s="144"/>
      <c r="AN18" s="156">
        <v>140.30036244483</v>
      </c>
      <c r="AO18" s="164">
        <v>158.00739333957401</v>
      </c>
      <c r="AP18" s="157">
        <v>149.15387789220199</v>
      </c>
      <c r="AQ18" s="144"/>
      <c r="AR18" s="162">
        <v>108.494934465694</v>
      </c>
      <c r="AS18" s="82"/>
      <c r="AT18" s="127">
        <v>-7.4934777508483004</v>
      </c>
      <c r="AU18" s="123">
        <v>4.9715213451009097</v>
      </c>
      <c r="AV18" s="123">
        <v>6.6302127134937399</v>
      </c>
      <c r="AW18" s="123">
        <v>3.1045583429060302</v>
      </c>
      <c r="AX18" s="123">
        <v>-1.8541470627948</v>
      </c>
      <c r="AY18" s="128">
        <v>0.92890508591264598</v>
      </c>
      <c r="AZ18" s="123"/>
      <c r="BA18" s="135">
        <v>-3.1773245211791101</v>
      </c>
      <c r="BB18" s="143">
        <v>-4.2766461724016196</v>
      </c>
      <c r="BC18" s="136">
        <v>-3.7627383748455001</v>
      </c>
      <c r="BD18" s="123"/>
      <c r="BE18" s="141">
        <v>-0.967437523332768</v>
      </c>
    </row>
    <row r="19" spans="1:70" x14ac:dyDescent="0.2">
      <c r="A19" s="21" t="s">
        <v>30</v>
      </c>
      <c r="B19" s="3" t="str">
        <f t="shared" si="0"/>
        <v>Virginia Beach, VA</v>
      </c>
      <c r="C19" s="3"/>
      <c r="D19" s="24" t="s">
        <v>16</v>
      </c>
      <c r="E19" s="27" t="s">
        <v>17</v>
      </c>
      <c r="F19" s="3"/>
      <c r="G19" s="148">
        <v>129.41793696046699</v>
      </c>
      <c r="H19" s="144">
        <v>151.56729592046</v>
      </c>
      <c r="I19" s="144">
        <v>162.034993032431</v>
      </c>
      <c r="J19" s="144">
        <v>155.740748141718</v>
      </c>
      <c r="K19" s="144">
        <v>165.008850627317</v>
      </c>
      <c r="L19" s="149">
        <v>152.75396493647901</v>
      </c>
      <c r="M19" s="144"/>
      <c r="N19" s="156">
        <v>250.878905042215</v>
      </c>
      <c r="O19" s="164">
        <v>272.57533019016802</v>
      </c>
      <c r="P19" s="157">
        <v>261.72711761619098</v>
      </c>
      <c r="Q19" s="144"/>
      <c r="R19" s="162">
        <v>183.889151416397</v>
      </c>
      <c r="S19" s="82"/>
      <c r="T19" s="127">
        <v>-12.070669152963101</v>
      </c>
      <c r="U19" s="123">
        <v>-8.7636987707505796</v>
      </c>
      <c r="V19" s="123">
        <v>-7.8800475233397096</v>
      </c>
      <c r="W19" s="123">
        <v>-16.8315104090109</v>
      </c>
      <c r="X19" s="123">
        <v>-14.500862986080801</v>
      </c>
      <c r="Y19" s="128">
        <v>-12.155825913172301</v>
      </c>
      <c r="Z19" s="123"/>
      <c r="AA19" s="135">
        <v>-0.85349733668178995</v>
      </c>
      <c r="AB19" s="143">
        <v>-0.83248404759674599</v>
      </c>
      <c r="AC19" s="136">
        <v>-0.84255631820798405</v>
      </c>
      <c r="AD19" s="123"/>
      <c r="AE19" s="141">
        <v>-7.8818446230600596</v>
      </c>
      <c r="AG19" s="148">
        <v>159.05103311370601</v>
      </c>
      <c r="AH19" s="144">
        <v>172.32399828178001</v>
      </c>
      <c r="AI19" s="144">
        <v>172.618737427996</v>
      </c>
      <c r="AJ19" s="144">
        <v>157.807875860096</v>
      </c>
      <c r="AK19" s="144">
        <v>163.879409930561</v>
      </c>
      <c r="AL19" s="149">
        <v>165.13621092282801</v>
      </c>
      <c r="AM19" s="144"/>
      <c r="AN19" s="156">
        <v>229.285589455929</v>
      </c>
      <c r="AO19" s="164">
        <v>257.23392565690801</v>
      </c>
      <c r="AP19" s="157">
        <v>243.259757556419</v>
      </c>
      <c r="AQ19" s="144"/>
      <c r="AR19" s="162">
        <v>187.45722424671101</v>
      </c>
      <c r="AS19" s="82"/>
      <c r="AT19" s="127">
        <v>-10.007316097486299</v>
      </c>
      <c r="AU19" s="123">
        <v>1.3068182914047799</v>
      </c>
      <c r="AV19" s="123">
        <v>8.7017537451012608</v>
      </c>
      <c r="AW19" s="123">
        <v>-2.7001876260844901</v>
      </c>
      <c r="AX19" s="123">
        <v>-2.7553979172810701</v>
      </c>
      <c r="AY19" s="128">
        <v>-1.2755692982260001</v>
      </c>
      <c r="AZ19" s="123"/>
      <c r="BA19" s="135">
        <v>0.704223186713827</v>
      </c>
      <c r="BB19" s="143">
        <v>-2.2446037565861499</v>
      </c>
      <c r="BC19" s="136">
        <v>-0.87670540647946305</v>
      </c>
      <c r="BD19" s="123"/>
      <c r="BE19" s="141">
        <v>-1.1280590829064201</v>
      </c>
    </row>
    <row r="20" spans="1:70" x14ac:dyDescent="0.2">
      <c r="A20" s="34" t="s">
        <v>31</v>
      </c>
      <c r="B20" s="3" t="str">
        <f t="shared" si="0"/>
        <v>Norfolk/Portsmouth, VA</v>
      </c>
      <c r="C20" s="3"/>
      <c r="D20" s="24" t="s">
        <v>16</v>
      </c>
      <c r="E20" s="27" t="s">
        <v>17</v>
      </c>
      <c r="F20" s="3"/>
      <c r="G20" s="148">
        <v>85.0243569295626</v>
      </c>
      <c r="H20" s="144">
        <v>91.343348445459299</v>
      </c>
      <c r="I20" s="144">
        <v>89.435871104865598</v>
      </c>
      <c r="J20" s="144">
        <v>101.439500562093</v>
      </c>
      <c r="K20" s="144">
        <v>95.888588635165902</v>
      </c>
      <c r="L20" s="149">
        <v>92.626333135429405</v>
      </c>
      <c r="M20" s="144"/>
      <c r="N20" s="156">
        <v>142.754382171087</v>
      </c>
      <c r="O20" s="164">
        <v>148.659948146847</v>
      </c>
      <c r="P20" s="157">
        <v>145.707165158967</v>
      </c>
      <c r="Q20" s="144"/>
      <c r="R20" s="162">
        <v>107.792285142154</v>
      </c>
      <c r="S20" s="82"/>
      <c r="T20" s="127">
        <v>19.520789034673001</v>
      </c>
      <c r="U20" s="123">
        <v>5.3848127498474598</v>
      </c>
      <c r="V20" s="123">
        <v>-10.886426014528899</v>
      </c>
      <c r="W20" s="123">
        <v>-4.2783307666074704</v>
      </c>
      <c r="X20" s="123">
        <v>-7.0425007365288899</v>
      </c>
      <c r="Y20" s="128">
        <v>-0.89241419777772002</v>
      </c>
      <c r="Z20" s="123"/>
      <c r="AA20" s="135">
        <v>1.1765019750908099</v>
      </c>
      <c r="AB20" s="143">
        <v>-6.3720262028969099</v>
      </c>
      <c r="AC20" s="136">
        <v>-2.82032343288085</v>
      </c>
      <c r="AD20" s="123"/>
      <c r="AE20" s="141">
        <v>-1.64599249114851</v>
      </c>
      <c r="AG20" s="148">
        <v>81.408401655541795</v>
      </c>
      <c r="AH20" s="144">
        <v>93.3788384726857</v>
      </c>
      <c r="AI20" s="144">
        <v>92.471617758650893</v>
      </c>
      <c r="AJ20" s="144">
        <v>97.137140040400396</v>
      </c>
      <c r="AK20" s="144">
        <v>94.511819392236006</v>
      </c>
      <c r="AL20" s="149">
        <v>91.781563463902998</v>
      </c>
      <c r="AM20" s="144"/>
      <c r="AN20" s="156">
        <v>130.166794862111</v>
      </c>
      <c r="AO20" s="164">
        <v>143.97682067890301</v>
      </c>
      <c r="AP20" s="157">
        <v>137.07180777050701</v>
      </c>
      <c r="AQ20" s="144"/>
      <c r="AR20" s="162">
        <v>104.72163326579</v>
      </c>
      <c r="AS20" s="82"/>
      <c r="AT20" s="127">
        <v>-6.2552070590099103</v>
      </c>
      <c r="AU20" s="123">
        <v>7.1400918770046697</v>
      </c>
      <c r="AV20" s="123">
        <v>0.99089534903691301</v>
      </c>
      <c r="AW20" s="123">
        <v>3.7810165116412899</v>
      </c>
      <c r="AX20" s="123">
        <v>2.0098014739955699</v>
      </c>
      <c r="AY20" s="128">
        <v>1.57130756085916</v>
      </c>
      <c r="AZ20" s="123"/>
      <c r="BA20" s="135">
        <v>3.4777977092196601</v>
      </c>
      <c r="BB20" s="143">
        <v>-0.68264064951870196</v>
      </c>
      <c r="BC20" s="136">
        <v>1.2502627443760901</v>
      </c>
      <c r="BD20" s="123"/>
      <c r="BE20" s="141">
        <v>1.4510064735736301</v>
      </c>
    </row>
    <row r="21" spans="1:70" x14ac:dyDescent="0.2">
      <c r="A21" s="35" t="s">
        <v>32</v>
      </c>
      <c r="B21" s="3" t="str">
        <f t="shared" si="0"/>
        <v>Newport News/Hampton, VA</v>
      </c>
      <c r="C21" s="3"/>
      <c r="D21" s="24" t="s">
        <v>16</v>
      </c>
      <c r="E21" s="27" t="s">
        <v>17</v>
      </c>
      <c r="F21" s="3"/>
      <c r="G21" s="148">
        <v>55.133005250252403</v>
      </c>
      <c r="H21" s="144">
        <v>66.661943011683206</v>
      </c>
      <c r="I21" s="144">
        <v>73.078588662916403</v>
      </c>
      <c r="J21" s="144">
        <v>70.636858214337195</v>
      </c>
      <c r="K21" s="144">
        <v>74.205962051060098</v>
      </c>
      <c r="L21" s="149">
        <v>67.943271438049905</v>
      </c>
      <c r="M21" s="144"/>
      <c r="N21" s="156">
        <v>114.123307673445</v>
      </c>
      <c r="O21" s="164">
        <v>122.58449573056301</v>
      </c>
      <c r="P21" s="157">
        <v>118.35390170200399</v>
      </c>
      <c r="Q21" s="144"/>
      <c r="R21" s="162">
        <v>82.346308656322705</v>
      </c>
      <c r="S21" s="82"/>
      <c r="T21" s="127">
        <v>-0.51188037580135304</v>
      </c>
      <c r="U21" s="123">
        <v>4.5081687860024404</v>
      </c>
      <c r="V21" s="123">
        <v>3.2805317159889902</v>
      </c>
      <c r="W21" s="123">
        <v>-7.6647229689310201</v>
      </c>
      <c r="X21" s="123">
        <v>-8.6035499941192306</v>
      </c>
      <c r="Y21" s="128">
        <v>-2.28266442262708</v>
      </c>
      <c r="Z21" s="123"/>
      <c r="AA21" s="135">
        <v>-0.98562968271956097</v>
      </c>
      <c r="AB21" s="143">
        <v>1.0877544675897299</v>
      </c>
      <c r="AC21" s="136">
        <v>7.7387177433131504E-2</v>
      </c>
      <c r="AD21" s="123"/>
      <c r="AE21" s="141">
        <v>-1.3271136412378599</v>
      </c>
      <c r="AG21" s="148">
        <v>67.272571347180104</v>
      </c>
      <c r="AH21" s="144">
        <v>70.787954511034101</v>
      </c>
      <c r="AI21" s="144">
        <v>70.693718653540998</v>
      </c>
      <c r="AJ21" s="144">
        <v>71.502240985143501</v>
      </c>
      <c r="AK21" s="144">
        <v>71.756445716140107</v>
      </c>
      <c r="AL21" s="149">
        <v>70.402586242607796</v>
      </c>
      <c r="AM21" s="144"/>
      <c r="AN21" s="156">
        <v>108.678901096206</v>
      </c>
      <c r="AO21" s="164">
        <v>115.615436636376</v>
      </c>
      <c r="AP21" s="157">
        <v>112.147168866291</v>
      </c>
      <c r="AQ21" s="144"/>
      <c r="AR21" s="162">
        <v>82.329609849374606</v>
      </c>
      <c r="AS21" s="82"/>
      <c r="AT21" s="127">
        <v>8.8676383980326694</v>
      </c>
      <c r="AU21" s="123">
        <v>14.780172277937901</v>
      </c>
      <c r="AV21" s="123">
        <v>11.875403927447699</v>
      </c>
      <c r="AW21" s="123">
        <v>6.0737379232865703</v>
      </c>
      <c r="AX21" s="123">
        <v>-1.2769746457674001</v>
      </c>
      <c r="AY21" s="128">
        <v>7.7322454958818696</v>
      </c>
      <c r="AZ21" s="123"/>
      <c r="BA21" s="135">
        <v>-0.82237137654364101</v>
      </c>
      <c r="BB21" s="143">
        <v>-3.6134676268374299</v>
      </c>
      <c r="BC21" s="136">
        <v>-2.28096774529986</v>
      </c>
      <c r="BD21" s="123"/>
      <c r="BE21" s="141">
        <v>3.6006206767498599</v>
      </c>
    </row>
    <row r="22" spans="1:70" x14ac:dyDescent="0.2">
      <c r="A22" s="36" t="s">
        <v>33</v>
      </c>
      <c r="B22" s="3" t="str">
        <f t="shared" si="0"/>
        <v>Chesapeake/Suffolk, VA</v>
      </c>
      <c r="C22" s="3"/>
      <c r="D22" s="25" t="s">
        <v>16</v>
      </c>
      <c r="E22" s="28" t="s">
        <v>17</v>
      </c>
      <c r="F22" s="3"/>
      <c r="G22" s="150">
        <v>67.708802025139605</v>
      </c>
      <c r="H22" s="151">
        <v>86.2923922311452</v>
      </c>
      <c r="I22" s="151">
        <v>89.907297224161994</v>
      </c>
      <c r="J22" s="151">
        <v>92.656797870111703</v>
      </c>
      <c r="K22" s="151">
        <v>84.095855499301607</v>
      </c>
      <c r="L22" s="152">
        <v>84.132228969972005</v>
      </c>
      <c r="M22" s="144"/>
      <c r="N22" s="158">
        <v>133.32770061103301</v>
      </c>
      <c r="O22" s="159">
        <v>140.41211552025101</v>
      </c>
      <c r="P22" s="160">
        <v>136.86990806564199</v>
      </c>
      <c r="Q22" s="144"/>
      <c r="R22" s="163">
        <v>99.200137283020695</v>
      </c>
      <c r="S22" s="82"/>
      <c r="T22" s="129">
        <v>2.1507959038085702</v>
      </c>
      <c r="U22" s="130">
        <v>2.0404673095903099</v>
      </c>
      <c r="V22" s="130">
        <v>-3.03515164693055</v>
      </c>
      <c r="W22" s="130">
        <v>-3.3631054205604198</v>
      </c>
      <c r="X22" s="130">
        <v>-9.4318543150155101</v>
      </c>
      <c r="Y22" s="131">
        <v>-2.6938010877086298</v>
      </c>
      <c r="Z22" s="123"/>
      <c r="AA22" s="137">
        <v>1.16226319593947</v>
      </c>
      <c r="AB22" s="138">
        <v>-0.611897074797355</v>
      </c>
      <c r="AC22" s="139">
        <v>0.24438486894695899</v>
      </c>
      <c r="AD22" s="123"/>
      <c r="AE22" s="142">
        <v>-1.5563450747505301</v>
      </c>
      <c r="AG22" s="150">
        <v>73.843390812273498</v>
      </c>
      <c r="AH22" s="151">
        <v>86.221803792937806</v>
      </c>
      <c r="AI22" s="151">
        <v>86.4909893112779</v>
      </c>
      <c r="AJ22" s="151">
        <v>90.736908017632601</v>
      </c>
      <c r="AK22" s="151">
        <v>86.554651418470598</v>
      </c>
      <c r="AL22" s="152">
        <v>84.769631370135599</v>
      </c>
      <c r="AM22" s="144"/>
      <c r="AN22" s="158">
        <v>123.331371037011</v>
      </c>
      <c r="AO22" s="159">
        <v>130.13727602129799</v>
      </c>
      <c r="AP22" s="160">
        <v>126.73432352915501</v>
      </c>
      <c r="AQ22" s="144"/>
      <c r="AR22" s="163">
        <v>96.759692932498595</v>
      </c>
      <c r="AS22" s="82"/>
      <c r="AT22" s="129">
        <v>-2.5121435579614602</v>
      </c>
      <c r="AU22" s="130">
        <v>6.8050794008134696</v>
      </c>
      <c r="AV22" s="130">
        <v>1.13156266462239</v>
      </c>
      <c r="AW22" s="130">
        <v>3.5951504223139601</v>
      </c>
      <c r="AX22" s="130">
        <v>2.4949453766560099</v>
      </c>
      <c r="AY22" s="131">
        <v>2.3705261988757802</v>
      </c>
      <c r="AZ22" s="123"/>
      <c r="BA22" s="137">
        <v>3.4204129161399601</v>
      </c>
      <c r="BB22" s="138">
        <v>9.5468959661778499E-2</v>
      </c>
      <c r="BC22" s="139">
        <v>1.6861726034481299</v>
      </c>
      <c r="BD22" s="123"/>
      <c r="BE22" s="142">
        <v>2.1135061361607201</v>
      </c>
    </row>
    <row r="23" spans="1:70" x14ac:dyDescent="0.2">
      <c r="A23" s="35" t="s">
        <v>111</v>
      </c>
      <c r="B23" s="3" t="s">
        <v>111</v>
      </c>
      <c r="C23" s="9"/>
      <c r="D23" s="23" t="s">
        <v>16</v>
      </c>
      <c r="E23" s="26" t="s">
        <v>17</v>
      </c>
      <c r="F23" s="3"/>
      <c r="G23" s="145">
        <v>84.6307484542792</v>
      </c>
      <c r="H23" s="146">
        <v>89.055216400911107</v>
      </c>
      <c r="I23" s="146">
        <v>107.077471526195</v>
      </c>
      <c r="J23" s="146">
        <v>99.335509274324707</v>
      </c>
      <c r="K23" s="146">
        <v>74.730107386918306</v>
      </c>
      <c r="L23" s="147">
        <v>90.9658106085258</v>
      </c>
      <c r="M23" s="144"/>
      <c r="N23" s="153">
        <v>91.876576635209801</v>
      </c>
      <c r="O23" s="154">
        <v>112.20208590953401</v>
      </c>
      <c r="P23" s="155">
        <v>102.039331272372</v>
      </c>
      <c r="Q23" s="144"/>
      <c r="R23" s="161">
        <v>94.129673655339104</v>
      </c>
      <c r="S23" s="82"/>
      <c r="T23" s="124">
        <v>49.463944256164297</v>
      </c>
      <c r="U23" s="125">
        <v>0.331608369319081</v>
      </c>
      <c r="V23" s="125">
        <v>-21.801826684596801</v>
      </c>
      <c r="W23" s="125">
        <v>-33.708282816727802</v>
      </c>
      <c r="X23" s="125">
        <v>-43.170817491808201</v>
      </c>
      <c r="Y23" s="126">
        <v>-19.307936082267499</v>
      </c>
      <c r="Z23" s="123"/>
      <c r="AA23" s="132">
        <v>-29.177253533862601</v>
      </c>
      <c r="AB23" s="133">
        <v>8.2128920781118193</v>
      </c>
      <c r="AC23" s="134">
        <v>-12.567915852861301</v>
      </c>
      <c r="AD23" s="123"/>
      <c r="AE23" s="140">
        <v>-17.3341992184642</v>
      </c>
      <c r="AF23" s="82"/>
      <c r="AG23" s="145">
        <v>60.571654734786797</v>
      </c>
      <c r="AH23" s="146">
        <v>74.249108363163003</v>
      </c>
      <c r="AI23" s="146">
        <v>91.7231280507647</v>
      </c>
      <c r="AJ23" s="146">
        <v>100.265317279531</v>
      </c>
      <c r="AK23" s="146">
        <v>86.547378782948201</v>
      </c>
      <c r="AL23" s="147">
        <v>82.671317442238802</v>
      </c>
      <c r="AM23" s="144"/>
      <c r="AN23" s="153">
        <v>96.990995769606201</v>
      </c>
      <c r="AO23" s="154">
        <v>107.92121379759099</v>
      </c>
      <c r="AP23" s="155">
        <v>102.456104783599</v>
      </c>
      <c r="AQ23" s="144"/>
      <c r="AR23" s="161">
        <v>88.324113825484602</v>
      </c>
      <c r="AS23" s="82"/>
      <c r="AT23" s="124">
        <v>3.5220955774333502</v>
      </c>
      <c r="AU23" s="125">
        <v>5.7929306595669603</v>
      </c>
      <c r="AV23" s="125">
        <v>0.32892881786028499</v>
      </c>
      <c r="AW23" s="125">
        <v>1.97678651877305</v>
      </c>
      <c r="AX23" s="125">
        <v>-7.1895434039893598</v>
      </c>
      <c r="AY23" s="126">
        <v>0.40477893365059803</v>
      </c>
      <c r="AZ23" s="123"/>
      <c r="BA23" s="132">
        <v>-13.7384316518683</v>
      </c>
      <c r="BB23" s="133">
        <v>1.1529756517946601</v>
      </c>
      <c r="BC23" s="134">
        <v>-6.4880081990874103</v>
      </c>
      <c r="BD23" s="123"/>
      <c r="BE23" s="140">
        <v>-1.98958571354075</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48">
        <v>59.9079223323346</v>
      </c>
      <c r="H24" s="144">
        <v>68.283173542290797</v>
      </c>
      <c r="I24" s="144">
        <v>74.129003226549798</v>
      </c>
      <c r="J24" s="144">
        <v>69.778014519474496</v>
      </c>
      <c r="K24" s="144">
        <v>61.764427287393403</v>
      </c>
      <c r="L24" s="149">
        <v>66.7725081816086</v>
      </c>
      <c r="M24" s="144"/>
      <c r="N24" s="156">
        <v>71.435451716985398</v>
      </c>
      <c r="O24" s="164">
        <v>74.606169624337397</v>
      </c>
      <c r="P24" s="157">
        <v>73.020810670661405</v>
      </c>
      <c r="Q24" s="144"/>
      <c r="R24" s="162">
        <v>68.5577374641951</v>
      </c>
      <c r="S24" s="82"/>
      <c r="T24" s="127">
        <v>21.364400246390499</v>
      </c>
      <c r="U24" s="123">
        <v>-5.37328902334772</v>
      </c>
      <c r="V24" s="123">
        <v>-11.3340677567902</v>
      </c>
      <c r="W24" s="123">
        <v>-17.527528151171701</v>
      </c>
      <c r="X24" s="123">
        <v>-19.0416021440031</v>
      </c>
      <c r="Y24" s="128">
        <v>-8.7873629885297895</v>
      </c>
      <c r="Z24" s="123"/>
      <c r="AA24" s="135">
        <v>-23.8945124792487</v>
      </c>
      <c r="AB24" s="143">
        <v>-16.457726856611199</v>
      </c>
      <c r="AC24" s="136">
        <v>-20.2686949465465</v>
      </c>
      <c r="AD24" s="123"/>
      <c r="AE24" s="141">
        <v>-12.616618760661</v>
      </c>
      <c r="AF24" s="82"/>
      <c r="AG24" s="148">
        <v>49.167316489974603</v>
      </c>
      <c r="AH24" s="144">
        <v>58.940303929476798</v>
      </c>
      <c r="AI24" s="144">
        <v>65.527820062226297</v>
      </c>
      <c r="AJ24" s="144">
        <v>69.597473208112405</v>
      </c>
      <c r="AK24" s="144">
        <v>67.952236690481598</v>
      </c>
      <c r="AL24" s="149">
        <v>62.237030076054303</v>
      </c>
      <c r="AM24" s="144"/>
      <c r="AN24" s="156">
        <v>81.181687312744799</v>
      </c>
      <c r="AO24" s="164">
        <v>81.941009449181806</v>
      </c>
      <c r="AP24" s="157">
        <v>81.561348380963295</v>
      </c>
      <c r="AQ24" s="144"/>
      <c r="AR24" s="162">
        <v>67.758263877456898</v>
      </c>
      <c r="AS24" s="82"/>
      <c r="AT24" s="127">
        <v>-4.52892989201451</v>
      </c>
      <c r="AU24" s="123">
        <v>-1.3555015648218001</v>
      </c>
      <c r="AV24" s="123">
        <v>-4.1118168794912098</v>
      </c>
      <c r="AW24" s="123">
        <v>-1.13838557695075</v>
      </c>
      <c r="AX24" s="123">
        <v>-1.44141886799497</v>
      </c>
      <c r="AY24" s="128">
        <v>-2.4291764726023599</v>
      </c>
      <c r="AZ24" s="123"/>
      <c r="BA24" s="135">
        <v>-7.9850385762013998</v>
      </c>
      <c r="BB24" s="143">
        <v>-6.9890503362362999</v>
      </c>
      <c r="BC24" s="136">
        <v>-7.4874070310222303</v>
      </c>
      <c r="BD24" s="123"/>
      <c r="BE24" s="141">
        <v>-4.2300414394027701</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48">
        <v>55.380099724327998</v>
      </c>
      <c r="H25" s="144">
        <v>56.653492522398302</v>
      </c>
      <c r="I25" s="144">
        <v>61.062737353549203</v>
      </c>
      <c r="J25" s="144">
        <v>67.067870744314206</v>
      </c>
      <c r="K25" s="144">
        <v>64.547077670571994</v>
      </c>
      <c r="L25" s="149">
        <v>60.942255603032301</v>
      </c>
      <c r="M25" s="144"/>
      <c r="N25" s="156">
        <v>75.915680634045401</v>
      </c>
      <c r="O25" s="164">
        <v>78.979573535492705</v>
      </c>
      <c r="P25" s="157">
        <v>77.447627084769096</v>
      </c>
      <c r="Q25" s="144"/>
      <c r="R25" s="162">
        <v>65.6580760263857</v>
      </c>
      <c r="S25" s="82"/>
      <c r="T25" s="127">
        <v>23.478486353239798</v>
      </c>
      <c r="U25" s="123">
        <v>1.06693860037544</v>
      </c>
      <c r="V25" s="123">
        <v>-7.2180152086467704</v>
      </c>
      <c r="W25" s="123">
        <v>-8.8233429882450896</v>
      </c>
      <c r="X25" s="123">
        <v>-13.3488865203415</v>
      </c>
      <c r="Y25" s="128">
        <v>-3.1948030920130499</v>
      </c>
      <c r="Z25" s="123"/>
      <c r="AA25" s="135">
        <v>-12.0077110460954</v>
      </c>
      <c r="AB25" s="143">
        <v>-7.0010738230226996</v>
      </c>
      <c r="AC25" s="136">
        <v>-9.5241341525306495</v>
      </c>
      <c r="AD25" s="123"/>
      <c r="AE25" s="141">
        <v>-5.4245491451543204</v>
      </c>
      <c r="AF25" s="82"/>
      <c r="AG25" s="148">
        <v>46.782703402825597</v>
      </c>
      <c r="AH25" s="144">
        <v>52.3933064610613</v>
      </c>
      <c r="AI25" s="144">
        <v>56.575029789800098</v>
      </c>
      <c r="AJ25" s="144">
        <v>62.311898690558202</v>
      </c>
      <c r="AK25" s="144">
        <v>65.624196045830402</v>
      </c>
      <c r="AL25" s="149">
        <v>56.7374268780151</v>
      </c>
      <c r="AM25" s="144"/>
      <c r="AN25" s="156">
        <v>77.275587017573997</v>
      </c>
      <c r="AO25" s="164">
        <v>78.298951059613998</v>
      </c>
      <c r="AP25" s="157">
        <v>77.787269038594005</v>
      </c>
      <c r="AQ25" s="144"/>
      <c r="AR25" s="162">
        <v>62.751667495323403</v>
      </c>
      <c r="AS25" s="82"/>
      <c r="AT25" s="127">
        <v>2.0265992085937601</v>
      </c>
      <c r="AU25" s="123">
        <v>2.3661502102195402</v>
      </c>
      <c r="AV25" s="123">
        <v>-3.0750441410579401</v>
      </c>
      <c r="AW25" s="123">
        <v>2.1941869282433002</v>
      </c>
      <c r="AX25" s="123">
        <v>6.9014978455241902</v>
      </c>
      <c r="AY25" s="128">
        <v>2.1312657546071101</v>
      </c>
      <c r="AZ25" s="123"/>
      <c r="BA25" s="135">
        <v>-6.5952375046929204</v>
      </c>
      <c r="BB25" s="143">
        <v>-8.5459921426287995</v>
      </c>
      <c r="BC25" s="136">
        <v>-7.58732250331059</v>
      </c>
      <c r="BD25" s="123"/>
      <c r="BE25" s="141">
        <v>-1.5361785409037101</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48">
        <v>54.659120050270602</v>
      </c>
      <c r="H26" s="144">
        <v>61.478787296983697</v>
      </c>
      <c r="I26" s="144">
        <v>64.540085750193299</v>
      </c>
      <c r="J26" s="144">
        <v>65.605361446249006</v>
      </c>
      <c r="K26" s="144">
        <v>64.1381630897138</v>
      </c>
      <c r="L26" s="149">
        <v>62.084303526682099</v>
      </c>
      <c r="M26" s="144"/>
      <c r="N26" s="156">
        <v>74.129316860015393</v>
      </c>
      <c r="O26" s="164">
        <v>72.390741357308499</v>
      </c>
      <c r="P26" s="157">
        <v>73.260029108661996</v>
      </c>
      <c r="Q26" s="144"/>
      <c r="R26" s="162">
        <v>65.277367978676295</v>
      </c>
      <c r="S26" s="82"/>
      <c r="T26" s="127">
        <v>0.81280594116060401</v>
      </c>
      <c r="U26" s="123">
        <v>-6.1879940559114797</v>
      </c>
      <c r="V26" s="123">
        <v>-6.6102433773471301</v>
      </c>
      <c r="W26" s="123">
        <v>-4.7184447215854703</v>
      </c>
      <c r="X26" s="123">
        <v>-2.7683318513852502</v>
      </c>
      <c r="Y26" s="128">
        <v>-4.0959488540166902</v>
      </c>
      <c r="Z26" s="123"/>
      <c r="AA26" s="135">
        <v>-2.8872088105386902</v>
      </c>
      <c r="AB26" s="143">
        <v>-5.9782151986924701</v>
      </c>
      <c r="AC26" s="136">
        <v>-4.4393683733367002</v>
      </c>
      <c r="AD26" s="123"/>
      <c r="AE26" s="141">
        <v>-4.2063361654534503</v>
      </c>
      <c r="AF26" s="82"/>
      <c r="AG26" s="148">
        <v>51.127265042536699</v>
      </c>
      <c r="AH26" s="144">
        <v>57.203806675367296</v>
      </c>
      <c r="AI26" s="144">
        <v>58.7062602281515</v>
      </c>
      <c r="AJ26" s="144">
        <v>61.030829775715297</v>
      </c>
      <c r="AK26" s="144">
        <v>59.953625947409101</v>
      </c>
      <c r="AL26" s="149">
        <v>57.604357533836001</v>
      </c>
      <c r="AM26" s="144"/>
      <c r="AN26" s="156">
        <v>68.589736480084994</v>
      </c>
      <c r="AO26" s="164">
        <v>69.418958889211098</v>
      </c>
      <c r="AP26" s="157">
        <v>69.004347684648096</v>
      </c>
      <c r="AQ26" s="144"/>
      <c r="AR26" s="162">
        <v>60.861497576925203</v>
      </c>
      <c r="AS26" s="82"/>
      <c r="AT26" s="127">
        <v>2.3531094530795298</v>
      </c>
      <c r="AU26" s="123">
        <v>4.4745482413194003E-3</v>
      </c>
      <c r="AV26" s="123">
        <v>-4.9288297978707796</v>
      </c>
      <c r="AW26" s="123">
        <v>-3.9712502852215001</v>
      </c>
      <c r="AX26" s="123">
        <v>-2.2933814349174799</v>
      </c>
      <c r="AY26" s="128">
        <v>-1.97289084982028</v>
      </c>
      <c r="AZ26" s="123"/>
      <c r="BA26" s="135">
        <v>-4.8692409872106603</v>
      </c>
      <c r="BB26" s="143">
        <v>-4.7567323483155803</v>
      </c>
      <c r="BC26" s="136">
        <v>-4.8126819093493403</v>
      </c>
      <c r="BD26" s="123"/>
      <c r="BE26" s="141">
        <v>-2.9111919852775401</v>
      </c>
      <c r="BF26" s="75"/>
      <c r="BG26" s="76"/>
      <c r="BH26" s="76"/>
      <c r="BI26" s="76"/>
      <c r="BJ26" s="76"/>
      <c r="BK26" s="76"/>
      <c r="BL26" s="76"/>
      <c r="BM26" s="76"/>
      <c r="BN26" s="76"/>
      <c r="BO26" s="76"/>
      <c r="BP26" s="76"/>
      <c r="BQ26" s="76"/>
      <c r="BR26" s="76"/>
    </row>
    <row r="27" spans="1:70" x14ac:dyDescent="0.2">
      <c r="A27" s="77" t="s">
        <v>97</v>
      </c>
      <c r="B27" s="37" t="s">
        <v>70</v>
      </c>
      <c r="C27" s="3"/>
      <c r="D27" s="24" t="s">
        <v>16</v>
      </c>
      <c r="E27" s="27" t="s">
        <v>17</v>
      </c>
      <c r="F27" s="3"/>
      <c r="G27" s="148">
        <v>55.287179683121899</v>
      </c>
      <c r="H27" s="144">
        <v>70.384681338835307</v>
      </c>
      <c r="I27" s="144">
        <v>71.8771073411788</v>
      </c>
      <c r="J27" s="144">
        <v>72.231653675683901</v>
      </c>
      <c r="K27" s="144">
        <v>74.076833256915705</v>
      </c>
      <c r="L27" s="149">
        <v>68.771491059147095</v>
      </c>
      <c r="M27" s="144"/>
      <c r="N27" s="156">
        <v>97.736743084212094</v>
      </c>
      <c r="O27" s="164">
        <v>97.687386010494606</v>
      </c>
      <c r="P27" s="157">
        <v>97.712064547353407</v>
      </c>
      <c r="Q27" s="144"/>
      <c r="R27" s="162">
        <v>77.040226341491802</v>
      </c>
      <c r="S27" s="82"/>
      <c r="T27" s="127">
        <v>1.82409373390087</v>
      </c>
      <c r="U27" s="123">
        <v>6.95495196330429</v>
      </c>
      <c r="V27" s="123">
        <v>3.9295424374574099</v>
      </c>
      <c r="W27" s="123">
        <v>7.1632770052229304</v>
      </c>
      <c r="X27" s="123">
        <v>2.0760534453639501</v>
      </c>
      <c r="Y27" s="128">
        <v>4.4405196516139904</v>
      </c>
      <c r="Z27" s="123"/>
      <c r="AA27" s="135">
        <v>6.21099633408783</v>
      </c>
      <c r="AB27" s="143">
        <v>3.42758490284892</v>
      </c>
      <c r="AC27" s="136">
        <v>4.8011641100096201</v>
      </c>
      <c r="AD27" s="123"/>
      <c r="AE27" s="141">
        <v>4.57092238370607</v>
      </c>
      <c r="AF27" s="82"/>
      <c r="AG27" s="148">
        <v>56.083129043761701</v>
      </c>
      <c r="AH27" s="144">
        <v>65.066249299505799</v>
      </c>
      <c r="AI27" s="144">
        <v>64.934876967751705</v>
      </c>
      <c r="AJ27" s="144">
        <v>68.345508813490198</v>
      </c>
      <c r="AK27" s="144">
        <v>70.822365123032199</v>
      </c>
      <c r="AL27" s="149">
        <v>65.050425849508301</v>
      </c>
      <c r="AM27" s="144"/>
      <c r="AN27" s="156">
        <v>93.877784018543906</v>
      </c>
      <c r="AO27" s="164">
        <v>97.604671149829301</v>
      </c>
      <c r="AP27" s="157">
        <v>95.741227584186603</v>
      </c>
      <c r="AQ27" s="144"/>
      <c r="AR27" s="162">
        <v>73.819226345130701</v>
      </c>
      <c r="AS27" s="82"/>
      <c r="AT27" s="127">
        <v>0.82088570347827705</v>
      </c>
      <c r="AU27" s="123">
        <v>10.0072394912233</v>
      </c>
      <c r="AV27" s="123">
        <v>1.76286894008126</v>
      </c>
      <c r="AW27" s="123">
        <v>5.3036948843921996</v>
      </c>
      <c r="AX27" s="123">
        <v>5.8814637853046499</v>
      </c>
      <c r="AY27" s="128">
        <v>4.79316671446706</v>
      </c>
      <c r="AZ27" s="123"/>
      <c r="BA27" s="135">
        <v>4.16868038997025</v>
      </c>
      <c r="BB27" s="143">
        <v>4.9014811102030498</v>
      </c>
      <c r="BC27" s="136">
        <v>4.5409282714357104</v>
      </c>
      <c r="BD27" s="123"/>
      <c r="BE27" s="141">
        <v>4.6958037212211901</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48">
        <v>51.763263043083001</v>
      </c>
      <c r="H28" s="144">
        <v>71.843061261588801</v>
      </c>
      <c r="I28" s="144">
        <v>80.925626249772705</v>
      </c>
      <c r="J28" s="144">
        <v>81.559225595346305</v>
      </c>
      <c r="K28" s="144">
        <v>73.465738956553295</v>
      </c>
      <c r="L28" s="149">
        <v>71.911383021268804</v>
      </c>
      <c r="M28" s="144"/>
      <c r="N28" s="156">
        <v>81.591826940556203</v>
      </c>
      <c r="O28" s="164">
        <v>77.908369387384099</v>
      </c>
      <c r="P28" s="157">
        <v>79.750098163970094</v>
      </c>
      <c r="Q28" s="144"/>
      <c r="R28" s="162">
        <v>74.151015919183493</v>
      </c>
      <c r="S28" s="82"/>
      <c r="T28" s="127">
        <v>13.416269950709401</v>
      </c>
      <c r="U28" s="123">
        <v>16.219203208570502</v>
      </c>
      <c r="V28" s="123">
        <v>15.918751590354001</v>
      </c>
      <c r="W28" s="123">
        <v>16.324570930191399</v>
      </c>
      <c r="X28" s="123">
        <v>17.875951495554499</v>
      </c>
      <c r="Y28" s="128">
        <v>16.0956756611392</v>
      </c>
      <c r="Z28" s="123"/>
      <c r="AA28" s="135">
        <v>9.3866206191006007</v>
      </c>
      <c r="AB28" s="143">
        <v>3.5528405847172499</v>
      </c>
      <c r="AC28" s="136">
        <v>6.4571722239409199</v>
      </c>
      <c r="AD28" s="123"/>
      <c r="AE28" s="141">
        <v>12.953148091118599</v>
      </c>
      <c r="AF28" s="82"/>
      <c r="AG28" s="148">
        <v>47.679467369569103</v>
      </c>
      <c r="AH28" s="144">
        <v>58.793320305399</v>
      </c>
      <c r="AI28" s="144">
        <v>63.654511452463097</v>
      </c>
      <c r="AJ28" s="144">
        <v>69.9883534811852</v>
      </c>
      <c r="AK28" s="144">
        <v>68.343772495909803</v>
      </c>
      <c r="AL28" s="149">
        <v>61.691885020905197</v>
      </c>
      <c r="AM28" s="144"/>
      <c r="AN28" s="156">
        <v>79.287765860752501</v>
      </c>
      <c r="AO28" s="164">
        <v>79.264369660061803</v>
      </c>
      <c r="AP28" s="157">
        <v>79.276067760407102</v>
      </c>
      <c r="AQ28" s="144"/>
      <c r="AR28" s="162">
        <v>66.715937232191493</v>
      </c>
      <c r="AS28" s="82"/>
      <c r="AT28" s="127">
        <v>2.3699260501613502</v>
      </c>
      <c r="AU28" s="123">
        <v>6.60939824228522</v>
      </c>
      <c r="AV28" s="123">
        <v>-5.3791631665274204</v>
      </c>
      <c r="AW28" s="123">
        <v>6.75124743177824</v>
      </c>
      <c r="AX28" s="123">
        <v>8.2254455324388491</v>
      </c>
      <c r="AY28" s="128">
        <v>3.6111218347465401</v>
      </c>
      <c r="AZ28" s="123"/>
      <c r="BA28" s="135">
        <v>7.5464384072567503</v>
      </c>
      <c r="BB28" s="143">
        <v>6.9619921385278998</v>
      </c>
      <c r="BC28" s="136">
        <v>7.2534622069730101</v>
      </c>
      <c r="BD28" s="123"/>
      <c r="BE28" s="141">
        <v>4.8196488757707696</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48">
        <v>87.884960362400903</v>
      </c>
      <c r="H29" s="144">
        <v>117.129494903737</v>
      </c>
      <c r="I29" s="144">
        <v>115.472618346545</v>
      </c>
      <c r="J29" s="144">
        <v>115.795295583238</v>
      </c>
      <c r="K29" s="144">
        <v>112.763055492638</v>
      </c>
      <c r="L29" s="149">
        <v>109.809084937712</v>
      </c>
      <c r="M29" s="144"/>
      <c r="N29" s="156">
        <v>120.279750849377</v>
      </c>
      <c r="O29" s="164">
        <v>129.00651415628499</v>
      </c>
      <c r="P29" s="157">
        <v>124.64313250283099</v>
      </c>
      <c r="Q29" s="144"/>
      <c r="R29" s="162">
        <v>114.047384242032</v>
      </c>
      <c r="S29" s="82"/>
      <c r="T29" s="127">
        <v>18.0213345000451</v>
      </c>
      <c r="U29" s="123">
        <v>21.581194521673101</v>
      </c>
      <c r="V29" s="123">
        <v>18.250745330548</v>
      </c>
      <c r="W29" s="123">
        <v>6.7096647708217096</v>
      </c>
      <c r="X29" s="123">
        <v>2.4342992755281401</v>
      </c>
      <c r="Y29" s="128">
        <v>12.728272435889</v>
      </c>
      <c r="Z29" s="123"/>
      <c r="AA29" s="135">
        <v>-10.031087320603101</v>
      </c>
      <c r="AB29" s="143">
        <v>-13.071692670612601</v>
      </c>
      <c r="AC29" s="136">
        <v>-11.6306952927483</v>
      </c>
      <c r="AD29" s="123"/>
      <c r="AE29" s="141">
        <v>3.79427499733508</v>
      </c>
      <c r="AF29" s="82"/>
      <c r="AG29" s="148">
        <v>79.905138165345406</v>
      </c>
      <c r="AH29" s="144">
        <v>90.8714943374858</v>
      </c>
      <c r="AI29" s="144">
        <v>88.505613250283105</v>
      </c>
      <c r="AJ29" s="144">
        <v>96.644966591166394</v>
      </c>
      <c r="AK29" s="144">
        <v>97.521685730464299</v>
      </c>
      <c r="AL29" s="149">
        <v>90.689779614949003</v>
      </c>
      <c r="AM29" s="144"/>
      <c r="AN29" s="156">
        <v>118.543271234428</v>
      </c>
      <c r="AO29" s="164">
        <v>127.285830690826</v>
      </c>
      <c r="AP29" s="157">
        <v>122.914550962627</v>
      </c>
      <c r="AQ29" s="144"/>
      <c r="AR29" s="162">
        <v>99.896857142857101</v>
      </c>
      <c r="AS29" s="82"/>
      <c r="AT29" s="127">
        <v>4.8773965292805803</v>
      </c>
      <c r="AU29" s="123">
        <v>9.2528124133156506</v>
      </c>
      <c r="AV29" s="123">
        <v>1.56160467428178</v>
      </c>
      <c r="AW29" s="123">
        <v>-2.1769022981663002</v>
      </c>
      <c r="AX29" s="123">
        <v>-3.9571893292565798</v>
      </c>
      <c r="AY29" s="128">
        <v>1.4779540453415501</v>
      </c>
      <c r="AZ29" s="123"/>
      <c r="BA29" s="135">
        <v>-11.5958810176841</v>
      </c>
      <c r="BB29" s="143">
        <v>-11.366452344635</v>
      </c>
      <c r="BC29" s="136">
        <v>-11.477235511030001</v>
      </c>
      <c r="BD29" s="123"/>
      <c r="BE29" s="141">
        <v>-3.5328152914859698</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48">
        <v>45.179327180708498</v>
      </c>
      <c r="H30" s="144">
        <v>65.602384638285201</v>
      </c>
      <c r="I30" s="144">
        <v>74.621595713009796</v>
      </c>
      <c r="J30" s="144">
        <v>75.538840428699004</v>
      </c>
      <c r="K30" s="144">
        <v>70.139866031557005</v>
      </c>
      <c r="L30" s="149">
        <v>66.216402798451895</v>
      </c>
      <c r="M30" s="144"/>
      <c r="N30" s="156">
        <v>83.647396546591196</v>
      </c>
      <c r="O30" s="164">
        <v>82.314495385531401</v>
      </c>
      <c r="P30" s="157">
        <v>82.980945966061299</v>
      </c>
      <c r="Q30" s="144"/>
      <c r="R30" s="162">
        <v>71.006272274911694</v>
      </c>
      <c r="S30" s="82"/>
      <c r="T30" s="127">
        <v>-9.5041544738325694</v>
      </c>
      <c r="U30" s="123">
        <v>2.6768289050650398</v>
      </c>
      <c r="V30" s="123">
        <v>10.7316818066191</v>
      </c>
      <c r="W30" s="123">
        <v>9.4729670126424406</v>
      </c>
      <c r="X30" s="123">
        <v>7.8888956232340197</v>
      </c>
      <c r="Y30" s="128">
        <v>5.0322645574062603</v>
      </c>
      <c r="Z30" s="123"/>
      <c r="AA30" s="135">
        <v>15.5673983049354</v>
      </c>
      <c r="AB30" s="143">
        <v>7.4353990379030197</v>
      </c>
      <c r="AC30" s="136">
        <v>11.3857499793881</v>
      </c>
      <c r="AD30" s="123"/>
      <c r="AE30" s="141">
        <v>7.0715121782866399</v>
      </c>
      <c r="AF30" s="82"/>
      <c r="AG30" s="148">
        <v>48.605128386424497</v>
      </c>
      <c r="AH30" s="144">
        <v>58.362727746353002</v>
      </c>
      <c r="AI30" s="144">
        <v>63.585059169395599</v>
      </c>
      <c r="AJ30" s="144">
        <v>67.371556266745998</v>
      </c>
      <c r="AK30" s="144">
        <v>68.9086186364989</v>
      </c>
      <c r="AL30" s="149">
        <v>61.366618041083598</v>
      </c>
      <c r="AM30" s="144"/>
      <c r="AN30" s="156">
        <v>82.060772551354503</v>
      </c>
      <c r="AO30" s="164">
        <v>84.084534087525995</v>
      </c>
      <c r="AP30" s="157">
        <v>83.072653319440306</v>
      </c>
      <c r="AQ30" s="144"/>
      <c r="AR30" s="162">
        <v>67.568342406328398</v>
      </c>
      <c r="AS30" s="82"/>
      <c r="AT30" s="127">
        <v>2.7130787249113499</v>
      </c>
      <c r="AU30" s="123">
        <v>2.6796910775452001</v>
      </c>
      <c r="AV30" s="123">
        <v>-2.3290107385637202</v>
      </c>
      <c r="AW30" s="123">
        <v>-6.8519592029530996</v>
      </c>
      <c r="AX30" s="123">
        <v>0.33974539219107402</v>
      </c>
      <c r="AY30" s="128">
        <v>-1.1060710455682501</v>
      </c>
      <c r="AZ30" s="123"/>
      <c r="BA30" s="135">
        <v>-6.5451662561541698E-3</v>
      </c>
      <c r="BB30" s="143">
        <v>3.3307671714998799</v>
      </c>
      <c r="BC30" s="136">
        <v>1.6550460439380601</v>
      </c>
      <c r="BD30" s="123"/>
      <c r="BE30" s="141">
        <v>-0.15341556933164099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48">
        <v>61.757179580674503</v>
      </c>
      <c r="H31" s="144">
        <v>74.989420237009995</v>
      </c>
      <c r="I31" s="144">
        <v>77.561735642661802</v>
      </c>
      <c r="J31" s="144">
        <v>71.047010027347298</v>
      </c>
      <c r="K31" s="144">
        <v>70.881053783044607</v>
      </c>
      <c r="L31" s="149">
        <v>71.247279854147607</v>
      </c>
      <c r="M31" s="144"/>
      <c r="N31" s="156">
        <v>89.843445761166805</v>
      </c>
      <c r="O31" s="164">
        <v>95.185795806745602</v>
      </c>
      <c r="P31" s="157">
        <v>92.514620783956204</v>
      </c>
      <c r="Q31" s="144"/>
      <c r="R31" s="162">
        <v>77.323662976950104</v>
      </c>
      <c r="S31" s="82"/>
      <c r="T31" s="127">
        <v>22.257733152330999</v>
      </c>
      <c r="U31" s="123">
        <v>28.147051640520999</v>
      </c>
      <c r="V31" s="123">
        <v>33.637674466180499</v>
      </c>
      <c r="W31" s="123">
        <v>20.423894224301801</v>
      </c>
      <c r="X31" s="123">
        <v>17.0110631871453</v>
      </c>
      <c r="Y31" s="128">
        <v>24.2779862071304</v>
      </c>
      <c r="Z31" s="123"/>
      <c r="AA31" s="135">
        <v>9.2659960620178108</v>
      </c>
      <c r="AB31" s="143">
        <v>8.5339597254944106</v>
      </c>
      <c r="AC31" s="136">
        <v>8.8881807895059008</v>
      </c>
      <c r="AD31" s="123"/>
      <c r="AE31" s="141">
        <v>18.5502278305899</v>
      </c>
      <c r="AF31" s="82"/>
      <c r="AG31" s="148">
        <v>60.1979015496809</v>
      </c>
      <c r="AH31" s="144">
        <v>67.482804466727401</v>
      </c>
      <c r="AI31" s="144">
        <v>67.526618960802097</v>
      </c>
      <c r="AJ31" s="144">
        <v>71.932883318140298</v>
      </c>
      <c r="AK31" s="144">
        <v>69.629231540565101</v>
      </c>
      <c r="AL31" s="149">
        <v>67.353887967183198</v>
      </c>
      <c r="AM31" s="144"/>
      <c r="AN31" s="156">
        <v>87.451741112123898</v>
      </c>
      <c r="AO31" s="164">
        <v>91.069993618960794</v>
      </c>
      <c r="AP31" s="157">
        <v>89.260867365542296</v>
      </c>
      <c r="AQ31" s="144"/>
      <c r="AR31" s="162">
        <v>73.6130249381429</v>
      </c>
      <c r="AS31" s="82"/>
      <c r="AT31" s="127">
        <v>13.792290203452101</v>
      </c>
      <c r="AU31" s="123">
        <v>24.741693046412301</v>
      </c>
      <c r="AV31" s="123">
        <v>13.579212850119999</v>
      </c>
      <c r="AW31" s="123">
        <v>13.5816972209757</v>
      </c>
      <c r="AX31" s="123">
        <v>12.703208510904</v>
      </c>
      <c r="AY31" s="128">
        <v>15.5039174446199</v>
      </c>
      <c r="AZ31" s="123"/>
      <c r="BA31" s="135">
        <v>11.680740039918501</v>
      </c>
      <c r="BB31" s="143">
        <v>12.159162669058</v>
      </c>
      <c r="BC31" s="136">
        <v>11.924288565834001</v>
      </c>
      <c r="BD31" s="123"/>
      <c r="BE31" s="141">
        <v>14.2381232073745</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48">
        <v>42.848830869648602</v>
      </c>
      <c r="H32" s="144">
        <v>56.151547321942701</v>
      </c>
      <c r="I32" s="144">
        <v>61.159497024380798</v>
      </c>
      <c r="J32" s="144">
        <v>60.801595315799503</v>
      </c>
      <c r="K32" s="144">
        <v>68.250151660587406</v>
      </c>
      <c r="L32" s="149">
        <v>57.842324438471799</v>
      </c>
      <c r="M32" s="144"/>
      <c r="N32" s="156">
        <v>99.047189479746507</v>
      </c>
      <c r="O32" s="164">
        <v>86.740802457285398</v>
      </c>
      <c r="P32" s="157">
        <v>92.893995968515995</v>
      </c>
      <c r="Q32" s="144"/>
      <c r="R32" s="162">
        <v>67.857087732770196</v>
      </c>
      <c r="S32" s="82"/>
      <c r="T32" s="127">
        <v>-4.0040481660221703</v>
      </c>
      <c r="U32" s="123">
        <v>-0.509205745808475</v>
      </c>
      <c r="V32" s="123">
        <v>1.5225931600541101</v>
      </c>
      <c r="W32" s="123">
        <v>0.70537341441344503</v>
      </c>
      <c r="X32" s="123">
        <v>-1.30371394926202</v>
      </c>
      <c r="Y32" s="128">
        <v>-0.56148939200612402</v>
      </c>
      <c r="Z32" s="123"/>
      <c r="AA32" s="135">
        <v>-5.2622237725722298</v>
      </c>
      <c r="AB32" s="143">
        <v>-8.4580538904796096</v>
      </c>
      <c r="AC32" s="136">
        <v>-6.7816194722127703</v>
      </c>
      <c r="AD32" s="123"/>
      <c r="AE32" s="141">
        <v>-3.0907156601803201</v>
      </c>
      <c r="AF32" s="82"/>
      <c r="AG32" s="148">
        <v>40.910100613261697</v>
      </c>
      <c r="AH32" s="144">
        <v>46.366204005366001</v>
      </c>
      <c r="AI32" s="144">
        <v>49.308750958221502</v>
      </c>
      <c r="AJ32" s="144">
        <v>54.689381947106099</v>
      </c>
      <c r="AK32" s="144">
        <v>60.496625622844</v>
      </c>
      <c r="AL32" s="149">
        <v>50.3542126293599</v>
      </c>
      <c r="AM32" s="144"/>
      <c r="AN32" s="156">
        <v>88.473405040245297</v>
      </c>
      <c r="AO32" s="164">
        <v>80.476295834133197</v>
      </c>
      <c r="AP32" s="157">
        <v>84.478301764649402</v>
      </c>
      <c r="AQ32" s="144"/>
      <c r="AR32" s="162">
        <v>60.097945066681199</v>
      </c>
      <c r="AS32" s="82"/>
      <c r="AT32" s="127">
        <v>-3.7692774100361901</v>
      </c>
      <c r="AU32" s="123">
        <v>-6.6246795781106904</v>
      </c>
      <c r="AV32" s="123">
        <v>-10.943275749362799</v>
      </c>
      <c r="AW32" s="123">
        <v>-6.1012163076072703</v>
      </c>
      <c r="AX32" s="123">
        <v>-4.3200904671351301</v>
      </c>
      <c r="AY32" s="128">
        <v>-6.4072799203943598</v>
      </c>
      <c r="AZ32" s="123"/>
      <c r="BA32" s="135">
        <v>-0.70474546358843304</v>
      </c>
      <c r="BB32" s="143">
        <v>2.1042861622418099</v>
      </c>
      <c r="BC32" s="136">
        <v>0.61786655630258902</v>
      </c>
      <c r="BD32" s="123"/>
      <c r="BE32" s="141">
        <v>-3.7170061482370098</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48">
        <v>39.989427066183701</v>
      </c>
      <c r="H33" s="144">
        <v>63.632453078696003</v>
      </c>
      <c r="I33" s="144">
        <v>72.255113598946295</v>
      </c>
      <c r="J33" s="144">
        <v>68.2380441224892</v>
      </c>
      <c r="K33" s="144">
        <v>61.643381626605198</v>
      </c>
      <c r="L33" s="149">
        <v>61.151683898584103</v>
      </c>
      <c r="M33" s="144"/>
      <c r="N33" s="156">
        <v>94.688356931182</v>
      </c>
      <c r="O33" s="164">
        <v>110.04940730984499</v>
      </c>
      <c r="P33" s="157">
        <v>102.36888212051301</v>
      </c>
      <c r="Q33" s="144"/>
      <c r="R33" s="162">
        <v>72.928026247706796</v>
      </c>
      <c r="S33" s="82"/>
      <c r="T33" s="127">
        <v>-4.0043703352083</v>
      </c>
      <c r="U33" s="123">
        <v>6.4245657806139098</v>
      </c>
      <c r="V33" s="123">
        <v>12.797604614949799</v>
      </c>
      <c r="W33" s="123">
        <v>15.2155657356018</v>
      </c>
      <c r="X33" s="123">
        <v>10.724572299957</v>
      </c>
      <c r="Y33" s="128">
        <v>9.0416657621495098</v>
      </c>
      <c r="Z33" s="123"/>
      <c r="AA33" s="135">
        <v>-1.24423604917831</v>
      </c>
      <c r="AB33" s="143">
        <v>0.48400076622556198</v>
      </c>
      <c r="AC33" s="136">
        <v>-0.32274278534226097</v>
      </c>
      <c r="AD33" s="123"/>
      <c r="AE33" s="141">
        <v>5.0823555539101104</v>
      </c>
      <c r="AF33" s="82"/>
      <c r="AG33" s="148">
        <v>42.866880144879801</v>
      </c>
      <c r="AH33" s="144">
        <v>57.946354955548202</v>
      </c>
      <c r="AI33" s="144">
        <v>63.122074415541597</v>
      </c>
      <c r="AJ33" s="144">
        <v>67.238486170562993</v>
      </c>
      <c r="AK33" s="144">
        <v>64.213079519262394</v>
      </c>
      <c r="AL33" s="149">
        <v>59.077375041159002</v>
      </c>
      <c r="AM33" s="144"/>
      <c r="AN33" s="156">
        <v>77.591815113598898</v>
      </c>
      <c r="AO33" s="164">
        <v>82.003465591043707</v>
      </c>
      <c r="AP33" s="157">
        <v>79.797640352321295</v>
      </c>
      <c r="AQ33" s="144"/>
      <c r="AR33" s="162">
        <v>64.997450844348194</v>
      </c>
      <c r="AS33" s="82"/>
      <c r="AT33" s="127">
        <v>-2.0292972323645602</v>
      </c>
      <c r="AU33" s="123">
        <v>8.1622273995813206</v>
      </c>
      <c r="AV33" s="123">
        <v>6.9323153483794204</v>
      </c>
      <c r="AW33" s="123">
        <v>7.7789090253341504</v>
      </c>
      <c r="AX33" s="123">
        <v>3.53172498430036</v>
      </c>
      <c r="AY33" s="128">
        <v>5.2073193969879004</v>
      </c>
      <c r="AZ33" s="123"/>
      <c r="BA33" s="135">
        <v>-0.34550709910184102</v>
      </c>
      <c r="BB33" s="143">
        <v>-1.7956285452580301</v>
      </c>
      <c r="BC33" s="136">
        <v>-1.0959193701471901</v>
      </c>
      <c r="BD33" s="123"/>
      <c r="BE33" s="141">
        <v>2.90683418039802</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48">
        <v>61.179008284104</v>
      </c>
      <c r="H34" s="144">
        <v>74.429310789705895</v>
      </c>
      <c r="I34" s="144">
        <v>80.190427785699697</v>
      </c>
      <c r="J34" s="144">
        <v>78.708704420452193</v>
      </c>
      <c r="K34" s="144">
        <v>72.235491274529707</v>
      </c>
      <c r="L34" s="149">
        <v>73.348588510898296</v>
      </c>
      <c r="M34" s="144"/>
      <c r="N34" s="156">
        <v>85.483399877775497</v>
      </c>
      <c r="O34" s="164">
        <v>90.234986759014006</v>
      </c>
      <c r="P34" s="157">
        <v>87.859193318394702</v>
      </c>
      <c r="Q34" s="144"/>
      <c r="R34" s="162">
        <v>77.494475598754406</v>
      </c>
      <c r="S34" s="82"/>
      <c r="T34" s="127">
        <v>14.210440274933999</v>
      </c>
      <c r="U34" s="123">
        <v>1.5790422533048101</v>
      </c>
      <c r="V34" s="123">
        <v>-4.0030991958983497</v>
      </c>
      <c r="W34" s="123">
        <v>-9.7119919714345695</v>
      </c>
      <c r="X34" s="123">
        <v>-12.6421113561045</v>
      </c>
      <c r="Y34" s="128">
        <v>-3.5490850232672599</v>
      </c>
      <c r="Z34" s="123"/>
      <c r="AA34" s="135">
        <v>-12.946516235750099</v>
      </c>
      <c r="AB34" s="143">
        <v>-7.1844078475427597</v>
      </c>
      <c r="AC34" s="136">
        <v>-10.079862771453699</v>
      </c>
      <c r="AD34" s="123"/>
      <c r="AE34" s="141">
        <v>-5.7660745892317804</v>
      </c>
      <c r="AF34" s="82"/>
      <c r="AG34" s="148">
        <v>53.886607251986099</v>
      </c>
      <c r="AH34" s="144">
        <v>63.762142068988901</v>
      </c>
      <c r="AI34" s="144">
        <v>68.801536293881895</v>
      </c>
      <c r="AJ34" s="144">
        <v>73.675501375025405</v>
      </c>
      <c r="AK34" s="144">
        <v>72.033839291776999</v>
      </c>
      <c r="AL34" s="149">
        <v>66.431925256331894</v>
      </c>
      <c r="AM34" s="144"/>
      <c r="AN34" s="156">
        <v>85.472167532423398</v>
      </c>
      <c r="AO34" s="164">
        <v>88.690639301962307</v>
      </c>
      <c r="AP34" s="157">
        <v>87.081403417192902</v>
      </c>
      <c r="AQ34" s="144"/>
      <c r="AR34" s="162">
        <v>72.331776159434995</v>
      </c>
      <c r="AS34" s="82"/>
      <c r="AT34" s="127">
        <v>-0.38077345719646699</v>
      </c>
      <c r="AU34" s="123">
        <v>2.22715509687312</v>
      </c>
      <c r="AV34" s="123">
        <v>-1.70433816818648</v>
      </c>
      <c r="AW34" s="123">
        <v>-0.35417210373839703</v>
      </c>
      <c r="AX34" s="123">
        <v>-1.18462799575957</v>
      </c>
      <c r="AY34" s="128">
        <v>-0.34059873116992601</v>
      </c>
      <c r="AZ34" s="123"/>
      <c r="BA34" s="135">
        <v>-6.98894513186755</v>
      </c>
      <c r="BB34" s="143">
        <v>-5.2671148658473799</v>
      </c>
      <c r="BC34" s="136">
        <v>-6.1200148030211503</v>
      </c>
      <c r="BD34" s="123"/>
      <c r="BE34" s="141">
        <v>-2.4072013100688099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48">
        <v>60.930919220055699</v>
      </c>
      <c r="H35" s="144">
        <v>82.706694521819799</v>
      </c>
      <c r="I35" s="144">
        <v>88.136388115134594</v>
      </c>
      <c r="J35" s="144">
        <v>87.534995357474401</v>
      </c>
      <c r="K35" s="144">
        <v>78.455905292479102</v>
      </c>
      <c r="L35" s="149">
        <v>79.552980501392696</v>
      </c>
      <c r="M35" s="144"/>
      <c r="N35" s="156">
        <v>111.88942432683299</v>
      </c>
      <c r="O35" s="164">
        <v>129.05578458681501</v>
      </c>
      <c r="P35" s="157">
        <v>120.472604456824</v>
      </c>
      <c r="Q35" s="144"/>
      <c r="R35" s="162">
        <v>91.244301631516095</v>
      </c>
      <c r="S35" s="82"/>
      <c r="T35" s="127">
        <v>-2.7110114110629002</v>
      </c>
      <c r="U35" s="123">
        <v>-0.85477933912988502</v>
      </c>
      <c r="V35" s="123">
        <v>10.7957559000562</v>
      </c>
      <c r="W35" s="123">
        <v>11.639338224888901</v>
      </c>
      <c r="X35" s="123">
        <v>-0.13161818387471499</v>
      </c>
      <c r="Y35" s="128">
        <v>3.97312652397579</v>
      </c>
      <c r="Z35" s="123"/>
      <c r="AA35" s="135">
        <v>4.1988434140237603</v>
      </c>
      <c r="AB35" s="143">
        <v>3.2100901425372599</v>
      </c>
      <c r="AC35" s="136">
        <v>3.6669004483238599</v>
      </c>
      <c r="AD35" s="123"/>
      <c r="AE35" s="141">
        <v>3.8573943846443202</v>
      </c>
      <c r="AF35" s="82"/>
      <c r="AG35" s="148">
        <v>69.473997214484598</v>
      </c>
      <c r="AH35" s="144">
        <v>82.773653667595099</v>
      </c>
      <c r="AI35" s="144">
        <v>83.221325441039895</v>
      </c>
      <c r="AJ35" s="144">
        <v>84.203588672237601</v>
      </c>
      <c r="AK35" s="144">
        <v>79.756174558959998</v>
      </c>
      <c r="AL35" s="149">
        <v>79.8857479108635</v>
      </c>
      <c r="AM35" s="144"/>
      <c r="AN35" s="156">
        <v>111.49202414113201</v>
      </c>
      <c r="AO35" s="164">
        <v>124.65925951717701</v>
      </c>
      <c r="AP35" s="157">
        <v>118.075641829155</v>
      </c>
      <c r="AQ35" s="144"/>
      <c r="AR35" s="162">
        <v>90.797146173232505</v>
      </c>
      <c r="AS35" s="82"/>
      <c r="AT35" s="127">
        <v>-6.1939532465396203</v>
      </c>
      <c r="AU35" s="123">
        <v>7.8295358525770098</v>
      </c>
      <c r="AV35" s="123">
        <v>9.0453268537509395</v>
      </c>
      <c r="AW35" s="123">
        <v>11.759585053685701</v>
      </c>
      <c r="AX35" s="123">
        <v>8.91402017556989</v>
      </c>
      <c r="AY35" s="128">
        <v>6.3116500686085901</v>
      </c>
      <c r="AZ35" s="123"/>
      <c r="BA35" s="135">
        <v>3.3184106607243802</v>
      </c>
      <c r="BB35" s="143">
        <v>3.7364766479288298</v>
      </c>
      <c r="BC35" s="136">
        <v>3.5386780429582698</v>
      </c>
      <c r="BD35" s="123"/>
      <c r="BE35" s="141">
        <v>5.2641753800509798</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48">
        <v>85.771384399156702</v>
      </c>
      <c r="H36" s="144">
        <v>112.60640196767299</v>
      </c>
      <c r="I36" s="144">
        <v>114.348692902319</v>
      </c>
      <c r="J36" s="144">
        <v>111.823457484188</v>
      </c>
      <c r="K36" s="144">
        <v>109.99869290231899</v>
      </c>
      <c r="L36" s="149">
        <v>106.90972593113101</v>
      </c>
      <c r="M36" s="144"/>
      <c r="N36" s="156">
        <v>153.08702740688599</v>
      </c>
      <c r="O36" s="164">
        <v>156.39498243148199</v>
      </c>
      <c r="P36" s="157">
        <v>154.74100491918401</v>
      </c>
      <c r="Q36" s="144"/>
      <c r="R36" s="162">
        <v>120.575805642003</v>
      </c>
      <c r="S36" s="82"/>
      <c r="T36" s="127">
        <v>2.3201817830482501</v>
      </c>
      <c r="U36" s="123">
        <v>4.4570695407592904</v>
      </c>
      <c r="V36" s="123">
        <v>4.7387337504949096</v>
      </c>
      <c r="W36" s="123">
        <v>1.3224887397368801</v>
      </c>
      <c r="X36" s="123">
        <v>-5.5179147176323404</v>
      </c>
      <c r="Y36" s="128">
        <v>1.3189559120385199</v>
      </c>
      <c r="Z36" s="123"/>
      <c r="AA36" s="135">
        <v>-6.3201710675271601</v>
      </c>
      <c r="AB36" s="143">
        <v>-10.96043715833</v>
      </c>
      <c r="AC36" s="136">
        <v>-8.7240016987889497</v>
      </c>
      <c r="AD36" s="123"/>
      <c r="AE36" s="141">
        <v>-2.6101690921382601</v>
      </c>
      <c r="AF36" s="82"/>
      <c r="AG36" s="148">
        <v>82.437150386507298</v>
      </c>
      <c r="AH36" s="144">
        <v>95.851001405481298</v>
      </c>
      <c r="AI36" s="144">
        <v>92.652825017568503</v>
      </c>
      <c r="AJ36" s="144">
        <v>96.279149683766605</v>
      </c>
      <c r="AK36" s="144">
        <v>97.9207835558678</v>
      </c>
      <c r="AL36" s="149">
        <v>93.028182009838304</v>
      </c>
      <c r="AM36" s="144"/>
      <c r="AN36" s="156">
        <v>138.058097329585</v>
      </c>
      <c r="AO36" s="164">
        <v>145.76228039353401</v>
      </c>
      <c r="AP36" s="157">
        <v>141.91018886155999</v>
      </c>
      <c r="AQ36" s="144"/>
      <c r="AR36" s="162">
        <v>106.99446968175801</v>
      </c>
      <c r="AS36" s="82"/>
      <c r="AT36" s="127">
        <v>-9.91930307367533</v>
      </c>
      <c r="AU36" s="123">
        <v>3.66260519946387</v>
      </c>
      <c r="AV36" s="123">
        <v>-2.2584986225132</v>
      </c>
      <c r="AW36" s="123">
        <v>-2.65763984552428</v>
      </c>
      <c r="AX36" s="123">
        <v>-2.9191922712428502</v>
      </c>
      <c r="AY36" s="128">
        <v>-2.8011941421925499</v>
      </c>
      <c r="AZ36" s="123"/>
      <c r="BA36" s="135">
        <v>-4.90797466576978</v>
      </c>
      <c r="BB36" s="143">
        <v>-6.1948094708997097</v>
      </c>
      <c r="BC36" s="136">
        <v>-5.57323650723957</v>
      </c>
      <c r="BD36" s="123"/>
      <c r="BE36" s="141">
        <v>-3.8706064172516901</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48">
        <v>89.153794103431593</v>
      </c>
      <c r="H37" s="144">
        <v>104.502592234573</v>
      </c>
      <c r="I37" s="144">
        <v>110.96278556468501</v>
      </c>
      <c r="J37" s="144">
        <v>111.25561194350399</v>
      </c>
      <c r="K37" s="144">
        <v>111.278699855002</v>
      </c>
      <c r="L37" s="149">
        <v>105.430696740239</v>
      </c>
      <c r="M37" s="144"/>
      <c r="N37" s="156">
        <v>169.43533456849701</v>
      </c>
      <c r="O37" s="164">
        <v>183.940221255571</v>
      </c>
      <c r="P37" s="157">
        <v>176.68777791203399</v>
      </c>
      <c r="Q37" s="144"/>
      <c r="R37" s="162">
        <v>125.789862789323</v>
      </c>
      <c r="S37" s="82"/>
      <c r="T37" s="127">
        <v>-5.9807803619322399</v>
      </c>
      <c r="U37" s="123">
        <v>-4.1551356684552303</v>
      </c>
      <c r="V37" s="123">
        <v>-5.3809114644205698</v>
      </c>
      <c r="W37" s="123">
        <v>-10.123029055568701</v>
      </c>
      <c r="X37" s="123">
        <v>-12.490977288330701</v>
      </c>
      <c r="Y37" s="128">
        <v>-7.85325106921601</v>
      </c>
      <c r="Z37" s="123"/>
      <c r="AA37" s="135">
        <v>-3.7110619998562</v>
      </c>
      <c r="AB37" s="143">
        <v>-3.5639621874073701</v>
      </c>
      <c r="AC37" s="136">
        <v>-3.63454916063922</v>
      </c>
      <c r="AD37" s="123"/>
      <c r="AE37" s="141">
        <v>-6.2053606804611903</v>
      </c>
      <c r="AF37" s="82"/>
      <c r="AG37" s="148">
        <v>102.972936757805</v>
      </c>
      <c r="AH37" s="144">
        <v>112.72505460940999</v>
      </c>
      <c r="AI37" s="144">
        <v>112.55026945384201</v>
      </c>
      <c r="AJ37" s="144">
        <v>109.09427031308699</v>
      </c>
      <c r="AK37" s="144">
        <v>110.11869549164901</v>
      </c>
      <c r="AL37" s="149">
        <v>109.492249737526</v>
      </c>
      <c r="AM37" s="144"/>
      <c r="AN37" s="156">
        <v>157.36798104290801</v>
      </c>
      <c r="AO37" s="164">
        <v>174.18346490521401</v>
      </c>
      <c r="AP37" s="157">
        <v>165.77572297406101</v>
      </c>
      <c r="AQ37" s="144"/>
      <c r="AR37" s="162">
        <v>125.57327293354</v>
      </c>
      <c r="AS37" s="82"/>
      <c r="AT37" s="127">
        <v>-7.1535789181093499</v>
      </c>
      <c r="AU37" s="123">
        <v>3.71670595307324</v>
      </c>
      <c r="AV37" s="123">
        <v>6.0108634734106703</v>
      </c>
      <c r="AW37" s="123">
        <v>7.9673754269167604E-2</v>
      </c>
      <c r="AX37" s="123">
        <v>-1.94122648177701</v>
      </c>
      <c r="AY37" s="128">
        <v>7.2070204498308199E-2</v>
      </c>
      <c r="AZ37" s="123"/>
      <c r="BA37" s="135">
        <v>-0.49964188262112602</v>
      </c>
      <c r="BB37" s="143">
        <v>-3.23393129187559</v>
      </c>
      <c r="BC37" s="136">
        <v>-1.95510884131742</v>
      </c>
      <c r="BD37" s="123"/>
      <c r="BE37" s="141">
        <v>-0.70229944983608295</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48">
        <v>81.419356923445093</v>
      </c>
      <c r="H38" s="144">
        <v>113.995296405632</v>
      </c>
      <c r="I38" s="144">
        <v>127.03305900187399</v>
      </c>
      <c r="J38" s="144">
        <v>123.41694678262201</v>
      </c>
      <c r="K38" s="144">
        <v>103.296043403678</v>
      </c>
      <c r="L38" s="149">
        <v>109.83214050345001</v>
      </c>
      <c r="M38" s="144"/>
      <c r="N38" s="156">
        <v>93.075647863725194</v>
      </c>
      <c r="O38" s="164">
        <v>97.527548769298207</v>
      </c>
      <c r="P38" s="157">
        <v>95.301598316511701</v>
      </c>
      <c r="Q38" s="144"/>
      <c r="R38" s="162">
        <v>105.680557021468</v>
      </c>
      <c r="S38" s="82"/>
      <c r="T38" s="127">
        <v>7.5557788346562402</v>
      </c>
      <c r="U38" s="123">
        <v>14.4400441253959</v>
      </c>
      <c r="V38" s="123">
        <v>18.144838520698901</v>
      </c>
      <c r="W38" s="123">
        <v>19.189526267785599</v>
      </c>
      <c r="X38" s="123">
        <v>14.0667070940404</v>
      </c>
      <c r="Y38" s="128">
        <v>15.1428597248809</v>
      </c>
      <c r="Z38" s="123"/>
      <c r="AA38" s="135">
        <v>8.8841762990727098</v>
      </c>
      <c r="AB38" s="143">
        <v>5.7416052899730401</v>
      </c>
      <c r="AC38" s="136">
        <v>7.25320392850226</v>
      </c>
      <c r="AD38" s="123"/>
      <c r="AE38" s="141">
        <v>13.001115720417801</v>
      </c>
      <c r="AF38" s="82"/>
      <c r="AG38" s="148">
        <v>81.230395739418299</v>
      </c>
      <c r="AH38" s="144">
        <v>102.453703973351</v>
      </c>
      <c r="AI38" s="144">
        <v>110.824197949495</v>
      </c>
      <c r="AJ38" s="144">
        <v>106.76972408944</v>
      </c>
      <c r="AK38" s="144">
        <v>93.426582309410705</v>
      </c>
      <c r="AL38" s="149">
        <v>98.940920812223197</v>
      </c>
      <c r="AM38" s="144"/>
      <c r="AN38" s="156">
        <v>91.876201230701696</v>
      </c>
      <c r="AO38" s="164">
        <v>94.843048729405098</v>
      </c>
      <c r="AP38" s="157">
        <v>93.359624980053397</v>
      </c>
      <c r="AQ38" s="144"/>
      <c r="AR38" s="162">
        <v>97.346264860174699</v>
      </c>
      <c r="AS38" s="82"/>
      <c r="AT38" s="127">
        <v>9.1795455732597908</v>
      </c>
      <c r="AU38" s="123">
        <v>16.176156017966001</v>
      </c>
      <c r="AV38" s="123">
        <v>15.347969490609501</v>
      </c>
      <c r="AW38" s="123">
        <v>14.357590447620501</v>
      </c>
      <c r="AX38" s="123">
        <v>11.4856253882706</v>
      </c>
      <c r="AY38" s="128">
        <v>13.507734982595499</v>
      </c>
      <c r="AZ38" s="123"/>
      <c r="BA38" s="135">
        <v>4.9724271686548596</v>
      </c>
      <c r="BB38" s="143">
        <v>2.0404782846025502</v>
      </c>
      <c r="BC38" s="136">
        <v>3.4624064842416802</v>
      </c>
      <c r="BD38" s="123"/>
      <c r="BE38" s="141">
        <v>10.5669602337077</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0">
        <v>52.823303652553101</v>
      </c>
      <c r="H39" s="151">
        <v>63.541374704706499</v>
      </c>
      <c r="I39" s="151">
        <v>66.126595493367205</v>
      </c>
      <c r="J39" s="151">
        <v>63.521778121024802</v>
      </c>
      <c r="K39" s="151">
        <v>62.909413956023897</v>
      </c>
      <c r="L39" s="152">
        <v>61.784493185535098</v>
      </c>
      <c r="M39" s="144"/>
      <c r="N39" s="158">
        <v>80.909885516990698</v>
      </c>
      <c r="O39" s="159">
        <v>84.841558240959401</v>
      </c>
      <c r="P39" s="160">
        <v>82.875721878975099</v>
      </c>
      <c r="Q39" s="144"/>
      <c r="R39" s="163">
        <v>67.810558526517994</v>
      </c>
      <c r="S39" s="82"/>
      <c r="T39" s="129">
        <v>6.2809560686686199</v>
      </c>
      <c r="U39" s="130">
        <v>12.781092013916499</v>
      </c>
      <c r="V39" s="130">
        <v>13.991613253914</v>
      </c>
      <c r="W39" s="130">
        <v>8.9607520896878103</v>
      </c>
      <c r="X39" s="130">
        <v>6.3187092479365097</v>
      </c>
      <c r="Y39" s="131">
        <v>9.7335514375859997</v>
      </c>
      <c r="Z39" s="123"/>
      <c r="AA39" s="137">
        <v>0.56724873517428398</v>
      </c>
      <c r="AB39" s="138">
        <v>-1.2223181412647399</v>
      </c>
      <c r="AC39" s="139">
        <v>-0.35678568295827101</v>
      </c>
      <c r="AD39" s="123"/>
      <c r="AE39" s="142">
        <v>5.9858265960992698</v>
      </c>
      <c r="AF39" s="82"/>
      <c r="AG39" s="150">
        <v>53.261350854079502</v>
      </c>
      <c r="AH39" s="151">
        <v>58.884030755951201</v>
      </c>
      <c r="AI39" s="151">
        <v>59.820723469016798</v>
      </c>
      <c r="AJ39" s="151">
        <v>63.775528121024799</v>
      </c>
      <c r="AK39" s="151">
        <v>63.829966609122202</v>
      </c>
      <c r="AL39" s="152">
        <v>59.914319961838899</v>
      </c>
      <c r="AM39" s="144"/>
      <c r="AN39" s="158">
        <v>82.484975922224194</v>
      </c>
      <c r="AO39" s="159">
        <v>86.142944303107299</v>
      </c>
      <c r="AP39" s="160">
        <v>84.313960112665796</v>
      </c>
      <c r="AQ39" s="144"/>
      <c r="AR39" s="163">
        <v>66.885645719218005</v>
      </c>
      <c r="AS39" s="82"/>
      <c r="AT39" s="129">
        <v>4.2245047479439002</v>
      </c>
      <c r="AU39" s="130">
        <v>13.4466963981652</v>
      </c>
      <c r="AV39" s="130">
        <v>4.9768723252921401</v>
      </c>
      <c r="AW39" s="130">
        <v>7.6038111259476198</v>
      </c>
      <c r="AX39" s="130">
        <v>5.4218314659897997</v>
      </c>
      <c r="AY39" s="131">
        <v>7.0633452474715899</v>
      </c>
      <c r="AZ39" s="123"/>
      <c r="BA39" s="137">
        <v>4.8899033293707301</v>
      </c>
      <c r="BB39" s="138">
        <v>4.4294139561238897</v>
      </c>
      <c r="BC39" s="139">
        <v>4.6541577886619496</v>
      </c>
      <c r="BD39" s="123"/>
      <c r="BE39" s="142">
        <v>6.1843061129667696</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44.704843355229897</v>
      </c>
      <c r="H40" s="146">
        <v>63.321212733703803</v>
      </c>
      <c r="I40" s="146">
        <v>68.962599797877701</v>
      </c>
      <c r="J40" s="146">
        <v>66.720040424456698</v>
      </c>
      <c r="K40" s="146">
        <v>65.514378473976706</v>
      </c>
      <c r="L40" s="147">
        <v>61.844614957048996</v>
      </c>
      <c r="M40" s="144"/>
      <c r="N40" s="153">
        <v>87.812107124810495</v>
      </c>
      <c r="O40" s="154">
        <v>84.219411318847904</v>
      </c>
      <c r="P40" s="155">
        <v>86.0157592218292</v>
      </c>
      <c r="Q40" s="144"/>
      <c r="R40" s="161">
        <v>68.750656175557594</v>
      </c>
      <c r="S40" s="82"/>
      <c r="T40" s="124">
        <v>7.6399314235740396</v>
      </c>
      <c r="U40" s="125">
        <v>15.5894567254911</v>
      </c>
      <c r="V40" s="125">
        <v>9.5976337695050908</v>
      </c>
      <c r="W40" s="125">
        <v>8.99750807808819</v>
      </c>
      <c r="X40" s="125">
        <v>7.9070871659658799</v>
      </c>
      <c r="Y40" s="126">
        <v>9.98017893601493</v>
      </c>
      <c r="Z40" s="123"/>
      <c r="AA40" s="132">
        <v>24.0259346569201</v>
      </c>
      <c r="AB40" s="133">
        <v>22.747686516201998</v>
      </c>
      <c r="AC40" s="134">
        <v>23.396848539659899</v>
      </c>
      <c r="AD40" s="123"/>
      <c r="AE40" s="140">
        <v>14.427560922837699</v>
      </c>
      <c r="AF40" s="78"/>
      <c r="AG40" s="145">
        <v>44.404415108640698</v>
      </c>
      <c r="AH40" s="146">
        <v>56.227143759474401</v>
      </c>
      <c r="AI40" s="146">
        <v>60.337311141990902</v>
      </c>
      <c r="AJ40" s="146">
        <v>63.275876705406702</v>
      </c>
      <c r="AK40" s="146">
        <v>61.721024507326902</v>
      </c>
      <c r="AL40" s="147">
        <v>57.1931542445679</v>
      </c>
      <c r="AM40" s="144"/>
      <c r="AN40" s="153">
        <v>76.507419151086395</v>
      </c>
      <c r="AO40" s="154">
        <v>78.560384032339499</v>
      </c>
      <c r="AP40" s="155">
        <v>77.533901591712905</v>
      </c>
      <c r="AQ40" s="144"/>
      <c r="AR40" s="161">
        <v>63.004796343752197</v>
      </c>
      <c r="AS40" s="82"/>
      <c r="AT40" s="124">
        <v>9.4327526745510202</v>
      </c>
      <c r="AU40" s="125">
        <v>16.751170091303901</v>
      </c>
      <c r="AV40" s="125">
        <v>7.3468130033193599</v>
      </c>
      <c r="AW40" s="125">
        <v>10.459312143507701</v>
      </c>
      <c r="AX40" s="125">
        <v>13.9953483859831</v>
      </c>
      <c r="AY40" s="126">
        <v>11.5431518925101</v>
      </c>
      <c r="AZ40" s="123"/>
      <c r="BA40" s="132">
        <v>13.530759202482001</v>
      </c>
      <c r="BB40" s="133">
        <v>15.2825974217465</v>
      </c>
      <c r="BC40" s="134">
        <v>14.411569024605001</v>
      </c>
      <c r="BD40" s="123"/>
      <c r="BE40" s="140">
        <v>12.535149306404501</v>
      </c>
      <c r="BF40" s="79"/>
    </row>
    <row r="41" spans="1:70" x14ac:dyDescent="0.2">
      <c r="A41" s="20" t="s">
        <v>84</v>
      </c>
      <c r="B41" s="3" t="str">
        <f t="shared" si="0"/>
        <v>Southwest Virginia - Blue Ridge Highlands</v>
      </c>
      <c r="C41" s="10"/>
      <c r="D41" s="24" t="s">
        <v>16</v>
      </c>
      <c r="E41" s="27" t="s">
        <v>17</v>
      </c>
      <c r="F41" s="3"/>
      <c r="G41" s="148">
        <v>49.2671939688218</v>
      </c>
      <c r="H41" s="144">
        <v>60.536249680551997</v>
      </c>
      <c r="I41" s="144">
        <v>62.429620495783197</v>
      </c>
      <c r="J41" s="144">
        <v>63.832830309225599</v>
      </c>
      <c r="K41" s="144">
        <v>70.358805264502905</v>
      </c>
      <c r="L41" s="149">
        <v>61.284939943777097</v>
      </c>
      <c r="M41" s="144"/>
      <c r="N41" s="156">
        <v>99.574874776386395</v>
      </c>
      <c r="O41" s="164">
        <v>89.540576284180901</v>
      </c>
      <c r="P41" s="157">
        <v>94.557725530283605</v>
      </c>
      <c r="Q41" s="144"/>
      <c r="R41" s="162">
        <v>70.7914501113504</v>
      </c>
      <c r="S41" s="82"/>
      <c r="T41" s="127">
        <v>0.73415318460658496</v>
      </c>
      <c r="U41" s="123">
        <v>-1.19611385636221</v>
      </c>
      <c r="V41" s="123">
        <v>0.56117183807360105</v>
      </c>
      <c r="W41" s="123">
        <v>1.1480397840354799</v>
      </c>
      <c r="X41" s="123">
        <v>-1.8389869280581901</v>
      </c>
      <c r="Y41" s="128">
        <v>-0.201608401089034</v>
      </c>
      <c r="Z41" s="123"/>
      <c r="AA41" s="135">
        <v>-1.75554688239773</v>
      </c>
      <c r="AB41" s="143">
        <v>-5.3193103960391603</v>
      </c>
      <c r="AC41" s="136">
        <v>-3.4757384902405</v>
      </c>
      <c r="AD41" s="123"/>
      <c r="AE41" s="141">
        <v>-1.47700488004297</v>
      </c>
      <c r="AF41" s="78"/>
      <c r="AG41" s="148">
        <v>48.4873420548819</v>
      </c>
      <c r="AH41" s="144">
        <v>52.463215060625302</v>
      </c>
      <c r="AI41" s="144">
        <v>53.439283343969301</v>
      </c>
      <c r="AJ41" s="144">
        <v>59.141337268666199</v>
      </c>
      <c r="AK41" s="144">
        <v>65.802847160178601</v>
      </c>
      <c r="AL41" s="149">
        <v>55.866804977664302</v>
      </c>
      <c r="AM41" s="144"/>
      <c r="AN41" s="156">
        <v>92.542436821952705</v>
      </c>
      <c r="AO41" s="164">
        <v>87.506300792231002</v>
      </c>
      <c r="AP41" s="157">
        <v>90.025815880211894</v>
      </c>
      <c r="AQ41" s="144"/>
      <c r="AR41" s="162">
        <v>65.622517825880806</v>
      </c>
      <c r="AS41" s="82"/>
      <c r="AT41" s="127">
        <v>0.925028949795352</v>
      </c>
      <c r="AU41" s="123">
        <v>-3.0859736903986401</v>
      </c>
      <c r="AV41" s="123">
        <v>-8.9860594994879097</v>
      </c>
      <c r="AW41" s="123">
        <v>-7.4579828991353896</v>
      </c>
      <c r="AX41" s="123">
        <v>-1.8730753897308401</v>
      </c>
      <c r="AY41" s="128">
        <v>-4.2913341579371904</v>
      </c>
      <c r="AZ41" s="123"/>
      <c r="BA41" s="135">
        <v>-1.79668765656511</v>
      </c>
      <c r="BB41" s="143">
        <v>2.6644432685884998</v>
      </c>
      <c r="BC41" s="136">
        <v>0.32362955553971701</v>
      </c>
      <c r="BD41" s="123"/>
      <c r="BE41" s="141">
        <v>-2.5400154868307201</v>
      </c>
      <c r="BF41" s="79"/>
    </row>
    <row r="42" spans="1:70" x14ac:dyDescent="0.2">
      <c r="A42" s="21" t="s">
        <v>85</v>
      </c>
      <c r="B42" s="3" t="str">
        <f t="shared" si="0"/>
        <v>Southwest Virginia - Heart of Appalachia</v>
      </c>
      <c r="C42" s="3"/>
      <c r="D42" s="24" t="s">
        <v>16</v>
      </c>
      <c r="E42" s="27" t="s">
        <v>17</v>
      </c>
      <c r="F42" s="3"/>
      <c r="G42" s="148">
        <v>42.265667844522902</v>
      </c>
      <c r="H42" s="144">
        <v>53.654890459363898</v>
      </c>
      <c r="I42" s="144">
        <v>53.263879858657198</v>
      </c>
      <c r="J42" s="144">
        <v>55.613385159010598</v>
      </c>
      <c r="K42" s="144">
        <v>55.604848056537101</v>
      </c>
      <c r="L42" s="149">
        <v>52.080534275618298</v>
      </c>
      <c r="M42" s="144"/>
      <c r="N42" s="156">
        <v>62.105802120141298</v>
      </c>
      <c r="O42" s="164">
        <v>58.182699646643101</v>
      </c>
      <c r="P42" s="157">
        <v>60.144250883392203</v>
      </c>
      <c r="Q42" s="144"/>
      <c r="R42" s="162">
        <v>54.384453306410897</v>
      </c>
      <c r="S42" s="82"/>
      <c r="T42" s="127">
        <v>-5.0764772955251303</v>
      </c>
      <c r="U42" s="123">
        <v>3.1600634762844999</v>
      </c>
      <c r="V42" s="123">
        <v>-4.7677297604990496</v>
      </c>
      <c r="W42" s="123">
        <v>5.4450858516580096</v>
      </c>
      <c r="X42" s="123">
        <v>-3.1813821851014401</v>
      </c>
      <c r="Y42" s="128">
        <v>-0.85237357089241095</v>
      </c>
      <c r="Z42" s="123"/>
      <c r="AA42" s="135">
        <v>1.5380617627980699</v>
      </c>
      <c r="AB42" s="143">
        <v>-1.36908118490053</v>
      </c>
      <c r="AC42" s="136">
        <v>0.110798827313398</v>
      </c>
      <c r="AD42" s="123"/>
      <c r="AE42" s="141">
        <v>-0.55004513277461697</v>
      </c>
      <c r="AF42" s="78"/>
      <c r="AG42" s="148">
        <v>40.350643109540599</v>
      </c>
      <c r="AH42" s="144">
        <v>48.024715547703103</v>
      </c>
      <c r="AI42" s="144">
        <v>48.341399293286202</v>
      </c>
      <c r="AJ42" s="144">
        <v>54.187213780918697</v>
      </c>
      <c r="AK42" s="144">
        <v>57.984446996466403</v>
      </c>
      <c r="AL42" s="149">
        <v>49.777683745582998</v>
      </c>
      <c r="AM42" s="144"/>
      <c r="AN42" s="156">
        <v>67.203378091872693</v>
      </c>
      <c r="AO42" s="164">
        <v>64.909950530035303</v>
      </c>
      <c r="AP42" s="157">
        <v>66.056664310954005</v>
      </c>
      <c r="AQ42" s="144"/>
      <c r="AR42" s="162">
        <v>54.428821049974701</v>
      </c>
      <c r="AS42" s="82"/>
      <c r="AT42" s="127">
        <v>0.47172977938637201</v>
      </c>
      <c r="AU42" s="123">
        <v>1.6093511742011499</v>
      </c>
      <c r="AV42" s="123">
        <v>-8.1926856151428797</v>
      </c>
      <c r="AW42" s="123">
        <v>-3.3424760472943502</v>
      </c>
      <c r="AX42" s="123">
        <v>0.25558468123167699</v>
      </c>
      <c r="AY42" s="128">
        <v>-2.0040261655123999</v>
      </c>
      <c r="AZ42" s="123"/>
      <c r="BA42" s="135">
        <v>2.7311324839059798</v>
      </c>
      <c r="BB42" s="143">
        <v>2.4435950752499198</v>
      </c>
      <c r="BC42" s="136">
        <v>2.5896581136531598</v>
      </c>
      <c r="BD42" s="123"/>
      <c r="BE42" s="141">
        <v>-0.45848175624062798</v>
      </c>
      <c r="BF42" s="79"/>
    </row>
    <row r="43" spans="1:70" x14ac:dyDescent="0.2">
      <c r="A43" s="22" t="s">
        <v>86</v>
      </c>
      <c r="B43" s="3" t="str">
        <f t="shared" si="0"/>
        <v>Virginia Mountains</v>
      </c>
      <c r="C43" s="3"/>
      <c r="D43" s="25" t="s">
        <v>16</v>
      </c>
      <c r="E43" s="28" t="s">
        <v>17</v>
      </c>
      <c r="F43" s="3"/>
      <c r="G43" s="150">
        <v>58.084080434463502</v>
      </c>
      <c r="H43" s="151">
        <v>76.720615000733801</v>
      </c>
      <c r="I43" s="151">
        <v>82.149471598414706</v>
      </c>
      <c r="J43" s="151">
        <v>82.5967488624688</v>
      </c>
      <c r="K43" s="151">
        <v>84.532305885806494</v>
      </c>
      <c r="L43" s="152">
        <v>76.816644356377495</v>
      </c>
      <c r="M43" s="144"/>
      <c r="N43" s="158">
        <v>98.704055482166396</v>
      </c>
      <c r="O43" s="159">
        <v>94.453113166006105</v>
      </c>
      <c r="P43" s="160">
        <v>96.578584324086293</v>
      </c>
      <c r="Q43" s="144"/>
      <c r="R43" s="163">
        <v>82.462912918580002</v>
      </c>
      <c r="S43" s="82"/>
      <c r="T43" s="129">
        <v>13.2985124227885</v>
      </c>
      <c r="U43" s="130">
        <v>16.179333664081</v>
      </c>
      <c r="V43" s="130">
        <v>12.123581534443099</v>
      </c>
      <c r="W43" s="130">
        <v>17.823604892539201</v>
      </c>
      <c r="X43" s="130">
        <v>22.1719462964687</v>
      </c>
      <c r="Y43" s="131">
        <v>16.437202619813899</v>
      </c>
      <c r="Z43" s="123"/>
      <c r="AA43" s="137">
        <v>18.576681284726501</v>
      </c>
      <c r="AB43" s="138">
        <v>13.882139517586999</v>
      </c>
      <c r="AC43" s="139">
        <v>16.233666795661499</v>
      </c>
      <c r="AD43" s="123"/>
      <c r="AE43" s="142">
        <v>16.3690158053363</v>
      </c>
      <c r="AF43" s="78"/>
      <c r="AG43" s="150">
        <v>56.540557023337698</v>
      </c>
      <c r="AH43" s="151">
        <v>68.075438132981006</v>
      </c>
      <c r="AI43" s="151">
        <v>69.389947893732497</v>
      </c>
      <c r="AJ43" s="151">
        <v>72.801962424776093</v>
      </c>
      <c r="AK43" s="151">
        <v>73.4907441655658</v>
      </c>
      <c r="AL43" s="152">
        <v>68.059729928078596</v>
      </c>
      <c r="AM43" s="144"/>
      <c r="AN43" s="158">
        <v>92.463133348011098</v>
      </c>
      <c r="AO43" s="159">
        <v>94.638299574343094</v>
      </c>
      <c r="AP43" s="160">
        <v>93.550716461177103</v>
      </c>
      <c r="AQ43" s="144"/>
      <c r="AR43" s="163">
        <v>75.3428689375353</v>
      </c>
      <c r="AS43" s="82"/>
      <c r="AT43" s="129">
        <v>5.5004194656050398</v>
      </c>
      <c r="AU43" s="130">
        <v>13.574436922263599</v>
      </c>
      <c r="AV43" s="130">
        <v>0.81717368031314097</v>
      </c>
      <c r="AW43" s="130">
        <v>9.0090161671637006</v>
      </c>
      <c r="AX43" s="130">
        <v>9.8222615269969697</v>
      </c>
      <c r="AY43" s="131">
        <v>7.6681680650752702</v>
      </c>
      <c r="AZ43" s="123"/>
      <c r="BA43" s="137">
        <v>10.767935426816599</v>
      </c>
      <c r="BB43" s="138">
        <v>10.981755986709199</v>
      </c>
      <c r="BC43" s="139">
        <v>10.8759855281052</v>
      </c>
      <c r="BD43" s="123"/>
      <c r="BE43" s="142">
        <v>8.7847149192638092</v>
      </c>
      <c r="BF43" s="79"/>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FA655E5-C3AB-47D4-B36B-2AE7FAE0D86A}"/>
</file>

<file path=customXml/itemProps2.xml><?xml version="1.0" encoding="utf-8"?>
<ds:datastoreItem xmlns:ds="http://schemas.openxmlformats.org/officeDocument/2006/customXml" ds:itemID="{943AF834-CD36-46C7-BB03-DE5394E3D50E}"/>
</file>

<file path=customXml/itemProps3.xml><?xml version="1.0" encoding="utf-8"?>
<ds:datastoreItem xmlns:ds="http://schemas.openxmlformats.org/officeDocument/2006/customXml" ds:itemID="{0F566022-1782-49B6-A76E-77088412D7F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2023-07-27T19:49:09Z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