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checkCompatibility="1"/>
  <xr:revisionPtr revIDLastSave="0" documentId="13_ncr:1_{BD540DF6-E676-47AB-9E88-BC34790417BC}" xr6:coauthVersionLast="47" xr6:coauthVersionMax="47" xr10:uidLastSave="{00000000-0000-0000-0000-000000000000}"/>
  <workbookProtection workbookAlgorithmName="SHA-512" workbookHashValue="MVouMD9if/2HUm6n81cIWfqNqo44tdoaspQMj7C60Va4lr7dtG3p9NyJhj7D0Q0byNkZUwAVYzzjfFwjZw+ylA==" workbookSaltValue="7pfPYVi1A+ejiUMNWJhDs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<sst xmlns="http://schemas.openxmlformats.org/spreadsheetml/2006/main" count="763" uniqueCount="122">
  <si>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</si>
  <si>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</si>
  <si>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</si>
  <si>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</si>
  <si>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</si>
  <si>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</si>
  <si>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</si>
  <si>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</si>
  <si>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</si>
  <si>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</si>
  <si>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</si>
  <si>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</si>
  <si>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</si>
  <si>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</si>
  <si>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</si>
  <si>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</si>
  <si>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</si>
  <si>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</si>
  <si>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</si>
  <si>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</si>
  <si>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</si>
  <si>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</si>
  <si>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</si>
  <si>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</si>
  <si>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</si>
  <si>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</si>
  <si>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</si>
  <si>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</si>
  <si>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</si>
  <si>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</si>
  <si>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</si>
  <si>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</si>
  <si>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</si>
  <si>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</si>
  <si>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</si>
  <si>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</si>
  <si>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</si>
  <si>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</si>
  <si>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</si>
  <si>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</si>
  <si>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</si>
  <si>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</si>
  <si>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</si>
  <si>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</si>
  <si>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</si>
  <si>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</si>
  <si>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</si>
  <si>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</si>
  <si>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</si>
  <si>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</si>
  <si>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</si>
  <si>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</si>
  <si>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</si>
  <si>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</si>
  <si>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</si>
  <si>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</si>
  <si>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</si>
  <si>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</si>
  <si>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</si>
  <si>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</si>
  <si>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</si>
  <si>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</si>
  <si>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</si>
  <si>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</si>
  <si>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</si>
  <si>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</si>
  <si>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</si>
  <si>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</si>
  <si>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</si>
  <si>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</si>
  <si>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</si>
  <si>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</si>
  <si>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</si>
  <si>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</si>
  <si>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</si>
  <si>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</si>
  <si>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</si>
  <si>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</si>
  <si>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</si>
  <si>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</si>
  <si>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</si>
  <si>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</si>
  <si>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</si>
  <si>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</si>
  <si>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</si>
  <si>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</si>
  <si>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</si>
  <si>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</si>
  <si>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</si>
  <si>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</si>
  <si>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</si>
  <si>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</si>
  <si>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</si>
  <si>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</si>
  <si>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</si>
  <si>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</si>
  <si>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</si>
  <si>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</si>
  <si>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</si>
  <si>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</si>
  <si>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</si>
  <si>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</si>
  <si>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</si>
  <si>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</si>
  <si>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</si>
  <si>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</si>
  <si>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</si>
  <si>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</si>
  <si>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</si>
  <si>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</si>
  <si>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</si>
  <si>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</si>
  <si>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Jul</t>
  </si>
  <si>
    <t>Tuesday, July 4th</t>
  </si>
  <si>
    <t xml:space="preserve"> - Independence Day</t>
  </si>
  <si>
    <t>Monday, Jul 4th</t>
  </si>
  <si>
    <t>Jul / Aug</t>
  </si>
  <si>
    <t>For the Week of July 23, 2023 to July 29, 2023</t>
  </si>
  <si>
    <t>Aug</t>
  </si>
  <si>
    <r>
      <t>Note:</t>
    </r>
    <r>
      <rPr>
        <sz val="10"/>
        <rFont val="Arial"/>
      </rPr>
      <t xml:space="preserve"> Weekdays - Sunday through Thursday,  Weekends - Friday and Saturday</t>
    </r>
  </si>
  <si>
    <t xml:space="preserve"> Week of July 23, 2023 to July 29, 2023</t>
  </si>
  <si>
    <t>July 02, 2023 - July 29,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</si>
</sst>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 xml:space="preserve"> Week of July 23, 2023 to July 29,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59.523951364786598</v>
      </c>
      <c r="C4" s="48">
        <f>VLOOKUP($A4,'Occupancy Raw Data'!$B$8:$BE$45,'Occupancy Raw Data'!H$3,FALSE)</f>
        <v>68.715229653906505</v>
      </c>
      <c r="D4" s="48">
        <f>VLOOKUP($A4,'Occupancy Raw Data'!$B$8:$BE$45,'Occupancy Raw Data'!I$3,FALSE)</f>
        <v>73.483390538040794</v>
      </c>
      <c r="E4" s="48">
        <f>VLOOKUP($A4,'Occupancy Raw Data'!$B$8:$BE$45,'Occupancy Raw Data'!J$3,FALSE)</f>
        <v>74.154303140309906</v>
      </c>
      <c r="F4" s="48">
        <f>VLOOKUP($A4,'Occupancy Raw Data'!$B$8:$BE$45,'Occupancy Raw Data'!K$3,FALSE)</f>
        <v>72.577096526296799</v>
      </c>
      <c r="G4" s="49">
        <f>VLOOKUP($A4,'Occupancy Raw Data'!$B$8:$BE$45,'Occupancy Raw Data'!L$3,FALSE)</f>
        <v>69.6907964838488</v>
      </c>
      <c r="H4" s="48">
        <f>VLOOKUP($A4,'Occupancy Raw Data'!$B$8:$BE$45,'Occupancy Raw Data'!N$3,FALSE)</f>
        <v>77.473117285180095</v>
      </c>
      <c r="I4" s="48">
        <f>VLOOKUP($A4,'Occupancy Raw Data'!$B$8:$BE$45,'Occupancy Raw Data'!O$3,FALSE)</f>
        <v>79.789430590096501</v>
      </c>
      <c r="J4" s="49">
        <f>VLOOKUP($A4,'Occupancy Raw Data'!$B$8:$BE$45,'Occupancy Raw Data'!P$3,FALSE)</f>
        <v>78.631273937638298</v>
      </c>
      <c r="K4" s="50">
        <f>VLOOKUP($A4,'Occupancy Raw Data'!$B$8:$BE$45,'Occupancy Raw Data'!R$3,FALSE)</f>
        <v>72.245219132700896</v>
      </c>
      <c r="M4" s="47">
        <f>VLOOKUP($A4,'Occupancy Raw Data'!$B$8:$BE$45,'Occupancy Raw Data'!T$3,FALSE)</f>
        <v>-1.66471330942381</v>
      </c>
      <c r="N4" s="48">
        <f>VLOOKUP($A4,'Occupancy Raw Data'!$B$8:$BE$45,'Occupancy Raw Data'!U$3,FALSE)</f>
        <v>-9.1111253958401597E-2</v>
      </c>
      <c r="O4" s="48">
        <f>VLOOKUP($A4,'Occupancy Raw Data'!$B$8:$BE$45,'Occupancy Raw Data'!V$3,FALSE)</f>
        <v>1.2950611483225001</v>
      </c>
      <c r="P4" s="48">
        <f>VLOOKUP($A4,'Occupancy Raw Data'!$B$8:$BE$45,'Occupancy Raw Data'!W$3,FALSE)</f>
        <v>1.8132067470172299</v>
      </c>
      <c r="Q4" s="48">
        <f>VLOOKUP($A4,'Occupancy Raw Data'!$B$8:$BE$45,'Occupancy Raw Data'!X$3,FALSE)</f>
        <v>1.39036058232921</v>
      </c>
      <c r="R4" s="49">
        <f>VLOOKUP($A4,'Occupancy Raw Data'!$B$8:$BE$45,'Occupancy Raw Data'!Y$3,FALSE)</f>
        <v>0.63101772271229895</v>
      </c>
      <c r="S4" s="48">
        <f>VLOOKUP($A4,'Occupancy Raw Data'!$B$8:$BE$45,'Occupancy Raw Data'!AA$3,FALSE)</f>
        <v>0.80823009566709103</v>
      </c>
      <c r="T4" s="48">
        <f>VLOOKUP($A4,'Occupancy Raw Data'!$B$8:$BE$45,'Occupancy Raw Data'!AB$3,FALSE)</f>
        <v>0.20183893627470101</v>
      </c>
      <c r="U4" s="49">
        <f>VLOOKUP($A4,'Occupancy Raw Data'!$B$8:$BE$45,'Occupancy Raw Data'!AC$3,FALSE)</f>
        <v>0.49965434410814702</v>
      </c>
      <c r="V4" s="50">
        <f>VLOOKUP($A4,'Occupancy Raw Data'!$B$8:$BE$45,'Occupancy Raw Data'!AE$3,FALSE)</f>
        <v>0.59012741854909301</v>
      </c>
      <c r="X4" s="51">
        <f>VLOOKUP($A4,'ADR Raw Data'!$B$6:$BE$43,'ADR Raw Data'!G$1,FALSE)</f>
        <v>150.30976348783901</v>
      </c>
      <c r="Y4" s="52">
        <f>VLOOKUP($A4,'ADR Raw Data'!$B$6:$BE$43,'ADR Raw Data'!H$1,FALSE)</f>
        <v>153.66917994891401</v>
      </c>
      <c r="Z4" s="52">
        <f>VLOOKUP($A4,'ADR Raw Data'!$B$6:$BE$43,'ADR Raw Data'!I$1,FALSE)</f>
        <v>158.076355993877</v>
      </c>
      <c r="AA4" s="52">
        <f>VLOOKUP($A4,'ADR Raw Data'!$B$6:$BE$43,'ADR Raw Data'!J$1,FALSE)</f>
        <v>157.53194920976799</v>
      </c>
      <c r="AB4" s="52">
        <f>VLOOKUP($A4,'ADR Raw Data'!$B$6:$BE$43,'ADR Raw Data'!K$1,FALSE)</f>
        <v>155.972161945664</v>
      </c>
      <c r="AC4" s="53">
        <f>VLOOKUP($A4,'ADR Raw Data'!$B$6:$BE$43,'ADR Raw Data'!L$1,FALSE)</f>
        <v>155.326424844039</v>
      </c>
      <c r="AD4" s="52">
        <f>VLOOKUP($A4,'ADR Raw Data'!$B$6:$BE$43,'ADR Raw Data'!N$1,FALSE)</f>
        <v>174.42910149630299</v>
      </c>
      <c r="AE4" s="52">
        <f>VLOOKUP($A4,'ADR Raw Data'!$B$6:$BE$43,'ADR Raw Data'!O$1,FALSE)</f>
        <v>177.969284989774</v>
      </c>
      <c r="AF4" s="53">
        <f>VLOOKUP($A4,'ADR Raw Data'!$B$6:$BE$43,'ADR Raw Data'!P$1,FALSE)</f>
        <v>176.22526484825701</v>
      </c>
      <c r="AG4" s="54">
        <f>VLOOKUP($A4,'ADR Raw Data'!$B$6:$BE$43,'ADR Raw Data'!R$1,FALSE)</f>
        <v>161.825333371282</v>
      </c>
      <c r="AI4" s="47">
        <f>VLOOKUP($A4,'ADR Raw Data'!$B$6:$BE$43,'ADR Raw Data'!T$1,FALSE)</f>
        <v>1.0609961851752601</v>
      </c>
      <c r="AJ4" s="48">
        <f>VLOOKUP($A4,'ADR Raw Data'!$B$6:$BE$43,'ADR Raw Data'!U$1,FALSE)</f>
        <v>2.0059319913939802</v>
      </c>
      <c r="AK4" s="48">
        <f>VLOOKUP($A4,'ADR Raw Data'!$B$6:$BE$43,'ADR Raw Data'!V$1,FALSE)</f>
        <v>2.73125465652585</v>
      </c>
      <c r="AL4" s="48">
        <f>VLOOKUP($A4,'ADR Raw Data'!$B$6:$BE$43,'ADR Raw Data'!W$1,FALSE)</f>
        <v>2.6935796874224298</v>
      </c>
      <c r="AM4" s="48">
        <f>VLOOKUP($A4,'ADR Raw Data'!$B$6:$BE$43,'ADR Raw Data'!X$1,FALSE)</f>
        <v>2.16357152131333</v>
      </c>
      <c r="AN4" s="49">
        <f>VLOOKUP($A4,'ADR Raw Data'!$B$6:$BE$43,'ADR Raw Data'!Y$1,FALSE)</f>
        <v>2.1983144077301202</v>
      </c>
      <c r="AO4" s="48">
        <f>VLOOKUP($A4,'ADR Raw Data'!$B$6:$BE$43,'ADR Raw Data'!AA$1,FALSE)</f>
        <v>2.60611118049072</v>
      </c>
      <c r="AP4" s="48">
        <f>VLOOKUP($A4,'ADR Raw Data'!$B$6:$BE$43,'ADR Raw Data'!AB$1,FALSE)</f>
        <v>2.2445766895613901</v>
      </c>
      <c r="AQ4" s="49">
        <f>VLOOKUP($A4,'ADR Raw Data'!$B$6:$BE$43,'ADR Raw Data'!AC$1,FALSE)</f>
        <v>2.41689982097928</v>
      </c>
      <c r="AR4" s="50">
        <f>VLOOKUP($A4,'ADR Raw Data'!$B$6:$BE$43,'ADR Raw Data'!AE$1,FALSE)</f>
        <v>2.2685945435100101</v>
      </c>
      <c r="AS4" s="40"/>
      <c r="AT4" s="51">
        <f>VLOOKUP($A4,'RevPAR Raw Data'!$B$6:$BE$43,'RevPAR Raw Data'!G$1,FALSE)</f>
        <v>89.470310515027194</v>
      </c>
      <c r="AU4" s="52">
        <f>VLOOKUP($A4,'RevPAR Raw Data'!$B$6:$BE$43,'RevPAR Raw Data'!H$1,FALSE)</f>
        <v>105.594129909171</v>
      </c>
      <c r="AV4" s="52">
        <f>VLOOKUP($A4,'RevPAR Raw Data'!$B$6:$BE$43,'RevPAR Raw Data'!I$1,FALSE)</f>
        <v>116.159866023284</v>
      </c>
      <c r="AW4" s="52">
        <f>VLOOKUP($A4,'RevPAR Raw Data'!$B$6:$BE$43,'RevPAR Raw Data'!J$1,FALSE)</f>
        <v>116.816719159851</v>
      </c>
      <c r="AX4" s="52">
        <f>VLOOKUP($A4,'RevPAR Raw Data'!$B$6:$BE$43,'RevPAR Raw Data'!K$1,FALSE)</f>
        <v>113.200066529457</v>
      </c>
      <c r="AY4" s="53">
        <f>VLOOKUP($A4,'RevPAR Raw Data'!$B$6:$BE$43,'RevPAR Raw Data'!L$1,FALSE)</f>
        <v>108.248222623697</v>
      </c>
      <c r="AZ4" s="52">
        <f>VLOOKUP($A4,'RevPAR Raw Data'!$B$6:$BE$43,'RevPAR Raw Data'!N$1,FALSE)</f>
        <v>135.135662381716</v>
      </c>
      <c r="BA4" s="52">
        <f>VLOOKUP($A4,'RevPAR Raw Data'!$B$6:$BE$43,'RevPAR Raw Data'!O$1,FALSE)</f>
        <v>142.000679118607</v>
      </c>
      <c r="BB4" s="53">
        <f>VLOOKUP($A4,'RevPAR Raw Data'!$B$6:$BE$43,'RevPAR Raw Data'!P$1,FALSE)</f>
        <v>138.56817075016201</v>
      </c>
      <c r="BC4" s="54">
        <f>VLOOKUP($A4,'RevPAR Raw Data'!$B$6:$BE$43,'RevPAR Raw Data'!R$1,FALSE)</f>
        <v>116.911066706306</v>
      </c>
      <c r="BE4" s="47">
        <f>VLOOKUP($A4,'RevPAR Raw Data'!$B$6:$BE$43,'RevPAR Raw Data'!T$1,FALSE)</f>
        <v>-0.62137966895563801</v>
      </c>
      <c r="BF4" s="48">
        <f>VLOOKUP($A4,'RevPAR Raw Data'!$B$6:$BE$43,'RevPAR Raw Data'!U$1,FALSE)</f>
        <v>1.91299310764467</v>
      </c>
      <c r="BG4" s="48">
        <f>VLOOKUP($A4,'RevPAR Raw Data'!$B$6:$BE$43,'RevPAR Raw Data'!V$1,FALSE)</f>
        <v>4.0616872227667704</v>
      </c>
      <c r="BH4" s="48">
        <f>VLOOKUP($A4,'RevPAR Raw Data'!$B$6:$BE$43,'RevPAR Raw Data'!W$1,FALSE)</f>
        <v>4.5556266030682897</v>
      </c>
      <c r="BI4" s="48">
        <f>VLOOKUP($A4,'RevPAR Raw Data'!$B$6:$BE$43,'RevPAR Raw Data'!X$1,FALSE)</f>
        <v>3.58401354924538</v>
      </c>
      <c r="BJ4" s="49">
        <f>VLOOKUP($A4,'RevPAR Raw Data'!$B$6:$BE$43,'RevPAR Raw Data'!Y$1,FALSE)</f>
        <v>2.8432038839561402</v>
      </c>
      <c r="BK4" s="48">
        <f>VLOOKUP($A4,'RevPAR Raw Data'!$B$6:$BE$43,'RevPAR Raw Data'!AA$1,FALSE)</f>
        <v>3.4354046510450802</v>
      </c>
      <c r="BL4" s="48">
        <f>VLOOKUP($A4,'RevPAR Raw Data'!$B$6:$BE$43,'RevPAR Raw Data'!AB$1,FALSE)</f>
        <v>2.4509460555501801</v>
      </c>
      <c r="BM4" s="49">
        <f>VLOOKUP($A4,'RevPAR Raw Data'!$B$6:$BE$43,'RevPAR Raw Data'!AC$1,FALSE)</f>
        <v>2.9286303100356901</v>
      </c>
      <c r="BN4" s="50">
        <f>VLOOKUP($A4,'RevPAR Raw Data'!$B$6:$BE$43,'RevPAR Raw Data'!AE$1,FALSE)</f>
        <v>2.8721095604760598</v>
      </c>
    </row>
    <row r="5" spans="1:66" x14ac:dyDescent="0.45">
      <c r="A5" s="46" t="s">
        <v>69</v>
      </c>
      <c r="B5" s="47">
        <f>VLOOKUP($A5,'Occupancy Raw Data'!$B$8:$BE$45,'Occupancy Raw Data'!G$3,FALSE)</f>
        <v>56.8372204011403</v>
      </c>
      <c r="C5" s="48">
        <f>VLOOKUP($A5,'Occupancy Raw Data'!$B$8:$BE$45,'Occupancy Raw Data'!H$3,FALSE)</f>
        <v>68.6616932293432</v>
      </c>
      <c r="D5" s="48">
        <f>VLOOKUP($A5,'Occupancy Raw Data'!$B$8:$BE$45,'Occupancy Raw Data'!I$3,FALSE)</f>
        <v>74.388053703075698</v>
      </c>
      <c r="E5" s="48">
        <f>VLOOKUP($A5,'Occupancy Raw Data'!$B$8:$BE$45,'Occupancy Raw Data'!J$3,FALSE)</f>
        <v>74.852115594740198</v>
      </c>
      <c r="F5" s="48">
        <f>VLOOKUP($A5,'Occupancy Raw Data'!$B$8:$BE$45,'Occupancy Raw Data'!K$3,FALSE)</f>
        <v>72.292553659118497</v>
      </c>
      <c r="G5" s="49">
        <f>VLOOKUP($A5,'Occupancy Raw Data'!$B$8:$BE$45,'Occupancy Raw Data'!L$3,FALSE)</f>
        <v>69.406327317483601</v>
      </c>
      <c r="H5" s="48">
        <f>VLOOKUP($A5,'Occupancy Raw Data'!$B$8:$BE$45,'Occupancy Raw Data'!N$3,FALSE)</f>
        <v>77.8694598294462</v>
      </c>
      <c r="I5" s="48">
        <f>VLOOKUP($A5,'Occupancy Raw Data'!$B$8:$BE$45,'Occupancy Raw Data'!O$3,FALSE)</f>
        <v>80.875500797508195</v>
      </c>
      <c r="J5" s="49">
        <f>VLOOKUP($A5,'Occupancy Raw Data'!$B$8:$BE$45,'Occupancy Raw Data'!P$3,FALSE)</f>
        <v>79.372480313477197</v>
      </c>
      <c r="K5" s="50">
        <f>VLOOKUP($A5,'Occupancy Raw Data'!$B$8:$BE$45,'Occupancy Raw Data'!R$3,FALSE)</f>
        <v>72.253799602053206</v>
      </c>
      <c r="M5" s="47">
        <f>VLOOKUP($A5,'Occupancy Raw Data'!$B$8:$BE$45,'Occupancy Raw Data'!T$3,FALSE)</f>
        <v>-2.4914041833172602</v>
      </c>
      <c r="N5" s="48">
        <f>VLOOKUP($A5,'Occupancy Raw Data'!$B$8:$BE$45,'Occupancy Raw Data'!U$3,FALSE)</f>
        <v>-0.35857109869867099</v>
      </c>
      <c r="O5" s="48">
        <f>VLOOKUP($A5,'Occupancy Raw Data'!$B$8:$BE$45,'Occupancy Raw Data'!V$3,FALSE)</f>
        <v>3.5258465121951401</v>
      </c>
      <c r="P5" s="48">
        <f>VLOOKUP($A5,'Occupancy Raw Data'!$B$8:$BE$45,'Occupancy Raw Data'!W$3,FALSE)</f>
        <v>3.7771507780164302</v>
      </c>
      <c r="Q5" s="48">
        <f>VLOOKUP($A5,'Occupancy Raw Data'!$B$8:$BE$45,'Occupancy Raw Data'!X$3,FALSE)</f>
        <v>3.5501448112790999</v>
      </c>
      <c r="R5" s="49">
        <f>VLOOKUP($A5,'Occupancy Raw Data'!$B$8:$BE$45,'Occupancy Raw Data'!Y$3,FALSE)</f>
        <v>1.7704218563166301</v>
      </c>
      <c r="S5" s="48">
        <f>VLOOKUP($A5,'Occupancy Raw Data'!$B$8:$BE$45,'Occupancy Raw Data'!AA$3,FALSE)</f>
        <v>2.4575545719309999</v>
      </c>
      <c r="T5" s="48">
        <f>VLOOKUP($A5,'Occupancy Raw Data'!$B$8:$BE$45,'Occupancy Raw Data'!AB$3,FALSE)</f>
        <v>3.3729869027678698</v>
      </c>
      <c r="U5" s="49">
        <f>VLOOKUP($A5,'Occupancy Raw Data'!$B$8:$BE$45,'Occupancy Raw Data'!AC$3,FALSE)</f>
        <v>2.9219030481306199</v>
      </c>
      <c r="V5" s="50">
        <f>VLOOKUP($A5,'Occupancy Raw Data'!$B$8:$BE$45,'Occupancy Raw Data'!AE$3,FALSE)</f>
        <v>2.12904600739608</v>
      </c>
      <c r="X5" s="51">
        <f>VLOOKUP($A5,'ADR Raw Data'!$B$6:$BE$43,'ADR Raw Data'!G$1,FALSE)</f>
        <v>125.653309624244</v>
      </c>
      <c r="Y5" s="52">
        <f>VLOOKUP($A5,'ADR Raw Data'!$B$6:$BE$43,'ADR Raw Data'!H$1,FALSE)</f>
        <v>132.741109409096</v>
      </c>
      <c r="Z5" s="52">
        <f>VLOOKUP($A5,'ADR Raw Data'!$B$6:$BE$43,'ADR Raw Data'!I$1,FALSE)</f>
        <v>137.91202841296601</v>
      </c>
      <c r="AA5" s="52">
        <f>VLOOKUP($A5,'ADR Raw Data'!$B$6:$BE$43,'ADR Raw Data'!J$1,FALSE)</f>
        <v>137.264185525046</v>
      </c>
      <c r="AB5" s="52">
        <f>VLOOKUP($A5,'ADR Raw Data'!$B$6:$BE$43,'ADR Raw Data'!K$1,FALSE)</f>
        <v>133.70385875281201</v>
      </c>
      <c r="AC5" s="53">
        <f>VLOOKUP($A5,'ADR Raw Data'!$B$6:$BE$43,'ADR Raw Data'!L$1,FALSE)</f>
        <v>133.86482594031401</v>
      </c>
      <c r="AD5" s="52">
        <f>VLOOKUP($A5,'ADR Raw Data'!$B$6:$BE$43,'ADR Raw Data'!N$1,FALSE)</f>
        <v>149.36046836795501</v>
      </c>
      <c r="AE5" s="52">
        <f>VLOOKUP($A5,'ADR Raw Data'!$B$6:$BE$43,'ADR Raw Data'!O$1,FALSE)</f>
        <v>152.548084122337</v>
      </c>
      <c r="AF5" s="53">
        <f>VLOOKUP($A5,'ADR Raw Data'!$B$6:$BE$43,'ADR Raw Data'!P$1,FALSE)</f>
        <v>150.98445705690301</v>
      </c>
      <c r="AG5" s="54">
        <f>VLOOKUP($A5,'ADR Raw Data'!$B$6:$BE$43,'ADR Raw Data'!R$1,FALSE)</f>
        <v>139.238058277514</v>
      </c>
      <c r="AI5" s="47">
        <f>VLOOKUP($A5,'ADR Raw Data'!$B$6:$BE$43,'ADR Raw Data'!T$1,FALSE)</f>
        <v>3.0013710530337199</v>
      </c>
      <c r="AJ5" s="48">
        <f>VLOOKUP($A5,'ADR Raw Data'!$B$6:$BE$43,'ADR Raw Data'!U$1,FALSE)</f>
        <v>4.6063875305763098</v>
      </c>
      <c r="AK5" s="48">
        <f>VLOOKUP($A5,'ADR Raw Data'!$B$6:$BE$43,'ADR Raw Data'!V$1,FALSE)</f>
        <v>6.3672915823567999</v>
      </c>
      <c r="AL5" s="48">
        <f>VLOOKUP($A5,'ADR Raw Data'!$B$6:$BE$43,'ADR Raw Data'!W$1,FALSE)</f>
        <v>6.8329361125252701</v>
      </c>
      <c r="AM5" s="48">
        <f>VLOOKUP($A5,'ADR Raw Data'!$B$6:$BE$43,'ADR Raw Data'!X$1,FALSE)</f>
        <v>5.7407724835011402</v>
      </c>
      <c r="AN5" s="49">
        <f>VLOOKUP($A5,'ADR Raw Data'!$B$6:$BE$43,'ADR Raw Data'!Y$1,FALSE)</f>
        <v>5.5025139810469996</v>
      </c>
      <c r="AO5" s="48">
        <f>VLOOKUP($A5,'ADR Raw Data'!$B$6:$BE$43,'ADR Raw Data'!AA$1,FALSE)</f>
        <v>4.9005834608033503</v>
      </c>
      <c r="AP5" s="48">
        <f>VLOOKUP($A5,'ADR Raw Data'!$B$6:$BE$43,'ADR Raw Data'!AB$1,FALSE)</f>
        <v>4.2845838204431699</v>
      </c>
      <c r="AQ5" s="49">
        <f>VLOOKUP($A5,'ADR Raw Data'!$B$6:$BE$43,'ADR Raw Data'!AC$1,FALSE)</f>
        <v>4.5888725488286504</v>
      </c>
      <c r="AR5" s="50">
        <f>VLOOKUP($A5,'ADR Raw Data'!$B$6:$BE$43,'ADR Raw Data'!AE$1,FALSE)</f>
        <v>5.2233677280838098</v>
      </c>
      <c r="AS5" s="40"/>
      <c r="AT5" s="51">
        <f>VLOOKUP($A5,'RevPAR Raw Data'!$B$6:$BE$43,'RevPAR Raw Data'!G$1,FALSE)</f>
        <v>71.417848532459203</v>
      </c>
      <c r="AU5" s="52">
        <f>VLOOKUP($A5,'RevPAR Raw Data'!$B$6:$BE$43,'RevPAR Raw Data'!H$1,FALSE)</f>
        <v>91.1422933317006</v>
      </c>
      <c r="AV5" s="52">
        <f>VLOOKUP($A5,'RevPAR Raw Data'!$B$6:$BE$43,'RevPAR Raw Data'!I$1,FALSE)</f>
        <v>102.590073758838</v>
      </c>
      <c r="AW5" s="52">
        <f>VLOOKUP($A5,'RevPAR Raw Data'!$B$6:$BE$43,'RevPAR Raw Data'!J$1,FALSE)</f>
        <v>102.74514681938599</v>
      </c>
      <c r="AX5" s="52">
        <f>VLOOKUP($A5,'RevPAR Raw Data'!$B$6:$BE$43,'RevPAR Raw Data'!K$1,FALSE)</f>
        <v>96.657933833188906</v>
      </c>
      <c r="AY5" s="53">
        <f>VLOOKUP($A5,'RevPAR Raw Data'!$B$6:$BE$43,'RevPAR Raw Data'!L$1,FALSE)</f>
        <v>92.910659255114695</v>
      </c>
      <c r="AZ5" s="52">
        <f>VLOOKUP($A5,'RevPAR Raw Data'!$B$6:$BE$43,'RevPAR Raw Data'!N$1,FALSE)</f>
        <v>116.306189916858</v>
      </c>
      <c r="BA5" s="52">
        <f>VLOOKUP($A5,'RevPAR Raw Data'!$B$6:$BE$43,'RevPAR Raw Data'!O$1,FALSE)</f>
        <v>123.374026990944</v>
      </c>
      <c r="BB5" s="53">
        <f>VLOOKUP($A5,'RevPAR Raw Data'!$B$6:$BE$43,'RevPAR Raw Data'!P$1,FALSE)</f>
        <v>119.840108453901</v>
      </c>
      <c r="BC5" s="54">
        <f>VLOOKUP($A5,'RevPAR Raw Data'!$B$6:$BE$43,'RevPAR Raw Data'!R$1,FALSE)</f>
        <v>100.60478759762501</v>
      </c>
      <c r="BE5" s="47">
        <f>VLOOKUP($A5,'RevPAR Raw Data'!$B$6:$BE$43,'RevPAR Raw Data'!T$1,FALSE)</f>
        <v>0.43519058574429897</v>
      </c>
      <c r="BF5" s="48">
        <f>VLOOKUP($A5,'RevPAR Raw Data'!$B$6:$BE$43,'RevPAR Raw Data'!U$1,FALSE)</f>
        <v>4.2312992574989297</v>
      </c>
      <c r="BG5" s="48">
        <f>VLOOKUP($A5,'RevPAR Raw Data'!$B$6:$BE$43,'RevPAR Raw Data'!V$1,FALSE)</f>
        <v>10.1176390227297</v>
      </c>
      <c r="BH5" s="48">
        <f>VLOOKUP($A5,'RevPAR Raw Data'!$B$6:$BE$43,'RevPAR Raw Data'!W$1,FALSE)</f>
        <v>10.868177190077301</v>
      </c>
      <c r="BI5" s="48">
        <f>VLOOKUP($A5,'RevPAR Raw Data'!$B$6:$BE$43,'RevPAR Raw Data'!X$1,FALSE)</f>
        <v>9.4947230312306008</v>
      </c>
      <c r="BJ5" s="49">
        <f>VLOOKUP($A5,'RevPAR Raw Data'!$B$6:$BE$43,'RevPAR Raw Data'!Y$1,FALSE)</f>
        <v>7.3703535475309696</v>
      </c>
      <c r="BK5" s="48">
        <f>VLOOKUP($A5,'RevPAR Raw Data'!$B$6:$BE$43,'RevPAR Raw Data'!AA$1,FALSE)</f>
        <v>7.4785725456266201</v>
      </c>
      <c r="BL5" s="48">
        <f>VLOOKUP($A5,'RevPAR Raw Data'!$B$6:$BE$43,'RevPAR Raw Data'!AB$1,FALSE)</f>
        <v>7.8020891743127097</v>
      </c>
      <c r="BM5" s="49">
        <f>VLOOKUP($A5,'RevPAR Raw Data'!$B$6:$BE$43,'RevPAR Raw Data'!AC$1,FALSE)</f>
        <v>7.6448580038383298</v>
      </c>
      <c r="BN5" s="50">
        <f>VLOOKUP($A5,'RevPAR Raw Data'!$B$6:$BE$43,'RevPAR Raw Data'!AE$1,FALSE)</f>
        <v>7.4636216375462796</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61.239395966067001</v>
      </c>
      <c r="C7" s="48">
        <f>VLOOKUP($A7,'Occupancy Raw Data'!$B$8:$BE$45,'Occupancy Raw Data'!H$3,FALSE)</f>
        <v>74.570680720867301</v>
      </c>
      <c r="D7" s="48">
        <f>VLOOKUP($A7,'Occupancy Raw Data'!$B$8:$BE$45,'Occupancy Raw Data'!I$3,FALSE)</f>
        <v>80.577613497691999</v>
      </c>
      <c r="E7" s="48">
        <f>VLOOKUP($A7,'Occupancy Raw Data'!$B$8:$BE$45,'Occupancy Raw Data'!J$3,FALSE)</f>
        <v>79.411244539553905</v>
      </c>
      <c r="F7" s="48">
        <f>VLOOKUP($A7,'Occupancy Raw Data'!$B$8:$BE$45,'Occupancy Raw Data'!K$3,FALSE)</f>
        <v>76.3595847408167</v>
      </c>
      <c r="G7" s="49">
        <f>VLOOKUP($A7,'Occupancy Raw Data'!$B$8:$BE$45,'Occupancy Raw Data'!L$3,FALSE)</f>
        <v>74.431703892999394</v>
      </c>
      <c r="H7" s="48">
        <f>VLOOKUP($A7,'Occupancy Raw Data'!$B$8:$BE$45,'Occupancy Raw Data'!N$3,FALSE)</f>
        <v>80.552853580460805</v>
      </c>
      <c r="I7" s="48">
        <f>VLOOKUP($A7,'Occupancy Raw Data'!$B$8:$BE$45,'Occupancy Raw Data'!O$3,FALSE)</f>
        <v>84.6408927718727</v>
      </c>
      <c r="J7" s="49">
        <f>VLOOKUP($A7,'Occupancy Raw Data'!$B$8:$BE$45,'Occupancy Raw Data'!P$3,FALSE)</f>
        <v>82.596873176166795</v>
      </c>
      <c r="K7" s="50">
        <f>VLOOKUP($A7,'Occupancy Raw Data'!$B$8:$BE$45,'Occupancy Raw Data'!R$3,FALSE)</f>
        <v>76.764609402475799</v>
      </c>
      <c r="M7" s="47">
        <f>VLOOKUP($A7,'Occupancy Raw Data'!$B$8:$BE$45,'Occupancy Raw Data'!T$3,FALSE)</f>
        <v>6.4768992074231999</v>
      </c>
      <c r="N7" s="48">
        <f>VLOOKUP($A7,'Occupancy Raw Data'!$B$8:$BE$45,'Occupancy Raw Data'!U$3,FALSE)</f>
        <v>9.4064033430178302</v>
      </c>
      <c r="O7" s="48">
        <f>VLOOKUP($A7,'Occupancy Raw Data'!$B$8:$BE$45,'Occupancy Raw Data'!V$3,FALSE)</f>
        <v>10.230079938448601</v>
      </c>
      <c r="P7" s="48">
        <f>VLOOKUP($A7,'Occupancy Raw Data'!$B$8:$BE$45,'Occupancy Raw Data'!W$3,FALSE)</f>
        <v>9.0079368496129</v>
      </c>
      <c r="Q7" s="48">
        <f>VLOOKUP($A7,'Occupancy Raw Data'!$B$8:$BE$45,'Occupancy Raw Data'!X$3,FALSE)</f>
        <v>7.0223870321363</v>
      </c>
      <c r="R7" s="49">
        <f>VLOOKUP($A7,'Occupancy Raw Data'!$B$8:$BE$45,'Occupancy Raw Data'!Y$3,FALSE)</f>
        <v>8.5101084689893902</v>
      </c>
      <c r="S7" s="48">
        <f>VLOOKUP($A7,'Occupancy Raw Data'!$B$8:$BE$45,'Occupancy Raw Data'!AA$3,FALSE)</f>
        <v>6.7457529319969201</v>
      </c>
      <c r="T7" s="48">
        <f>VLOOKUP($A7,'Occupancy Raw Data'!$B$8:$BE$45,'Occupancy Raw Data'!AB$3,FALSE)</f>
        <v>6.4811974808796498</v>
      </c>
      <c r="U7" s="49">
        <f>VLOOKUP($A7,'Occupancy Raw Data'!$B$8:$BE$45,'Occupancy Raw Data'!AC$3,FALSE)</f>
        <v>6.6100377235404997</v>
      </c>
      <c r="V7" s="50">
        <f>VLOOKUP($A7,'Occupancy Raw Data'!$B$8:$BE$45,'Occupancy Raw Data'!AE$3,FALSE)</f>
        <v>7.9188146233865604</v>
      </c>
      <c r="X7" s="51">
        <f>VLOOKUP($A7,'ADR Raw Data'!$B$6:$BE$43,'ADR Raw Data'!G$1,FALSE)</f>
        <v>151.198774249173</v>
      </c>
      <c r="Y7" s="52">
        <f>VLOOKUP($A7,'ADR Raw Data'!$B$6:$BE$43,'ADR Raw Data'!H$1,FALSE)</f>
        <v>165.60027950052699</v>
      </c>
      <c r="Z7" s="52">
        <f>VLOOKUP($A7,'ADR Raw Data'!$B$6:$BE$43,'ADR Raw Data'!I$1,FALSE)</f>
        <v>174.157775838985</v>
      </c>
      <c r="AA7" s="52">
        <f>VLOOKUP($A7,'ADR Raw Data'!$B$6:$BE$43,'ADR Raw Data'!J$1,FALSE)</f>
        <v>171.274803403004</v>
      </c>
      <c r="AB7" s="52">
        <f>VLOOKUP($A7,'ADR Raw Data'!$B$6:$BE$43,'ADR Raw Data'!K$1,FALSE)</f>
        <v>165.37370958402801</v>
      </c>
      <c r="AC7" s="53">
        <f>VLOOKUP($A7,'ADR Raw Data'!$B$6:$BE$43,'ADR Raw Data'!L$1,FALSE)</f>
        <v>166.24764710814199</v>
      </c>
      <c r="AD7" s="52">
        <f>VLOOKUP($A7,'ADR Raw Data'!$B$6:$BE$43,'ADR Raw Data'!N$1,FALSE)</f>
        <v>164.268254660021</v>
      </c>
      <c r="AE7" s="52">
        <f>VLOOKUP($A7,'ADR Raw Data'!$B$6:$BE$43,'ADR Raw Data'!O$1,FALSE)</f>
        <v>164.80278518967299</v>
      </c>
      <c r="AF7" s="53">
        <f>VLOOKUP($A7,'ADR Raw Data'!$B$6:$BE$43,'ADR Raw Data'!P$1,FALSE)</f>
        <v>164.54213392144999</v>
      </c>
      <c r="AG7" s="54">
        <f>VLOOKUP($A7,'ADR Raw Data'!$B$6:$BE$43,'ADR Raw Data'!R$1,FALSE)</f>
        <v>165.72333534715099</v>
      </c>
      <c r="AI7" s="47">
        <f>VLOOKUP($A7,'ADR Raw Data'!$B$6:$BE$43,'ADR Raw Data'!T$1,FALSE)</f>
        <v>6.1107722722186404</v>
      </c>
      <c r="AJ7" s="48">
        <f>VLOOKUP($A7,'ADR Raw Data'!$B$6:$BE$43,'ADR Raw Data'!U$1,FALSE)</f>
        <v>7.91380183147949</v>
      </c>
      <c r="AK7" s="48">
        <f>VLOOKUP($A7,'ADR Raw Data'!$B$6:$BE$43,'ADR Raw Data'!V$1,FALSE)</f>
        <v>8.2146022458708998</v>
      </c>
      <c r="AL7" s="48">
        <f>VLOOKUP($A7,'ADR Raw Data'!$B$6:$BE$43,'ADR Raw Data'!W$1,FALSE)</f>
        <v>6.1655914368114502</v>
      </c>
      <c r="AM7" s="48">
        <f>VLOOKUP($A7,'ADR Raw Data'!$B$6:$BE$43,'ADR Raw Data'!X$1,FALSE)</f>
        <v>5.8490952212384002</v>
      </c>
      <c r="AN7" s="49">
        <f>VLOOKUP($A7,'ADR Raw Data'!$B$6:$BE$43,'ADR Raw Data'!Y$1,FALSE)</f>
        <v>6.9377143799531096</v>
      </c>
      <c r="AO7" s="48">
        <f>VLOOKUP($A7,'ADR Raw Data'!$B$6:$BE$43,'ADR Raw Data'!AA$1,FALSE)</f>
        <v>9.0365828391032998</v>
      </c>
      <c r="AP7" s="48">
        <f>VLOOKUP($A7,'ADR Raw Data'!$B$6:$BE$43,'ADR Raw Data'!AB$1,FALSE)</f>
        <v>5.6752209149204704</v>
      </c>
      <c r="AQ7" s="49">
        <f>VLOOKUP($A7,'ADR Raw Data'!$B$6:$BE$43,'ADR Raw Data'!AC$1,FALSE)</f>
        <v>7.2830020856197999</v>
      </c>
      <c r="AR7" s="50">
        <f>VLOOKUP($A7,'ADR Raw Data'!$B$6:$BE$43,'ADR Raw Data'!AE$1,FALSE)</f>
        <v>7.0483248894046104</v>
      </c>
      <c r="AS7" s="40"/>
      <c r="AT7" s="51">
        <f>VLOOKUP($A7,'RevPAR Raw Data'!$B$6:$BE$43,'RevPAR Raw Data'!G$1,FALSE)</f>
        <v>92.593216058291304</v>
      </c>
      <c r="AU7" s="52">
        <f>VLOOKUP($A7,'RevPAR Raw Data'!$B$6:$BE$43,'RevPAR Raw Data'!H$1,FALSE)</f>
        <v>123.489255699202</v>
      </c>
      <c r="AV7" s="52">
        <f>VLOOKUP($A7,'RevPAR Raw Data'!$B$6:$BE$43,'RevPAR Raw Data'!I$1,FALSE)</f>
        <v>140.33217949171399</v>
      </c>
      <c r="AW7" s="52">
        <f>VLOOKUP($A7,'RevPAR Raw Data'!$B$6:$BE$43,'RevPAR Raw Data'!J$1,FALSE)</f>
        <v>136.01145296499999</v>
      </c>
      <c r="AX7" s="52">
        <f>VLOOKUP($A7,'RevPAR Raw Data'!$B$6:$BE$43,'RevPAR Raw Data'!K$1,FALSE)</f>
        <v>126.278677908848</v>
      </c>
      <c r="AY7" s="53">
        <f>VLOOKUP($A7,'RevPAR Raw Data'!$B$6:$BE$43,'RevPAR Raw Data'!L$1,FALSE)</f>
        <v>123.740956424611</v>
      </c>
      <c r="AZ7" s="52">
        <f>VLOOKUP($A7,'RevPAR Raw Data'!$B$6:$BE$43,'RevPAR Raw Data'!N$1,FALSE)</f>
        <v>132.32276665546499</v>
      </c>
      <c r="BA7" s="52">
        <f>VLOOKUP($A7,'RevPAR Raw Data'!$B$6:$BE$43,'RevPAR Raw Data'!O$1,FALSE)</f>
        <v>139.490548697451</v>
      </c>
      <c r="BB7" s="53">
        <f>VLOOKUP($A7,'RevPAR Raw Data'!$B$6:$BE$43,'RevPAR Raw Data'!P$1,FALSE)</f>
        <v>135.906657676458</v>
      </c>
      <c r="BC7" s="54">
        <f>VLOOKUP($A7,'RevPAR Raw Data'!$B$6:$BE$43,'RevPAR Raw Data'!R$1,FALSE)</f>
        <v>127.216871067996</v>
      </c>
      <c r="BE7" s="47">
        <f>VLOOKUP($A7,'RevPAR Raw Data'!$B$6:$BE$43,'RevPAR Raw Data'!T$1,FALSE)</f>
        <v>12.9834600405086</v>
      </c>
      <c r="BF7" s="48">
        <f>VLOOKUP($A7,'RevPAR Raw Data'!$B$6:$BE$43,'RevPAR Raw Data'!U$1,FALSE)</f>
        <v>18.064609294533401</v>
      </c>
      <c r="BG7" s="48">
        <f>VLOOKUP($A7,'RevPAR Raw Data'!$B$6:$BE$43,'RevPAR Raw Data'!V$1,FALSE)</f>
        <v>19.285042560697701</v>
      </c>
      <c r="BH7" s="48">
        <f>VLOOKUP($A7,'RevPAR Raw Data'!$B$6:$BE$43,'RevPAR Raw Data'!W$1,FALSE)</f>
        <v>15.728920869457401</v>
      </c>
      <c r="BI7" s="48">
        <f>VLOOKUP($A7,'RevPAR Raw Data'!$B$6:$BE$43,'RevPAR Raw Data'!X$1,FALSE)</f>
        <v>13.282228357688201</v>
      </c>
      <c r="BJ7" s="49">
        <f>VLOOKUP($A7,'RevPAR Raw Data'!$B$6:$BE$43,'RevPAR Raw Data'!Y$1,FALSE)</f>
        <v>16.038229867945098</v>
      </c>
      <c r="BK7" s="48">
        <f>VLOOKUP($A7,'RevPAR Raw Data'!$B$6:$BE$43,'RevPAR Raw Data'!AA$1,FALSE)</f>
        <v>16.391921322921299</v>
      </c>
      <c r="BL7" s="48">
        <f>VLOOKUP($A7,'RevPAR Raw Data'!$B$6:$BE$43,'RevPAR Raw Data'!AB$1,FALSE)</f>
        <v>12.524240670772301</v>
      </c>
      <c r="BM7" s="49">
        <f>VLOOKUP($A7,'RevPAR Raw Data'!$B$6:$BE$43,'RevPAR Raw Data'!AC$1,FALSE)</f>
        <v>14.374448994426</v>
      </c>
      <c r="BN7" s="50">
        <f>VLOOKUP($A7,'RevPAR Raw Data'!$B$6:$BE$43,'RevPAR Raw Data'!AE$1,FALSE)</f>
        <v>15.5252832948371</v>
      </c>
    </row>
    <row r="8" spans="1:66" x14ac:dyDescent="0.45">
      <c r="A8" s="63" t="s">
        <v>88</v>
      </c>
      <c r="B8" s="47">
        <f>VLOOKUP($A8,'Occupancy Raw Data'!$B$8:$BE$45,'Occupancy Raw Data'!G$3,FALSE)</f>
        <v>70.638605178995107</v>
      </c>
      <c r="C8" s="48">
        <f>VLOOKUP($A8,'Occupancy Raw Data'!$B$8:$BE$45,'Occupancy Raw Data'!H$3,FALSE)</f>
        <v>83.214691014133905</v>
      </c>
      <c r="D8" s="48">
        <f>VLOOKUP($A8,'Occupancy Raw Data'!$B$8:$BE$45,'Occupancy Raw Data'!I$3,FALSE)</f>
        <v>90.095945527700394</v>
      </c>
      <c r="E8" s="48">
        <f>VLOOKUP($A8,'Occupancy Raw Data'!$B$8:$BE$45,'Occupancy Raw Data'!J$3,FALSE)</f>
        <v>83.699577014340207</v>
      </c>
      <c r="F8" s="48">
        <f>VLOOKUP($A8,'Occupancy Raw Data'!$B$8:$BE$45,'Occupancy Raw Data'!K$3,FALSE)</f>
        <v>80.140307438357496</v>
      </c>
      <c r="G8" s="49">
        <f>VLOOKUP($A8,'Occupancy Raw Data'!$B$8:$BE$45,'Occupancy Raw Data'!L$3,FALSE)</f>
        <v>81.557825234705405</v>
      </c>
      <c r="H8" s="48">
        <f>VLOOKUP($A8,'Occupancy Raw Data'!$B$8:$BE$45,'Occupancy Raw Data'!N$3,FALSE)</f>
        <v>89.528525740224893</v>
      </c>
      <c r="I8" s="48">
        <f>VLOOKUP($A8,'Occupancy Raw Data'!$B$8:$BE$45,'Occupancy Raw Data'!O$3,FALSE)</f>
        <v>88.754771484576395</v>
      </c>
      <c r="J8" s="49">
        <f>VLOOKUP($A8,'Occupancy Raw Data'!$B$8:$BE$45,'Occupancy Raw Data'!P$3,FALSE)</f>
        <v>89.141648612400701</v>
      </c>
      <c r="K8" s="50">
        <f>VLOOKUP($A8,'Occupancy Raw Data'!$B$8:$BE$45,'Occupancy Raw Data'!R$3,FALSE)</f>
        <v>83.724631914046896</v>
      </c>
      <c r="M8" s="47">
        <f>VLOOKUP($A8,'Occupancy Raw Data'!$B$8:$BE$45,'Occupancy Raw Data'!T$3,FALSE)</f>
        <v>22.034972958591101</v>
      </c>
      <c r="N8" s="48">
        <f>VLOOKUP($A8,'Occupancy Raw Data'!$B$8:$BE$45,'Occupancy Raw Data'!U$3,FALSE)</f>
        <v>4.96091625254122</v>
      </c>
      <c r="O8" s="48">
        <f>VLOOKUP($A8,'Occupancy Raw Data'!$B$8:$BE$45,'Occupancy Raw Data'!V$3,FALSE)</f>
        <v>7.4208131975870701</v>
      </c>
      <c r="P8" s="48">
        <f>VLOOKUP($A8,'Occupancy Raw Data'!$B$8:$BE$45,'Occupancy Raw Data'!W$3,FALSE)</f>
        <v>-0.107469565000635</v>
      </c>
      <c r="Q8" s="48">
        <f>VLOOKUP($A8,'Occupancy Raw Data'!$B$8:$BE$45,'Occupancy Raw Data'!X$3,FALSE)</f>
        <v>5.6955419054513498E-2</v>
      </c>
      <c r="R8" s="49">
        <f>VLOOKUP($A8,'Occupancy Raw Data'!$B$8:$BE$45,'Occupancy Raw Data'!Y$3,FALSE)</f>
        <v>5.9407778256635497</v>
      </c>
      <c r="S8" s="48">
        <f>VLOOKUP($A8,'Occupancy Raw Data'!$B$8:$BE$45,'Occupancy Raw Data'!AA$3,FALSE)</f>
        <v>6.0803848892713601</v>
      </c>
      <c r="T8" s="48">
        <f>VLOOKUP($A8,'Occupancy Raw Data'!$B$8:$BE$45,'Occupancy Raw Data'!AB$3,FALSE)</f>
        <v>5.8477181470658204</v>
      </c>
      <c r="U8" s="49">
        <f>VLOOKUP($A8,'Occupancy Raw Data'!$B$8:$BE$45,'Occupancy Raw Data'!AC$3,FALSE)</f>
        <v>5.9644286924922199</v>
      </c>
      <c r="V8" s="50">
        <f>VLOOKUP($A8,'Occupancy Raw Data'!$B$8:$BE$45,'Occupancy Raw Data'!AE$3,FALSE)</f>
        <v>5.9479713046210199</v>
      </c>
      <c r="X8" s="51">
        <f>VLOOKUP($A8,'ADR Raw Data'!$B$6:$BE$43,'ADR Raw Data'!G$1,FALSE)</f>
        <v>162.17566379436201</v>
      </c>
      <c r="Y8" s="52">
        <f>VLOOKUP($A8,'ADR Raw Data'!$B$6:$BE$43,'ADR Raw Data'!H$1,FALSE)</f>
        <v>185.664998760228</v>
      </c>
      <c r="Z8" s="52">
        <f>VLOOKUP($A8,'ADR Raw Data'!$B$6:$BE$43,'ADR Raw Data'!I$1,FALSE)</f>
        <v>192.15424596358599</v>
      </c>
      <c r="AA8" s="52">
        <f>VLOOKUP($A8,'ADR Raw Data'!$B$6:$BE$43,'ADR Raw Data'!J$1,FALSE)</f>
        <v>184.415626771847</v>
      </c>
      <c r="AB8" s="52">
        <f>VLOOKUP($A8,'ADR Raw Data'!$B$6:$BE$43,'ADR Raw Data'!K$1,FALSE)</f>
        <v>163.33812049433499</v>
      </c>
      <c r="AC8" s="53">
        <f>VLOOKUP($A8,'ADR Raw Data'!$B$6:$BE$43,'ADR Raw Data'!L$1,FALSE)</f>
        <v>178.385614390163</v>
      </c>
      <c r="AD8" s="52">
        <f>VLOOKUP($A8,'ADR Raw Data'!$B$6:$BE$43,'ADR Raw Data'!N$1,FALSE)</f>
        <v>144.41667895828499</v>
      </c>
      <c r="AE8" s="52">
        <f>VLOOKUP($A8,'ADR Raw Data'!$B$6:$BE$43,'ADR Raw Data'!O$1,FALSE)</f>
        <v>141.87832849006099</v>
      </c>
      <c r="AF8" s="53">
        <f>VLOOKUP($A8,'ADR Raw Data'!$B$6:$BE$43,'ADR Raw Data'!P$1,FALSE)</f>
        <v>143.15301197847299</v>
      </c>
      <c r="AG8" s="54">
        <f>VLOOKUP($A8,'ADR Raw Data'!$B$6:$BE$43,'ADR Raw Data'!R$1,FALSE)</f>
        <v>167.66785276721501</v>
      </c>
      <c r="AI8" s="47">
        <f>VLOOKUP($A8,'ADR Raw Data'!$B$6:$BE$43,'ADR Raw Data'!T$1,FALSE)</f>
        <v>12.3699716227219</v>
      </c>
      <c r="AJ8" s="48">
        <f>VLOOKUP($A8,'ADR Raw Data'!$B$6:$BE$43,'ADR Raw Data'!U$1,FALSE)</f>
        <v>16.425056079999202</v>
      </c>
      <c r="AK8" s="48">
        <f>VLOOKUP($A8,'ADR Raw Data'!$B$6:$BE$43,'ADR Raw Data'!V$1,FALSE)</f>
        <v>15.095020850847</v>
      </c>
      <c r="AL8" s="48">
        <f>VLOOKUP($A8,'ADR Raw Data'!$B$6:$BE$43,'ADR Raw Data'!W$1,FALSE)</f>
        <v>11.221572183873599</v>
      </c>
      <c r="AM8" s="48">
        <f>VLOOKUP($A8,'ADR Raw Data'!$B$6:$BE$43,'ADR Raw Data'!X$1,FALSE)</f>
        <v>2.1658083911304802</v>
      </c>
      <c r="AN8" s="49">
        <f>VLOOKUP($A8,'ADR Raw Data'!$B$6:$BE$43,'ADR Raw Data'!Y$1,FALSE)</f>
        <v>11.291176660619</v>
      </c>
      <c r="AO8" s="48">
        <f>VLOOKUP($A8,'ADR Raw Data'!$B$6:$BE$43,'ADR Raw Data'!AA$1,FALSE)</f>
        <v>2.0422251037311501</v>
      </c>
      <c r="AP8" s="48">
        <f>VLOOKUP($A8,'ADR Raw Data'!$B$6:$BE$43,'ADR Raw Data'!AB$1,FALSE)</f>
        <v>0.78317800397552395</v>
      </c>
      <c r="AQ8" s="49">
        <f>VLOOKUP($A8,'ADR Raw Data'!$B$6:$BE$43,'ADR Raw Data'!AC$1,FALSE)</f>
        <v>1.4174034651296199</v>
      </c>
      <c r="AR8" s="50">
        <f>VLOOKUP($A8,'ADR Raw Data'!$B$6:$BE$43,'ADR Raw Data'!AE$1,FALSE)</f>
        <v>8.5458317207667598</v>
      </c>
      <c r="AS8" s="40"/>
      <c r="AT8" s="51">
        <f>VLOOKUP($A8,'RevPAR Raw Data'!$B$6:$BE$43,'RevPAR Raw Data'!G$1,FALSE)</f>
        <v>114.558626844114</v>
      </c>
      <c r="AU8" s="52">
        <f>VLOOKUP($A8,'RevPAR Raw Data'!$B$6:$BE$43,'RevPAR Raw Data'!H$1,FALSE)</f>
        <v>154.50055503971899</v>
      </c>
      <c r="AV8" s="52">
        <f>VLOOKUP($A8,'RevPAR Raw Data'!$B$6:$BE$43,'RevPAR Raw Data'!I$1,FALSE)</f>
        <v>173.123184772516</v>
      </c>
      <c r="AW8" s="52">
        <f>VLOOKUP($A8,'RevPAR Raw Data'!$B$6:$BE$43,'RevPAR Raw Data'!J$1,FALSE)</f>
        <v>154.35509955638</v>
      </c>
      <c r="AX8" s="52">
        <f>VLOOKUP($A8,'RevPAR Raw Data'!$B$6:$BE$43,'RevPAR Raw Data'!K$1,FALSE)</f>
        <v>130.899671928195</v>
      </c>
      <c r="AY8" s="53">
        <f>VLOOKUP($A8,'RevPAR Raw Data'!$B$6:$BE$43,'RevPAR Raw Data'!L$1,FALSE)</f>
        <v>145.487427628185</v>
      </c>
      <c r="AZ8" s="52">
        <f>VLOOKUP($A8,'RevPAR Raw Data'!$B$6:$BE$43,'RevPAR Raw Data'!N$1,FALSE)</f>
        <v>129.29412359434599</v>
      </c>
      <c r="BA8" s="52">
        <f>VLOOKUP($A8,'RevPAR Raw Data'!$B$6:$BE$43,'RevPAR Raw Data'!O$1,FALSE)</f>
        <v>125.92378623749001</v>
      </c>
      <c r="BB8" s="53">
        <f>VLOOKUP($A8,'RevPAR Raw Data'!$B$6:$BE$43,'RevPAR Raw Data'!P$1,FALSE)</f>
        <v>127.60895491591801</v>
      </c>
      <c r="BC8" s="54">
        <f>VLOOKUP($A8,'RevPAR Raw Data'!$B$6:$BE$43,'RevPAR Raw Data'!R$1,FALSE)</f>
        <v>140.37929256753699</v>
      </c>
      <c r="BE8" s="47">
        <f>VLOOKUP($A8,'RevPAR Raw Data'!$B$6:$BE$43,'RevPAR Raw Data'!T$1,FALSE)</f>
        <v>37.130664483365301</v>
      </c>
      <c r="BF8" s="48">
        <f>VLOOKUP($A8,'RevPAR Raw Data'!$B$6:$BE$43,'RevPAR Raw Data'!U$1,FALSE)</f>
        <v>22.200805609102101</v>
      </c>
      <c r="BG8" s="48">
        <f>VLOOKUP($A8,'RevPAR Raw Data'!$B$6:$BE$43,'RevPAR Raw Data'!V$1,FALSE)</f>
        <v>23.636007347912301</v>
      </c>
      <c r="BH8" s="48">
        <f>VLOOKUP($A8,'RevPAR Raw Data'!$B$6:$BE$43,'RevPAR Raw Data'!W$1,FALSE)</f>
        <v>11.1020428440607</v>
      </c>
      <c r="BI8" s="48">
        <f>VLOOKUP($A8,'RevPAR Raw Data'!$B$6:$BE$43,'RevPAR Raw Data'!X$1,FALSE)</f>
        <v>2.2239973554300798</v>
      </c>
      <c r="BJ8" s="49">
        <f>VLOOKUP($A8,'RevPAR Raw Data'!$B$6:$BE$43,'RevPAR Raw Data'!Y$1,FALSE)</f>
        <v>17.902738205593099</v>
      </c>
      <c r="BK8" s="48">
        <f>VLOOKUP($A8,'RevPAR Raw Data'!$B$6:$BE$43,'RevPAR Raw Data'!AA$1,FALSE)</f>
        <v>8.2467851396146905</v>
      </c>
      <c r="BL8" s="48">
        <f>VLOOKUP($A8,'RevPAR Raw Data'!$B$6:$BE$43,'RevPAR Raw Data'!AB$1,FALSE)</f>
        <v>6.6766941933036499</v>
      </c>
      <c r="BM8" s="49">
        <f>VLOOKUP($A8,'RevPAR Raw Data'!$B$6:$BE$43,'RevPAR Raw Data'!AC$1,FALSE)</f>
        <v>7.46637217658441</v>
      </c>
      <c r="BN8" s="50">
        <f>VLOOKUP($A8,'RevPAR Raw Data'!$B$6:$BE$43,'RevPAR Raw Data'!AE$1,FALSE)</f>
        <v>15.002106643880101</v>
      </c>
    </row>
    <row r="9" spans="1:66" x14ac:dyDescent="0.45">
      <c r="A9" s="63" t="s">
        <v>89</v>
      </c>
      <c r="B9" s="47">
        <f>VLOOKUP($A9,'Occupancy Raw Data'!$B$8:$BE$45,'Occupancy Raw Data'!G$3,FALSE)</f>
        <v>58.040986453629699</v>
      </c>
      <c r="C9" s="48">
        <f>VLOOKUP($A9,'Occupancy Raw Data'!$B$8:$BE$45,'Occupancy Raw Data'!H$3,FALSE)</f>
        <v>73.381961329165193</v>
      </c>
      <c r="D9" s="48">
        <f>VLOOKUP($A9,'Occupancy Raw Data'!$B$8:$BE$45,'Occupancy Raw Data'!I$3,FALSE)</f>
        <v>79.020493226814807</v>
      </c>
      <c r="E9" s="48">
        <f>VLOOKUP($A9,'Occupancy Raw Data'!$B$8:$BE$45,'Occupancy Raw Data'!J$3,FALSE)</f>
        <v>75.280768785457894</v>
      </c>
      <c r="F9" s="48">
        <f>VLOOKUP($A9,'Occupancy Raw Data'!$B$8:$BE$45,'Occupancy Raw Data'!K$3,FALSE)</f>
        <v>71.402107213152703</v>
      </c>
      <c r="G9" s="49">
        <f>VLOOKUP($A9,'Occupancy Raw Data'!$B$8:$BE$45,'Occupancy Raw Data'!L$3,FALSE)</f>
        <v>71.425263401644003</v>
      </c>
      <c r="H9" s="48">
        <f>VLOOKUP($A9,'Occupancy Raw Data'!$B$8:$BE$45,'Occupancy Raw Data'!N$3,FALSE)</f>
        <v>74.643973601945106</v>
      </c>
      <c r="I9" s="48">
        <f>VLOOKUP($A9,'Occupancy Raw Data'!$B$8:$BE$45,'Occupancy Raw Data'!O$3,FALSE)</f>
        <v>81.972907259465003</v>
      </c>
      <c r="J9" s="49">
        <f>VLOOKUP($A9,'Occupancy Raw Data'!$B$8:$BE$45,'Occupancy Raw Data'!P$3,FALSE)</f>
        <v>78.308440430705105</v>
      </c>
      <c r="K9" s="50">
        <f>VLOOKUP($A9,'Occupancy Raw Data'!$B$8:$BE$45,'Occupancy Raw Data'!R$3,FALSE)</f>
        <v>73.391885409947207</v>
      </c>
      <c r="M9" s="47">
        <f>VLOOKUP($A9,'Occupancy Raw Data'!$B$8:$BE$45,'Occupancy Raw Data'!T$3,FALSE)</f>
        <v>1.3035202816831299</v>
      </c>
      <c r="N9" s="48">
        <f>VLOOKUP($A9,'Occupancy Raw Data'!$B$8:$BE$45,'Occupancy Raw Data'!U$3,FALSE)</f>
        <v>13.3851816529333</v>
      </c>
      <c r="O9" s="48">
        <f>VLOOKUP($A9,'Occupancy Raw Data'!$B$8:$BE$45,'Occupancy Raw Data'!V$3,FALSE)</f>
        <v>13.248333062440601</v>
      </c>
      <c r="P9" s="48">
        <f>VLOOKUP($A9,'Occupancy Raw Data'!$B$8:$BE$45,'Occupancy Raw Data'!W$3,FALSE)</f>
        <v>6.5801180715950602</v>
      </c>
      <c r="Q9" s="48">
        <f>VLOOKUP($A9,'Occupancy Raw Data'!$B$8:$BE$45,'Occupancy Raw Data'!X$3,FALSE)</f>
        <v>3.47703207782987</v>
      </c>
      <c r="R9" s="49">
        <f>VLOOKUP($A9,'Occupancy Raw Data'!$B$8:$BE$45,'Occupancy Raw Data'!Y$3,FALSE)</f>
        <v>7.7546249286283198</v>
      </c>
      <c r="S9" s="48">
        <f>VLOOKUP($A9,'Occupancy Raw Data'!$B$8:$BE$45,'Occupancy Raw Data'!AA$3,FALSE)</f>
        <v>-0.25314769426827999</v>
      </c>
      <c r="T9" s="48">
        <f>VLOOKUP($A9,'Occupancy Raw Data'!$B$8:$BE$45,'Occupancy Raw Data'!AB$3,FALSE)</f>
        <v>3.1905800791708501</v>
      </c>
      <c r="U9" s="49">
        <f>VLOOKUP($A9,'Occupancy Raw Data'!$B$8:$BE$45,'Occupancy Raw Data'!AC$3,FALSE)</f>
        <v>1.52011313222456</v>
      </c>
      <c r="V9" s="50">
        <f>VLOOKUP($A9,'Occupancy Raw Data'!$B$8:$BE$45,'Occupancy Raw Data'!AE$3,FALSE)</f>
        <v>5.7743602061927497</v>
      </c>
      <c r="X9" s="51">
        <f>VLOOKUP($A9,'ADR Raw Data'!$B$6:$BE$43,'ADR Raw Data'!G$1,FALSE)</f>
        <v>133.954847396768</v>
      </c>
      <c r="Y9" s="52">
        <f>VLOOKUP($A9,'ADR Raw Data'!$B$6:$BE$43,'ADR Raw Data'!H$1,FALSE)</f>
        <v>143.98291259072201</v>
      </c>
      <c r="Z9" s="52">
        <f>VLOOKUP($A9,'ADR Raw Data'!$B$6:$BE$43,'ADR Raw Data'!I$1,FALSE)</f>
        <v>143.745652747252</v>
      </c>
      <c r="AA9" s="52">
        <f>VLOOKUP($A9,'ADR Raw Data'!$B$6:$BE$43,'ADR Raw Data'!J$1,FALSE)</f>
        <v>142.15161181175</v>
      </c>
      <c r="AB9" s="52">
        <f>VLOOKUP($A9,'ADR Raw Data'!$B$6:$BE$43,'ADR Raw Data'!K$1,FALSE)</f>
        <v>136.19574185179101</v>
      </c>
      <c r="AC9" s="53">
        <f>VLOOKUP($A9,'ADR Raw Data'!$B$6:$BE$43,'ADR Raw Data'!L$1,FALSE)</f>
        <v>140.35767061112</v>
      </c>
      <c r="AD9" s="52">
        <f>VLOOKUP($A9,'ADR Raw Data'!$B$6:$BE$43,'ADR Raw Data'!N$1,FALSE)</f>
        <v>134.91205832169999</v>
      </c>
      <c r="AE9" s="52">
        <f>VLOOKUP($A9,'ADR Raw Data'!$B$6:$BE$43,'ADR Raw Data'!O$1,FALSE)</f>
        <v>137.25487146892601</v>
      </c>
      <c r="AF9" s="53">
        <f>VLOOKUP($A9,'ADR Raw Data'!$B$6:$BE$43,'ADR Raw Data'!P$1,FALSE)</f>
        <v>136.13828121534701</v>
      </c>
      <c r="AG9" s="54">
        <f>VLOOKUP($A9,'ADR Raw Data'!$B$6:$BE$43,'ADR Raw Data'!R$1,FALSE)</f>
        <v>139.071371134949</v>
      </c>
      <c r="AI9" s="47">
        <f>VLOOKUP($A9,'ADR Raw Data'!$B$6:$BE$43,'ADR Raw Data'!T$1,FALSE)</f>
        <v>7.2592033927822497</v>
      </c>
      <c r="AJ9" s="48">
        <f>VLOOKUP($A9,'ADR Raw Data'!$B$6:$BE$43,'ADR Raw Data'!U$1,FALSE)</f>
        <v>7.6919656006072401</v>
      </c>
      <c r="AK9" s="48">
        <f>VLOOKUP($A9,'ADR Raw Data'!$B$6:$BE$43,'ADR Raw Data'!V$1,FALSE)</f>
        <v>4.3389903965479402</v>
      </c>
      <c r="AL9" s="48">
        <f>VLOOKUP($A9,'ADR Raw Data'!$B$6:$BE$43,'ADR Raw Data'!W$1,FALSE)</f>
        <v>2.3472728731538699</v>
      </c>
      <c r="AM9" s="48">
        <f>VLOOKUP($A9,'ADR Raw Data'!$B$6:$BE$43,'ADR Raw Data'!X$1,FALSE)</f>
        <v>2.44176633599962</v>
      </c>
      <c r="AN9" s="49">
        <f>VLOOKUP($A9,'ADR Raw Data'!$B$6:$BE$43,'ADR Raw Data'!Y$1,FALSE)</f>
        <v>4.7577070414721296</v>
      </c>
      <c r="AO9" s="48">
        <f>VLOOKUP($A9,'ADR Raw Data'!$B$6:$BE$43,'ADR Raw Data'!AA$1,FALSE)</f>
        <v>3.73360723476274</v>
      </c>
      <c r="AP9" s="48">
        <f>VLOOKUP($A9,'ADR Raw Data'!$B$6:$BE$43,'ADR Raw Data'!AB$1,FALSE)</f>
        <v>5.2926418221778899</v>
      </c>
      <c r="AQ9" s="49">
        <f>VLOOKUP($A9,'ADR Raw Data'!$B$6:$BE$43,'ADR Raw Data'!AC$1,FALSE)</f>
        <v>4.5525328358732304</v>
      </c>
      <c r="AR9" s="50">
        <f>VLOOKUP($A9,'ADR Raw Data'!$B$6:$BE$43,'ADR Raw Data'!AE$1,FALSE)</f>
        <v>4.7343953851452403</v>
      </c>
      <c r="AS9" s="40"/>
      <c r="AT9" s="51">
        <f>VLOOKUP($A9,'RevPAR Raw Data'!$B$6:$BE$43,'RevPAR Raw Data'!G$1,FALSE)</f>
        <v>77.748714831538706</v>
      </c>
      <c r="AU9" s="52">
        <f>VLOOKUP($A9,'RevPAR Raw Data'!$B$6:$BE$43,'RevPAR Raw Data'!H$1,FALSE)</f>
        <v>105.657485237929</v>
      </c>
      <c r="AV9" s="52">
        <f>VLOOKUP($A9,'RevPAR Raw Data'!$B$6:$BE$43,'RevPAR Raw Data'!I$1,FALSE)</f>
        <v>113.588523792983</v>
      </c>
      <c r="AW9" s="52">
        <f>VLOOKUP($A9,'RevPAR Raw Data'!$B$6:$BE$43,'RevPAR Raw Data'!J$1,FALSE)</f>
        <v>107.012826212805</v>
      </c>
      <c r="AX9" s="52">
        <f>VLOOKUP($A9,'RevPAR Raw Data'!$B$6:$BE$43,'RevPAR Raw Data'!K$1,FALSE)</f>
        <v>97.246629616765006</v>
      </c>
      <c r="AY9" s="53">
        <f>VLOOKUP($A9,'RevPAR Raw Data'!$B$6:$BE$43,'RevPAR Raw Data'!L$1,FALSE)</f>
        <v>100.25083593840399</v>
      </c>
      <c r="AZ9" s="52">
        <f>VLOOKUP($A9,'RevPAR Raw Data'!$B$6:$BE$43,'RevPAR Raw Data'!N$1,FALSE)</f>
        <v>100.70372119949</v>
      </c>
      <c r="BA9" s="52">
        <f>VLOOKUP($A9,'RevPAR Raw Data'!$B$6:$BE$43,'RevPAR Raw Data'!O$1,FALSE)</f>
        <v>112.511808498321</v>
      </c>
      <c r="BB9" s="53">
        <f>VLOOKUP($A9,'RevPAR Raw Data'!$B$6:$BE$43,'RevPAR Raw Data'!P$1,FALSE)</f>
        <v>106.60776484890501</v>
      </c>
      <c r="BC9" s="54">
        <f>VLOOKUP($A9,'RevPAR Raw Data'!$B$6:$BE$43,'RevPAR Raw Data'!R$1,FALSE)</f>
        <v>102.067101341404</v>
      </c>
      <c r="BE9" s="47">
        <f>VLOOKUP($A9,'RevPAR Raw Data'!$B$6:$BE$43,'RevPAR Raw Data'!T$1,FALSE)</f>
        <v>8.6573488629789299</v>
      </c>
      <c r="BF9" s="48">
        <f>VLOOKUP($A9,'RevPAR Raw Data'!$B$6:$BE$43,'RevPAR Raw Data'!U$1,FALSE)</f>
        <v>22.106730821863</v>
      </c>
      <c r="BG9" s="48">
        <f>VLOOKUP($A9,'RevPAR Raw Data'!$B$6:$BE$43,'RevPAR Raw Data'!V$1,FALSE)</f>
        <v>18.162167358270601</v>
      </c>
      <c r="BH9" s="48">
        <f>VLOOKUP($A9,'RevPAR Raw Data'!$B$6:$BE$43,'RevPAR Raw Data'!W$1,FALSE)</f>
        <v>9.0818442712649805</v>
      </c>
      <c r="BI9" s="48">
        <f>VLOOKUP($A9,'RevPAR Raw Data'!$B$6:$BE$43,'RevPAR Raw Data'!X$1,FALSE)</f>
        <v>6.0036994125978502</v>
      </c>
      <c r="BJ9" s="49">
        <f>VLOOKUP($A9,'RevPAR Raw Data'!$B$6:$BE$43,'RevPAR Raw Data'!Y$1,FALSE)</f>
        <v>12.8812743063695</v>
      </c>
      <c r="BK9" s="48">
        <f>VLOOKUP($A9,'RevPAR Raw Data'!$B$6:$BE$43,'RevPAR Raw Data'!AA$1,FALSE)</f>
        <v>3.4710079998666199</v>
      </c>
      <c r="BL9" s="48">
        <f>VLOOKUP($A9,'RevPAR Raw Data'!$B$6:$BE$43,'RevPAR Raw Data'!AB$1,FALSE)</f>
        <v>8.6520878769890199</v>
      </c>
      <c r="BM9" s="49">
        <f>VLOOKUP($A9,'RevPAR Raw Data'!$B$6:$BE$43,'RevPAR Raw Data'!AC$1,FALSE)</f>
        <v>6.1418496175847297</v>
      </c>
      <c r="BN9" s="50">
        <f>VLOOKUP($A9,'RevPAR Raw Data'!$B$6:$BE$43,'RevPAR Raw Data'!AE$1,FALSE)</f>
        <v>10.782136634461599</v>
      </c>
    </row>
    <row r="10" spans="1:66" x14ac:dyDescent="0.45">
      <c r="A10" s="63" t="s">
        <v>26</v>
      </c>
      <c r="B10" s="47">
        <f>VLOOKUP($A10,'Occupancy Raw Data'!$B$8:$BE$45,'Occupancy Raw Data'!G$3,FALSE)</f>
        <v>58.382437897169197</v>
      </c>
      <c r="C10" s="48">
        <f>VLOOKUP($A10,'Occupancy Raw Data'!$B$8:$BE$45,'Occupancy Raw Data'!H$3,FALSE)</f>
        <v>73.298671288272601</v>
      </c>
      <c r="D10" s="48">
        <f>VLOOKUP($A10,'Occupancy Raw Data'!$B$8:$BE$45,'Occupancy Raw Data'!I$3,FALSE)</f>
        <v>82.033506643558596</v>
      </c>
      <c r="E10" s="48">
        <f>VLOOKUP($A10,'Occupancy Raw Data'!$B$8:$BE$45,'Occupancy Raw Data'!J$3,FALSE)</f>
        <v>82.114384748700104</v>
      </c>
      <c r="F10" s="48">
        <f>VLOOKUP($A10,'Occupancy Raw Data'!$B$8:$BE$45,'Occupancy Raw Data'!K$3,FALSE)</f>
        <v>69.578278451761904</v>
      </c>
      <c r="G10" s="49">
        <f>VLOOKUP($A10,'Occupancy Raw Data'!$B$8:$BE$45,'Occupancy Raw Data'!L$3,FALSE)</f>
        <v>73.081455805892503</v>
      </c>
      <c r="H10" s="48">
        <f>VLOOKUP($A10,'Occupancy Raw Data'!$B$8:$BE$45,'Occupancy Raw Data'!N$3,FALSE)</f>
        <v>70.075101097631403</v>
      </c>
      <c r="I10" s="48">
        <f>VLOOKUP($A10,'Occupancy Raw Data'!$B$8:$BE$45,'Occupancy Raw Data'!O$3,FALSE)</f>
        <v>74.419410745233904</v>
      </c>
      <c r="J10" s="49">
        <f>VLOOKUP($A10,'Occupancy Raw Data'!$B$8:$BE$45,'Occupancy Raw Data'!P$3,FALSE)</f>
        <v>72.247255921432597</v>
      </c>
      <c r="K10" s="50">
        <f>VLOOKUP($A10,'Occupancy Raw Data'!$B$8:$BE$45,'Occupancy Raw Data'!R$3,FALSE)</f>
        <v>72.843112981761095</v>
      </c>
      <c r="M10" s="47">
        <f>VLOOKUP($A10,'Occupancy Raw Data'!$B$8:$BE$45,'Occupancy Raw Data'!T$3,FALSE)</f>
        <v>12.1264131296277</v>
      </c>
      <c r="N10" s="48">
        <f>VLOOKUP($A10,'Occupancy Raw Data'!$B$8:$BE$45,'Occupancy Raw Data'!U$3,FALSE)</f>
        <v>12.589048869135899</v>
      </c>
      <c r="O10" s="48">
        <f>VLOOKUP($A10,'Occupancy Raw Data'!$B$8:$BE$45,'Occupancy Raw Data'!V$3,FALSE)</f>
        <v>12.115913849235</v>
      </c>
      <c r="P10" s="48">
        <f>VLOOKUP($A10,'Occupancy Raw Data'!$B$8:$BE$45,'Occupancy Raw Data'!W$3,FALSE)</f>
        <v>13.771675570805501</v>
      </c>
      <c r="Q10" s="48">
        <f>VLOOKUP($A10,'Occupancy Raw Data'!$B$8:$BE$45,'Occupancy Raw Data'!X$3,FALSE)</f>
        <v>8.7074240334984996</v>
      </c>
      <c r="R10" s="49">
        <f>VLOOKUP($A10,'Occupancy Raw Data'!$B$8:$BE$45,'Occupancy Raw Data'!Y$3,FALSE)</f>
        <v>11.909777850478401</v>
      </c>
      <c r="S10" s="48">
        <f>VLOOKUP($A10,'Occupancy Raw Data'!$B$8:$BE$45,'Occupancy Raw Data'!AA$3,FALSE)</f>
        <v>4.8642443193675202</v>
      </c>
      <c r="T10" s="48">
        <f>VLOOKUP($A10,'Occupancy Raw Data'!$B$8:$BE$45,'Occupancy Raw Data'!AB$3,FALSE)</f>
        <v>6.7681665433114597</v>
      </c>
      <c r="U10" s="49">
        <f>VLOOKUP($A10,'Occupancy Raw Data'!$B$8:$BE$45,'Occupancy Raw Data'!AC$3,FALSE)</f>
        <v>5.8362679211305197</v>
      </c>
      <c r="V10" s="50">
        <f>VLOOKUP($A10,'Occupancy Raw Data'!$B$8:$BE$45,'Occupancy Raw Data'!AE$3,FALSE)</f>
        <v>10.119038186492499</v>
      </c>
      <c r="X10" s="51">
        <f>VLOOKUP($A10,'ADR Raw Data'!$B$6:$BE$43,'ADR Raw Data'!G$1,FALSE)</f>
        <v>137.12473777953599</v>
      </c>
      <c r="Y10" s="52">
        <f>VLOOKUP($A10,'ADR Raw Data'!$B$6:$BE$43,'ADR Raw Data'!H$1,FALSE)</f>
        <v>156.72781525851099</v>
      </c>
      <c r="Z10" s="52">
        <f>VLOOKUP($A10,'ADR Raw Data'!$B$6:$BE$43,'ADR Raw Data'!I$1,FALSE)</f>
        <v>168.17241267605601</v>
      </c>
      <c r="AA10" s="52">
        <f>VLOOKUP($A10,'ADR Raw Data'!$B$6:$BE$43,'ADR Raw Data'!J$1,FALSE)</f>
        <v>164.34302940762601</v>
      </c>
      <c r="AB10" s="52">
        <f>VLOOKUP($A10,'ADR Raw Data'!$B$6:$BE$43,'ADR Raw Data'!K$1,FALSE)</f>
        <v>150.07103620059701</v>
      </c>
      <c r="AC10" s="53">
        <f>VLOOKUP($A10,'ADR Raw Data'!$B$6:$BE$43,'ADR Raw Data'!L$1,FALSE)</f>
        <v>156.60881489913299</v>
      </c>
      <c r="AD10" s="52">
        <f>VLOOKUP($A10,'ADR Raw Data'!$B$6:$BE$43,'ADR Raw Data'!N$1,FALSE)</f>
        <v>133.23900577081599</v>
      </c>
      <c r="AE10" s="52">
        <f>VLOOKUP($A10,'ADR Raw Data'!$B$6:$BE$43,'ADR Raw Data'!O$1,FALSE)</f>
        <v>135.7151280857</v>
      </c>
      <c r="AF10" s="53">
        <f>VLOOKUP($A10,'ADR Raw Data'!$B$6:$BE$43,'ADR Raw Data'!P$1,FALSE)</f>
        <v>134.51428994082801</v>
      </c>
      <c r="AG10" s="54">
        <f>VLOOKUP($A10,'ADR Raw Data'!$B$6:$BE$43,'ADR Raw Data'!R$1,FALSE)</f>
        <v>150.34773157799299</v>
      </c>
      <c r="AI10" s="47">
        <f>VLOOKUP($A10,'ADR Raw Data'!$B$6:$BE$43,'ADR Raw Data'!T$1,FALSE)</f>
        <v>8.1548871891448407</v>
      </c>
      <c r="AJ10" s="48">
        <f>VLOOKUP($A10,'ADR Raw Data'!$B$6:$BE$43,'ADR Raw Data'!U$1,FALSE)</f>
        <v>8.1670827647850803</v>
      </c>
      <c r="AK10" s="48">
        <f>VLOOKUP($A10,'ADR Raw Data'!$B$6:$BE$43,'ADR Raw Data'!V$1,FALSE)</f>
        <v>10.493503712113</v>
      </c>
      <c r="AL10" s="48">
        <f>VLOOKUP($A10,'ADR Raw Data'!$B$6:$BE$43,'ADR Raw Data'!W$1,FALSE)</f>
        <v>7.0424389335782402</v>
      </c>
      <c r="AM10" s="48">
        <f>VLOOKUP($A10,'ADR Raw Data'!$B$6:$BE$43,'ADR Raw Data'!X$1,FALSE)</f>
        <v>7.0102009059231296</v>
      </c>
      <c r="AN10" s="49">
        <f>VLOOKUP($A10,'ADR Raw Data'!$B$6:$BE$43,'ADR Raw Data'!Y$1,FALSE)</f>
        <v>8.2744580629763398</v>
      </c>
      <c r="AO10" s="48">
        <f>VLOOKUP($A10,'ADR Raw Data'!$B$6:$BE$43,'ADR Raw Data'!AA$1,FALSE)</f>
        <v>16.423950734761402</v>
      </c>
      <c r="AP10" s="48">
        <f>VLOOKUP($A10,'ADR Raw Data'!$B$6:$BE$43,'ADR Raw Data'!AB$1,FALSE)</f>
        <v>10.9608587107841</v>
      </c>
      <c r="AQ10" s="49">
        <f>VLOOKUP($A10,'ADR Raw Data'!$B$6:$BE$43,'ADR Raw Data'!AC$1,FALSE)</f>
        <v>13.553582615317</v>
      </c>
      <c r="AR10" s="50">
        <f>VLOOKUP($A10,'ADR Raw Data'!$B$6:$BE$43,'ADR Raw Data'!AE$1,FALSE)</f>
        <v>9.8061410707888808</v>
      </c>
      <c r="AS10" s="40"/>
      <c r="AT10" s="51">
        <f>VLOOKUP($A10,'RevPAR Raw Data'!$B$6:$BE$43,'RevPAR Raw Data'!G$1,FALSE)</f>
        <v>80.0567648757943</v>
      </c>
      <c r="AU10" s="52">
        <f>VLOOKUP($A10,'RevPAR Raw Data'!$B$6:$BE$43,'RevPAR Raw Data'!H$1,FALSE)</f>
        <v>114.87940612362701</v>
      </c>
      <c r="AV10" s="52">
        <f>VLOOKUP($A10,'RevPAR Raw Data'!$B$6:$BE$43,'RevPAR Raw Data'!I$1,FALSE)</f>
        <v>137.957727325245</v>
      </c>
      <c r="AW10" s="52">
        <f>VLOOKUP($A10,'RevPAR Raw Data'!$B$6:$BE$43,'RevPAR Raw Data'!J$1,FALSE)</f>
        <v>134.94926747544699</v>
      </c>
      <c r="AX10" s="52">
        <f>VLOOKUP($A10,'RevPAR Raw Data'!$B$6:$BE$43,'RevPAR Raw Data'!K$1,FALSE)</f>
        <v>104.416843443096</v>
      </c>
      <c r="AY10" s="53">
        <f>VLOOKUP($A10,'RevPAR Raw Data'!$B$6:$BE$43,'RevPAR Raw Data'!L$1,FALSE)</f>
        <v>114.452001848642</v>
      </c>
      <c r="AZ10" s="52">
        <f>VLOOKUP($A10,'RevPAR Raw Data'!$B$6:$BE$43,'RevPAR Raw Data'!N$1,FALSE)</f>
        <v>93.367367995378302</v>
      </c>
      <c r="BA10" s="52">
        <f>VLOOKUP($A10,'RevPAR Raw Data'!$B$6:$BE$43,'RevPAR Raw Data'!O$1,FALSE)</f>
        <v>100.99839861351801</v>
      </c>
      <c r="BB10" s="53">
        <f>VLOOKUP($A10,'RevPAR Raw Data'!$B$6:$BE$43,'RevPAR Raw Data'!P$1,FALSE)</f>
        <v>97.182883304448197</v>
      </c>
      <c r="BC10" s="54">
        <f>VLOOKUP($A10,'RevPAR Raw Data'!$B$6:$BE$43,'RevPAR Raw Data'!R$1,FALSE)</f>
        <v>109.51796797887199</v>
      </c>
      <c r="BE10" s="47">
        <f>VLOOKUP($A10,'RevPAR Raw Data'!$B$6:$BE$43,'RevPAR Raw Data'!T$1,FALSE)</f>
        <v>21.270195629583402</v>
      </c>
      <c r="BF10" s="48">
        <f>VLOOKUP($A10,'RevPAR Raw Data'!$B$6:$BE$43,'RevPAR Raw Data'!U$1,FALSE)</f>
        <v>21.784289674362501</v>
      </c>
      <c r="BG10" s="48">
        <f>VLOOKUP($A10,'RevPAR Raw Data'!$B$6:$BE$43,'RevPAR Raw Data'!V$1,FALSE)</f>
        <v>23.880801430874001</v>
      </c>
      <c r="BH10" s="48">
        <f>VLOOKUP($A10,'RevPAR Raw Data'!$B$6:$BE$43,'RevPAR Raw Data'!W$1,FALSE)</f>
        <v>21.783976346588201</v>
      </c>
      <c r="BI10" s="48">
        <f>VLOOKUP($A10,'RevPAR Raw Data'!$B$6:$BE$43,'RevPAR Raw Data'!X$1,FALSE)</f>
        <v>16.328032857900499</v>
      </c>
      <c r="BJ10" s="49">
        <f>VLOOKUP($A10,'RevPAR Raw Data'!$B$6:$BE$43,'RevPAR Raw Data'!Y$1,FALSE)</f>
        <v>21.169705487086301</v>
      </c>
      <c r="BK10" s="48">
        <f>VLOOKUP($A10,'RevPAR Raw Data'!$B$6:$BE$43,'RevPAR Raw Data'!AA$1,FALSE)</f>
        <v>22.087096144760299</v>
      </c>
      <c r="BL10" s="48">
        <f>VLOOKUP($A10,'RevPAR Raw Data'!$B$6:$BE$43,'RevPAR Raw Data'!AB$1,FALSE)</f>
        <v>18.470874426218401</v>
      </c>
      <c r="BM10" s="49">
        <f>VLOOKUP($A10,'RevPAR Raw Data'!$B$6:$BE$43,'RevPAR Raw Data'!AC$1,FALSE)</f>
        <v>20.1808739307892</v>
      </c>
      <c r="BN10" s="50">
        <f>VLOOKUP($A10,'RevPAR Raw Data'!$B$6:$BE$43,'RevPAR Raw Data'!AE$1,FALSE)</f>
        <v>20.917466416855799</v>
      </c>
    </row>
    <row r="11" spans="1:66" x14ac:dyDescent="0.45">
      <c r="A11" s="63" t="s">
        <v>24</v>
      </c>
      <c r="B11" s="47">
        <f>VLOOKUP($A11,'Occupancy Raw Data'!$B$8:$BE$45,'Occupancy Raw Data'!G$3,FALSE)</f>
        <v>53.400125234815199</v>
      </c>
      <c r="C11" s="48">
        <f>VLOOKUP($A11,'Occupancy Raw Data'!$B$8:$BE$45,'Occupancy Raw Data'!H$3,FALSE)</f>
        <v>67.113337507827097</v>
      </c>
      <c r="D11" s="48">
        <f>VLOOKUP($A11,'Occupancy Raw Data'!$B$8:$BE$45,'Occupancy Raw Data'!I$3,FALSE)</f>
        <v>69.668127739511505</v>
      </c>
      <c r="E11" s="48">
        <f>VLOOKUP($A11,'Occupancy Raw Data'!$B$8:$BE$45,'Occupancy Raw Data'!J$3,FALSE)</f>
        <v>74.301815904821495</v>
      </c>
      <c r="F11" s="48">
        <f>VLOOKUP($A11,'Occupancy Raw Data'!$B$8:$BE$45,'Occupancy Raw Data'!K$3,FALSE)</f>
        <v>70.181590482153993</v>
      </c>
      <c r="G11" s="49">
        <f>VLOOKUP($A11,'Occupancy Raw Data'!$B$8:$BE$45,'Occupancy Raw Data'!L$3,FALSE)</f>
        <v>66.932999373825893</v>
      </c>
      <c r="H11" s="48">
        <f>VLOOKUP($A11,'Occupancy Raw Data'!$B$8:$BE$45,'Occupancy Raw Data'!N$3,FALSE)</f>
        <v>71.584220413274807</v>
      </c>
      <c r="I11" s="48">
        <f>VLOOKUP($A11,'Occupancy Raw Data'!$B$8:$BE$45,'Occupancy Raw Data'!O$3,FALSE)</f>
        <v>77.031934877896006</v>
      </c>
      <c r="J11" s="49">
        <f>VLOOKUP($A11,'Occupancy Raw Data'!$B$8:$BE$45,'Occupancy Raw Data'!P$3,FALSE)</f>
        <v>74.308077645585399</v>
      </c>
      <c r="K11" s="50">
        <f>VLOOKUP($A11,'Occupancy Raw Data'!$B$8:$BE$45,'Occupancy Raw Data'!R$3,FALSE)</f>
        <v>69.040164594328601</v>
      </c>
      <c r="M11" s="47">
        <f>VLOOKUP($A11,'Occupancy Raw Data'!$B$8:$BE$45,'Occupancy Raw Data'!T$3,FALSE)</f>
        <v>-9.0602666483495895</v>
      </c>
      <c r="N11" s="48">
        <f>VLOOKUP($A11,'Occupancy Raw Data'!$B$8:$BE$45,'Occupancy Raw Data'!U$3,FALSE)</f>
        <v>-0.98148867905430404</v>
      </c>
      <c r="O11" s="48">
        <f>VLOOKUP($A11,'Occupancy Raw Data'!$B$8:$BE$45,'Occupancy Raw Data'!V$3,FALSE)</f>
        <v>-2.2312694858145501</v>
      </c>
      <c r="P11" s="48">
        <f>VLOOKUP($A11,'Occupancy Raw Data'!$B$8:$BE$45,'Occupancy Raw Data'!W$3,FALSE)</f>
        <v>4.8000668460827001</v>
      </c>
      <c r="Q11" s="48">
        <f>VLOOKUP($A11,'Occupancy Raw Data'!$B$8:$BE$45,'Occupancy Raw Data'!X$3,FALSE)</f>
        <v>1.3313186222506399</v>
      </c>
      <c r="R11" s="49">
        <f>VLOOKUP($A11,'Occupancy Raw Data'!$B$8:$BE$45,'Occupancy Raw Data'!Y$3,FALSE)</f>
        <v>-0.96183077079412405</v>
      </c>
      <c r="S11" s="48">
        <f>VLOOKUP($A11,'Occupancy Raw Data'!$B$8:$BE$45,'Occupancy Raw Data'!AA$3,FALSE)</f>
        <v>-4.1085799356072998</v>
      </c>
      <c r="T11" s="48">
        <f>VLOOKUP($A11,'Occupancy Raw Data'!$B$8:$BE$45,'Occupancy Raw Data'!AB$3,FALSE)</f>
        <v>-2.1805537564785298</v>
      </c>
      <c r="U11" s="49">
        <f>VLOOKUP($A11,'Occupancy Raw Data'!$B$8:$BE$45,'Occupancy Raw Data'!AC$3,FALSE)</f>
        <v>-3.11881525446677</v>
      </c>
      <c r="V11" s="50">
        <f>VLOOKUP($A11,'Occupancy Raw Data'!$B$8:$BE$45,'Occupancy Raw Data'!AE$3,FALSE)</f>
        <v>-1.63529269629538</v>
      </c>
      <c r="X11" s="51">
        <f>VLOOKUP($A11,'ADR Raw Data'!$B$6:$BE$43,'ADR Raw Data'!G$1,FALSE)</f>
        <v>123.510548780487</v>
      </c>
      <c r="Y11" s="52">
        <f>VLOOKUP($A11,'ADR Raw Data'!$B$6:$BE$43,'ADR Raw Data'!H$1,FALSE)</f>
        <v>126.729755551408</v>
      </c>
      <c r="Z11" s="52">
        <f>VLOOKUP($A11,'ADR Raw Data'!$B$6:$BE$43,'ADR Raw Data'!I$1,FALSE)</f>
        <v>127.27943375876301</v>
      </c>
      <c r="AA11" s="52">
        <f>VLOOKUP($A11,'ADR Raw Data'!$B$6:$BE$43,'ADR Raw Data'!J$1,FALSE)</f>
        <v>131.16852519804399</v>
      </c>
      <c r="AB11" s="52">
        <f>VLOOKUP($A11,'ADR Raw Data'!$B$6:$BE$43,'ADR Raw Data'!K$1,FALSE)</f>
        <v>130.21061563169101</v>
      </c>
      <c r="AC11" s="53">
        <f>VLOOKUP($A11,'ADR Raw Data'!$B$6:$BE$43,'ADR Raw Data'!L$1,FALSE)</f>
        <v>128.045967144407</v>
      </c>
      <c r="AD11" s="52">
        <f>VLOOKUP($A11,'ADR Raw Data'!$B$6:$BE$43,'ADR Raw Data'!N$1,FALSE)</f>
        <v>146.560836249125</v>
      </c>
      <c r="AE11" s="52">
        <f>VLOOKUP($A11,'ADR Raw Data'!$B$6:$BE$43,'ADR Raw Data'!O$1,FALSE)</f>
        <v>148.691445293448</v>
      </c>
      <c r="AF11" s="53">
        <f>VLOOKUP($A11,'ADR Raw Data'!$B$6:$BE$43,'ADR Raw Data'!P$1,FALSE)</f>
        <v>147.66519086542499</v>
      </c>
      <c r="AG11" s="54">
        <f>VLOOKUP($A11,'ADR Raw Data'!$B$6:$BE$43,'ADR Raw Data'!R$1,FALSE)</f>
        <v>134.079170769629</v>
      </c>
      <c r="AI11" s="47">
        <f>VLOOKUP($A11,'ADR Raw Data'!$B$6:$BE$43,'ADR Raw Data'!T$1,FALSE)</f>
        <v>5.4686378527028499</v>
      </c>
      <c r="AJ11" s="48">
        <f>VLOOKUP($A11,'ADR Raw Data'!$B$6:$BE$43,'ADR Raw Data'!U$1,FALSE)</f>
        <v>7.8429385107618499</v>
      </c>
      <c r="AK11" s="48">
        <f>VLOOKUP($A11,'ADR Raw Data'!$B$6:$BE$43,'ADR Raw Data'!V$1,FALSE)</f>
        <v>4.2339766456290198</v>
      </c>
      <c r="AL11" s="48">
        <f>VLOOKUP($A11,'ADR Raw Data'!$B$6:$BE$43,'ADR Raw Data'!W$1,FALSE)</f>
        <v>7.7706818382091898</v>
      </c>
      <c r="AM11" s="48">
        <f>VLOOKUP($A11,'ADR Raw Data'!$B$6:$BE$43,'ADR Raw Data'!X$1,FALSE)</f>
        <v>7.2348857508207098</v>
      </c>
      <c r="AN11" s="49">
        <f>VLOOKUP($A11,'ADR Raw Data'!$B$6:$BE$43,'ADR Raw Data'!Y$1,FALSE)</f>
        <v>6.6211547312520702</v>
      </c>
      <c r="AO11" s="48">
        <f>VLOOKUP($A11,'ADR Raw Data'!$B$6:$BE$43,'ADR Raw Data'!AA$1,FALSE)</f>
        <v>0.66572360294551403</v>
      </c>
      <c r="AP11" s="48">
        <f>VLOOKUP($A11,'ADR Raw Data'!$B$6:$BE$43,'ADR Raw Data'!AB$1,FALSE)</f>
        <v>-1.9838636045033999</v>
      </c>
      <c r="AQ11" s="49">
        <f>VLOOKUP($A11,'ADR Raw Data'!$B$6:$BE$43,'ADR Raw Data'!AC$1,FALSE)</f>
        <v>-0.71452714331884304</v>
      </c>
      <c r="AR11" s="50">
        <f>VLOOKUP($A11,'ADR Raw Data'!$B$6:$BE$43,'ADR Raw Data'!AE$1,FALSE)</f>
        <v>3.9096214269327398</v>
      </c>
      <c r="AS11" s="40"/>
      <c r="AT11" s="51">
        <f>VLOOKUP($A11,'RevPAR Raw Data'!$B$6:$BE$43,'RevPAR Raw Data'!G$1,FALSE)</f>
        <v>65.954787726988101</v>
      </c>
      <c r="AU11" s="52">
        <f>VLOOKUP($A11,'RevPAR Raw Data'!$B$6:$BE$43,'RevPAR Raw Data'!H$1,FALSE)</f>
        <v>85.052568566061296</v>
      </c>
      <c r="AV11" s="52">
        <f>VLOOKUP($A11,'RevPAR Raw Data'!$B$6:$BE$43,'RevPAR Raw Data'!I$1,FALSE)</f>
        <v>88.673198497182199</v>
      </c>
      <c r="AW11" s="52">
        <f>VLOOKUP($A11,'RevPAR Raw Data'!$B$6:$BE$43,'RevPAR Raw Data'!J$1,FALSE)</f>
        <v>97.460596117720698</v>
      </c>
      <c r="AX11" s="52">
        <f>VLOOKUP($A11,'RevPAR Raw Data'!$B$6:$BE$43,'RevPAR Raw Data'!K$1,FALSE)</f>
        <v>91.383881026925394</v>
      </c>
      <c r="AY11" s="53">
        <f>VLOOKUP($A11,'RevPAR Raw Data'!$B$6:$BE$43,'RevPAR Raw Data'!L$1,FALSE)</f>
        <v>85.705006386975498</v>
      </c>
      <c r="AZ11" s="52">
        <f>VLOOKUP($A11,'RevPAR Raw Data'!$B$6:$BE$43,'RevPAR Raw Data'!N$1,FALSE)</f>
        <v>104.91443206011201</v>
      </c>
      <c r="BA11" s="52">
        <f>VLOOKUP($A11,'RevPAR Raw Data'!$B$6:$BE$43,'RevPAR Raw Data'!O$1,FALSE)</f>
        <v>114.539897307451</v>
      </c>
      <c r="BB11" s="53">
        <f>VLOOKUP($A11,'RevPAR Raw Data'!$B$6:$BE$43,'RevPAR Raw Data'!P$1,FALSE)</f>
        <v>109.72716468378199</v>
      </c>
      <c r="BC11" s="54">
        <f>VLOOKUP($A11,'RevPAR Raw Data'!$B$6:$BE$43,'RevPAR Raw Data'!R$1,FALSE)</f>
        <v>92.568480186063098</v>
      </c>
      <c r="BE11" s="47">
        <f>VLOOKUP($A11,'RevPAR Raw Data'!$B$6:$BE$43,'RevPAR Raw Data'!T$1,FALSE)</f>
        <v>-4.0871019671341902</v>
      </c>
      <c r="BF11" s="48">
        <f>VLOOKUP($A11,'RevPAR Raw Data'!$B$6:$BE$43,'RevPAR Raw Data'!U$1,FALSE)</f>
        <v>6.7844722781192299</v>
      </c>
      <c r="BG11" s="48">
        <f>VLOOKUP($A11,'RevPAR Raw Data'!$B$6:$BE$43,'RevPAR Raw Data'!V$1,FALSE)</f>
        <v>1.9082357308840401</v>
      </c>
      <c r="BH11" s="48">
        <f>VLOOKUP($A11,'RevPAR Raw Data'!$B$6:$BE$43,'RevPAR Raw Data'!W$1,FALSE)</f>
        <v>12.9437466069223</v>
      </c>
      <c r="BI11" s="48">
        <f>VLOOKUP($A11,'RevPAR Raw Data'!$B$6:$BE$43,'RevPAR Raw Data'!X$1,FALSE)</f>
        <v>8.6625237543705804</v>
      </c>
      <c r="BJ11" s="49">
        <f>VLOOKUP($A11,'RevPAR Raw Data'!$B$6:$BE$43,'RevPAR Raw Data'!Y$1,FALSE)</f>
        <v>5.5956396568708699</v>
      </c>
      <c r="BK11" s="48">
        <f>VLOOKUP($A11,'RevPAR Raw Data'!$B$6:$BE$43,'RevPAR Raw Data'!AA$1,FALSE)</f>
        <v>-3.4702081190390102</v>
      </c>
      <c r="BL11" s="48">
        <f>VLOOKUP($A11,'RevPAR Raw Data'!$B$6:$BE$43,'RevPAR Raw Data'!AB$1,FALSE)</f>
        <v>-4.1211581486305304</v>
      </c>
      <c r="BM11" s="49">
        <f>VLOOKUP($A11,'RevPAR Raw Data'!$B$6:$BE$43,'RevPAR Raw Data'!AC$1,FALSE)</f>
        <v>-3.8110576162424801</v>
      </c>
      <c r="BN11" s="50">
        <f>VLOOKUP($A11,'RevPAR Raw Data'!$B$6:$BE$43,'RevPAR Raw Data'!AE$1,FALSE)</f>
        <v>2.2103949769899298</v>
      </c>
    </row>
    <row r="12" spans="1:66" x14ac:dyDescent="0.45">
      <c r="A12" s="63" t="s">
        <v>27</v>
      </c>
      <c r="B12" s="47">
        <f>VLOOKUP($A12,'Occupancy Raw Data'!$B$8:$BE$45,'Occupancy Raw Data'!G$3,FALSE)</f>
        <v>56.367284314882497</v>
      </c>
      <c r="C12" s="48">
        <f>VLOOKUP($A12,'Occupancy Raw Data'!$B$8:$BE$45,'Occupancy Raw Data'!H$3,FALSE)</f>
        <v>65.9978756048625</v>
      </c>
      <c r="D12" s="48">
        <f>VLOOKUP($A12,'Occupancy Raw Data'!$B$8:$BE$45,'Occupancy Raw Data'!I$3,FALSE)</f>
        <v>70.671544907352697</v>
      </c>
      <c r="E12" s="48">
        <f>VLOOKUP($A12,'Occupancy Raw Data'!$B$8:$BE$45,'Occupancy Raw Data'!J$3,FALSE)</f>
        <v>73.397852000472</v>
      </c>
      <c r="F12" s="48">
        <f>VLOOKUP($A12,'Occupancy Raw Data'!$B$8:$BE$45,'Occupancy Raw Data'!K$3,FALSE)</f>
        <v>71.875368818600194</v>
      </c>
      <c r="G12" s="49">
        <f>VLOOKUP($A12,'Occupancy Raw Data'!$B$8:$BE$45,'Occupancy Raw Data'!L$3,FALSE)</f>
        <v>67.661985129233997</v>
      </c>
      <c r="H12" s="48">
        <f>VLOOKUP($A12,'Occupancy Raw Data'!$B$8:$BE$45,'Occupancy Raw Data'!N$3,FALSE)</f>
        <v>79.452378142334396</v>
      </c>
      <c r="I12" s="48">
        <f>VLOOKUP($A12,'Occupancy Raw Data'!$B$8:$BE$45,'Occupancy Raw Data'!O$3,FALSE)</f>
        <v>83.170069632951694</v>
      </c>
      <c r="J12" s="49">
        <f>VLOOKUP($A12,'Occupancy Raw Data'!$B$8:$BE$45,'Occupancy Raw Data'!P$3,FALSE)</f>
        <v>81.311223887643095</v>
      </c>
      <c r="K12" s="50">
        <f>VLOOKUP($A12,'Occupancy Raw Data'!$B$8:$BE$45,'Occupancy Raw Data'!R$3,FALSE)</f>
        <v>71.561767631636599</v>
      </c>
      <c r="M12" s="47">
        <f>VLOOKUP($A12,'Occupancy Raw Data'!$B$8:$BE$45,'Occupancy Raw Data'!T$3,FALSE)</f>
        <v>-6.0394375293174098</v>
      </c>
      <c r="N12" s="48">
        <f>VLOOKUP($A12,'Occupancy Raw Data'!$B$8:$BE$45,'Occupancy Raw Data'!U$3,FALSE)</f>
        <v>0.89861188495182698</v>
      </c>
      <c r="O12" s="48">
        <f>VLOOKUP($A12,'Occupancy Raw Data'!$B$8:$BE$45,'Occupancy Raw Data'!V$3,FALSE)</f>
        <v>4.3917163077299399</v>
      </c>
      <c r="P12" s="48">
        <f>VLOOKUP($A12,'Occupancy Raw Data'!$B$8:$BE$45,'Occupancy Raw Data'!W$3,FALSE)</f>
        <v>5.0185016646423799</v>
      </c>
      <c r="Q12" s="48">
        <f>VLOOKUP($A12,'Occupancy Raw Data'!$B$8:$BE$45,'Occupancy Raw Data'!X$3,FALSE)</f>
        <v>1.8571748251984901</v>
      </c>
      <c r="R12" s="49">
        <f>VLOOKUP($A12,'Occupancy Raw Data'!$B$8:$BE$45,'Occupancy Raw Data'!Y$3,FALSE)</f>
        <v>1.4257921155497699</v>
      </c>
      <c r="S12" s="48">
        <f>VLOOKUP($A12,'Occupancy Raw Data'!$B$8:$BE$45,'Occupancy Raw Data'!AA$3,FALSE)</f>
        <v>-2.3255706668932201</v>
      </c>
      <c r="T12" s="48">
        <f>VLOOKUP($A12,'Occupancy Raw Data'!$B$8:$BE$45,'Occupancy Raw Data'!AB$3,FALSE)</f>
        <v>-1.7694042443245701</v>
      </c>
      <c r="U12" s="49">
        <f>VLOOKUP($A12,'Occupancy Raw Data'!$B$8:$BE$45,'Occupancy Raw Data'!AC$3,FALSE)</f>
        <v>-2.0419193355918899</v>
      </c>
      <c r="V12" s="50">
        <f>VLOOKUP($A12,'Occupancy Raw Data'!$B$8:$BE$45,'Occupancy Raw Data'!AE$3,FALSE)</f>
        <v>0.27342743360139798</v>
      </c>
      <c r="X12" s="51">
        <f>VLOOKUP($A12,'ADR Raw Data'!$B$6:$BE$43,'ADR Raw Data'!G$1,FALSE)</f>
        <v>93.190699329983204</v>
      </c>
      <c r="Y12" s="52">
        <f>VLOOKUP($A12,'ADR Raw Data'!$B$6:$BE$43,'ADR Raw Data'!H$1,FALSE)</f>
        <v>97.684236409155901</v>
      </c>
      <c r="Z12" s="52">
        <f>VLOOKUP($A12,'ADR Raw Data'!$B$6:$BE$43,'ADR Raw Data'!I$1,FALSE)</f>
        <v>99.992618570474207</v>
      </c>
      <c r="AA12" s="52">
        <f>VLOOKUP($A12,'ADR Raw Data'!$B$6:$BE$43,'ADR Raw Data'!J$1,FALSE)</f>
        <v>99.878821353915399</v>
      </c>
      <c r="AB12" s="52">
        <f>VLOOKUP($A12,'ADR Raw Data'!$B$6:$BE$43,'ADR Raw Data'!K$1,FALSE)</f>
        <v>100.094415435139</v>
      </c>
      <c r="AC12" s="53">
        <f>VLOOKUP($A12,'ADR Raw Data'!$B$6:$BE$43,'ADR Raw Data'!L$1,FALSE)</f>
        <v>98.405937903366393</v>
      </c>
      <c r="AD12" s="52">
        <f>VLOOKUP($A12,'ADR Raw Data'!$B$6:$BE$43,'ADR Raw Data'!N$1,FALSE)</f>
        <v>113.693568033273</v>
      </c>
      <c r="AE12" s="52">
        <f>VLOOKUP($A12,'ADR Raw Data'!$B$6:$BE$43,'ADR Raw Data'!O$1,FALSE)</f>
        <v>114.74236554562199</v>
      </c>
      <c r="AF12" s="53">
        <f>VLOOKUP($A12,'ADR Raw Data'!$B$6:$BE$43,'ADR Raw Data'!P$1,FALSE)</f>
        <v>114.22995500399099</v>
      </c>
      <c r="AG12" s="54">
        <f>VLOOKUP($A12,'ADR Raw Data'!$B$6:$BE$43,'ADR Raw Data'!R$1,FALSE)</f>
        <v>103.54303929884</v>
      </c>
      <c r="AI12" s="47">
        <f>VLOOKUP($A12,'ADR Raw Data'!$B$6:$BE$43,'ADR Raw Data'!T$1,FALSE)</f>
        <v>-0.42849431439098201</v>
      </c>
      <c r="AJ12" s="48">
        <f>VLOOKUP($A12,'ADR Raw Data'!$B$6:$BE$43,'ADR Raw Data'!U$1,FALSE)</f>
        <v>6.02490806174435</v>
      </c>
      <c r="AK12" s="48">
        <f>VLOOKUP($A12,'ADR Raw Data'!$B$6:$BE$43,'ADR Raw Data'!V$1,FALSE)</f>
        <v>6.7626406552773304</v>
      </c>
      <c r="AL12" s="48">
        <f>VLOOKUP($A12,'ADR Raw Data'!$B$6:$BE$43,'ADR Raw Data'!W$1,FALSE)</f>
        <v>6.1341384917100497</v>
      </c>
      <c r="AM12" s="48">
        <f>VLOOKUP($A12,'ADR Raw Data'!$B$6:$BE$43,'ADR Raw Data'!X$1,FALSE)</f>
        <v>4.9598743921922397</v>
      </c>
      <c r="AN12" s="49">
        <f>VLOOKUP($A12,'ADR Raw Data'!$B$6:$BE$43,'ADR Raw Data'!Y$1,FALSE)</f>
        <v>4.9079492605792696</v>
      </c>
      <c r="AO12" s="48">
        <f>VLOOKUP($A12,'ADR Raw Data'!$B$6:$BE$43,'ADR Raw Data'!AA$1,FALSE)</f>
        <v>4.7460142978915201</v>
      </c>
      <c r="AP12" s="48">
        <f>VLOOKUP($A12,'ADR Raw Data'!$B$6:$BE$43,'ADR Raw Data'!AB$1,FALSE)</f>
        <v>2.8206858359920499</v>
      </c>
      <c r="AQ12" s="49">
        <f>VLOOKUP($A12,'ADR Raw Data'!$B$6:$BE$43,'ADR Raw Data'!AC$1,FALSE)</f>
        <v>3.7520864403569698</v>
      </c>
      <c r="AR12" s="50">
        <f>VLOOKUP($A12,'ADR Raw Data'!$B$6:$BE$43,'ADR Raw Data'!AE$1,FALSE)</f>
        <v>4.3593381982165402</v>
      </c>
      <c r="AS12" s="40"/>
      <c r="AT12" s="51">
        <f>VLOOKUP($A12,'RevPAR Raw Data'!$B$6:$BE$43,'RevPAR Raw Data'!G$1,FALSE)</f>
        <v>52.529066446359003</v>
      </c>
      <c r="AU12" s="52">
        <f>VLOOKUP($A12,'RevPAR Raw Data'!$B$6:$BE$43,'RevPAR Raw Data'!H$1,FALSE)</f>
        <v>64.469520830874501</v>
      </c>
      <c r="AV12" s="52">
        <f>VLOOKUP($A12,'RevPAR Raw Data'!$B$6:$BE$43,'RevPAR Raw Data'!I$1,FALSE)</f>
        <v>70.666328337070595</v>
      </c>
      <c r="AW12" s="52">
        <f>VLOOKUP($A12,'RevPAR Raw Data'!$B$6:$BE$43,'RevPAR Raw Data'!J$1,FALSE)</f>
        <v>73.3089094771627</v>
      </c>
      <c r="AX12" s="52">
        <f>VLOOKUP($A12,'RevPAR Raw Data'!$B$6:$BE$43,'RevPAR Raw Data'!K$1,FALSE)</f>
        <v>71.9432302608285</v>
      </c>
      <c r="AY12" s="53">
        <f>VLOOKUP($A12,'RevPAR Raw Data'!$B$6:$BE$43,'RevPAR Raw Data'!L$1,FALSE)</f>
        <v>66.583411070459107</v>
      </c>
      <c r="AZ12" s="52">
        <f>VLOOKUP($A12,'RevPAR Raw Data'!$B$6:$BE$43,'RevPAR Raw Data'!N$1,FALSE)</f>
        <v>90.332243597309002</v>
      </c>
      <c r="BA12" s="52">
        <f>VLOOKUP($A12,'RevPAR Raw Data'!$B$6:$BE$43,'RevPAR Raw Data'!O$1,FALSE)</f>
        <v>95.431305322789996</v>
      </c>
      <c r="BB12" s="53">
        <f>VLOOKUP($A12,'RevPAR Raw Data'!$B$6:$BE$43,'RevPAR Raw Data'!P$1,FALSE)</f>
        <v>92.881774460049499</v>
      </c>
      <c r="BC12" s="54">
        <f>VLOOKUP($A12,'RevPAR Raw Data'!$B$6:$BE$43,'RevPAR Raw Data'!R$1,FALSE)</f>
        <v>74.097229181770601</v>
      </c>
      <c r="BE12" s="47">
        <f>VLOOKUP($A12,'RevPAR Raw Data'!$B$6:$BE$43,'RevPAR Raw Data'!T$1,FALSE)</f>
        <v>-6.4420531972740704</v>
      </c>
      <c r="BF12" s="48">
        <f>VLOOKUP($A12,'RevPAR Raw Data'!$B$6:$BE$43,'RevPAR Raw Data'!U$1,FALSE)</f>
        <v>6.9776604865964398</v>
      </c>
      <c r="BG12" s="48">
        <f>VLOOKUP($A12,'RevPAR Raw Data'!$B$6:$BE$43,'RevPAR Raw Data'!V$1,FALSE)</f>
        <v>11.4513529554982</v>
      </c>
      <c r="BH12" s="48">
        <f>VLOOKUP($A12,'RevPAR Raw Data'!$B$6:$BE$43,'RevPAR Raw Data'!W$1,FALSE)</f>
        <v>11.4604819986703</v>
      </c>
      <c r="BI12" s="48">
        <f>VLOOKUP($A12,'RevPAR Raw Data'!$B$6:$BE$43,'RevPAR Raw Data'!X$1,FALSE)</f>
        <v>6.9091627559639903</v>
      </c>
      <c r="BJ12" s="49">
        <f>VLOOKUP($A12,'RevPAR Raw Data'!$B$6:$BE$43,'RevPAR Raw Data'!Y$1,FALSE)</f>
        <v>6.4037185297215702</v>
      </c>
      <c r="BK12" s="48">
        <f>VLOOKUP($A12,'RevPAR Raw Data'!$B$6:$BE$43,'RevPAR Raw Data'!AA$1,FALSE)</f>
        <v>2.3100717146399701</v>
      </c>
      <c r="BL12" s="48">
        <f>VLOOKUP($A12,'RevPAR Raw Data'!$B$6:$BE$43,'RevPAR Raw Data'!AB$1,FALSE)</f>
        <v>1.0013722567663601</v>
      </c>
      <c r="BM12" s="49">
        <f>VLOOKUP($A12,'RevPAR Raw Data'!$B$6:$BE$43,'RevPAR Raw Data'!AC$1,FALSE)</f>
        <v>1.6335525262513</v>
      </c>
      <c r="BN12" s="50">
        <f>VLOOKUP($A12,'RevPAR Raw Data'!$B$6:$BE$43,'RevPAR Raw Data'!AE$1,FALSE)</f>
        <v>4.64468525837533</v>
      </c>
    </row>
    <row r="13" spans="1:66" x14ac:dyDescent="0.45">
      <c r="A13" s="63" t="s">
        <v>90</v>
      </c>
      <c r="B13" s="47">
        <f>VLOOKUP($A13,'Occupancy Raw Data'!$B$8:$BE$45,'Occupancy Raw Data'!G$3,FALSE)</f>
        <v>60.946689432745202</v>
      </c>
      <c r="C13" s="48">
        <f>VLOOKUP($A13,'Occupancy Raw Data'!$B$8:$BE$45,'Occupancy Raw Data'!H$3,FALSE)</f>
        <v>79.785619427053604</v>
      </c>
      <c r="D13" s="48">
        <f>VLOOKUP($A13,'Occupancy Raw Data'!$B$8:$BE$45,'Occupancy Raw Data'!I$3,FALSE)</f>
        <v>87.488142667425507</v>
      </c>
      <c r="E13" s="48">
        <f>VLOOKUP($A13,'Occupancy Raw Data'!$B$8:$BE$45,'Occupancy Raw Data'!J$3,FALSE)</f>
        <v>84.490608992600997</v>
      </c>
      <c r="F13" s="48">
        <f>VLOOKUP($A13,'Occupancy Raw Data'!$B$8:$BE$45,'Occupancy Raw Data'!K$3,FALSE)</f>
        <v>80.971352684500005</v>
      </c>
      <c r="G13" s="49">
        <f>VLOOKUP($A13,'Occupancy Raw Data'!$B$8:$BE$45,'Occupancy Raw Data'!L$3,FALSE)</f>
        <v>78.736482640865106</v>
      </c>
      <c r="H13" s="48">
        <f>VLOOKUP($A13,'Occupancy Raw Data'!$B$8:$BE$45,'Occupancy Raw Data'!N$3,FALSE)</f>
        <v>83.048757351546101</v>
      </c>
      <c r="I13" s="48">
        <f>VLOOKUP($A13,'Occupancy Raw Data'!$B$8:$BE$45,'Occupancy Raw Data'!O$3,FALSE)</f>
        <v>83.589451716941696</v>
      </c>
      <c r="J13" s="49">
        <f>VLOOKUP($A13,'Occupancy Raw Data'!$B$8:$BE$45,'Occupancy Raw Data'!P$3,FALSE)</f>
        <v>83.319104534243905</v>
      </c>
      <c r="K13" s="50">
        <f>VLOOKUP($A13,'Occupancy Raw Data'!$B$8:$BE$45,'Occupancy Raw Data'!R$3,FALSE)</f>
        <v>80.045803181830493</v>
      </c>
      <c r="M13" s="47">
        <f>VLOOKUP($A13,'Occupancy Raw Data'!$B$8:$BE$45,'Occupancy Raw Data'!T$3,FALSE)</f>
        <v>-5.7688690883930702</v>
      </c>
      <c r="N13" s="48">
        <f>VLOOKUP($A13,'Occupancy Raw Data'!$B$8:$BE$45,'Occupancy Raw Data'!U$3,FALSE)</f>
        <v>-2.1522977139877399</v>
      </c>
      <c r="O13" s="48">
        <f>VLOOKUP($A13,'Occupancy Raw Data'!$B$8:$BE$45,'Occupancy Raw Data'!V$3,FALSE)</f>
        <v>1.2861320903823901</v>
      </c>
      <c r="P13" s="48">
        <f>VLOOKUP($A13,'Occupancy Raw Data'!$B$8:$BE$45,'Occupancy Raw Data'!W$3,FALSE)</f>
        <v>2.00590940263295</v>
      </c>
      <c r="Q13" s="48">
        <f>VLOOKUP($A13,'Occupancy Raw Data'!$B$8:$BE$45,'Occupancy Raw Data'!X$3,FALSE)</f>
        <v>2.7735467232751798</v>
      </c>
      <c r="R13" s="49">
        <f>VLOOKUP($A13,'Occupancy Raw Data'!$B$8:$BE$45,'Occupancy Raw Data'!Y$3,FALSE)</f>
        <v>-0.134091771238117</v>
      </c>
      <c r="S13" s="48">
        <f>VLOOKUP($A13,'Occupancy Raw Data'!$B$8:$BE$45,'Occupancy Raw Data'!AA$3,FALSE)</f>
        <v>13.5374254831579</v>
      </c>
      <c r="T13" s="48">
        <f>VLOOKUP($A13,'Occupancy Raw Data'!$B$8:$BE$45,'Occupancy Raw Data'!AB$3,FALSE)</f>
        <v>13.321902264360199</v>
      </c>
      <c r="U13" s="49">
        <f>VLOOKUP($A13,'Occupancy Raw Data'!$B$8:$BE$45,'Occupancy Raw Data'!AC$3,FALSE)</f>
        <v>13.429211842093901</v>
      </c>
      <c r="V13" s="50">
        <f>VLOOKUP($A13,'Occupancy Raw Data'!$B$8:$BE$45,'Occupancy Raw Data'!AE$3,FALSE)</f>
        <v>3.5482255675506802</v>
      </c>
      <c r="X13" s="51">
        <f>VLOOKUP($A13,'ADR Raw Data'!$B$6:$BE$43,'ADR Raw Data'!G$1,FALSE)</f>
        <v>119.46521089494099</v>
      </c>
      <c r="Y13" s="52">
        <f>VLOOKUP($A13,'ADR Raw Data'!$B$6:$BE$43,'ADR Raw Data'!H$1,FALSE)</f>
        <v>135.95481868981</v>
      </c>
      <c r="Z13" s="52">
        <f>VLOOKUP($A13,'ADR Raw Data'!$B$6:$BE$43,'ADR Raw Data'!I$1,FALSE)</f>
        <v>141.901420362138</v>
      </c>
      <c r="AA13" s="52">
        <f>VLOOKUP($A13,'ADR Raw Data'!$B$6:$BE$43,'ADR Raw Data'!J$1,FALSE)</f>
        <v>136.032272370046</v>
      </c>
      <c r="AB13" s="52">
        <f>VLOOKUP($A13,'ADR Raw Data'!$B$6:$BE$43,'ADR Raw Data'!K$1,FALSE)</f>
        <v>129.18672914714099</v>
      </c>
      <c r="AC13" s="53">
        <f>VLOOKUP($A13,'ADR Raw Data'!$B$6:$BE$43,'ADR Raw Data'!L$1,FALSE)</f>
        <v>133.348130933448</v>
      </c>
      <c r="AD13" s="52">
        <f>VLOOKUP($A13,'ADR Raw Data'!$B$6:$BE$43,'ADR Raw Data'!N$1,FALSE)</f>
        <v>116.620288977727</v>
      </c>
      <c r="AE13" s="52">
        <f>VLOOKUP($A13,'ADR Raw Data'!$B$6:$BE$43,'ADR Raw Data'!O$1,FALSE)</f>
        <v>116.14221629596</v>
      </c>
      <c r="AF13" s="53">
        <f>VLOOKUP($A13,'ADR Raw Data'!$B$6:$BE$43,'ADR Raw Data'!P$1,FALSE)</f>
        <v>116.380477030796</v>
      </c>
      <c r="AG13" s="54">
        <f>VLOOKUP($A13,'ADR Raw Data'!$B$6:$BE$43,'ADR Raw Data'!R$1,FALSE)</f>
        <v>128.30198530531999</v>
      </c>
      <c r="AI13" s="47">
        <f>VLOOKUP($A13,'ADR Raw Data'!$B$6:$BE$43,'ADR Raw Data'!T$1,FALSE)</f>
        <v>6.9799689826037401</v>
      </c>
      <c r="AJ13" s="48">
        <f>VLOOKUP($A13,'ADR Raw Data'!$B$6:$BE$43,'ADR Raw Data'!U$1,FALSE)</f>
        <v>5.977461979549</v>
      </c>
      <c r="AK13" s="48">
        <f>VLOOKUP($A13,'ADR Raw Data'!$B$6:$BE$43,'ADR Raw Data'!V$1,FALSE)</f>
        <v>6.04271986495052</v>
      </c>
      <c r="AL13" s="48">
        <f>VLOOKUP($A13,'ADR Raw Data'!$B$6:$BE$43,'ADR Raw Data'!W$1,FALSE)</f>
        <v>4.2823725788017502</v>
      </c>
      <c r="AM13" s="48">
        <f>VLOOKUP($A13,'ADR Raw Data'!$B$6:$BE$43,'ADR Raw Data'!X$1,FALSE)</f>
        <v>5.8768059700223603</v>
      </c>
      <c r="AN13" s="49">
        <f>VLOOKUP($A13,'ADR Raw Data'!$B$6:$BE$43,'ADR Raw Data'!Y$1,FALSE)</f>
        <v>5.8550634731750497</v>
      </c>
      <c r="AO13" s="48">
        <f>VLOOKUP($A13,'ADR Raw Data'!$B$6:$BE$43,'ADR Raw Data'!AA$1,FALSE)</f>
        <v>3.9952213199979298</v>
      </c>
      <c r="AP13" s="48">
        <f>VLOOKUP($A13,'ADR Raw Data'!$B$6:$BE$43,'ADR Raw Data'!AB$1,FALSE)</f>
        <v>4.7469996933228398</v>
      </c>
      <c r="AQ13" s="49">
        <f>VLOOKUP($A13,'ADR Raw Data'!$B$6:$BE$43,'ADR Raw Data'!AC$1,FALSE)</f>
        <v>4.3707651259715101</v>
      </c>
      <c r="AR13" s="50">
        <f>VLOOKUP($A13,'ADR Raw Data'!$B$6:$BE$43,'ADR Raw Data'!AE$1,FALSE)</f>
        <v>5.1267093532322701</v>
      </c>
      <c r="AS13" s="40"/>
      <c r="AT13" s="51">
        <f>VLOOKUP($A13,'RevPAR Raw Data'!$B$6:$BE$43,'RevPAR Raw Data'!G$1,FALSE)</f>
        <v>72.810091064314094</v>
      </c>
      <c r="AU13" s="52">
        <f>VLOOKUP($A13,'RevPAR Raw Data'!$B$6:$BE$43,'RevPAR Raw Data'!H$1,FALSE)</f>
        <v>108.472394232593</v>
      </c>
      <c r="AV13" s="52">
        <f>VLOOKUP($A13,'RevPAR Raw Data'!$B$6:$BE$43,'RevPAR Raw Data'!I$1,FALSE)</f>
        <v>124.14691709353001</v>
      </c>
      <c r="AW13" s="52">
        <f>VLOOKUP($A13,'RevPAR Raw Data'!$B$6:$BE$43,'RevPAR Raw Data'!J$1,FALSE)</f>
        <v>114.93449535192499</v>
      </c>
      <c r="AX13" s="52">
        <f>VLOOKUP($A13,'RevPAR Raw Data'!$B$6:$BE$43,'RevPAR Raw Data'!K$1,FALSE)</f>
        <v>104.604242079301</v>
      </c>
      <c r="AY13" s="53">
        <f>VLOOKUP($A13,'RevPAR Raw Data'!$B$6:$BE$43,'RevPAR Raw Data'!L$1,FALSE)</f>
        <v>104.993627964333</v>
      </c>
      <c r="AZ13" s="52">
        <f>VLOOKUP($A13,'RevPAR Raw Data'!$B$6:$BE$43,'RevPAR Raw Data'!N$1,FALSE)</f>
        <v>96.851700815784397</v>
      </c>
      <c r="BA13" s="52">
        <f>VLOOKUP($A13,'RevPAR Raw Data'!$B$6:$BE$43,'RevPAR Raw Data'!O$1,FALSE)</f>
        <v>97.082641813697506</v>
      </c>
      <c r="BB13" s="53">
        <f>VLOOKUP($A13,'RevPAR Raw Data'!$B$6:$BE$43,'RevPAR Raw Data'!P$1,FALSE)</f>
        <v>96.967171314740995</v>
      </c>
      <c r="BC13" s="54">
        <f>VLOOKUP($A13,'RevPAR Raw Data'!$B$6:$BE$43,'RevPAR Raw Data'!R$1,FALSE)</f>
        <v>102.700354635878</v>
      </c>
      <c r="BE13" s="47">
        <f>VLOOKUP($A13,'RevPAR Raw Data'!$B$6:$BE$43,'RevPAR Raw Data'!T$1,FALSE)</f>
        <v>0.80843462119382403</v>
      </c>
      <c r="BF13" s="48">
        <f>VLOOKUP($A13,'RevPAR Raw Data'!$B$6:$BE$43,'RevPAR Raw Data'!U$1,FALSE)</f>
        <v>3.6965114880209402</v>
      </c>
      <c r="BG13" s="48">
        <f>VLOOKUP($A13,'RevPAR Raw Data'!$B$6:$BE$43,'RevPAR Raw Data'!V$1,FALSE)</f>
        <v>7.4065693146479497</v>
      </c>
      <c r="BH13" s="48">
        <f>VLOOKUP($A13,'RevPAR Raw Data'!$B$6:$BE$43,'RevPAR Raw Data'!W$1,FALSE)</f>
        <v>6.3741824956486699</v>
      </c>
      <c r="BI13" s="48">
        <f>VLOOKUP($A13,'RevPAR Raw Data'!$B$6:$BE$43,'RevPAR Raw Data'!X$1,FALSE)</f>
        <v>8.8133486527123406</v>
      </c>
      <c r="BJ13" s="49">
        <f>VLOOKUP($A13,'RevPAR Raw Data'!$B$6:$BE$43,'RevPAR Raw Data'!Y$1,FALSE)</f>
        <v>5.7131205436186399</v>
      </c>
      <c r="BK13" s="48">
        <f>VLOOKUP($A13,'RevPAR Raw Data'!$B$6:$BE$43,'RevPAR Raw Data'!AA$1,FALSE)</f>
        <v>18.0734969122378</v>
      </c>
      <c r="BL13" s="48">
        <f>VLOOKUP($A13,'RevPAR Raw Data'!$B$6:$BE$43,'RevPAR Raw Data'!AB$1,FALSE)</f>
        <v>18.701292617317002</v>
      </c>
      <c r="BM13" s="49">
        <f>VLOOKUP($A13,'RevPAR Raw Data'!$B$6:$BE$43,'RevPAR Raw Data'!AC$1,FALSE)</f>
        <v>18.3869362759525</v>
      </c>
      <c r="BN13" s="50">
        <f>VLOOKUP($A13,'RevPAR Raw Data'!$B$6:$BE$43,'RevPAR Raw Data'!AE$1,FALSE)</f>
        <v>8.8568421328283602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65.974963640141198</v>
      </c>
      <c r="C15" s="48">
        <f>VLOOKUP($A15,'Occupancy Raw Data'!$B$8:$BE$45,'Occupancy Raw Data'!H$3,FALSE)</f>
        <v>73.392374818200693</v>
      </c>
      <c r="D15" s="48">
        <f>VLOOKUP($A15,'Occupancy Raw Data'!$B$8:$BE$45,'Occupancy Raw Data'!I$3,FALSE)</f>
        <v>79.204757947226199</v>
      </c>
      <c r="E15" s="48">
        <f>VLOOKUP($A15,'Occupancy Raw Data'!$B$8:$BE$45,'Occupancy Raw Data'!J$3,FALSE)</f>
        <v>81.207147309370399</v>
      </c>
      <c r="F15" s="48">
        <f>VLOOKUP($A15,'Occupancy Raw Data'!$B$8:$BE$45,'Occupancy Raw Data'!K$3,FALSE)</f>
        <v>77.828277581549898</v>
      </c>
      <c r="G15" s="49">
        <f>VLOOKUP($A15,'Occupancy Raw Data'!$B$8:$BE$45,'Occupancy Raw Data'!L$3,FALSE)</f>
        <v>75.5215042592977</v>
      </c>
      <c r="H15" s="48">
        <f>VLOOKUP($A15,'Occupancy Raw Data'!$B$8:$BE$45,'Occupancy Raw Data'!N$3,FALSE)</f>
        <v>85.8404321628921</v>
      </c>
      <c r="I15" s="48">
        <f>VLOOKUP($A15,'Occupancy Raw Data'!$B$8:$BE$45,'Occupancy Raw Data'!O$3,FALSE)</f>
        <v>89.562123415748999</v>
      </c>
      <c r="J15" s="49">
        <f>VLOOKUP($A15,'Occupancy Raw Data'!$B$8:$BE$45,'Occupancy Raw Data'!P$3,FALSE)</f>
        <v>87.7012777893205</v>
      </c>
      <c r="K15" s="50">
        <f>VLOOKUP($A15,'Occupancy Raw Data'!$B$8:$BE$45,'Occupancy Raw Data'!R$3,FALSE)</f>
        <v>79.001439553589904</v>
      </c>
      <c r="M15" s="47">
        <f>VLOOKUP($A15,'Occupancy Raw Data'!$B$8:$BE$45,'Occupancy Raw Data'!T$3,FALSE)</f>
        <v>-2.2215761409508201</v>
      </c>
      <c r="N15" s="48">
        <f>VLOOKUP($A15,'Occupancy Raw Data'!$B$8:$BE$45,'Occupancy Raw Data'!U$3,FALSE)</f>
        <v>-0.48111748477445998</v>
      </c>
      <c r="O15" s="48">
        <f>VLOOKUP($A15,'Occupancy Raw Data'!$B$8:$BE$45,'Occupancy Raw Data'!V$3,FALSE)</f>
        <v>3.7714916656270501</v>
      </c>
      <c r="P15" s="48">
        <f>VLOOKUP($A15,'Occupancy Raw Data'!$B$8:$BE$45,'Occupancy Raw Data'!W$3,FALSE)</f>
        <v>5.6844004475294696</v>
      </c>
      <c r="Q15" s="48">
        <f>VLOOKUP($A15,'Occupancy Raw Data'!$B$8:$BE$45,'Occupancy Raw Data'!X$3,FALSE)</f>
        <v>2.4318826309345098</v>
      </c>
      <c r="R15" s="49">
        <f>VLOOKUP($A15,'Occupancy Raw Data'!$B$8:$BE$45,'Occupancy Raw Data'!Y$3,FALSE)</f>
        <v>1.95493834493693</v>
      </c>
      <c r="S15" s="48">
        <f>VLOOKUP($A15,'Occupancy Raw Data'!$B$8:$BE$45,'Occupancy Raw Data'!AA$3,FALSE)</f>
        <v>3.0128339469476599</v>
      </c>
      <c r="T15" s="48">
        <f>VLOOKUP($A15,'Occupancy Raw Data'!$B$8:$BE$45,'Occupancy Raw Data'!AB$3,FALSE)</f>
        <v>1.3731549828448799</v>
      </c>
      <c r="U15" s="49">
        <f>VLOOKUP($A15,'Occupancy Raw Data'!$B$8:$BE$45,'Occupancy Raw Data'!AC$3,FALSE)</f>
        <v>2.169026059853</v>
      </c>
      <c r="V15" s="50">
        <f>VLOOKUP($A15,'Occupancy Raw Data'!$B$8:$BE$45,'Occupancy Raw Data'!AE$3,FALSE)</f>
        <v>2.0227450075530902</v>
      </c>
      <c r="X15" s="51">
        <f>VLOOKUP($A15,'ADR Raw Data'!$B$6:$BE$43,'ADR Raw Data'!G$1,FALSE)</f>
        <v>146.92165326536201</v>
      </c>
      <c r="Y15" s="52">
        <f>VLOOKUP($A15,'ADR Raw Data'!$B$6:$BE$43,'ADR Raw Data'!H$1,FALSE)</f>
        <v>148.083974900031</v>
      </c>
      <c r="Z15" s="52">
        <f>VLOOKUP($A15,'ADR Raw Data'!$B$6:$BE$43,'ADR Raw Data'!I$1,FALSE)</f>
        <v>155.056530586615</v>
      </c>
      <c r="AA15" s="52">
        <f>VLOOKUP($A15,'ADR Raw Data'!$B$6:$BE$43,'ADR Raw Data'!J$1,FALSE)</f>
        <v>156.33778118203901</v>
      </c>
      <c r="AB15" s="52">
        <f>VLOOKUP($A15,'ADR Raw Data'!$B$6:$BE$43,'ADR Raw Data'!K$1,FALSE)</f>
        <v>156.61505938198599</v>
      </c>
      <c r="AC15" s="53">
        <f>VLOOKUP($A15,'ADR Raw Data'!$B$6:$BE$43,'ADR Raw Data'!L$1,FALSE)</f>
        <v>152.87679026919901</v>
      </c>
      <c r="AD15" s="52">
        <f>VLOOKUP($A15,'ADR Raw Data'!$B$6:$BE$43,'ADR Raw Data'!N$1,FALSE)</f>
        <v>197.254434215781</v>
      </c>
      <c r="AE15" s="52">
        <f>VLOOKUP($A15,'ADR Raw Data'!$B$6:$BE$43,'ADR Raw Data'!O$1,FALSE)</f>
        <v>204.98495808612401</v>
      </c>
      <c r="AF15" s="53">
        <f>VLOOKUP($A15,'ADR Raw Data'!$B$6:$BE$43,'ADR Raw Data'!P$1,FALSE)</f>
        <v>201.201709274915</v>
      </c>
      <c r="AG15" s="54">
        <f>VLOOKUP($A15,'ADR Raw Data'!$B$6:$BE$43,'ADR Raw Data'!R$1,FALSE)</f>
        <v>168.20438491201301</v>
      </c>
      <c r="AI15" s="47">
        <f>VLOOKUP($A15,'ADR Raw Data'!$B$6:$BE$43,'ADR Raw Data'!T$1,FALSE)</f>
        <v>-0.31209228149874402</v>
      </c>
      <c r="AJ15" s="48">
        <f>VLOOKUP($A15,'ADR Raw Data'!$B$6:$BE$43,'ADR Raw Data'!U$1,FALSE)</f>
        <v>0.20523935377639799</v>
      </c>
      <c r="AK15" s="48">
        <f>VLOOKUP($A15,'ADR Raw Data'!$B$6:$BE$43,'ADR Raw Data'!V$1,FALSE)</f>
        <v>4.18870779923967</v>
      </c>
      <c r="AL15" s="48">
        <f>VLOOKUP($A15,'ADR Raw Data'!$B$6:$BE$43,'ADR Raw Data'!W$1,FALSE)</f>
        <v>6.0711010723938896</v>
      </c>
      <c r="AM15" s="48">
        <f>VLOOKUP($A15,'ADR Raw Data'!$B$6:$BE$43,'ADR Raw Data'!X$1,FALSE)</f>
        <v>4.6001208643983</v>
      </c>
      <c r="AN15" s="49">
        <f>VLOOKUP($A15,'ADR Raw Data'!$B$6:$BE$43,'ADR Raw Data'!Y$1,FALSE)</f>
        <v>3.1272178473201602</v>
      </c>
      <c r="AO15" s="48">
        <f>VLOOKUP($A15,'ADR Raw Data'!$B$6:$BE$43,'ADR Raw Data'!AA$1,FALSE)</f>
        <v>3.9366227348403502</v>
      </c>
      <c r="AP15" s="48">
        <f>VLOOKUP($A15,'ADR Raw Data'!$B$6:$BE$43,'ADR Raw Data'!AB$1,FALSE)</f>
        <v>3.68614923106017</v>
      </c>
      <c r="AQ15" s="49">
        <f>VLOOKUP($A15,'ADR Raw Data'!$B$6:$BE$43,'ADR Raw Data'!AC$1,FALSE)</f>
        <v>3.7891845050473498</v>
      </c>
      <c r="AR15" s="50">
        <f>VLOOKUP($A15,'ADR Raw Data'!$B$6:$BE$43,'ADR Raw Data'!AE$1,FALSE)</f>
        <v>3.3905342791894202</v>
      </c>
      <c r="AS15" s="40"/>
      <c r="AT15" s="51">
        <f>VLOOKUP($A15,'RevPAR Raw Data'!$B$6:$BE$43,'RevPAR Raw Data'!G$1,FALSE)</f>
        <v>96.931507321317198</v>
      </c>
      <c r="AU15" s="52">
        <f>VLOOKUP($A15,'RevPAR Raw Data'!$B$6:$BE$43,'RevPAR Raw Data'!H$1,FALSE)</f>
        <v>108.682345904321</v>
      </c>
      <c r="AV15" s="52">
        <f>VLOOKUP($A15,'RevPAR Raw Data'!$B$6:$BE$43,'RevPAR Raw Data'!I$1,FALSE)</f>
        <v>122.812149732495</v>
      </c>
      <c r="AW15" s="52">
        <f>VLOOKUP($A15,'RevPAR Raw Data'!$B$6:$BE$43,'RevPAR Raw Data'!J$1,FALSE)</f>
        <v>126.957452264699</v>
      </c>
      <c r="AX15" s="52">
        <f>VLOOKUP($A15,'RevPAR Raw Data'!$B$6:$BE$43,'RevPAR Raw Data'!K$1,FALSE)</f>
        <v>121.890803150322</v>
      </c>
      <c r="AY15" s="53">
        <f>VLOOKUP($A15,'RevPAR Raw Data'!$B$6:$BE$43,'RevPAR Raw Data'!L$1,FALSE)</f>
        <v>115.454851674631</v>
      </c>
      <c r="AZ15" s="52">
        <f>VLOOKUP($A15,'RevPAR Raw Data'!$B$6:$BE$43,'RevPAR Raw Data'!N$1,FALSE)</f>
        <v>169.32405879129399</v>
      </c>
      <c r="BA15" s="52">
        <f>VLOOKUP($A15,'RevPAR Raw Data'!$B$6:$BE$43,'RevPAR Raw Data'!O$1,FALSE)</f>
        <v>183.58888114481601</v>
      </c>
      <c r="BB15" s="53">
        <f>VLOOKUP($A15,'RevPAR Raw Data'!$B$6:$BE$43,'RevPAR Raw Data'!P$1,FALSE)</f>
        <v>176.45646996805499</v>
      </c>
      <c r="BC15" s="54">
        <f>VLOOKUP($A15,'RevPAR Raw Data'!$B$6:$BE$43,'RevPAR Raw Data'!R$1,FALSE)</f>
        <v>132.88388547275201</v>
      </c>
      <c r="BE15" s="47">
        <f>VLOOKUP($A15,'RevPAR Raw Data'!$B$6:$BE$43,'RevPAR Raw Data'!T$1,FALSE)</f>
        <v>-2.5267350547860401</v>
      </c>
      <c r="BF15" s="48">
        <f>VLOOKUP($A15,'RevPAR Raw Data'!$B$6:$BE$43,'RevPAR Raw Data'!U$1,FALSE)</f>
        <v>-0.27686557341471701</v>
      </c>
      <c r="BG15" s="48">
        <f>VLOOKUP($A15,'RevPAR Raw Data'!$B$6:$BE$43,'RevPAR Raw Data'!V$1,FALSE)</f>
        <v>8.1181762304125105</v>
      </c>
      <c r="BH15" s="48">
        <f>VLOOKUP($A15,'RevPAR Raw Data'!$B$6:$BE$43,'RevPAR Raw Data'!W$1,FALSE)</f>
        <v>12.100607216452399</v>
      </c>
      <c r="BI15" s="48">
        <f>VLOOKUP($A15,'RevPAR Raw Data'!$B$6:$BE$43,'RevPAR Raw Data'!X$1,FALSE)</f>
        <v>7.1438730356361004</v>
      </c>
      <c r="BJ15" s="49">
        <f>VLOOKUP($A15,'RevPAR Raw Data'!$B$6:$BE$43,'RevPAR Raw Data'!Y$1,FALSE)</f>
        <v>5.1432913730840601</v>
      </c>
      <c r="BK15" s="48">
        <f>VLOOKUP($A15,'RevPAR Raw Data'!$B$6:$BE$43,'RevPAR Raw Data'!AA$1,FALSE)</f>
        <v>7.0680605879065403</v>
      </c>
      <c r="BL15" s="48">
        <f>VLOOKUP($A15,'RevPAR Raw Data'!$B$6:$BE$43,'RevPAR Raw Data'!AB$1,FALSE)</f>
        <v>5.1099207557464501</v>
      </c>
      <c r="BM15" s="49">
        <f>VLOOKUP($A15,'RevPAR Raw Data'!$B$6:$BE$43,'RevPAR Raw Data'!AC$1,FALSE)</f>
        <v>6.0403989642707403</v>
      </c>
      <c r="BN15" s="50">
        <f>VLOOKUP($A15,'RevPAR Raw Data'!$B$6:$BE$43,'RevPAR Raw Data'!AE$1,FALSE)</f>
        <v>5.4818611496041996</v>
      </c>
    </row>
    <row r="16" spans="1:66" x14ac:dyDescent="0.45">
      <c r="A16" s="63" t="s">
        <v>91</v>
      </c>
      <c r="B16" s="47">
        <f>VLOOKUP($A16,'Occupancy Raw Data'!$B$8:$BE$45,'Occupancy Raw Data'!G$3,FALSE)</f>
        <v>63.372905027932902</v>
      </c>
      <c r="C16" s="48">
        <f>VLOOKUP($A16,'Occupancy Raw Data'!$B$8:$BE$45,'Occupancy Raw Data'!H$3,FALSE)</f>
        <v>78.194832402234596</v>
      </c>
      <c r="D16" s="48">
        <f>VLOOKUP($A16,'Occupancy Raw Data'!$B$8:$BE$45,'Occupancy Raw Data'!I$3,FALSE)</f>
        <v>85.003491620111703</v>
      </c>
      <c r="E16" s="48">
        <f>VLOOKUP($A16,'Occupancy Raw Data'!$B$8:$BE$45,'Occupancy Raw Data'!J$3,FALSE)</f>
        <v>85.597067039106093</v>
      </c>
      <c r="F16" s="48">
        <f>VLOOKUP($A16,'Occupancy Raw Data'!$B$8:$BE$45,'Occupancy Raw Data'!K$3,FALSE)</f>
        <v>81.668994413407802</v>
      </c>
      <c r="G16" s="49">
        <f>VLOOKUP($A16,'Occupancy Raw Data'!$B$8:$BE$45,'Occupancy Raw Data'!L$3,FALSE)</f>
        <v>78.767458100558599</v>
      </c>
      <c r="H16" s="48">
        <f>VLOOKUP($A16,'Occupancy Raw Data'!$B$8:$BE$45,'Occupancy Raw Data'!N$3,FALSE)</f>
        <v>87.412709497206706</v>
      </c>
      <c r="I16" s="48">
        <f>VLOOKUP($A16,'Occupancy Raw Data'!$B$8:$BE$45,'Occupancy Raw Data'!O$3,FALSE)</f>
        <v>90.572625698324003</v>
      </c>
      <c r="J16" s="49">
        <f>VLOOKUP($A16,'Occupancy Raw Data'!$B$8:$BE$45,'Occupancy Raw Data'!P$3,FALSE)</f>
        <v>88.992667597765305</v>
      </c>
      <c r="K16" s="50">
        <f>VLOOKUP($A16,'Occupancy Raw Data'!$B$8:$BE$45,'Occupancy Raw Data'!R$3,FALSE)</f>
        <v>81.688946528331996</v>
      </c>
      <c r="M16" s="47">
        <f>VLOOKUP($A16,'Occupancy Raw Data'!$B$8:$BE$45,'Occupancy Raw Data'!T$3,FALSE)</f>
        <v>-6.5722826493449702</v>
      </c>
      <c r="N16" s="48">
        <f>VLOOKUP($A16,'Occupancy Raw Data'!$B$8:$BE$45,'Occupancy Raw Data'!U$3,FALSE)</f>
        <v>-0.56770812009870497</v>
      </c>
      <c r="O16" s="48">
        <f>VLOOKUP($A16,'Occupancy Raw Data'!$B$8:$BE$45,'Occupancy Raw Data'!V$3,FALSE)</f>
        <v>1.40208187849162</v>
      </c>
      <c r="P16" s="48">
        <f>VLOOKUP($A16,'Occupancy Raw Data'!$B$8:$BE$45,'Occupancy Raw Data'!W$3,FALSE)</f>
        <v>3.2937420160003699</v>
      </c>
      <c r="Q16" s="48">
        <f>VLOOKUP($A16,'Occupancy Raw Data'!$B$8:$BE$45,'Occupancy Raw Data'!X$3,FALSE)</f>
        <v>4.8747840347999896</v>
      </c>
      <c r="R16" s="49">
        <f>VLOOKUP($A16,'Occupancy Raw Data'!$B$8:$BE$45,'Occupancy Raw Data'!Y$3,FALSE)</f>
        <v>0.71512328252397805</v>
      </c>
      <c r="S16" s="48">
        <f>VLOOKUP($A16,'Occupancy Raw Data'!$B$8:$BE$45,'Occupancy Raw Data'!AA$3,FALSE)</f>
        <v>5.9088393104116701</v>
      </c>
      <c r="T16" s="48">
        <f>VLOOKUP($A16,'Occupancy Raw Data'!$B$8:$BE$45,'Occupancy Raw Data'!AB$3,FALSE)</f>
        <v>4.6235333364138196</v>
      </c>
      <c r="U16" s="49">
        <f>VLOOKUP($A16,'Occupancy Raw Data'!$B$8:$BE$45,'Occupancy Raw Data'!AC$3,FALSE)</f>
        <v>5.2508550376545404</v>
      </c>
      <c r="V16" s="50">
        <f>VLOOKUP($A16,'Occupancy Raw Data'!$B$8:$BE$45,'Occupancy Raw Data'!AE$3,FALSE)</f>
        <v>2.0844408165056798</v>
      </c>
      <c r="X16" s="51">
        <f>VLOOKUP($A16,'ADR Raw Data'!$B$6:$BE$43,'ADR Raw Data'!G$1,FALSE)</f>
        <v>102.847693581267</v>
      </c>
      <c r="Y16" s="52">
        <f>VLOOKUP($A16,'ADR Raw Data'!$B$6:$BE$43,'ADR Raw Data'!H$1,FALSE)</f>
        <v>109.844184773386</v>
      </c>
      <c r="Z16" s="52">
        <f>VLOOKUP($A16,'ADR Raw Data'!$B$6:$BE$43,'ADR Raw Data'!I$1,FALSE)</f>
        <v>113.84701043335301</v>
      </c>
      <c r="AA16" s="52">
        <f>VLOOKUP($A16,'ADR Raw Data'!$B$6:$BE$43,'ADR Raw Data'!J$1,FALSE)</f>
        <v>115.894216173771</v>
      </c>
      <c r="AB16" s="52">
        <f>VLOOKUP($A16,'ADR Raw Data'!$B$6:$BE$43,'ADR Raw Data'!K$1,FALSE)</f>
        <v>111.28427917913601</v>
      </c>
      <c r="AC16" s="53">
        <f>VLOOKUP($A16,'ADR Raw Data'!$B$6:$BE$43,'ADR Raw Data'!L$1,FALSE)</f>
        <v>111.195865286581</v>
      </c>
      <c r="AD16" s="52">
        <f>VLOOKUP($A16,'ADR Raw Data'!$B$6:$BE$43,'ADR Raw Data'!N$1,FALSE)</f>
        <v>146.74655430397399</v>
      </c>
      <c r="AE16" s="52">
        <f>VLOOKUP($A16,'ADR Raw Data'!$B$6:$BE$43,'ADR Raw Data'!O$1,FALSE)</f>
        <v>150.506099036237</v>
      </c>
      <c r="AF16" s="53">
        <f>VLOOKUP($A16,'ADR Raw Data'!$B$6:$BE$43,'ADR Raw Data'!P$1,FALSE)</f>
        <v>148.659699774399</v>
      </c>
      <c r="AG16" s="54">
        <f>VLOOKUP($A16,'ADR Raw Data'!$B$6:$BE$43,'ADR Raw Data'!R$1,FALSE)</f>
        <v>122.856846925566</v>
      </c>
      <c r="AI16" s="47">
        <f>VLOOKUP($A16,'ADR Raw Data'!$B$6:$BE$43,'ADR Raw Data'!T$1,FALSE)</f>
        <v>1.0438282018768299</v>
      </c>
      <c r="AJ16" s="48">
        <f>VLOOKUP($A16,'ADR Raw Data'!$B$6:$BE$43,'ADR Raw Data'!U$1,FALSE)</f>
        <v>5.9651911018726897</v>
      </c>
      <c r="AK16" s="48">
        <f>VLOOKUP($A16,'ADR Raw Data'!$B$6:$BE$43,'ADR Raw Data'!V$1,FALSE)</f>
        <v>6.6081320161655803</v>
      </c>
      <c r="AL16" s="48">
        <f>VLOOKUP($A16,'ADR Raw Data'!$B$6:$BE$43,'ADR Raw Data'!W$1,FALSE)</f>
        <v>9.9428461006602404</v>
      </c>
      <c r="AM16" s="48">
        <f>VLOOKUP($A16,'ADR Raw Data'!$B$6:$BE$43,'ADR Raw Data'!X$1,FALSE)</f>
        <v>5.9875355240827899</v>
      </c>
      <c r="AN16" s="49">
        <f>VLOOKUP($A16,'ADR Raw Data'!$B$6:$BE$43,'ADR Raw Data'!Y$1,FALSE)</f>
        <v>6.2612811293255399</v>
      </c>
      <c r="AO16" s="48">
        <f>VLOOKUP($A16,'ADR Raw Data'!$B$6:$BE$43,'ADR Raw Data'!AA$1,FALSE)</f>
        <v>8.7258587981749205</v>
      </c>
      <c r="AP16" s="48">
        <f>VLOOKUP($A16,'ADR Raw Data'!$B$6:$BE$43,'ADR Raw Data'!AB$1,FALSE)</f>
        <v>7.2620226147001299</v>
      </c>
      <c r="AQ16" s="49">
        <f>VLOOKUP($A16,'ADR Raw Data'!$B$6:$BE$43,'ADR Raw Data'!AC$1,FALSE)</f>
        <v>7.9539480658193096</v>
      </c>
      <c r="AR16" s="50">
        <f>VLOOKUP($A16,'ADR Raw Data'!$B$6:$BE$43,'ADR Raw Data'!AE$1,FALSE)</f>
        <v>7.1812409322695796</v>
      </c>
      <c r="AS16" s="40"/>
      <c r="AT16" s="51">
        <f>VLOOKUP($A16,'RevPAR Raw Data'!$B$6:$BE$43,'RevPAR Raw Data'!G$1,FALSE)</f>
        <v>65.177571176675897</v>
      </c>
      <c r="AU16" s="52">
        <f>VLOOKUP($A16,'RevPAR Raw Data'!$B$6:$BE$43,'RevPAR Raw Data'!H$1,FALSE)</f>
        <v>85.892476187150805</v>
      </c>
      <c r="AV16" s="52">
        <f>VLOOKUP($A16,'RevPAR Raw Data'!$B$6:$BE$43,'RevPAR Raw Data'!I$1,FALSE)</f>
        <v>96.773933973463599</v>
      </c>
      <c r="AW16" s="52">
        <f>VLOOKUP($A16,'RevPAR Raw Data'!$B$6:$BE$43,'RevPAR Raw Data'!J$1,FALSE)</f>
        <v>99.202049912709398</v>
      </c>
      <c r="AX16" s="52">
        <f>VLOOKUP($A16,'RevPAR Raw Data'!$B$6:$BE$43,'RevPAR Raw Data'!K$1,FALSE)</f>
        <v>90.884751745809993</v>
      </c>
      <c r="AY16" s="53">
        <f>VLOOKUP($A16,'RevPAR Raw Data'!$B$6:$BE$43,'RevPAR Raw Data'!L$1,FALSE)</f>
        <v>87.586156599161995</v>
      </c>
      <c r="AZ16" s="52">
        <f>VLOOKUP($A16,'RevPAR Raw Data'!$B$6:$BE$43,'RevPAR Raw Data'!N$1,FALSE)</f>
        <v>128.275139210893</v>
      </c>
      <c r="BA16" s="52">
        <f>VLOOKUP($A16,'RevPAR Raw Data'!$B$6:$BE$43,'RevPAR Raw Data'!O$1,FALSE)</f>
        <v>136.31732573324001</v>
      </c>
      <c r="BB16" s="53">
        <f>VLOOKUP($A16,'RevPAR Raw Data'!$B$6:$BE$43,'RevPAR Raw Data'!P$1,FALSE)</f>
        <v>132.296232472067</v>
      </c>
      <c r="BC16" s="54">
        <f>VLOOKUP($A16,'RevPAR Raw Data'!$B$6:$BE$43,'RevPAR Raw Data'!R$1,FALSE)</f>
        <v>100.36046399142</v>
      </c>
      <c r="BE16" s="47">
        <f>VLOOKUP($A16,'RevPAR Raw Data'!$B$6:$BE$43,'RevPAR Raw Data'!T$1,FALSE)</f>
        <v>-5.5970577872690503</v>
      </c>
      <c r="BF16" s="48">
        <f>VLOOKUP($A16,'RevPAR Raw Data'!$B$6:$BE$43,'RevPAR Raw Data'!U$1,FALSE)</f>
        <v>5.3636181075092502</v>
      </c>
      <c r="BG16" s="48">
        <f>VLOOKUP($A16,'RevPAR Raw Data'!$B$6:$BE$43,'RevPAR Raw Data'!V$1,FALSE)</f>
        <v>8.10286531616266</v>
      </c>
      <c r="BH16" s="48">
        <f>VLOOKUP($A16,'RevPAR Raw Data'!$B$6:$BE$43,'RevPAR Raw Data'!W$1,FALSE)</f>
        <v>13.5640798162643</v>
      </c>
      <c r="BI16" s="48">
        <f>VLOOKUP($A16,'RevPAR Raw Data'!$B$6:$BE$43,'RevPAR Raw Data'!X$1,FALSE)</f>
        <v>11.1541989846887</v>
      </c>
      <c r="BJ16" s="49">
        <f>VLOOKUP($A16,'RevPAR Raw Data'!$B$6:$BE$43,'RevPAR Raw Data'!Y$1,FALSE)</f>
        <v>7.0211802909895997</v>
      </c>
      <c r="BK16" s="48">
        <f>VLOOKUP($A16,'RevPAR Raw Data'!$B$6:$BE$43,'RevPAR Raw Data'!AA$1,FALSE)</f>
        <v>15.150295083424099</v>
      </c>
      <c r="BL16" s="48">
        <f>VLOOKUP($A16,'RevPAR Raw Data'!$B$6:$BE$43,'RevPAR Raw Data'!AB$1,FALSE)</f>
        <v>12.2213179876025</v>
      </c>
      <c r="BM16" s="49">
        <f>VLOOKUP($A16,'RevPAR Raw Data'!$B$6:$BE$43,'RevPAR Raw Data'!AC$1,FALSE)</f>
        <v>13.6224533861803</v>
      </c>
      <c r="BN16" s="50">
        <f>VLOOKUP($A16,'RevPAR Raw Data'!$B$6:$BE$43,'RevPAR Raw Data'!AE$1,FALSE)</f>
        <v>9.4153704658991106</v>
      </c>
    </row>
    <row r="17" spans="1:66" x14ac:dyDescent="0.45">
      <c r="A17" s="63" t="s">
        <v>32</v>
      </c>
      <c r="B17" s="47">
        <f>VLOOKUP($A17,'Occupancy Raw Data'!$B$8:$BE$45,'Occupancy Raw Data'!G$3,FALSE)</f>
        <v>64.733881436607504</v>
      </c>
      <c r="C17" s="48">
        <f>VLOOKUP($A17,'Occupancy Raw Data'!$B$8:$BE$45,'Occupancy Raw Data'!H$3,FALSE)</f>
        <v>76.056541179864396</v>
      </c>
      <c r="D17" s="48">
        <f>VLOOKUP($A17,'Occupancy Raw Data'!$B$8:$BE$45,'Occupancy Raw Data'!I$3,FALSE)</f>
        <v>80.729842780902899</v>
      </c>
      <c r="E17" s="48">
        <f>VLOOKUP($A17,'Occupancy Raw Data'!$B$8:$BE$45,'Occupancy Raw Data'!J$3,FALSE)</f>
        <v>81.508726381076002</v>
      </c>
      <c r="F17" s="48">
        <f>VLOOKUP($A17,'Occupancy Raw Data'!$B$8:$BE$45,'Occupancy Raw Data'!K$3,FALSE)</f>
        <v>71.412087119573002</v>
      </c>
      <c r="G17" s="49">
        <f>VLOOKUP($A17,'Occupancy Raw Data'!$B$8:$BE$45,'Occupancy Raw Data'!L$3,FALSE)</f>
        <v>74.888215779604707</v>
      </c>
      <c r="H17" s="48">
        <f>VLOOKUP($A17,'Occupancy Raw Data'!$B$8:$BE$45,'Occupancy Raw Data'!N$3,FALSE)</f>
        <v>82.2443386701283</v>
      </c>
      <c r="I17" s="48">
        <f>VLOOKUP($A17,'Occupancy Raw Data'!$B$8:$BE$45,'Occupancy Raw Data'!O$3,FALSE)</f>
        <v>86.831097648925393</v>
      </c>
      <c r="J17" s="49">
        <f>VLOOKUP($A17,'Occupancy Raw Data'!$B$8:$BE$45,'Occupancy Raw Data'!P$3,FALSE)</f>
        <v>84.537718159526904</v>
      </c>
      <c r="K17" s="50">
        <f>VLOOKUP($A17,'Occupancy Raw Data'!$B$8:$BE$45,'Occupancy Raw Data'!R$3,FALSE)</f>
        <v>77.6452164595825</v>
      </c>
      <c r="M17" s="47">
        <f>VLOOKUP($A17,'Occupancy Raw Data'!$B$8:$BE$45,'Occupancy Raw Data'!T$3,FALSE)</f>
        <v>-2.75189599133261</v>
      </c>
      <c r="N17" s="48">
        <f>VLOOKUP($A17,'Occupancy Raw Data'!$B$8:$BE$45,'Occupancy Raw Data'!U$3,FALSE)</f>
        <v>3.2908912830558199</v>
      </c>
      <c r="O17" s="48">
        <f>VLOOKUP($A17,'Occupancy Raw Data'!$B$8:$BE$45,'Occupancy Raw Data'!V$3,FALSE)</f>
        <v>6.2654262388456399</v>
      </c>
      <c r="P17" s="48">
        <f>VLOOKUP($A17,'Occupancy Raw Data'!$B$8:$BE$45,'Occupancy Raw Data'!W$3,FALSE)</f>
        <v>6.3417388031614603</v>
      </c>
      <c r="Q17" s="48">
        <f>VLOOKUP($A17,'Occupancy Raw Data'!$B$8:$BE$45,'Occupancy Raw Data'!X$3,FALSE)</f>
        <v>3.18882867861609</v>
      </c>
      <c r="R17" s="49">
        <f>VLOOKUP($A17,'Occupancy Raw Data'!$B$8:$BE$45,'Occupancy Raw Data'!Y$3,FALSE)</f>
        <v>3.4304155544045498</v>
      </c>
      <c r="S17" s="48">
        <f>VLOOKUP($A17,'Occupancy Raw Data'!$B$8:$BE$45,'Occupancy Raw Data'!AA$3,FALSE)</f>
        <v>1.6218142933523401</v>
      </c>
      <c r="T17" s="48">
        <f>VLOOKUP($A17,'Occupancy Raw Data'!$B$8:$BE$45,'Occupancy Raw Data'!AB$3,FALSE)</f>
        <v>0.249791840133222</v>
      </c>
      <c r="U17" s="49">
        <f>VLOOKUP($A17,'Occupancy Raw Data'!$B$8:$BE$45,'Occupancy Raw Data'!AC$3,FALSE)</f>
        <v>0.91253443526170697</v>
      </c>
      <c r="V17" s="50">
        <f>VLOOKUP($A17,'Occupancy Raw Data'!$B$8:$BE$45,'Occupancy Raw Data'!AE$3,FALSE)</f>
        <v>2.6338008988151902</v>
      </c>
      <c r="X17" s="51">
        <f>VLOOKUP($A17,'ADR Raw Data'!$B$6:$BE$43,'ADR Raw Data'!G$1,FALSE)</f>
        <v>90.834970120320804</v>
      </c>
      <c r="Y17" s="52">
        <f>VLOOKUP($A17,'ADR Raw Data'!$B$6:$BE$43,'ADR Raw Data'!H$1,FALSE)</f>
        <v>95.067560914090606</v>
      </c>
      <c r="Z17" s="52">
        <f>VLOOKUP($A17,'ADR Raw Data'!$B$6:$BE$43,'ADR Raw Data'!I$1,FALSE)</f>
        <v>97.947700428801099</v>
      </c>
      <c r="AA17" s="52">
        <f>VLOOKUP($A17,'ADR Raw Data'!$B$6:$BE$43,'ADR Raw Data'!J$1,FALSE)</f>
        <v>99.102282480976797</v>
      </c>
      <c r="AB17" s="52">
        <f>VLOOKUP($A17,'ADR Raw Data'!$B$6:$BE$43,'ADR Raw Data'!K$1,FALSE)</f>
        <v>94.682838961825794</v>
      </c>
      <c r="AC17" s="53">
        <f>VLOOKUP($A17,'ADR Raw Data'!$B$6:$BE$43,'ADR Raw Data'!L$1,FALSE)</f>
        <v>95.761695219568495</v>
      </c>
      <c r="AD17" s="52">
        <f>VLOOKUP($A17,'ADR Raw Data'!$B$6:$BE$43,'ADR Raw Data'!N$1,FALSE)</f>
        <v>123.598468625043</v>
      </c>
      <c r="AE17" s="52">
        <f>VLOOKUP($A17,'ADR Raw Data'!$B$6:$BE$43,'ADR Raw Data'!O$1,FALSE)</f>
        <v>129.35617895348801</v>
      </c>
      <c r="AF17" s="53">
        <f>VLOOKUP($A17,'ADR Raw Data'!$B$6:$BE$43,'ADR Raw Data'!P$1,FALSE)</f>
        <v>126.55542274355901</v>
      </c>
      <c r="AG17" s="54">
        <f>VLOOKUP($A17,'ADR Raw Data'!$B$6:$BE$43,'ADR Raw Data'!R$1,FALSE)</f>
        <v>105.34091272490799</v>
      </c>
      <c r="AI17" s="47">
        <f>VLOOKUP($A17,'ADR Raw Data'!$B$6:$BE$43,'ADR Raw Data'!T$1,FALSE)</f>
        <v>3.6392982005133701</v>
      </c>
      <c r="AJ17" s="48">
        <f>VLOOKUP($A17,'ADR Raw Data'!$B$6:$BE$43,'ADR Raw Data'!U$1,FALSE)</f>
        <v>5.6410621475357603</v>
      </c>
      <c r="AK17" s="48">
        <f>VLOOKUP($A17,'ADR Raw Data'!$B$6:$BE$43,'ADR Raw Data'!V$1,FALSE)</f>
        <v>6.3942465826576704</v>
      </c>
      <c r="AL17" s="48">
        <f>VLOOKUP($A17,'ADR Raw Data'!$B$6:$BE$43,'ADR Raw Data'!W$1,FALSE)</f>
        <v>9.9382900425926799</v>
      </c>
      <c r="AM17" s="48">
        <f>VLOOKUP($A17,'ADR Raw Data'!$B$6:$BE$43,'ADR Raw Data'!X$1,FALSE)</f>
        <v>5.5333159994445698</v>
      </c>
      <c r="AN17" s="49">
        <f>VLOOKUP($A17,'ADR Raw Data'!$B$6:$BE$43,'ADR Raw Data'!Y$1,FALSE)</f>
        <v>6.4322602483532298</v>
      </c>
      <c r="AO17" s="48">
        <f>VLOOKUP($A17,'ADR Raw Data'!$B$6:$BE$43,'ADR Raw Data'!AA$1,FALSE)</f>
        <v>4.4770114686710896</v>
      </c>
      <c r="AP17" s="48">
        <f>VLOOKUP($A17,'ADR Raw Data'!$B$6:$BE$43,'ADR Raw Data'!AB$1,FALSE)</f>
        <v>4.90695491362652</v>
      </c>
      <c r="AQ17" s="49">
        <f>VLOOKUP($A17,'ADR Raw Data'!$B$6:$BE$43,'ADR Raw Data'!AC$1,FALSE)</f>
        <v>4.6875480753921801</v>
      </c>
      <c r="AR17" s="50">
        <f>VLOOKUP($A17,'ADR Raw Data'!$B$6:$BE$43,'ADR Raw Data'!AE$1,FALSE)</f>
        <v>5.5995257852323403</v>
      </c>
      <c r="AS17" s="40"/>
      <c r="AT17" s="51">
        <f>VLOOKUP($A17,'RevPAR Raw Data'!$B$6:$BE$43,'RevPAR Raw Data'!G$1,FALSE)</f>
        <v>58.801001860666297</v>
      </c>
      <c r="AU17" s="52">
        <f>VLOOKUP($A17,'RevPAR Raw Data'!$B$6:$BE$43,'RevPAR Raw Data'!H$1,FALSE)</f>
        <v>72.305098615318002</v>
      </c>
      <c r="AV17" s="52">
        <f>VLOOKUP($A17,'RevPAR Raw Data'!$B$6:$BE$43,'RevPAR Raw Data'!I$1,FALSE)</f>
        <v>79.073024563680903</v>
      </c>
      <c r="AW17" s="52">
        <f>VLOOKUP($A17,'RevPAR Raw Data'!$B$6:$BE$43,'RevPAR Raw Data'!J$1,FALSE)</f>
        <v>80.777008264820395</v>
      </c>
      <c r="AX17" s="52">
        <f>VLOOKUP($A17,'RevPAR Raw Data'!$B$6:$BE$43,'RevPAR Raw Data'!K$1,FALSE)</f>
        <v>67.614991446704096</v>
      </c>
      <c r="AY17" s="53">
        <f>VLOOKUP($A17,'RevPAR Raw Data'!$B$6:$BE$43,'RevPAR Raw Data'!L$1,FALSE)</f>
        <v>71.714224950237906</v>
      </c>
      <c r="AZ17" s="52">
        <f>VLOOKUP($A17,'RevPAR Raw Data'!$B$6:$BE$43,'RevPAR Raw Data'!N$1,FALSE)</f>
        <v>101.65274312707299</v>
      </c>
      <c r="BA17" s="52">
        <f>VLOOKUP($A17,'RevPAR Raw Data'!$B$6:$BE$43,'RevPAR Raw Data'!O$1,FALSE)</f>
        <v>112.321390062022</v>
      </c>
      <c r="BB17" s="53">
        <f>VLOOKUP($A17,'RevPAR Raw Data'!$B$6:$BE$43,'RevPAR Raw Data'!P$1,FALSE)</f>
        <v>106.987066594547</v>
      </c>
      <c r="BC17" s="54">
        <f>VLOOKUP($A17,'RevPAR Raw Data'!$B$6:$BE$43,'RevPAR Raw Data'!R$1,FALSE)</f>
        <v>81.792179705755004</v>
      </c>
      <c r="BE17" s="47">
        <f>VLOOKUP($A17,'RevPAR Raw Data'!$B$6:$BE$43,'RevPAR Raw Data'!T$1,FALSE)</f>
        <v>0.78725250788819801</v>
      </c>
      <c r="BF17" s="48">
        <f>VLOOKUP($A17,'RevPAR Raw Data'!$B$6:$BE$43,'RevPAR Raw Data'!U$1,FALSE)</f>
        <v>9.1175946530765994</v>
      </c>
      <c r="BG17" s="48">
        <f>VLOOKUP($A17,'RevPAR Raw Data'!$B$6:$BE$43,'RevPAR Raw Data'!V$1,FALSE)</f>
        <v>13.0602996246696</v>
      </c>
      <c r="BH17" s="48">
        <f>VLOOKUP($A17,'RevPAR Raw Data'!$B$6:$BE$43,'RevPAR Raw Data'!W$1,FALSE)</f>
        <v>16.910289241755901</v>
      </c>
      <c r="BI17" s="48">
        <f>VLOOKUP($A17,'RevPAR Raw Data'!$B$6:$BE$43,'RevPAR Raw Data'!X$1,FALSE)</f>
        <v>8.8985926455293995</v>
      </c>
      <c r="BJ17" s="49">
        <f>VLOOKUP($A17,'RevPAR Raw Data'!$B$6:$BE$43,'RevPAR Raw Data'!Y$1,FALSE)</f>
        <v>10.083329058817</v>
      </c>
      <c r="BK17" s="48">
        <f>VLOOKUP($A17,'RevPAR Raw Data'!$B$6:$BE$43,'RevPAR Raw Data'!AA$1,FALSE)</f>
        <v>6.1714345739373702</v>
      </c>
      <c r="BL17" s="48">
        <f>VLOOKUP($A17,'RevPAR Raw Data'!$B$6:$BE$43,'RevPAR Raw Data'!AB$1,FALSE)</f>
        <v>5.1690039267329997</v>
      </c>
      <c r="BM17" s="49">
        <f>VLOOKUP($A17,'RevPAR Raw Data'!$B$6:$BE$43,'RevPAR Raw Data'!AC$1,FALSE)</f>
        <v>5.6428580010112901</v>
      </c>
      <c r="BN17" s="50">
        <f>VLOOKUP($A17,'RevPAR Raw Data'!$B$6:$BE$43,'RevPAR Raw Data'!AE$1,FALSE)</f>
        <v>8.38080704450838</v>
      </c>
    </row>
    <row r="18" spans="1:66" x14ac:dyDescent="0.45">
      <c r="A18" s="63" t="s">
        <v>92</v>
      </c>
      <c r="B18" s="47">
        <f>VLOOKUP($A18,'Occupancy Raw Data'!$B$8:$BE$45,'Occupancy Raw Data'!G$3,FALSE)</f>
        <v>68.715966976989193</v>
      </c>
      <c r="C18" s="48">
        <f>VLOOKUP($A18,'Occupancy Raw Data'!$B$8:$BE$45,'Occupancy Raw Data'!H$3,FALSE)</f>
        <v>75.338134551203197</v>
      </c>
      <c r="D18" s="48">
        <f>VLOOKUP($A18,'Occupancy Raw Data'!$B$8:$BE$45,'Occupancy Raw Data'!I$3,FALSE)</f>
        <v>80.045670121201397</v>
      </c>
      <c r="E18" s="48">
        <f>VLOOKUP($A18,'Occupancy Raw Data'!$B$8:$BE$45,'Occupancy Raw Data'!J$3,FALSE)</f>
        <v>80.344282452134095</v>
      </c>
      <c r="F18" s="48">
        <f>VLOOKUP($A18,'Occupancy Raw Data'!$B$8:$BE$45,'Occupancy Raw Data'!K$3,FALSE)</f>
        <v>81.029334270156298</v>
      </c>
      <c r="G18" s="49">
        <f>VLOOKUP($A18,'Occupancy Raw Data'!$B$8:$BE$45,'Occupancy Raw Data'!L$3,FALSE)</f>
        <v>77.094677674336907</v>
      </c>
      <c r="H18" s="48">
        <f>VLOOKUP($A18,'Occupancy Raw Data'!$B$8:$BE$45,'Occupancy Raw Data'!N$3,FALSE)</f>
        <v>85.403126646759105</v>
      </c>
      <c r="I18" s="48">
        <f>VLOOKUP($A18,'Occupancy Raw Data'!$B$8:$BE$45,'Occupancy Raw Data'!O$3,FALSE)</f>
        <v>90.637625153697499</v>
      </c>
      <c r="J18" s="49">
        <f>VLOOKUP($A18,'Occupancy Raw Data'!$B$8:$BE$45,'Occupancy Raw Data'!P$3,FALSE)</f>
        <v>88.020375900228302</v>
      </c>
      <c r="K18" s="50">
        <f>VLOOKUP($A18,'Occupancy Raw Data'!$B$8:$BE$45,'Occupancy Raw Data'!R$3,FALSE)</f>
        <v>80.216305738877296</v>
      </c>
      <c r="M18" s="47">
        <f>VLOOKUP($A18,'Occupancy Raw Data'!$B$8:$BE$45,'Occupancy Raw Data'!T$3,FALSE)</f>
        <v>7.2474044510619704</v>
      </c>
      <c r="N18" s="48">
        <f>VLOOKUP($A18,'Occupancy Raw Data'!$B$8:$BE$45,'Occupancy Raw Data'!U$3,FALSE)</f>
        <v>6.4345152309378904</v>
      </c>
      <c r="O18" s="48">
        <f>VLOOKUP($A18,'Occupancy Raw Data'!$B$8:$BE$45,'Occupancy Raw Data'!V$3,FALSE)</f>
        <v>5.6387559308784603</v>
      </c>
      <c r="P18" s="48">
        <f>VLOOKUP($A18,'Occupancy Raw Data'!$B$8:$BE$45,'Occupancy Raw Data'!W$3,FALSE)</f>
        <v>5.7386487208203096</v>
      </c>
      <c r="Q18" s="48">
        <f>VLOOKUP($A18,'Occupancy Raw Data'!$B$8:$BE$45,'Occupancy Raw Data'!X$3,FALSE)</f>
        <v>3.7612982375095201</v>
      </c>
      <c r="R18" s="49">
        <f>VLOOKUP($A18,'Occupancy Raw Data'!$B$8:$BE$45,'Occupancy Raw Data'!Y$3,FALSE)</f>
        <v>5.6946156660546396</v>
      </c>
      <c r="S18" s="48">
        <f>VLOOKUP($A18,'Occupancy Raw Data'!$B$8:$BE$45,'Occupancy Raw Data'!AA$3,FALSE)</f>
        <v>4.3612273236052399</v>
      </c>
      <c r="T18" s="48">
        <f>VLOOKUP($A18,'Occupancy Raw Data'!$B$8:$BE$45,'Occupancy Raw Data'!AB$3,FALSE)</f>
        <v>4.7106479348175903</v>
      </c>
      <c r="U18" s="49">
        <f>VLOOKUP($A18,'Occupancy Raw Data'!$B$8:$BE$45,'Occupancy Raw Data'!AC$3,FALSE)</f>
        <v>4.5408408188001603</v>
      </c>
      <c r="V18" s="50">
        <f>VLOOKUP($A18,'Occupancy Raw Data'!$B$8:$BE$45,'Occupancy Raw Data'!AE$3,FALSE)</f>
        <v>5.3301636521166502</v>
      </c>
      <c r="X18" s="51">
        <f>VLOOKUP($A18,'ADR Raw Data'!$B$6:$BE$43,'ADR Raw Data'!G$1,FALSE)</f>
        <v>117.23990920245301</v>
      </c>
      <c r="Y18" s="52">
        <f>VLOOKUP($A18,'ADR Raw Data'!$B$6:$BE$43,'ADR Raw Data'!H$1,FALSE)</f>
        <v>123.117855467474</v>
      </c>
      <c r="Z18" s="52">
        <f>VLOOKUP($A18,'ADR Raw Data'!$B$6:$BE$43,'ADR Raw Data'!I$1,FALSE)</f>
        <v>135.014567061663</v>
      </c>
      <c r="AA18" s="52">
        <f>VLOOKUP($A18,'ADR Raw Data'!$B$6:$BE$43,'ADR Raw Data'!J$1,FALSE)</f>
        <v>133.34639158285901</v>
      </c>
      <c r="AB18" s="52">
        <f>VLOOKUP($A18,'ADR Raw Data'!$B$6:$BE$43,'ADR Raw Data'!K$1,FALSE)</f>
        <v>129.941120962497</v>
      </c>
      <c r="AC18" s="53">
        <f>VLOOKUP($A18,'ADR Raw Data'!$B$6:$BE$43,'ADR Raw Data'!L$1,FALSE)</f>
        <v>128.10668375939801</v>
      </c>
      <c r="AD18" s="52">
        <f>VLOOKUP($A18,'ADR Raw Data'!$B$6:$BE$43,'ADR Raw Data'!N$1,FALSE)</f>
        <v>155.68720193336</v>
      </c>
      <c r="AE18" s="52">
        <f>VLOOKUP($A18,'ADR Raw Data'!$B$6:$BE$43,'ADR Raw Data'!O$1,FALSE)</f>
        <v>166.71274108527101</v>
      </c>
      <c r="AF18" s="53">
        <f>VLOOKUP($A18,'ADR Raw Data'!$B$6:$BE$43,'ADR Raw Data'!P$1,FALSE)</f>
        <v>161.36389141887801</v>
      </c>
      <c r="AG18" s="54">
        <f>VLOOKUP($A18,'ADR Raw Data'!$B$6:$BE$43,'ADR Raw Data'!R$1,FALSE)</f>
        <v>138.53317780523599</v>
      </c>
      <c r="AI18" s="47">
        <f>VLOOKUP($A18,'ADR Raw Data'!$B$6:$BE$43,'ADR Raw Data'!T$1,FALSE)</f>
        <v>5.29255192133843</v>
      </c>
      <c r="AJ18" s="48">
        <f>VLOOKUP($A18,'ADR Raw Data'!$B$6:$BE$43,'ADR Raw Data'!U$1,FALSE)</f>
        <v>4.2393737558306199</v>
      </c>
      <c r="AK18" s="48">
        <f>VLOOKUP($A18,'ADR Raw Data'!$B$6:$BE$43,'ADR Raw Data'!V$1,FALSE)</f>
        <v>10.918857995314101</v>
      </c>
      <c r="AL18" s="48">
        <f>VLOOKUP($A18,'ADR Raw Data'!$B$6:$BE$43,'ADR Raw Data'!W$1,FALSE)</f>
        <v>11.110274876520601</v>
      </c>
      <c r="AM18" s="48">
        <f>VLOOKUP($A18,'ADR Raw Data'!$B$6:$BE$43,'ADR Raw Data'!X$1,FALSE)</f>
        <v>11.7234153910948</v>
      </c>
      <c r="AN18" s="49">
        <f>VLOOKUP($A18,'ADR Raw Data'!$B$6:$BE$43,'ADR Raw Data'!Y$1,FALSE)</f>
        <v>8.8575076110031592</v>
      </c>
      <c r="AO18" s="48">
        <f>VLOOKUP($A18,'ADR Raw Data'!$B$6:$BE$43,'ADR Raw Data'!AA$1,FALSE)</f>
        <v>3.1974205338983799</v>
      </c>
      <c r="AP18" s="48">
        <f>VLOOKUP($A18,'ADR Raw Data'!$B$6:$BE$43,'ADR Raw Data'!AB$1,FALSE)</f>
        <v>6.01703480648899</v>
      </c>
      <c r="AQ18" s="49">
        <f>VLOOKUP($A18,'ADR Raw Data'!$B$6:$BE$43,'ADR Raw Data'!AC$1,FALSE)</f>
        <v>4.68195188041995</v>
      </c>
      <c r="AR18" s="50">
        <f>VLOOKUP($A18,'ADR Raw Data'!$B$6:$BE$43,'ADR Raw Data'!AE$1,FALSE)</f>
        <v>7.2229482706536601</v>
      </c>
      <c r="AS18" s="40"/>
      <c r="AT18" s="51">
        <f>VLOOKUP($A18,'RevPAR Raw Data'!$B$6:$BE$43,'RevPAR Raw Data'!G$1,FALSE)</f>
        <v>80.562537291410507</v>
      </c>
      <c r="AU18" s="52">
        <f>VLOOKUP($A18,'RevPAR Raw Data'!$B$6:$BE$43,'RevPAR Raw Data'!H$1,FALSE)</f>
        <v>92.754695608642095</v>
      </c>
      <c r="AV18" s="52">
        <f>VLOOKUP($A18,'RevPAR Raw Data'!$B$6:$BE$43,'RevPAR Raw Data'!I$1,FALSE)</f>
        <v>108.073314965747</v>
      </c>
      <c r="AW18" s="52">
        <f>VLOOKUP($A18,'RevPAR Raw Data'!$B$6:$BE$43,'RevPAR Raw Data'!J$1,FALSE)</f>
        <v>107.13620149306099</v>
      </c>
      <c r="AX18" s="52">
        <f>VLOOKUP($A18,'RevPAR Raw Data'!$B$6:$BE$43,'RevPAR Raw Data'!K$1,FALSE)</f>
        <v>105.29042525909</v>
      </c>
      <c r="AY18" s="53">
        <f>VLOOKUP($A18,'RevPAR Raw Data'!$B$6:$BE$43,'RevPAR Raw Data'!L$1,FALSE)</f>
        <v>98.763434923590296</v>
      </c>
      <c r="AZ18" s="52">
        <f>VLOOKUP($A18,'RevPAR Raw Data'!$B$6:$BE$43,'RevPAR Raw Data'!N$1,FALSE)</f>
        <v>132.961738239943</v>
      </c>
      <c r="BA18" s="52">
        <f>VLOOKUP($A18,'RevPAR Raw Data'!$B$6:$BE$43,'RevPAR Raw Data'!O$1,FALSE)</f>
        <v>151.104469348322</v>
      </c>
      <c r="BB18" s="53">
        <f>VLOOKUP($A18,'RevPAR Raw Data'!$B$6:$BE$43,'RevPAR Raw Data'!P$1,FALSE)</f>
        <v>142.03310379413301</v>
      </c>
      <c r="BC18" s="54">
        <f>VLOOKUP($A18,'RevPAR Raw Data'!$B$6:$BE$43,'RevPAR Raw Data'!R$1,FALSE)</f>
        <v>111.126197458031</v>
      </c>
      <c r="BE18" s="47">
        <f>VLOOKUP($A18,'RevPAR Raw Data'!$B$6:$BE$43,'RevPAR Raw Data'!T$1,FALSE)</f>
        <v>12.923529015922201</v>
      </c>
      <c r="BF18" s="48">
        <f>VLOOKUP($A18,'RevPAR Raw Data'!$B$6:$BE$43,'RevPAR Raw Data'!U$1,FALSE)</f>
        <v>10.9466721367838</v>
      </c>
      <c r="BG18" s="48">
        <f>VLOOKUP($A18,'RevPAR Raw Data'!$B$6:$BE$43,'RevPAR Raw Data'!V$1,FALSE)</f>
        <v>17.173301678987499</v>
      </c>
      <c r="BH18" s="48">
        <f>VLOOKUP($A18,'RevPAR Raw Data'!$B$6:$BE$43,'RevPAR Raw Data'!W$1,FALSE)</f>
        <v>17.486503244422</v>
      </c>
      <c r="BI18" s="48">
        <f>VLOOKUP($A18,'RevPAR Raw Data'!$B$6:$BE$43,'RevPAR Raw Data'!X$1,FALSE)</f>
        <v>15.9256662450855</v>
      </c>
      <c r="BJ18" s="49">
        <f>VLOOKUP($A18,'RevPAR Raw Data'!$B$6:$BE$43,'RevPAR Raw Data'!Y$1,FALSE)</f>
        <v>15.056524293095899</v>
      </c>
      <c r="BK18" s="48">
        <f>VLOOKUP($A18,'RevPAR Raw Data'!$B$6:$BE$43,'RevPAR Raw Data'!AA$1,FALSE)</f>
        <v>7.6980946354785704</v>
      </c>
      <c r="BL18" s="48">
        <f>VLOOKUP($A18,'RevPAR Raw Data'!$B$6:$BE$43,'RevPAR Raw Data'!AB$1,FALSE)</f>
        <v>11.0111240671557</v>
      </c>
      <c r="BM18" s="49">
        <f>VLOOKUP($A18,'RevPAR Raw Data'!$B$6:$BE$43,'RevPAR Raw Data'!AC$1,FALSE)</f>
        <v>9.4353926813227993</v>
      </c>
      <c r="BN18" s="50">
        <f>VLOOKUP($A18,'RevPAR Raw Data'!$B$6:$BE$43,'RevPAR Raw Data'!AE$1,FALSE)</f>
        <v>12.9381068861038</v>
      </c>
    </row>
    <row r="19" spans="1:66" x14ac:dyDescent="0.45">
      <c r="A19" s="63" t="s">
        <v>93</v>
      </c>
      <c r="B19" s="47">
        <f>VLOOKUP($A19,'Occupancy Raw Data'!$B$8:$BE$45,'Occupancy Raw Data'!G$3,FALSE)</f>
        <v>70.756726899707999</v>
      </c>
      <c r="C19" s="48">
        <f>VLOOKUP($A19,'Occupancy Raw Data'!$B$8:$BE$45,'Occupancy Raw Data'!H$3,FALSE)</f>
        <v>76.864199479207699</v>
      </c>
      <c r="D19" s="48">
        <f>VLOOKUP($A19,'Occupancy Raw Data'!$B$8:$BE$45,'Occupancy Raw Data'!I$3,FALSE)</f>
        <v>83.468791919829499</v>
      </c>
      <c r="E19" s="48">
        <f>VLOOKUP($A19,'Occupancy Raw Data'!$B$8:$BE$45,'Occupancy Raw Data'!J$3,FALSE)</f>
        <v>86.301586049080697</v>
      </c>
      <c r="F19" s="48">
        <f>VLOOKUP($A19,'Occupancy Raw Data'!$B$8:$BE$45,'Occupancy Raw Data'!K$3,FALSE)</f>
        <v>82.592914069281093</v>
      </c>
      <c r="G19" s="49">
        <f>VLOOKUP($A19,'Occupancy Raw Data'!$B$8:$BE$45,'Occupancy Raw Data'!L$3,FALSE)</f>
        <v>79.996843683421403</v>
      </c>
      <c r="H19" s="48">
        <f>VLOOKUP($A19,'Occupancy Raw Data'!$B$8:$BE$45,'Occupancy Raw Data'!N$3,FALSE)</f>
        <v>89.710407953917695</v>
      </c>
      <c r="I19" s="48">
        <f>VLOOKUP($A19,'Occupancy Raw Data'!$B$8:$BE$45,'Occupancy Raw Data'!O$3,FALSE)</f>
        <v>92.969304821273496</v>
      </c>
      <c r="J19" s="49">
        <f>VLOOKUP($A19,'Occupancy Raw Data'!$B$8:$BE$45,'Occupancy Raw Data'!P$3,FALSE)</f>
        <v>91.339856387595603</v>
      </c>
      <c r="K19" s="50">
        <f>VLOOKUP($A19,'Occupancy Raw Data'!$B$8:$BE$45,'Occupancy Raw Data'!R$3,FALSE)</f>
        <v>83.237704456042593</v>
      </c>
      <c r="M19" s="47">
        <f>VLOOKUP($A19,'Occupancy Raw Data'!$B$8:$BE$45,'Occupancy Raw Data'!T$3,FALSE)</f>
        <v>-6.7585587338246302</v>
      </c>
      <c r="N19" s="48">
        <f>VLOOKUP($A19,'Occupancy Raw Data'!$B$8:$BE$45,'Occupancy Raw Data'!U$3,FALSE)</f>
        <v>-5.1773053910730997</v>
      </c>
      <c r="O19" s="48">
        <f>VLOOKUP($A19,'Occupancy Raw Data'!$B$8:$BE$45,'Occupancy Raw Data'!V$3,FALSE)</f>
        <v>1.5420640315408001</v>
      </c>
      <c r="P19" s="48">
        <f>VLOOKUP($A19,'Occupancy Raw Data'!$B$8:$BE$45,'Occupancy Raw Data'!W$3,FALSE)</f>
        <v>4.8335376309363598</v>
      </c>
      <c r="Q19" s="48">
        <f>VLOOKUP($A19,'Occupancy Raw Data'!$B$8:$BE$45,'Occupancy Raw Data'!X$3,FALSE)</f>
        <v>1.0731296764701299</v>
      </c>
      <c r="R19" s="49">
        <f>VLOOKUP($A19,'Occupancy Raw Data'!$B$8:$BE$45,'Occupancy Raw Data'!Y$3,FALSE)</f>
        <v>-0.79415851125299597</v>
      </c>
      <c r="S19" s="48">
        <f>VLOOKUP($A19,'Occupancy Raw Data'!$B$8:$BE$45,'Occupancy Raw Data'!AA$3,FALSE)</f>
        <v>3.8725566252946799</v>
      </c>
      <c r="T19" s="48">
        <f>VLOOKUP($A19,'Occupancy Raw Data'!$B$8:$BE$45,'Occupancy Raw Data'!AB$3,FALSE)</f>
        <v>-0.46247416278190301</v>
      </c>
      <c r="U19" s="49">
        <f>VLOOKUP($A19,'Occupancy Raw Data'!$B$8:$BE$45,'Occupancy Raw Data'!AC$3,FALSE)</f>
        <v>1.6202126935679799</v>
      </c>
      <c r="V19" s="50">
        <f>VLOOKUP($A19,'Occupancy Raw Data'!$B$8:$BE$45,'Occupancy Raw Data'!AE$3,FALSE)</f>
        <v>-4.9631379370154001E-2</v>
      </c>
      <c r="X19" s="51">
        <f>VLOOKUP($A19,'ADR Raw Data'!$B$6:$BE$43,'ADR Raw Data'!G$1,FALSE)</f>
        <v>210.497364726218</v>
      </c>
      <c r="Y19" s="52">
        <f>VLOOKUP($A19,'ADR Raw Data'!$B$6:$BE$43,'ADR Raw Data'!H$1,FALSE)</f>
        <v>208.69742863155699</v>
      </c>
      <c r="Z19" s="52">
        <f>VLOOKUP($A19,'ADR Raw Data'!$B$6:$BE$43,'ADR Raw Data'!I$1,FALSE)</f>
        <v>217.99242466439699</v>
      </c>
      <c r="AA19" s="52">
        <f>VLOOKUP($A19,'ADR Raw Data'!$B$6:$BE$43,'ADR Raw Data'!J$1,FALSE)</f>
        <v>219.98526073877599</v>
      </c>
      <c r="AB19" s="52">
        <f>VLOOKUP($A19,'ADR Raw Data'!$B$6:$BE$43,'ADR Raw Data'!K$1,FALSE)</f>
        <v>223.061290704117</v>
      </c>
      <c r="AC19" s="53">
        <f>VLOOKUP($A19,'ADR Raw Data'!$B$6:$BE$43,'ADR Raw Data'!L$1,FALSE)</f>
        <v>216.35700762280501</v>
      </c>
      <c r="AD19" s="52">
        <f>VLOOKUP($A19,'ADR Raw Data'!$B$6:$BE$43,'ADR Raw Data'!N$1,FALSE)</f>
        <v>279.70354458615498</v>
      </c>
      <c r="AE19" s="52">
        <f>VLOOKUP($A19,'ADR Raw Data'!$B$6:$BE$43,'ADR Raw Data'!O$1,FALSE)</f>
        <v>289.89741610083098</v>
      </c>
      <c r="AF19" s="53">
        <f>VLOOKUP($A19,'ADR Raw Data'!$B$6:$BE$43,'ADR Raw Data'!P$1,FALSE)</f>
        <v>284.89140663038302</v>
      </c>
      <c r="AG19" s="54">
        <f>VLOOKUP($A19,'ADR Raw Data'!$B$6:$BE$43,'ADR Raw Data'!R$1,FALSE)</f>
        <v>237.84425551251999</v>
      </c>
      <c r="AI19" s="47">
        <f>VLOOKUP($A19,'ADR Raw Data'!$B$6:$BE$43,'ADR Raw Data'!T$1,FALSE)</f>
        <v>-0.33089998766588402</v>
      </c>
      <c r="AJ19" s="48">
        <f>VLOOKUP($A19,'ADR Raw Data'!$B$6:$BE$43,'ADR Raw Data'!U$1,FALSE)</f>
        <v>-0.187480507294431</v>
      </c>
      <c r="AK19" s="48">
        <f>VLOOKUP($A19,'ADR Raw Data'!$B$6:$BE$43,'ADR Raw Data'!V$1,FALSE)</f>
        <v>3.3408633878604501</v>
      </c>
      <c r="AL19" s="48">
        <f>VLOOKUP($A19,'ADR Raw Data'!$B$6:$BE$43,'ADR Raw Data'!W$1,FALSE)</f>
        <v>4.9771554967416796</v>
      </c>
      <c r="AM19" s="48">
        <f>VLOOKUP($A19,'ADR Raw Data'!$B$6:$BE$43,'ADR Raw Data'!X$1,FALSE)</f>
        <v>5.4481257757729704</v>
      </c>
      <c r="AN19" s="49">
        <f>VLOOKUP($A19,'ADR Raw Data'!$B$6:$BE$43,'ADR Raw Data'!Y$1,FALSE)</f>
        <v>2.8042199744112302</v>
      </c>
      <c r="AO19" s="48">
        <f>VLOOKUP($A19,'ADR Raw Data'!$B$6:$BE$43,'ADR Raw Data'!AA$1,FALSE)</f>
        <v>4.3363454033599496</v>
      </c>
      <c r="AP19" s="48">
        <f>VLOOKUP($A19,'ADR Raw Data'!$B$6:$BE$43,'ADR Raw Data'!AB$1,FALSE)</f>
        <v>4.2132880500027801</v>
      </c>
      <c r="AQ19" s="49">
        <f>VLOOKUP($A19,'ADR Raw Data'!$B$6:$BE$43,'ADR Raw Data'!AC$1,FALSE)</f>
        <v>4.2315596770223403</v>
      </c>
      <c r="AR19" s="50">
        <f>VLOOKUP($A19,'ADR Raw Data'!$B$6:$BE$43,'ADR Raw Data'!AE$1,FALSE)</f>
        <v>3.48126246819053</v>
      </c>
      <c r="AS19" s="40"/>
      <c r="AT19" s="51">
        <f>VLOOKUP($A19,'RevPAR Raw Data'!$B$6:$BE$43,'RevPAR Raw Data'!G$1,FALSE)</f>
        <v>148.94104549041199</v>
      </c>
      <c r="AU19" s="52">
        <f>VLOOKUP($A19,'RevPAR Raw Data'!$B$6:$BE$43,'RevPAR Raw Data'!H$1,FALSE)</f>
        <v>160.41360785133699</v>
      </c>
      <c r="AV19" s="52">
        <f>VLOOKUP($A19,'RevPAR Raw Data'!$B$6:$BE$43,'RevPAR Raw Data'!I$1,FALSE)</f>
        <v>181.95564334411699</v>
      </c>
      <c r="AW19" s="52">
        <f>VLOOKUP($A19,'RevPAR Raw Data'!$B$6:$BE$43,'RevPAR Raw Data'!J$1,FALSE)</f>
        <v>189.850769091769</v>
      </c>
      <c r="AX19" s="52">
        <f>VLOOKUP($A19,'RevPAR Raw Data'!$B$6:$BE$43,'RevPAR Raw Data'!K$1,FALSE)</f>
        <v>184.23282015308101</v>
      </c>
      <c r="AY19" s="53">
        <f>VLOOKUP($A19,'RevPAR Raw Data'!$B$6:$BE$43,'RevPAR Raw Data'!L$1,FALSE)</f>
        <v>173.07877718614299</v>
      </c>
      <c r="AZ19" s="52">
        <f>VLOOKUP($A19,'RevPAR Raw Data'!$B$6:$BE$43,'RevPAR Raw Data'!N$1,FALSE)</f>
        <v>250.923190909808</v>
      </c>
      <c r="BA19" s="52">
        <f>VLOOKUP($A19,'RevPAR Raw Data'!$B$6:$BE$43,'RevPAR Raw Data'!O$1,FALSE)</f>
        <v>269.51561244377802</v>
      </c>
      <c r="BB19" s="53">
        <f>VLOOKUP($A19,'RevPAR Raw Data'!$B$6:$BE$43,'RevPAR Raw Data'!P$1,FALSE)</f>
        <v>260.21940167679298</v>
      </c>
      <c r="BC19" s="54">
        <f>VLOOKUP($A19,'RevPAR Raw Data'!$B$6:$BE$43,'RevPAR Raw Data'!R$1,FALSE)</f>
        <v>197.97609846918601</v>
      </c>
      <c r="BE19" s="47">
        <f>VLOOKUP($A19,'RevPAR Raw Data'!$B$6:$BE$43,'RevPAR Raw Data'!T$1,FALSE)</f>
        <v>-7.0670946514738997</v>
      </c>
      <c r="BF19" s="48">
        <f>VLOOKUP($A19,'RevPAR Raw Data'!$B$6:$BE$43,'RevPAR Raw Data'!U$1,FALSE)</f>
        <v>-5.3550794599561602</v>
      </c>
      <c r="BG19" s="48">
        <f>VLOOKUP($A19,'RevPAR Raw Data'!$B$6:$BE$43,'RevPAR Raw Data'!V$1,FALSE)</f>
        <v>4.93444567204837</v>
      </c>
      <c r="BH19" s="48">
        <f>VLOOKUP($A19,'RevPAR Raw Data'!$B$6:$BE$43,'RevPAR Raw Data'!W$1,FALSE)</f>
        <v>10.0512658115632</v>
      </c>
      <c r="BI19" s="48">
        <f>VLOOKUP($A19,'RevPAR Raw Data'!$B$6:$BE$43,'RevPAR Raw Data'!X$1,FALSE)</f>
        <v>6.5797209067543401</v>
      </c>
      <c r="BJ19" s="49">
        <f>VLOOKUP($A19,'RevPAR Raw Data'!$B$6:$BE$43,'RevPAR Raw Data'!Y$1,FALSE)</f>
        <v>1.98779151155719</v>
      </c>
      <c r="BK19" s="48">
        <f>VLOOKUP($A19,'RevPAR Raw Data'!$B$6:$BE$43,'RevPAR Raw Data'!AA$1,FALSE)</f>
        <v>8.3768294598681194</v>
      </c>
      <c r="BL19" s="48">
        <f>VLOOKUP($A19,'RevPAR Raw Data'!$B$6:$BE$43,'RevPAR Raw Data'!AB$1,FALSE)</f>
        <v>3.7313285185860399</v>
      </c>
      <c r="BM19" s="49">
        <f>VLOOKUP($A19,'RevPAR Raw Data'!$B$6:$BE$43,'RevPAR Raw Data'!AC$1,FALSE)</f>
        <v>5.9203326376133401</v>
      </c>
      <c r="BN19" s="50">
        <f>VLOOKUP($A19,'RevPAR Raw Data'!$B$6:$BE$43,'RevPAR Raw Data'!AE$1,FALSE)</f>
        <v>3.4299032902379198</v>
      </c>
    </row>
    <row r="20" spans="1:66" x14ac:dyDescent="0.45">
      <c r="A20" s="63" t="s">
        <v>29</v>
      </c>
      <c r="B20" s="47">
        <f>VLOOKUP($A20,'Occupancy Raw Data'!$B$8:$BE$45,'Occupancy Raw Data'!G$3,FALSE)</f>
        <v>58.927377290357001</v>
      </c>
      <c r="C20" s="48">
        <f>VLOOKUP($A20,'Occupancy Raw Data'!$B$8:$BE$45,'Occupancy Raw Data'!H$3,FALSE)</f>
        <v>59.876955998394997</v>
      </c>
      <c r="D20" s="48">
        <f>VLOOKUP($A20,'Occupancy Raw Data'!$B$8:$BE$45,'Occupancy Raw Data'!I$3,FALSE)</f>
        <v>65.480807810619197</v>
      </c>
      <c r="E20" s="48">
        <f>VLOOKUP($A20,'Occupancy Raw Data'!$B$8:$BE$45,'Occupancy Raw Data'!J$3,FALSE)</f>
        <v>69.586732646783403</v>
      </c>
      <c r="F20" s="48">
        <f>VLOOKUP($A20,'Occupancy Raw Data'!$B$8:$BE$45,'Occupancy Raw Data'!K$3,FALSE)</f>
        <v>70.322321786812793</v>
      </c>
      <c r="G20" s="49">
        <f>VLOOKUP($A20,'Occupancy Raw Data'!$B$8:$BE$45,'Occupancy Raw Data'!L$3,FALSE)</f>
        <v>64.838839106593497</v>
      </c>
      <c r="H20" s="48">
        <f>VLOOKUP($A20,'Occupancy Raw Data'!$B$8:$BE$45,'Occupancy Raw Data'!N$3,FALSE)</f>
        <v>81.744014979269707</v>
      </c>
      <c r="I20" s="48">
        <f>VLOOKUP($A20,'Occupancy Raw Data'!$B$8:$BE$45,'Occupancy Raw Data'!O$3,FALSE)</f>
        <v>84.726494583388998</v>
      </c>
      <c r="J20" s="49">
        <f>VLOOKUP($A20,'Occupancy Raw Data'!$B$8:$BE$45,'Occupancy Raw Data'!P$3,FALSE)</f>
        <v>83.235254781329402</v>
      </c>
      <c r="K20" s="50">
        <f>VLOOKUP($A20,'Occupancy Raw Data'!$B$8:$BE$45,'Occupancy Raw Data'!R$3,FALSE)</f>
        <v>70.094957870803697</v>
      </c>
      <c r="M20" s="47">
        <f>VLOOKUP($A20,'Occupancy Raw Data'!$B$8:$BE$45,'Occupancy Raw Data'!T$3,FALSE)</f>
        <v>3.8905918415467999</v>
      </c>
      <c r="N20" s="48">
        <f>VLOOKUP($A20,'Occupancy Raw Data'!$B$8:$BE$45,'Occupancy Raw Data'!U$3,FALSE)</f>
        <v>-0.643586329338659</v>
      </c>
      <c r="O20" s="48">
        <f>VLOOKUP($A20,'Occupancy Raw Data'!$B$8:$BE$45,'Occupancy Raw Data'!V$3,FALSE)</f>
        <v>6.2730627306273004</v>
      </c>
      <c r="P20" s="48">
        <f>VLOOKUP($A20,'Occupancy Raw Data'!$B$8:$BE$45,'Occupancy Raw Data'!W$3,FALSE)</f>
        <v>8.7583612040133705</v>
      </c>
      <c r="Q20" s="48">
        <f>VLOOKUP($A20,'Occupancy Raw Data'!$B$8:$BE$45,'Occupancy Raw Data'!X$3,FALSE)</f>
        <v>0.86322654901208495</v>
      </c>
      <c r="R20" s="49">
        <f>VLOOKUP($A20,'Occupancy Raw Data'!$B$8:$BE$45,'Occupancy Raw Data'!Y$3,FALSE)</f>
        <v>3.8071174682026401</v>
      </c>
      <c r="S20" s="48">
        <f>VLOOKUP($A20,'Occupancy Raw Data'!$B$8:$BE$45,'Occupancy Raw Data'!AA$3,FALSE)</f>
        <v>-0.65019505851755499</v>
      </c>
      <c r="T20" s="48">
        <f>VLOOKUP($A20,'Occupancy Raw Data'!$B$8:$BE$45,'Occupancy Raw Data'!AB$3,FALSE)</f>
        <v>0.47581284694686699</v>
      </c>
      <c r="U20" s="49">
        <f>VLOOKUP($A20,'Occupancy Raw Data'!$B$8:$BE$45,'Occupancy Raw Data'!AC$3,FALSE)</f>
        <v>-8.02761499558481E-2</v>
      </c>
      <c r="V20" s="50">
        <f>VLOOKUP($A20,'Occupancy Raw Data'!$B$8:$BE$45,'Occupancy Raw Data'!AE$3,FALSE)</f>
        <v>2.4547587131367199</v>
      </c>
      <c r="X20" s="51">
        <f>VLOOKUP($A20,'ADR Raw Data'!$B$6:$BE$43,'ADR Raw Data'!G$1,FALSE)</f>
        <v>137.32952564684501</v>
      </c>
      <c r="Y20" s="52">
        <f>VLOOKUP($A20,'ADR Raw Data'!$B$6:$BE$43,'ADR Raw Data'!H$1,FALSE)</f>
        <v>140.81920035738199</v>
      </c>
      <c r="Z20" s="52">
        <f>VLOOKUP($A20,'ADR Raw Data'!$B$6:$BE$43,'ADR Raw Data'!I$1,FALSE)</f>
        <v>144.00314338235199</v>
      </c>
      <c r="AA20" s="52">
        <f>VLOOKUP($A20,'ADR Raw Data'!$B$6:$BE$43,'ADR Raw Data'!J$1,FALSE)</f>
        <v>143.03444359023601</v>
      </c>
      <c r="AB20" s="52">
        <f>VLOOKUP($A20,'ADR Raw Data'!$B$6:$BE$43,'ADR Raw Data'!K$1,FALSE)</f>
        <v>146.39025675161599</v>
      </c>
      <c r="AC20" s="53">
        <f>VLOOKUP($A20,'ADR Raw Data'!$B$6:$BE$43,'ADR Raw Data'!L$1,FALSE)</f>
        <v>142.51192326732601</v>
      </c>
      <c r="AD20" s="52">
        <f>VLOOKUP($A20,'ADR Raw Data'!$B$6:$BE$43,'ADR Raw Data'!N$1,FALSE)</f>
        <v>187.04750000000001</v>
      </c>
      <c r="AE20" s="52">
        <f>VLOOKUP($A20,'ADR Raw Data'!$B$6:$BE$43,'ADR Raw Data'!O$1,FALSE)</f>
        <v>194.719390686661</v>
      </c>
      <c r="AF20" s="53">
        <f>VLOOKUP($A20,'ADR Raw Data'!$B$6:$BE$43,'ADR Raw Data'!P$1,FALSE)</f>
        <v>190.95217000080299</v>
      </c>
      <c r="AG20" s="54">
        <f>VLOOKUP($A20,'ADR Raw Data'!$B$6:$BE$43,'ADR Raw Data'!R$1,FALSE)</f>
        <v>158.94651184343201</v>
      </c>
      <c r="AI20" s="47">
        <f>VLOOKUP($A20,'ADR Raw Data'!$B$6:$BE$43,'ADR Raw Data'!T$1,FALSE)</f>
        <v>-4.5859857855550796</v>
      </c>
      <c r="AJ20" s="48">
        <f>VLOOKUP($A20,'ADR Raw Data'!$B$6:$BE$43,'ADR Raw Data'!U$1,FALSE)</f>
        <v>-4.5199130543059702</v>
      </c>
      <c r="AK20" s="48">
        <f>VLOOKUP($A20,'ADR Raw Data'!$B$6:$BE$43,'ADR Raw Data'!V$1,FALSE)</f>
        <v>-1.2400163258833199</v>
      </c>
      <c r="AL20" s="48">
        <f>VLOOKUP($A20,'ADR Raw Data'!$B$6:$BE$43,'ADR Raw Data'!W$1,FALSE)</f>
        <v>-1.40866368521261</v>
      </c>
      <c r="AM20" s="48">
        <f>VLOOKUP($A20,'ADR Raw Data'!$B$6:$BE$43,'ADR Raw Data'!X$1,FALSE)</f>
        <v>-3.63025751005793</v>
      </c>
      <c r="AN20" s="49">
        <f>VLOOKUP($A20,'ADR Raw Data'!$B$6:$BE$43,'ADR Raw Data'!Y$1,FALSE)</f>
        <v>-3.05496782444254</v>
      </c>
      <c r="AO20" s="48">
        <f>VLOOKUP($A20,'ADR Raw Data'!$B$6:$BE$43,'ADR Raw Data'!AA$1,FALSE)</f>
        <v>-1.8808929788962201</v>
      </c>
      <c r="AP20" s="48">
        <f>VLOOKUP($A20,'ADR Raw Data'!$B$6:$BE$43,'ADR Raw Data'!AB$1,FALSE)</f>
        <v>-1.57784569630283</v>
      </c>
      <c r="AQ20" s="49">
        <f>VLOOKUP($A20,'ADR Raw Data'!$B$6:$BE$43,'ADR Raw Data'!AC$1,FALSE)</f>
        <v>-1.7135745560087099</v>
      </c>
      <c r="AR20" s="50">
        <f>VLOOKUP($A20,'ADR Raw Data'!$B$6:$BE$43,'ADR Raw Data'!AE$1,FALSE)</f>
        <v>-2.75539470816851</v>
      </c>
      <c r="AS20" s="40"/>
      <c r="AT20" s="51">
        <f>VLOOKUP($A20,'RevPAR Raw Data'!$B$6:$BE$43,'RevPAR Raw Data'!G$1,FALSE)</f>
        <v>80.924687708974105</v>
      </c>
      <c r="AU20" s="52">
        <f>VLOOKUP($A20,'RevPAR Raw Data'!$B$6:$BE$43,'RevPAR Raw Data'!H$1,FALSE)</f>
        <v>84.318250635281501</v>
      </c>
      <c r="AV20" s="52">
        <f>VLOOKUP($A20,'RevPAR Raw Data'!$B$6:$BE$43,'RevPAR Raw Data'!I$1,FALSE)</f>
        <v>94.294421559448907</v>
      </c>
      <c r="AW20" s="52">
        <f>VLOOKUP($A20,'RevPAR Raw Data'!$B$6:$BE$43,'RevPAR Raw Data'!J$1,FALSE)</f>
        <v>99.532995853952102</v>
      </c>
      <c r="AX20" s="52">
        <f>VLOOKUP($A20,'RevPAR Raw Data'!$B$6:$BE$43,'RevPAR Raw Data'!K$1,FALSE)</f>
        <v>102.945027417413</v>
      </c>
      <c r="AY20" s="53">
        <f>VLOOKUP($A20,'RevPAR Raw Data'!$B$6:$BE$43,'RevPAR Raw Data'!L$1,FALSE)</f>
        <v>92.403076635014003</v>
      </c>
      <c r="AZ20" s="52">
        <f>VLOOKUP($A20,'RevPAR Raw Data'!$B$6:$BE$43,'RevPAR Raw Data'!N$1,FALSE)</f>
        <v>152.90013641834901</v>
      </c>
      <c r="BA20" s="52">
        <f>VLOOKUP($A20,'RevPAR Raw Data'!$B$6:$BE$43,'RevPAR Raw Data'!O$1,FALSE)</f>
        <v>164.97891400294199</v>
      </c>
      <c r="BB20" s="53">
        <f>VLOOKUP($A20,'RevPAR Raw Data'!$B$6:$BE$43,'RevPAR Raw Data'!P$1,FALSE)</f>
        <v>158.939525210645</v>
      </c>
      <c r="BC20" s="54">
        <f>VLOOKUP($A20,'RevPAR Raw Data'!$B$6:$BE$43,'RevPAR Raw Data'!R$1,FALSE)</f>
        <v>111.41349051376601</v>
      </c>
      <c r="BE20" s="47">
        <f>VLOOKUP($A20,'RevPAR Raw Data'!$B$6:$BE$43,'RevPAR Raw Data'!T$1,FALSE)</f>
        <v>-0.87381593283558101</v>
      </c>
      <c r="BF20" s="48">
        <f>VLOOKUP($A20,'RevPAR Raw Data'!$B$6:$BE$43,'RevPAR Raw Data'!U$1,FALSE)</f>
        <v>-5.1344098411291199</v>
      </c>
      <c r="BG20" s="48">
        <f>VLOOKUP($A20,'RevPAR Raw Data'!$B$6:$BE$43,'RevPAR Raw Data'!V$1,FALSE)</f>
        <v>4.95525940275129</v>
      </c>
      <c r="BH20" s="48">
        <f>VLOOKUP($A20,'RevPAR Raw Data'!$B$6:$BE$43,'RevPAR Raw Data'!W$1,FALSE)</f>
        <v>7.2263216651000697</v>
      </c>
      <c r="BI20" s="48">
        <f>VLOOKUP($A20,'RevPAR Raw Data'!$B$6:$BE$43,'RevPAR Raw Data'!X$1,FALSE)</f>
        <v>-2.7983683076701702</v>
      </c>
      <c r="BJ20" s="49">
        <f>VLOOKUP($A20,'RevPAR Raw Data'!$B$6:$BE$43,'RevPAR Raw Data'!Y$1,FALSE)</f>
        <v>0.63584343006778299</v>
      </c>
      <c r="BK20" s="48">
        <f>VLOOKUP($A20,'RevPAR Raw Data'!$B$6:$BE$43,'RevPAR Raw Data'!AA$1,FALSE)</f>
        <v>-2.51885856420899</v>
      </c>
      <c r="BL20" s="48">
        <f>VLOOKUP($A20,'RevPAR Raw Data'!$B$6:$BE$43,'RevPAR Raw Data'!AB$1,FALSE)</f>
        <v>-1.1095404418839701</v>
      </c>
      <c r="BM20" s="49">
        <f>VLOOKUP($A20,'RevPAR Raw Data'!$B$6:$BE$43,'RevPAR Raw Data'!AC$1,FALSE)</f>
        <v>-1.79247511428437</v>
      </c>
      <c r="BN20" s="50">
        <f>VLOOKUP($A20,'RevPAR Raw Data'!$B$6:$BE$43,'RevPAR Raw Data'!AE$1,FALSE)</f>
        <v>-0.36827428671186002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48.142157315833202</v>
      </c>
      <c r="C22" s="48">
        <f>VLOOKUP($A22,'Occupancy Raw Data'!$B$8:$BE$45,'Occupancy Raw Data'!H$3,FALSE)</f>
        <v>61.038450873463297</v>
      </c>
      <c r="D22" s="48">
        <f>VLOOKUP($A22,'Occupancy Raw Data'!$B$8:$BE$45,'Occupancy Raw Data'!I$3,FALSE)</f>
        <v>64.590073019687495</v>
      </c>
      <c r="E22" s="48">
        <f>VLOOKUP($A22,'Occupancy Raw Data'!$B$8:$BE$45,'Occupancy Raw Data'!J$3,FALSE)</f>
        <v>66.172936500600699</v>
      </c>
      <c r="F22" s="48">
        <f>VLOOKUP($A22,'Occupancy Raw Data'!$B$8:$BE$45,'Occupancy Raw Data'!K$3,FALSE)</f>
        <v>66.776042148072804</v>
      </c>
      <c r="G22" s="49">
        <f>VLOOKUP($A22,'Occupancy Raw Data'!$B$8:$BE$45,'Occupancy Raw Data'!L$3,FALSE)</f>
        <v>61.343931971531497</v>
      </c>
      <c r="H22" s="48">
        <f>VLOOKUP($A22,'Occupancy Raw Data'!$B$8:$BE$45,'Occupancy Raw Data'!N$3,FALSE)</f>
        <v>70.149736574544704</v>
      </c>
      <c r="I22" s="48">
        <f>VLOOKUP($A22,'Occupancy Raw Data'!$B$8:$BE$45,'Occupancy Raw Data'!O$3,FALSE)</f>
        <v>70.900730196875799</v>
      </c>
      <c r="J22" s="49">
        <f>VLOOKUP($A22,'Occupancy Raw Data'!$B$8:$BE$45,'Occupancy Raw Data'!P$3,FALSE)</f>
        <v>70.525233385710294</v>
      </c>
      <c r="K22" s="50">
        <f>VLOOKUP($A22,'Occupancy Raw Data'!$B$8:$BE$45,'Occupancy Raw Data'!R$3,FALSE)</f>
        <v>63.967160947011202</v>
      </c>
      <c r="M22" s="47">
        <f>VLOOKUP($A22,'Occupancy Raw Data'!$B$8:$BE$45,'Occupancy Raw Data'!T$3,FALSE)</f>
        <v>-4.8762414684864499</v>
      </c>
      <c r="N22" s="48">
        <f>VLOOKUP($A22,'Occupancy Raw Data'!$B$8:$BE$45,'Occupancy Raw Data'!U$3,FALSE)</f>
        <v>-1.47767701209784</v>
      </c>
      <c r="O22" s="48">
        <f>VLOOKUP($A22,'Occupancy Raw Data'!$B$8:$BE$45,'Occupancy Raw Data'!V$3,FALSE)</f>
        <v>2.65539053960575</v>
      </c>
      <c r="P22" s="48">
        <f>VLOOKUP($A22,'Occupancy Raw Data'!$B$8:$BE$45,'Occupancy Raw Data'!W$3,FALSE)</f>
        <v>3.7472321201934999</v>
      </c>
      <c r="Q22" s="48">
        <f>VLOOKUP($A22,'Occupancy Raw Data'!$B$8:$BE$45,'Occupancy Raw Data'!X$3,FALSE)</f>
        <v>7.1149413467768099</v>
      </c>
      <c r="R22" s="49">
        <f>VLOOKUP($A22,'Occupancy Raw Data'!$B$8:$BE$45,'Occupancy Raw Data'!Y$3,FALSE)</f>
        <v>1.69525178694593</v>
      </c>
      <c r="S22" s="48">
        <f>VLOOKUP($A22,'Occupancy Raw Data'!$B$8:$BE$45,'Occupancy Raw Data'!AA$3,FALSE)</f>
        <v>0.14601154567412</v>
      </c>
      <c r="T22" s="48">
        <f>VLOOKUP($A22,'Occupancy Raw Data'!$B$8:$BE$45,'Occupancy Raw Data'!AB$3,FALSE)</f>
        <v>1.5100112977810001</v>
      </c>
      <c r="U22" s="49">
        <f>VLOOKUP($A22,'Occupancy Raw Data'!$B$8:$BE$45,'Occupancy Raw Data'!AC$3,FALSE)</f>
        <v>0.82702950984683798</v>
      </c>
      <c r="V22" s="50">
        <f>VLOOKUP($A22,'Occupancy Raw Data'!$B$8:$BE$45,'Occupancy Raw Data'!AE$3,FALSE)</f>
        <v>1.4201473458781799</v>
      </c>
      <c r="X22" s="51">
        <f>VLOOKUP($A22,'ADR Raw Data'!$B$6:$BE$43,'ADR Raw Data'!G$1,FALSE)</f>
        <v>108.554366900259</v>
      </c>
      <c r="Y22" s="52">
        <f>VLOOKUP($A22,'ADR Raw Data'!$B$6:$BE$43,'ADR Raw Data'!H$1,FALSE)</f>
        <v>112.82170887753099</v>
      </c>
      <c r="Z22" s="52">
        <f>VLOOKUP($A22,'ADR Raw Data'!$B$6:$BE$43,'ADR Raw Data'!I$1,FALSE)</f>
        <v>115.751590941614</v>
      </c>
      <c r="AA22" s="52">
        <f>VLOOKUP($A22,'ADR Raw Data'!$B$6:$BE$43,'ADR Raw Data'!J$1,FALSE)</f>
        <v>118.81818311974</v>
      </c>
      <c r="AB22" s="52">
        <f>VLOOKUP($A22,'ADR Raw Data'!$B$6:$BE$43,'ADR Raw Data'!K$1,FALSE)</f>
        <v>120.390752647242</v>
      </c>
      <c r="AC22" s="53">
        <f>VLOOKUP($A22,'ADR Raw Data'!$B$6:$BE$43,'ADR Raw Data'!L$1,FALSE)</f>
        <v>115.710461894286</v>
      </c>
      <c r="AD22" s="52">
        <f>VLOOKUP($A22,'ADR Raw Data'!$B$6:$BE$43,'ADR Raw Data'!N$1,FALSE)</f>
        <v>137.22516733645099</v>
      </c>
      <c r="AE22" s="52">
        <f>VLOOKUP($A22,'ADR Raw Data'!$B$6:$BE$43,'ADR Raw Data'!O$1,FALSE)</f>
        <v>138.04492813610099</v>
      </c>
      <c r="AF22" s="53">
        <f>VLOOKUP($A22,'ADR Raw Data'!$B$6:$BE$43,'ADR Raw Data'!P$1,FALSE)</f>
        <v>137.63723005848499</v>
      </c>
      <c r="AG22" s="54">
        <f>VLOOKUP($A22,'ADR Raw Data'!$B$6:$BE$43,'ADR Raw Data'!R$1,FALSE)</f>
        <v>122.61753474354499</v>
      </c>
      <c r="AI22" s="47">
        <f>VLOOKUP($A22,'ADR Raw Data'!$B$6:$BE$43,'ADR Raw Data'!T$1,FALSE)</f>
        <v>-1.1970927189302201</v>
      </c>
      <c r="AJ22" s="48">
        <f>VLOOKUP($A22,'ADR Raw Data'!$B$6:$BE$43,'ADR Raw Data'!U$1,FALSE)</f>
        <v>0.67660014208216102</v>
      </c>
      <c r="AK22" s="48">
        <f>VLOOKUP($A22,'ADR Raw Data'!$B$6:$BE$43,'ADR Raw Data'!V$1,FALSE)</f>
        <v>2.1356187043244401</v>
      </c>
      <c r="AL22" s="48">
        <f>VLOOKUP($A22,'ADR Raw Data'!$B$6:$BE$43,'ADR Raw Data'!W$1,FALSE)</f>
        <v>6.4576054312505402</v>
      </c>
      <c r="AM22" s="48">
        <f>VLOOKUP($A22,'ADR Raw Data'!$B$6:$BE$43,'ADR Raw Data'!X$1,FALSE)</f>
        <v>7.9426903934254502</v>
      </c>
      <c r="AN22" s="49">
        <f>VLOOKUP($A22,'ADR Raw Data'!$B$6:$BE$43,'ADR Raw Data'!Y$1,FALSE)</f>
        <v>3.5400905183915201</v>
      </c>
      <c r="AO22" s="48">
        <f>VLOOKUP($A22,'ADR Raw Data'!$B$6:$BE$43,'ADR Raw Data'!AA$1,FALSE)</f>
        <v>3.3038087719195</v>
      </c>
      <c r="AP22" s="48">
        <f>VLOOKUP($A22,'ADR Raw Data'!$B$6:$BE$43,'ADR Raw Data'!AB$1,FALSE)</f>
        <v>3.4933457034403199</v>
      </c>
      <c r="AQ22" s="49">
        <f>VLOOKUP($A22,'ADR Raw Data'!$B$6:$BE$43,'ADR Raw Data'!AC$1,FALSE)</f>
        <v>3.4007189766408898</v>
      </c>
      <c r="AR22" s="50">
        <f>VLOOKUP($A22,'ADR Raw Data'!$B$6:$BE$43,'ADR Raw Data'!AE$1,FALSE)</f>
        <v>3.4562116454299598</v>
      </c>
      <c r="AS22" s="40"/>
      <c r="AT22" s="51">
        <f>VLOOKUP($A22,'RevPAR Raw Data'!$B$6:$BE$43,'RevPAR Raw Data'!G$1,FALSE)</f>
        <v>52.260414086329597</v>
      </c>
      <c r="AU22" s="52">
        <f>VLOOKUP($A22,'RevPAR Raw Data'!$B$6:$BE$43,'RevPAR Raw Data'!H$1,FALSE)</f>
        <v>68.864623347814003</v>
      </c>
      <c r="AV22" s="52">
        <f>VLOOKUP($A22,'RevPAR Raw Data'!$B$6:$BE$43,'RevPAR Raw Data'!I$1,FALSE)</f>
        <v>74.764037110638597</v>
      </c>
      <c r="AW22" s="52">
        <f>VLOOKUP($A22,'RevPAR Raw Data'!$B$6:$BE$43,'RevPAR Raw Data'!J$1,FALSE)</f>
        <v>78.6254808669932</v>
      </c>
      <c r="AX22" s="52">
        <f>VLOOKUP($A22,'RevPAR Raw Data'!$B$6:$BE$43,'RevPAR Raw Data'!K$1,FALSE)</f>
        <v>80.392179730104402</v>
      </c>
      <c r="AY22" s="53">
        <f>VLOOKUP($A22,'RevPAR Raw Data'!$B$6:$BE$43,'RevPAR Raw Data'!L$1,FALSE)</f>
        <v>70.981347028376007</v>
      </c>
      <c r="AZ22" s="52">
        <f>VLOOKUP($A22,'RevPAR Raw Data'!$B$6:$BE$43,'RevPAR Raw Data'!N$1,FALSE)</f>
        <v>96.263093400499102</v>
      </c>
      <c r="BA22" s="52">
        <f>VLOOKUP($A22,'RevPAR Raw Data'!$B$6:$BE$43,'RevPAR Raw Data'!O$1,FALSE)</f>
        <v>97.874862048248403</v>
      </c>
      <c r="BB22" s="53">
        <f>VLOOKUP($A22,'RevPAR Raw Data'!$B$6:$BE$43,'RevPAR Raw Data'!P$1,FALSE)</f>
        <v>97.068977724373696</v>
      </c>
      <c r="BC22" s="54">
        <f>VLOOKUP($A22,'RevPAR Raw Data'!$B$6:$BE$43,'RevPAR Raw Data'!R$1,FALSE)</f>
        <v>78.434955798660994</v>
      </c>
      <c r="BE22" s="47">
        <f>VLOOKUP($A22,'RevPAR Raw Data'!$B$6:$BE$43,'RevPAR Raw Data'!T$1,FALSE)</f>
        <v>-6.0149610558399704</v>
      </c>
      <c r="BF22" s="48">
        <f>VLOOKUP($A22,'RevPAR Raw Data'!$B$6:$BE$43,'RevPAR Raw Data'!U$1,FALSE)</f>
        <v>-0.81107483477905595</v>
      </c>
      <c r="BG22" s="48">
        <f>VLOOKUP($A22,'RevPAR Raw Data'!$B$6:$BE$43,'RevPAR Raw Data'!V$1,FALSE)</f>
        <v>4.8477182609668796</v>
      </c>
      <c r="BH22" s="48">
        <f>VLOOKUP($A22,'RevPAR Raw Data'!$B$6:$BE$43,'RevPAR Raw Data'!W$1,FALSE)</f>
        <v>10.4468190163592</v>
      </c>
      <c r="BI22" s="48">
        <f>VLOOKUP($A22,'RevPAR Raw Data'!$B$6:$BE$43,'RevPAR Raw Data'!X$1,FALSE)</f>
        <v>15.6227495030505</v>
      </c>
      <c r="BJ22" s="49">
        <f>VLOOKUP($A22,'RevPAR Raw Data'!$B$6:$BE$43,'RevPAR Raw Data'!Y$1,FALSE)</f>
        <v>5.2953557531099902</v>
      </c>
      <c r="BK22" s="48">
        <f>VLOOKUP($A22,'RevPAR Raw Data'!$B$6:$BE$43,'RevPAR Raw Data'!AA$1,FALSE)</f>
        <v>3.4546442598476199</v>
      </c>
      <c r="BL22" s="48">
        <f>VLOOKUP($A22,'RevPAR Raw Data'!$B$6:$BE$43,'RevPAR Raw Data'!AB$1,FALSE)</f>
        <v>5.0561069160138201</v>
      </c>
      <c r="BM22" s="49">
        <f>VLOOKUP($A22,'RevPAR Raw Data'!$B$6:$BE$43,'RevPAR Raw Data'!AC$1,FALSE)</f>
        <v>4.2558734359715098</v>
      </c>
      <c r="BN22" s="50">
        <f>VLOOKUP($A22,'RevPAR Raw Data'!$B$6:$BE$43,'RevPAR Raw Data'!AE$1,FALSE)</f>
        <v>4.9254422892586502</v>
      </c>
    </row>
    <row r="23" spans="1:66" x14ac:dyDescent="0.45">
      <c r="A23" s="63" t="s">
        <v>70</v>
      </c>
      <c r="B23" s="47">
        <f>VLOOKUP($A23,'Occupancy Raw Data'!$B$8:$BE$45,'Occupancy Raw Data'!G$3,FALSE)</f>
        <v>47.2667991237454</v>
      </c>
      <c r="C23" s="48">
        <f>VLOOKUP($A23,'Occupancy Raw Data'!$B$8:$BE$45,'Occupancy Raw Data'!H$3,FALSE)</f>
        <v>58.102807071170197</v>
      </c>
      <c r="D23" s="48">
        <f>VLOOKUP($A23,'Occupancy Raw Data'!$B$8:$BE$45,'Occupancy Raw Data'!I$3,FALSE)</f>
        <v>62.484079678027399</v>
      </c>
      <c r="E23" s="48">
        <f>VLOOKUP($A23,'Occupancy Raw Data'!$B$8:$BE$45,'Occupancy Raw Data'!J$3,FALSE)</f>
        <v>63.599775841866602</v>
      </c>
      <c r="F23" s="48">
        <f>VLOOKUP($A23,'Occupancy Raw Data'!$B$8:$BE$45,'Occupancy Raw Data'!K$3,FALSE)</f>
        <v>64.0226195934586</v>
      </c>
      <c r="G23" s="49">
        <f>VLOOKUP($A23,'Occupancy Raw Data'!$B$8:$BE$45,'Occupancy Raw Data'!L$3,FALSE)</f>
        <v>59.095216261653597</v>
      </c>
      <c r="H23" s="48">
        <f>VLOOKUP($A23,'Occupancy Raw Data'!$B$8:$BE$45,'Occupancy Raw Data'!N$3,FALSE)</f>
        <v>70.0596056854653</v>
      </c>
      <c r="I23" s="48">
        <f>VLOOKUP($A23,'Occupancy Raw Data'!$B$8:$BE$45,'Occupancy Raw Data'!O$3,FALSE)</f>
        <v>71.613429109990307</v>
      </c>
      <c r="J23" s="49">
        <f>VLOOKUP($A23,'Occupancy Raw Data'!$B$8:$BE$45,'Occupancy Raw Data'!P$3,FALSE)</f>
        <v>70.836517397727803</v>
      </c>
      <c r="K23" s="50">
        <f>VLOOKUP($A23,'Occupancy Raw Data'!$B$8:$BE$45,'Occupancy Raw Data'!R$3,FALSE)</f>
        <v>62.449873729103402</v>
      </c>
      <c r="M23" s="47">
        <f>VLOOKUP($A23,'Occupancy Raw Data'!$B$8:$BE$45,'Occupancy Raw Data'!T$3,FALSE)</f>
        <v>-1.22373707654081</v>
      </c>
      <c r="N23" s="48">
        <f>VLOOKUP($A23,'Occupancy Raw Data'!$B$8:$BE$45,'Occupancy Raw Data'!U$3,FALSE)</f>
        <v>1.2450419407556601</v>
      </c>
      <c r="O23" s="48">
        <f>VLOOKUP($A23,'Occupancy Raw Data'!$B$8:$BE$45,'Occupancy Raw Data'!V$3,FALSE)</f>
        <v>6.8633660354544999</v>
      </c>
      <c r="P23" s="48">
        <f>VLOOKUP($A23,'Occupancy Raw Data'!$B$8:$BE$45,'Occupancy Raw Data'!W$3,FALSE)</f>
        <v>6.2318212036884102</v>
      </c>
      <c r="Q23" s="48">
        <f>VLOOKUP($A23,'Occupancy Raw Data'!$B$8:$BE$45,'Occupancy Raw Data'!X$3,FALSE)</f>
        <v>7.9185155738250499</v>
      </c>
      <c r="R23" s="49">
        <f>VLOOKUP($A23,'Occupancy Raw Data'!$B$8:$BE$45,'Occupancy Raw Data'!Y$3,FALSE)</f>
        <v>4.44338341917428</v>
      </c>
      <c r="S23" s="48">
        <f>VLOOKUP($A23,'Occupancy Raw Data'!$B$8:$BE$45,'Occupancy Raw Data'!AA$3,FALSE)</f>
        <v>3.7550905337368601</v>
      </c>
      <c r="T23" s="48">
        <f>VLOOKUP($A23,'Occupancy Raw Data'!$B$8:$BE$45,'Occupancy Raw Data'!AB$3,FALSE)</f>
        <v>3.25034744454668</v>
      </c>
      <c r="U23" s="49">
        <f>VLOOKUP($A23,'Occupancy Raw Data'!$B$8:$BE$45,'Occupancy Raw Data'!AC$3,FALSE)</f>
        <v>3.4993357915629999</v>
      </c>
      <c r="V23" s="50">
        <f>VLOOKUP($A23,'Occupancy Raw Data'!$B$8:$BE$45,'Occupancy Raw Data'!AE$3,FALSE)</f>
        <v>4.1355519901745303</v>
      </c>
      <c r="X23" s="51">
        <f>VLOOKUP($A23,'ADR Raw Data'!$B$6:$BE$43,'ADR Raw Data'!G$1,FALSE)</f>
        <v>113.066478766975</v>
      </c>
      <c r="Y23" s="52">
        <f>VLOOKUP($A23,'ADR Raw Data'!$B$6:$BE$43,'ADR Raw Data'!H$1,FALSE)</f>
        <v>116.767773783428</v>
      </c>
      <c r="Z23" s="52">
        <f>VLOOKUP($A23,'ADR Raw Data'!$B$6:$BE$43,'ADR Raw Data'!I$1,FALSE)</f>
        <v>119.417121891561</v>
      </c>
      <c r="AA23" s="52">
        <f>VLOOKUP($A23,'ADR Raw Data'!$B$6:$BE$43,'ADR Raw Data'!J$1,FALSE)</f>
        <v>122.89746074975901</v>
      </c>
      <c r="AB23" s="52">
        <f>VLOOKUP($A23,'ADR Raw Data'!$B$6:$BE$43,'ADR Raw Data'!K$1,FALSE)</f>
        <v>125.44285827962101</v>
      </c>
      <c r="AC23" s="53">
        <f>VLOOKUP($A23,'ADR Raw Data'!$B$6:$BE$43,'ADR Raw Data'!L$1,FALSE)</f>
        <v>119.935008362213</v>
      </c>
      <c r="AD23" s="52">
        <f>VLOOKUP($A23,'ADR Raw Data'!$B$6:$BE$43,'ADR Raw Data'!N$1,FALSE)</f>
        <v>141.56794938917901</v>
      </c>
      <c r="AE23" s="52">
        <f>VLOOKUP($A23,'ADR Raw Data'!$B$6:$BE$43,'ADR Raw Data'!O$1,FALSE)</f>
        <v>141.05138365227199</v>
      </c>
      <c r="AF23" s="53">
        <f>VLOOKUP($A23,'ADR Raw Data'!$B$6:$BE$43,'ADR Raw Data'!P$1,FALSE)</f>
        <v>141.30683375885499</v>
      </c>
      <c r="AG23" s="54">
        <f>VLOOKUP($A23,'ADR Raw Data'!$B$6:$BE$43,'ADR Raw Data'!R$1,FALSE)</f>
        <v>126.86127505593799</v>
      </c>
      <c r="AI23" s="47">
        <f>VLOOKUP($A23,'ADR Raw Data'!$B$6:$BE$43,'ADR Raw Data'!T$1,FALSE)</f>
        <v>0.99483173020481297</v>
      </c>
      <c r="AJ23" s="48">
        <f>VLOOKUP($A23,'ADR Raw Data'!$B$6:$BE$43,'ADR Raw Data'!U$1,FALSE)</f>
        <v>2.6496244700009699</v>
      </c>
      <c r="AK23" s="48">
        <f>VLOOKUP($A23,'ADR Raw Data'!$B$6:$BE$43,'ADR Raw Data'!V$1,FALSE)</f>
        <v>1.54439700563615</v>
      </c>
      <c r="AL23" s="48">
        <f>VLOOKUP($A23,'ADR Raw Data'!$B$6:$BE$43,'ADR Raw Data'!W$1,FALSE)</f>
        <v>6.7738962158279099</v>
      </c>
      <c r="AM23" s="48">
        <f>VLOOKUP($A23,'ADR Raw Data'!$B$6:$BE$43,'ADR Raw Data'!X$1,FALSE)</f>
        <v>7.4157515608595199</v>
      </c>
      <c r="AN23" s="49">
        <f>VLOOKUP($A23,'ADR Raw Data'!$B$6:$BE$43,'ADR Raw Data'!Y$1,FALSE)</f>
        <v>4.1424217871036104</v>
      </c>
      <c r="AO23" s="48">
        <f>VLOOKUP($A23,'ADR Raw Data'!$B$6:$BE$43,'ADR Raw Data'!AA$1,FALSE)</f>
        <v>4.0855179488974001</v>
      </c>
      <c r="AP23" s="48">
        <f>VLOOKUP($A23,'ADR Raw Data'!$B$6:$BE$43,'ADR Raw Data'!AB$1,FALSE)</f>
        <v>3.66794478012863</v>
      </c>
      <c r="AQ23" s="49">
        <f>VLOOKUP($A23,'ADR Raw Data'!$B$6:$BE$43,'ADR Raw Data'!AC$1,FALSE)</f>
        <v>3.8743573002695202</v>
      </c>
      <c r="AR23" s="50">
        <f>VLOOKUP($A23,'ADR Raw Data'!$B$6:$BE$43,'ADR Raw Data'!AE$1,FALSE)</f>
        <v>4.0100249667988903</v>
      </c>
      <c r="AS23" s="40"/>
      <c r="AT23" s="51">
        <f>VLOOKUP($A23,'RevPAR Raw Data'!$B$6:$BE$43,'RevPAR Raw Data'!G$1,FALSE)</f>
        <v>53.442905395078697</v>
      </c>
      <c r="AU23" s="52">
        <f>VLOOKUP($A23,'RevPAR Raw Data'!$B$6:$BE$43,'RevPAR Raw Data'!H$1,FALSE)</f>
        <v>67.845354322685793</v>
      </c>
      <c r="AV23" s="52">
        <f>VLOOKUP($A23,'RevPAR Raw Data'!$B$6:$BE$43,'RevPAR Raw Data'!I$1,FALSE)</f>
        <v>74.616689591930296</v>
      </c>
      <c r="AW23" s="52">
        <f>VLOOKUP($A23,'RevPAR Raw Data'!$B$6:$BE$43,'RevPAR Raw Data'!J$1,FALSE)</f>
        <v>78.1625095521931</v>
      </c>
      <c r="AX23" s="52">
        <f>VLOOKUP($A23,'RevPAR Raw Data'!$B$6:$BE$43,'RevPAR Raw Data'!K$1,FALSE)</f>
        <v>80.311803963523303</v>
      </c>
      <c r="AY23" s="53">
        <f>VLOOKUP($A23,'RevPAR Raw Data'!$B$6:$BE$43,'RevPAR Raw Data'!L$1,FALSE)</f>
        <v>70.875852565082198</v>
      </c>
      <c r="AZ23" s="52">
        <f>VLOOKUP($A23,'RevPAR Raw Data'!$B$6:$BE$43,'RevPAR Raw Data'!N$1,FALSE)</f>
        <v>99.181947119058506</v>
      </c>
      <c r="BA23" s="52">
        <f>VLOOKUP($A23,'RevPAR Raw Data'!$B$6:$BE$43,'RevPAR Raw Data'!O$1,FALSE)</f>
        <v>101.01173264048001</v>
      </c>
      <c r="BB23" s="53">
        <f>VLOOKUP($A23,'RevPAR Raw Data'!$B$6:$BE$43,'RevPAR Raw Data'!P$1,FALSE)</f>
        <v>100.09683987976901</v>
      </c>
      <c r="BC23" s="54">
        <f>VLOOKUP($A23,'RevPAR Raw Data'!$B$6:$BE$43,'RevPAR Raw Data'!R$1,FALSE)</f>
        <v>79.224706083564399</v>
      </c>
      <c r="BE23" s="47">
        <f>VLOOKUP($A23,'RevPAR Raw Data'!$B$6:$BE$43,'RevPAR Raw Data'!T$1,FALSE)</f>
        <v>-0.241079471067706</v>
      </c>
      <c r="BF23" s="48">
        <f>VLOOKUP($A23,'RevPAR Raw Data'!$B$6:$BE$43,'RevPAR Raw Data'!U$1,FALSE)</f>
        <v>3.9276553466806701</v>
      </c>
      <c r="BG23" s="48">
        <f>VLOOKUP($A23,'RevPAR Raw Data'!$B$6:$BE$43,'RevPAR Raw Data'!V$1,FALSE)</f>
        <v>8.5137606606280691</v>
      </c>
      <c r="BH23" s="48">
        <f>VLOOKUP($A23,'RevPAR Raw Data'!$B$6:$BE$43,'RevPAR Raw Data'!W$1,FALSE)</f>
        <v>13.427854520210101</v>
      </c>
      <c r="BI23" s="48">
        <f>VLOOKUP($A23,'RevPAR Raw Data'!$B$6:$BE$43,'RevPAR Raw Data'!X$1,FALSE)</f>
        <v>15.9214845769474</v>
      </c>
      <c r="BJ23" s="49">
        <f>VLOOKUP($A23,'RevPAR Raw Data'!$B$6:$BE$43,'RevPAR Raw Data'!Y$1,FALSE)</f>
        <v>8.7698688891183192</v>
      </c>
      <c r="BK23" s="48">
        <f>VLOOKUP($A23,'RevPAR Raw Data'!$B$6:$BE$43,'RevPAR Raw Data'!AA$1,FALSE)</f>
        <v>7.9940233803874303</v>
      </c>
      <c r="BL23" s="48">
        <f>VLOOKUP($A23,'RevPAR Raw Data'!$B$6:$BE$43,'RevPAR Raw Data'!AB$1,FALSE)</f>
        <v>7.0375131741036201</v>
      </c>
      <c r="BM23" s="49">
        <f>VLOOKUP($A23,'RevPAR Raw Data'!$B$6:$BE$43,'RevPAR Raw Data'!AC$1,FALSE)</f>
        <v>7.5092698635338904</v>
      </c>
      <c r="BN23" s="50">
        <f>VLOOKUP($A23,'RevPAR Raw Data'!$B$6:$BE$43,'RevPAR Raw Data'!AE$1,FALSE)</f>
        <v>8.3114136242943708</v>
      </c>
    </row>
    <row r="24" spans="1:66" x14ac:dyDescent="0.45">
      <c r="A24" s="63" t="s">
        <v>52</v>
      </c>
      <c r="B24" s="47">
        <f>VLOOKUP($A24,'Occupancy Raw Data'!$B$8:$BE$45,'Occupancy Raw Data'!G$3,FALSE)</f>
        <v>40.039512676983797</v>
      </c>
      <c r="C24" s="48">
        <f>VLOOKUP($A24,'Occupancy Raw Data'!$B$8:$BE$45,'Occupancy Raw Data'!H$3,FALSE)</f>
        <v>58.511689166940997</v>
      </c>
      <c r="D24" s="48">
        <f>VLOOKUP($A24,'Occupancy Raw Data'!$B$8:$BE$45,'Occupancy Raw Data'!I$3,FALSE)</f>
        <v>64.471517945340693</v>
      </c>
      <c r="E24" s="48">
        <f>VLOOKUP($A24,'Occupancy Raw Data'!$B$8:$BE$45,'Occupancy Raw Data'!J$3,FALSE)</f>
        <v>64.339809022061203</v>
      </c>
      <c r="F24" s="48">
        <f>VLOOKUP($A24,'Occupancy Raw Data'!$B$8:$BE$45,'Occupancy Raw Data'!K$3,FALSE)</f>
        <v>59.861705630556401</v>
      </c>
      <c r="G24" s="49">
        <f>VLOOKUP($A24,'Occupancy Raw Data'!$B$8:$BE$45,'Occupancy Raw Data'!L$3,FALSE)</f>
        <v>57.444846888376603</v>
      </c>
      <c r="H24" s="48">
        <f>VLOOKUP($A24,'Occupancy Raw Data'!$B$8:$BE$45,'Occupancy Raw Data'!N$3,FALSE)</f>
        <v>65.986170563055595</v>
      </c>
      <c r="I24" s="48">
        <f>VLOOKUP($A24,'Occupancy Raw Data'!$B$8:$BE$45,'Occupancy Raw Data'!O$3,FALSE)</f>
        <v>63.615409944023703</v>
      </c>
      <c r="J24" s="49">
        <f>VLOOKUP($A24,'Occupancy Raw Data'!$B$8:$BE$45,'Occupancy Raw Data'!P$3,FALSE)</f>
        <v>64.800790253539603</v>
      </c>
      <c r="K24" s="50">
        <f>VLOOKUP($A24,'Occupancy Raw Data'!$B$8:$BE$45,'Occupancy Raw Data'!R$3,FALSE)</f>
        <v>59.546544992708903</v>
      </c>
      <c r="M24" s="47">
        <f>VLOOKUP($A24,'Occupancy Raw Data'!$B$8:$BE$45,'Occupancy Raw Data'!T$3,FALSE)</f>
        <v>-2.03708403155141</v>
      </c>
      <c r="N24" s="48">
        <f>VLOOKUP($A24,'Occupancy Raw Data'!$B$8:$BE$45,'Occupancy Raw Data'!U$3,FALSE)</f>
        <v>2.5122125484662901</v>
      </c>
      <c r="O24" s="48">
        <f>VLOOKUP($A24,'Occupancy Raw Data'!$B$8:$BE$45,'Occupancy Raw Data'!V$3,FALSE)</f>
        <v>1.2888418435747699</v>
      </c>
      <c r="P24" s="48">
        <f>VLOOKUP($A24,'Occupancy Raw Data'!$B$8:$BE$45,'Occupancy Raw Data'!W$3,FALSE)</f>
        <v>-1.19128779370604</v>
      </c>
      <c r="Q24" s="48">
        <f>VLOOKUP($A24,'Occupancy Raw Data'!$B$8:$BE$45,'Occupancy Raw Data'!X$3,FALSE)</f>
        <v>-1.2587110023080801</v>
      </c>
      <c r="R24" s="49">
        <f>VLOOKUP($A24,'Occupancy Raw Data'!$B$8:$BE$45,'Occupancy Raw Data'!Y$3,FALSE)</f>
        <v>-4.0761898085186397E-2</v>
      </c>
      <c r="S24" s="48">
        <f>VLOOKUP($A24,'Occupancy Raw Data'!$B$8:$BE$45,'Occupancy Raw Data'!AA$3,FALSE)</f>
        <v>4.1476641706574204</v>
      </c>
      <c r="T24" s="48">
        <f>VLOOKUP($A24,'Occupancy Raw Data'!$B$8:$BE$45,'Occupancy Raw Data'!AB$3,FALSE)</f>
        <v>3.8184571205442599</v>
      </c>
      <c r="U24" s="49">
        <f>VLOOKUP($A24,'Occupancy Raw Data'!$B$8:$BE$45,'Occupancy Raw Data'!AC$3,FALSE)</f>
        <v>3.9858112005887301</v>
      </c>
      <c r="V24" s="50">
        <f>VLOOKUP($A24,'Occupancy Raw Data'!$B$8:$BE$45,'Occupancy Raw Data'!AE$3,FALSE)</f>
        <v>1.17738778342517</v>
      </c>
      <c r="X24" s="51">
        <f>VLOOKUP($A24,'ADR Raw Data'!$B$6:$BE$43,'ADR Raw Data'!G$1,FALSE)</f>
        <v>100.759449013157</v>
      </c>
      <c r="Y24" s="52">
        <f>VLOOKUP($A24,'ADR Raw Data'!$B$6:$BE$43,'ADR Raw Data'!H$1,FALSE)</f>
        <v>103.701879572312</v>
      </c>
      <c r="Z24" s="52">
        <f>VLOOKUP($A24,'ADR Raw Data'!$B$6:$BE$43,'ADR Raw Data'!I$1,FALSE)</f>
        <v>109.13371297242</v>
      </c>
      <c r="AA24" s="52">
        <f>VLOOKUP($A24,'ADR Raw Data'!$B$6:$BE$43,'ADR Raw Data'!J$1,FALSE)</f>
        <v>110.791018423746</v>
      </c>
      <c r="AB24" s="52">
        <f>VLOOKUP($A24,'ADR Raw Data'!$B$6:$BE$43,'ADR Raw Data'!K$1,FALSE)</f>
        <v>110.784884488448</v>
      </c>
      <c r="AC24" s="53">
        <f>VLOOKUP($A24,'ADR Raw Data'!$B$6:$BE$43,'ADR Raw Data'!L$1,FALSE)</f>
        <v>107.57515877565</v>
      </c>
      <c r="AD24" s="52">
        <f>VLOOKUP($A24,'ADR Raw Data'!$B$6:$BE$43,'ADR Raw Data'!N$1,FALSE)</f>
        <v>126.178453093812</v>
      </c>
      <c r="AE24" s="52">
        <f>VLOOKUP($A24,'ADR Raw Data'!$B$6:$BE$43,'ADR Raw Data'!O$1,FALSE)</f>
        <v>125.125351966873</v>
      </c>
      <c r="AF24" s="53">
        <f>VLOOKUP($A24,'ADR Raw Data'!$B$6:$BE$43,'ADR Raw Data'!P$1,FALSE)</f>
        <v>125.661534552845</v>
      </c>
      <c r="AG24" s="54">
        <f>VLOOKUP($A24,'ADR Raw Data'!$B$6:$BE$43,'ADR Raw Data'!R$1,FALSE)</f>
        <v>113.198665771387</v>
      </c>
      <c r="AI24" s="47">
        <f>VLOOKUP($A24,'ADR Raw Data'!$B$6:$BE$43,'ADR Raw Data'!T$1,FALSE)</f>
        <v>-1.59758650437077</v>
      </c>
      <c r="AJ24" s="48">
        <f>VLOOKUP($A24,'ADR Raw Data'!$B$6:$BE$43,'ADR Raw Data'!U$1,FALSE)</f>
        <v>-1.63909513086022</v>
      </c>
      <c r="AK24" s="48">
        <f>VLOOKUP($A24,'ADR Raw Data'!$B$6:$BE$43,'ADR Raw Data'!V$1,FALSE)</f>
        <v>3.8708893815210899</v>
      </c>
      <c r="AL24" s="48">
        <f>VLOOKUP($A24,'ADR Raw Data'!$B$6:$BE$43,'ADR Raw Data'!W$1,FALSE)</f>
        <v>2.7928224390665299</v>
      </c>
      <c r="AM24" s="48">
        <f>VLOOKUP($A24,'ADR Raw Data'!$B$6:$BE$43,'ADR Raw Data'!X$1,FALSE)</f>
        <v>4.1721031265778503</v>
      </c>
      <c r="AN24" s="49">
        <f>VLOOKUP($A24,'ADR Raw Data'!$B$6:$BE$43,'ADR Raw Data'!Y$1,FALSE)</f>
        <v>1.8277262886680601</v>
      </c>
      <c r="AO24" s="48">
        <f>VLOOKUP($A24,'ADR Raw Data'!$B$6:$BE$43,'ADR Raw Data'!AA$1,FALSE)</f>
        <v>5.9500294314863504</v>
      </c>
      <c r="AP24" s="48">
        <f>VLOOKUP($A24,'ADR Raw Data'!$B$6:$BE$43,'ADR Raw Data'!AB$1,FALSE)</f>
        <v>3.84880540620685</v>
      </c>
      <c r="AQ24" s="49">
        <f>VLOOKUP($A24,'ADR Raw Data'!$B$6:$BE$43,'ADR Raw Data'!AC$1,FALSE)</f>
        <v>4.9115501850070702</v>
      </c>
      <c r="AR24" s="50">
        <f>VLOOKUP($A24,'ADR Raw Data'!$B$6:$BE$43,'ADR Raw Data'!AE$1,FALSE)</f>
        <v>2.98251108434863</v>
      </c>
      <c r="AS24" s="40"/>
      <c r="AT24" s="51">
        <f>VLOOKUP($A24,'RevPAR Raw Data'!$B$6:$BE$43,'RevPAR Raw Data'!G$1,FALSE)</f>
        <v>40.343592360882397</v>
      </c>
      <c r="AU24" s="52">
        <f>VLOOKUP($A24,'RevPAR Raw Data'!$B$6:$BE$43,'RevPAR Raw Data'!H$1,FALSE)</f>
        <v>60.677721435627198</v>
      </c>
      <c r="AV24" s="52">
        <f>VLOOKUP($A24,'RevPAR Raw Data'!$B$6:$BE$43,'RevPAR Raw Data'!I$1,FALSE)</f>
        <v>70.360161343431002</v>
      </c>
      <c r="AW24" s="52">
        <f>VLOOKUP($A24,'RevPAR Raw Data'!$B$6:$BE$43,'RevPAR Raw Data'!J$1,FALSE)</f>
        <v>71.282729667434893</v>
      </c>
      <c r="AX24" s="52">
        <f>VLOOKUP($A24,'RevPAR Raw Data'!$B$6:$BE$43,'RevPAR Raw Data'!K$1,FALSE)</f>
        <v>66.317721435627206</v>
      </c>
      <c r="AY24" s="53">
        <f>VLOOKUP($A24,'RevPAR Raw Data'!$B$6:$BE$43,'RevPAR Raw Data'!L$1,FALSE)</f>
        <v>61.796385248600501</v>
      </c>
      <c r="AZ24" s="52">
        <f>VLOOKUP($A24,'RevPAR Raw Data'!$B$6:$BE$43,'RevPAR Raw Data'!N$1,FALSE)</f>
        <v>83.260329272308098</v>
      </c>
      <c r="BA24" s="52">
        <f>VLOOKUP($A24,'RevPAR Raw Data'!$B$6:$BE$43,'RevPAR Raw Data'!O$1,FALSE)</f>
        <v>79.599005597629201</v>
      </c>
      <c r="BB24" s="53">
        <f>VLOOKUP($A24,'RevPAR Raw Data'!$B$6:$BE$43,'RevPAR Raw Data'!P$1,FALSE)</f>
        <v>81.429667434968707</v>
      </c>
      <c r="BC24" s="54">
        <f>VLOOKUP($A24,'RevPAR Raw Data'!$B$6:$BE$43,'RevPAR Raw Data'!R$1,FALSE)</f>
        <v>67.405894444705694</v>
      </c>
      <c r="BE24" s="47">
        <f>VLOOKUP($A24,'RevPAR Raw Data'!$B$6:$BE$43,'RevPAR Raw Data'!T$1,FALSE)</f>
        <v>-3.6021263563514299</v>
      </c>
      <c r="BF24" s="48">
        <f>VLOOKUP($A24,'RevPAR Raw Data'!$B$6:$BE$43,'RevPAR Raw Data'!U$1,FALSE)</f>
        <v>0.83193986404729803</v>
      </c>
      <c r="BG24" s="48">
        <f>VLOOKUP($A24,'RevPAR Raw Data'!$B$6:$BE$43,'RevPAR Raw Data'!V$1,FALSE)</f>
        <v>5.2096208671634097</v>
      </c>
      <c r="BH24" s="48">
        <f>VLOOKUP($A24,'RevPAR Raw Data'!$B$6:$BE$43,'RevPAR Raw Data'!W$1,FALSE)</f>
        <v>1.5682640925439999</v>
      </c>
      <c r="BI24" s="48">
        <f>VLOOKUP($A24,'RevPAR Raw Data'!$B$6:$BE$43,'RevPAR Raw Data'!X$1,FALSE)</f>
        <v>2.8608774031878799</v>
      </c>
      <c r="BJ24" s="49">
        <f>VLOOKUP($A24,'RevPAR Raw Data'!$B$6:$BE$43,'RevPAR Raw Data'!Y$1,FALSE)</f>
        <v>1.7862193746558099</v>
      </c>
      <c r="BK24" s="48">
        <f>VLOOKUP($A24,'RevPAR Raw Data'!$B$6:$BE$43,'RevPAR Raw Data'!AA$1,FALSE)</f>
        <v>10.3444808410171</v>
      </c>
      <c r="BL24" s="48">
        <f>VLOOKUP($A24,'RevPAR Raw Data'!$B$6:$BE$43,'RevPAR Raw Data'!AB$1,FALSE)</f>
        <v>7.8142275108403201</v>
      </c>
      <c r="BM24" s="49">
        <f>VLOOKUP($A24,'RevPAR Raw Data'!$B$6:$BE$43,'RevPAR Raw Data'!AC$1,FALSE)</f>
        <v>9.0931265029923498</v>
      </c>
      <c r="BN24" s="50">
        <f>VLOOKUP($A24,'RevPAR Raw Data'!$B$6:$BE$43,'RevPAR Raw Data'!AE$1,FALSE)</f>
        <v>4.1950145889202197</v>
      </c>
    </row>
    <row r="25" spans="1:66" x14ac:dyDescent="0.45">
      <c r="A25" s="63" t="s">
        <v>51</v>
      </c>
      <c r="B25" s="47">
        <f>VLOOKUP($A25,'Occupancy Raw Data'!$B$8:$BE$45,'Occupancy Raw Data'!G$3,FALSE)</f>
        <v>44.192743328853901</v>
      </c>
      <c r="C25" s="48">
        <f>VLOOKUP($A25,'Occupancy Raw Data'!$B$8:$BE$45,'Occupancy Raw Data'!H$3,FALSE)</f>
        <v>56.786331349587201</v>
      </c>
      <c r="D25" s="48">
        <f>VLOOKUP($A25,'Occupancy Raw Data'!$B$8:$BE$45,'Occupancy Raw Data'!I$3,FALSE)</f>
        <v>55.9800345555768</v>
      </c>
      <c r="E25" s="48">
        <f>VLOOKUP($A25,'Occupancy Raw Data'!$B$8:$BE$45,'Occupancy Raw Data'!J$3,FALSE)</f>
        <v>59.454789786907199</v>
      </c>
      <c r="F25" s="48">
        <f>VLOOKUP($A25,'Occupancy Raw Data'!$B$8:$BE$45,'Occupancy Raw Data'!K$3,FALSE)</f>
        <v>65.943559224419204</v>
      </c>
      <c r="G25" s="49">
        <f>VLOOKUP($A25,'Occupancy Raw Data'!$B$8:$BE$45,'Occupancy Raw Data'!L$3,FALSE)</f>
        <v>56.471491649068902</v>
      </c>
      <c r="H25" s="48">
        <f>VLOOKUP($A25,'Occupancy Raw Data'!$B$8:$BE$45,'Occupancy Raw Data'!N$3,FALSE)</f>
        <v>70.896525244768597</v>
      </c>
      <c r="I25" s="48">
        <f>VLOOKUP($A25,'Occupancy Raw Data'!$B$8:$BE$45,'Occupancy Raw Data'!O$3,FALSE)</f>
        <v>65.156459973123404</v>
      </c>
      <c r="J25" s="49">
        <f>VLOOKUP($A25,'Occupancy Raw Data'!$B$8:$BE$45,'Occupancy Raw Data'!P$3,FALSE)</f>
        <v>68.026492608946</v>
      </c>
      <c r="K25" s="50">
        <f>VLOOKUP($A25,'Occupancy Raw Data'!$B$8:$BE$45,'Occupancy Raw Data'!R$3,FALSE)</f>
        <v>59.772920494748099</v>
      </c>
      <c r="M25" s="47">
        <f>VLOOKUP($A25,'Occupancy Raw Data'!$B$8:$BE$45,'Occupancy Raw Data'!T$3,FALSE)</f>
        <v>-12.7982475386007</v>
      </c>
      <c r="N25" s="48">
        <f>VLOOKUP($A25,'Occupancy Raw Data'!$B$8:$BE$45,'Occupancy Raw Data'!U$3,FALSE)</f>
        <v>-6.4663246111626602</v>
      </c>
      <c r="O25" s="48">
        <f>VLOOKUP($A25,'Occupancy Raw Data'!$B$8:$BE$45,'Occupancy Raw Data'!V$3,FALSE)</f>
        <v>-6.8892291734301896</v>
      </c>
      <c r="P25" s="48">
        <f>VLOOKUP($A25,'Occupancy Raw Data'!$B$8:$BE$45,'Occupancy Raw Data'!W$3,FALSE)</f>
        <v>-5.0553891024663198</v>
      </c>
      <c r="Q25" s="48">
        <f>VLOOKUP($A25,'Occupancy Raw Data'!$B$8:$BE$45,'Occupancy Raw Data'!X$3,FALSE)</f>
        <v>6.0060441295772202</v>
      </c>
      <c r="R25" s="49">
        <f>VLOOKUP($A25,'Occupancy Raw Data'!$B$8:$BE$45,'Occupancy Raw Data'!Y$3,FALSE)</f>
        <v>-4.7186509818039797</v>
      </c>
      <c r="S25" s="48">
        <f>VLOOKUP($A25,'Occupancy Raw Data'!$B$8:$BE$45,'Occupancy Raw Data'!AA$3,FALSE)</f>
        <v>-7.0979536429081804</v>
      </c>
      <c r="T25" s="48">
        <f>VLOOKUP($A25,'Occupancy Raw Data'!$B$8:$BE$45,'Occupancy Raw Data'!AB$3,FALSE)</f>
        <v>-8.8634325692387304</v>
      </c>
      <c r="U25" s="49">
        <f>VLOOKUP($A25,'Occupancy Raw Data'!$B$8:$BE$45,'Occupancy Raw Data'!AC$3,FALSE)</f>
        <v>-7.9519068464600497</v>
      </c>
      <c r="V25" s="50">
        <f>VLOOKUP($A25,'Occupancy Raw Data'!$B$8:$BE$45,'Occupancy Raw Data'!AE$3,FALSE)</f>
        <v>-5.7946365997682401</v>
      </c>
      <c r="X25" s="51">
        <f>VLOOKUP($A25,'ADR Raw Data'!$B$6:$BE$43,'ADR Raw Data'!G$1,FALSE)</f>
        <v>96.336520417028595</v>
      </c>
      <c r="Y25" s="52">
        <f>VLOOKUP($A25,'ADR Raw Data'!$B$6:$BE$43,'ADR Raw Data'!H$1,FALSE)</f>
        <v>97.924628127112896</v>
      </c>
      <c r="Z25" s="52">
        <f>VLOOKUP($A25,'ADR Raw Data'!$B$6:$BE$43,'ADR Raw Data'!I$1,FALSE)</f>
        <v>99.168758573388203</v>
      </c>
      <c r="AA25" s="52">
        <f>VLOOKUP($A25,'ADR Raw Data'!$B$6:$BE$43,'ADR Raw Data'!J$1,FALSE)</f>
        <v>102.25506942202099</v>
      </c>
      <c r="AB25" s="52">
        <f>VLOOKUP($A25,'ADR Raw Data'!$B$6:$BE$43,'ADR Raw Data'!K$1,FALSE)</f>
        <v>106.073310043668</v>
      </c>
      <c r="AC25" s="53">
        <f>VLOOKUP($A25,'ADR Raw Data'!$B$6:$BE$43,'ADR Raw Data'!L$1,FALSE)</f>
        <v>100.73766589611</v>
      </c>
      <c r="AD25" s="52">
        <f>VLOOKUP($A25,'ADR Raw Data'!$B$6:$BE$43,'ADR Raw Data'!N$1,FALSE)</f>
        <v>123.546349851069</v>
      </c>
      <c r="AE25" s="52">
        <f>VLOOKUP($A25,'ADR Raw Data'!$B$6:$BE$43,'ADR Raw Data'!O$1,FALSE)</f>
        <v>123.581729522687</v>
      </c>
      <c r="AF25" s="53">
        <f>VLOOKUP($A25,'ADR Raw Data'!$B$6:$BE$43,'ADR Raw Data'!P$1,FALSE)</f>
        <v>123.563293354028</v>
      </c>
      <c r="AG25" s="54">
        <f>VLOOKUP($A25,'ADR Raw Data'!$B$6:$BE$43,'ADR Raw Data'!R$1,FALSE)</f>
        <v>108.159791236522</v>
      </c>
      <c r="AI25" s="47">
        <f>VLOOKUP($A25,'ADR Raw Data'!$B$6:$BE$43,'ADR Raw Data'!T$1,FALSE)</f>
        <v>-0.29772667941970299</v>
      </c>
      <c r="AJ25" s="48">
        <f>VLOOKUP($A25,'ADR Raw Data'!$B$6:$BE$43,'ADR Raw Data'!U$1,FALSE)</f>
        <v>2.7469982256902501</v>
      </c>
      <c r="AK25" s="48">
        <f>VLOOKUP($A25,'ADR Raw Data'!$B$6:$BE$43,'ADR Raw Data'!V$1,FALSE)</f>
        <v>4.7681318328588098</v>
      </c>
      <c r="AL25" s="48">
        <f>VLOOKUP($A25,'ADR Raw Data'!$B$6:$BE$43,'ADR Raw Data'!W$1,FALSE)</f>
        <v>6.89587859661951</v>
      </c>
      <c r="AM25" s="48">
        <f>VLOOKUP($A25,'ADR Raw Data'!$B$6:$BE$43,'ADR Raw Data'!X$1,FALSE)</f>
        <v>11.5967417175889</v>
      </c>
      <c r="AN25" s="49">
        <f>VLOOKUP($A25,'ADR Raw Data'!$B$6:$BE$43,'ADR Raw Data'!Y$1,FALSE)</f>
        <v>5.57241649123306</v>
      </c>
      <c r="AO25" s="48">
        <f>VLOOKUP($A25,'ADR Raw Data'!$B$6:$BE$43,'ADR Raw Data'!AA$1,FALSE)</f>
        <v>-0.72660651684225297</v>
      </c>
      <c r="AP25" s="48">
        <f>VLOOKUP($A25,'ADR Raw Data'!$B$6:$BE$43,'ADR Raw Data'!AB$1,FALSE)</f>
        <v>2.2608932638947898</v>
      </c>
      <c r="AQ25" s="49">
        <f>VLOOKUP($A25,'ADR Raw Data'!$B$6:$BE$43,'ADR Raw Data'!AC$1,FALSE)</f>
        <v>0.69639846074228695</v>
      </c>
      <c r="AR25" s="50">
        <f>VLOOKUP($A25,'ADR Raw Data'!$B$6:$BE$43,'ADR Raw Data'!AE$1,FALSE)</f>
        <v>3.5005710914859098</v>
      </c>
      <c r="AS25" s="40"/>
      <c r="AT25" s="51">
        <f>VLOOKUP($A25,'RevPAR Raw Data'!$B$6:$BE$43,'RevPAR Raw Data'!G$1,FALSE)</f>
        <v>42.573751199846399</v>
      </c>
      <c r="AU25" s="52">
        <f>VLOOKUP($A25,'RevPAR Raw Data'!$B$6:$BE$43,'RevPAR Raw Data'!H$1,FALSE)</f>
        <v>55.607803801113398</v>
      </c>
      <c r="AV25" s="52">
        <f>VLOOKUP($A25,'RevPAR Raw Data'!$B$6:$BE$43,'RevPAR Raw Data'!I$1,FALSE)</f>
        <v>55.514705317719297</v>
      </c>
      <c r="AW25" s="52">
        <f>VLOOKUP($A25,'RevPAR Raw Data'!$B$6:$BE$43,'RevPAR Raw Data'!J$1,FALSE)</f>
        <v>60.795536571318799</v>
      </c>
      <c r="AX25" s="52">
        <f>VLOOKUP($A25,'RevPAR Raw Data'!$B$6:$BE$43,'RevPAR Raw Data'!K$1,FALSE)</f>
        <v>69.948516029948095</v>
      </c>
      <c r="AY25" s="53">
        <f>VLOOKUP($A25,'RevPAR Raw Data'!$B$6:$BE$43,'RevPAR Raw Data'!L$1,FALSE)</f>
        <v>56.888062583989203</v>
      </c>
      <c r="AZ25" s="52">
        <f>VLOOKUP($A25,'RevPAR Raw Data'!$B$6:$BE$43,'RevPAR Raw Data'!N$1,FALSE)</f>
        <v>87.590069111153696</v>
      </c>
      <c r="BA25" s="52">
        <f>VLOOKUP($A25,'RevPAR Raw Data'!$B$6:$BE$43,'RevPAR Raw Data'!O$1,FALSE)</f>
        <v>80.521480130543196</v>
      </c>
      <c r="BB25" s="53">
        <f>VLOOKUP($A25,'RevPAR Raw Data'!$B$6:$BE$43,'RevPAR Raw Data'!P$1,FALSE)</f>
        <v>84.055774620848496</v>
      </c>
      <c r="BC25" s="54">
        <f>VLOOKUP($A25,'RevPAR Raw Data'!$B$6:$BE$43,'RevPAR Raw Data'!R$1,FALSE)</f>
        <v>64.650266023091902</v>
      </c>
      <c r="BE25" s="47">
        <f>VLOOKUP($A25,'RevPAR Raw Data'!$B$6:$BE$43,'RevPAR Raw Data'!T$1,FALSE)</f>
        <v>-13.0578704205998</v>
      </c>
      <c r="BF25" s="48">
        <f>VLOOKUP($A25,'RevPAR Raw Data'!$B$6:$BE$43,'RevPAR Raw Data'!U$1,FALSE)</f>
        <v>-3.8969562078084099</v>
      </c>
      <c r="BG25" s="48">
        <f>VLOOKUP($A25,'RevPAR Raw Data'!$B$6:$BE$43,'RevPAR Raw Data'!V$1,FALSE)</f>
        <v>-2.4495848698282998</v>
      </c>
      <c r="BH25" s="48">
        <f>VLOOKUP($A25,'RevPAR Raw Data'!$B$6:$BE$43,'RevPAR Raw Data'!W$1,FALSE)</f>
        <v>1.4918759990603701</v>
      </c>
      <c r="BI25" s="48">
        <f>VLOOKUP($A25,'RevPAR Raw Data'!$B$6:$BE$43,'RevPAR Raw Data'!X$1,FALSE)</f>
        <v>18.2992912723176</v>
      </c>
      <c r="BJ25" s="49">
        <f>VLOOKUP($A25,'RevPAR Raw Data'!$B$6:$BE$43,'RevPAR Raw Data'!Y$1,FALSE)</f>
        <v>0.59082262395530305</v>
      </c>
      <c r="BK25" s="48">
        <f>VLOOKUP($A25,'RevPAR Raw Data'!$B$6:$BE$43,'RevPAR Raw Data'!AA$1,FALSE)</f>
        <v>-7.77298596601862</v>
      </c>
      <c r="BL25" s="48">
        <f>VLOOKUP($A25,'RevPAR Raw Data'!$B$6:$BE$43,'RevPAR Raw Data'!AB$1,FALSE)</f>
        <v>-6.8029320552517101</v>
      </c>
      <c r="BM25" s="49">
        <f>VLOOKUP($A25,'RevPAR Raw Data'!$B$6:$BE$43,'RevPAR Raw Data'!AC$1,FALSE)</f>
        <v>-7.31088534259617</v>
      </c>
      <c r="BN25" s="50">
        <f>VLOOKUP($A25,'RevPAR Raw Data'!$B$6:$BE$43,'RevPAR Raw Data'!AE$1,FALSE)</f>
        <v>-2.4969108819504702</v>
      </c>
    </row>
    <row r="26" spans="1:66" x14ac:dyDescent="0.45">
      <c r="A26" s="63" t="s">
        <v>50</v>
      </c>
      <c r="B26" s="47">
        <f>VLOOKUP($A26,'Occupancy Raw Data'!$B$8:$BE$45,'Occupancy Raw Data'!G$3,FALSE)</f>
        <v>48.185961713764797</v>
      </c>
      <c r="C26" s="48">
        <f>VLOOKUP($A26,'Occupancy Raw Data'!$B$8:$BE$45,'Occupancy Raw Data'!H$3,FALSE)</f>
        <v>57.848678213309</v>
      </c>
      <c r="D26" s="48">
        <f>VLOOKUP($A26,'Occupancy Raw Data'!$B$8:$BE$45,'Occupancy Raw Data'!I$3,FALSE)</f>
        <v>60.638103919781202</v>
      </c>
      <c r="E26" s="48">
        <f>VLOOKUP($A26,'Occupancy Raw Data'!$B$8:$BE$45,'Occupancy Raw Data'!J$3,FALSE)</f>
        <v>61.786690975387401</v>
      </c>
      <c r="F26" s="48">
        <f>VLOOKUP($A26,'Occupancy Raw Data'!$B$8:$BE$45,'Occupancy Raw Data'!K$3,FALSE)</f>
        <v>66.271649954421093</v>
      </c>
      <c r="G26" s="49">
        <f>VLOOKUP($A26,'Occupancy Raw Data'!$B$8:$BE$45,'Occupancy Raw Data'!L$3,FALSE)</f>
        <v>58.946216955332702</v>
      </c>
      <c r="H26" s="48">
        <f>VLOOKUP($A26,'Occupancy Raw Data'!$B$8:$BE$45,'Occupancy Raw Data'!N$3,FALSE)</f>
        <v>69.443938012762004</v>
      </c>
      <c r="I26" s="48">
        <f>VLOOKUP($A26,'Occupancy Raw Data'!$B$8:$BE$45,'Occupancy Raw Data'!O$3,FALSE)</f>
        <v>70.264357338194998</v>
      </c>
      <c r="J26" s="49">
        <f>VLOOKUP($A26,'Occupancy Raw Data'!$B$8:$BE$45,'Occupancy Raw Data'!P$3,FALSE)</f>
        <v>69.854147675478501</v>
      </c>
      <c r="K26" s="50">
        <f>VLOOKUP($A26,'Occupancy Raw Data'!$B$8:$BE$45,'Occupancy Raw Data'!R$3,FALSE)</f>
        <v>62.062768589660102</v>
      </c>
      <c r="M26" s="47">
        <f>VLOOKUP($A26,'Occupancy Raw Data'!$B$8:$BE$45,'Occupancy Raw Data'!T$3,FALSE)</f>
        <v>-3.2186650026821901</v>
      </c>
      <c r="N26" s="48">
        <f>VLOOKUP($A26,'Occupancy Raw Data'!$B$8:$BE$45,'Occupancy Raw Data'!U$3,FALSE)</f>
        <v>-2.89494799451646</v>
      </c>
      <c r="O26" s="48">
        <f>VLOOKUP($A26,'Occupancy Raw Data'!$B$8:$BE$45,'Occupancy Raw Data'!V$3,FALSE)</f>
        <v>-1.7612124517727901</v>
      </c>
      <c r="P26" s="48">
        <f>VLOOKUP($A26,'Occupancy Raw Data'!$B$8:$BE$45,'Occupancy Raw Data'!W$3,FALSE)</f>
        <v>-6.6590056034505603</v>
      </c>
      <c r="Q26" s="48">
        <f>VLOOKUP($A26,'Occupancy Raw Data'!$B$8:$BE$45,'Occupancy Raw Data'!X$3,FALSE)</f>
        <v>1.3555445294480399</v>
      </c>
      <c r="R26" s="49">
        <f>VLOOKUP($A26,'Occupancy Raw Data'!$B$8:$BE$45,'Occupancy Raw Data'!Y$3,FALSE)</f>
        <v>-2.6219671894312002</v>
      </c>
      <c r="S26" s="48">
        <f>VLOOKUP($A26,'Occupancy Raw Data'!$B$8:$BE$45,'Occupancy Raw Data'!AA$3,FALSE)</f>
        <v>-2.3113348058506</v>
      </c>
      <c r="T26" s="48">
        <f>VLOOKUP($A26,'Occupancy Raw Data'!$B$8:$BE$45,'Occupancy Raw Data'!AB$3,FALSE)</f>
        <v>-3.3576243744582199</v>
      </c>
      <c r="U26" s="49">
        <f>VLOOKUP($A26,'Occupancy Raw Data'!$B$8:$BE$45,'Occupancy Raw Data'!AC$3,FALSE)</f>
        <v>-2.8403681474604601</v>
      </c>
      <c r="V26" s="50">
        <f>VLOOKUP($A26,'Occupancy Raw Data'!$B$8:$BE$45,'Occupancy Raw Data'!AE$3,FALSE)</f>
        <v>-2.6923082411685599</v>
      </c>
      <c r="X26" s="51">
        <f>VLOOKUP($A26,'ADR Raw Data'!$B$6:$BE$43,'ADR Raw Data'!G$1,FALSE)</f>
        <v>97.459943246310999</v>
      </c>
      <c r="Y26" s="52">
        <f>VLOOKUP($A26,'ADR Raw Data'!$B$6:$BE$43,'ADR Raw Data'!H$1,FALSE)</f>
        <v>100.95007563819701</v>
      </c>
      <c r="Z26" s="52">
        <f>VLOOKUP($A26,'ADR Raw Data'!$B$6:$BE$43,'ADR Raw Data'!I$1,FALSE)</f>
        <v>102.82646722790101</v>
      </c>
      <c r="AA26" s="52">
        <f>VLOOKUP($A26,'ADR Raw Data'!$B$6:$BE$43,'ADR Raw Data'!J$1,FALSE)</f>
        <v>105.621395691944</v>
      </c>
      <c r="AB26" s="52">
        <f>VLOOKUP($A26,'ADR Raw Data'!$B$6:$BE$43,'ADR Raw Data'!K$1,FALSE)</f>
        <v>106.37781568088</v>
      </c>
      <c r="AC26" s="53">
        <f>VLOOKUP($A26,'ADR Raw Data'!$B$6:$BE$43,'ADR Raw Data'!L$1,FALSE)</f>
        <v>102.96525547445199</v>
      </c>
      <c r="AD26" s="52">
        <f>VLOOKUP($A26,'ADR Raw Data'!$B$6:$BE$43,'ADR Raw Data'!N$1,FALSE)</f>
        <v>115.61630874245201</v>
      </c>
      <c r="AE26" s="52">
        <f>VLOOKUP($A26,'ADR Raw Data'!$B$6:$BE$43,'ADR Raw Data'!O$1,FALSE)</f>
        <v>117.08609756097501</v>
      </c>
      <c r="AF26" s="53">
        <f>VLOOKUP($A26,'ADR Raw Data'!$B$6:$BE$43,'ADR Raw Data'!P$1,FALSE)</f>
        <v>116.355518726347</v>
      </c>
      <c r="AG26" s="54">
        <f>VLOOKUP($A26,'ADR Raw Data'!$B$6:$BE$43,'ADR Raw Data'!R$1,FALSE)</f>
        <v>107.27133576734199</v>
      </c>
      <c r="AI26" s="47">
        <f>VLOOKUP($A26,'ADR Raw Data'!$B$6:$BE$43,'ADR Raw Data'!T$1,FALSE)</f>
        <v>3.39060317182836</v>
      </c>
      <c r="AJ26" s="48">
        <f>VLOOKUP($A26,'ADR Raw Data'!$B$6:$BE$43,'ADR Raw Data'!U$1,FALSE)</f>
        <v>8.0681535647751002</v>
      </c>
      <c r="AK26" s="48">
        <f>VLOOKUP($A26,'ADR Raw Data'!$B$6:$BE$43,'ADR Raw Data'!V$1,FALSE)</f>
        <v>7.9428792961709203</v>
      </c>
      <c r="AL26" s="48">
        <f>VLOOKUP($A26,'ADR Raw Data'!$B$6:$BE$43,'ADR Raw Data'!W$1,FALSE)</f>
        <v>7.8364229359104103</v>
      </c>
      <c r="AM26" s="48">
        <f>VLOOKUP($A26,'ADR Raw Data'!$B$6:$BE$43,'ADR Raw Data'!X$1,FALSE)</f>
        <v>6.9697026663285104</v>
      </c>
      <c r="AN26" s="49">
        <f>VLOOKUP($A26,'ADR Raw Data'!$B$6:$BE$43,'ADR Raw Data'!Y$1,FALSE)</f>
        <v>7.0051829668963599</v>
      </c>
      <c r="AO26" s="48">
        <f>VLOOKUP($A26,'ADR Raw Data'!$B$6:$BE$43,'ADR Raw Data'!AA$1,FALSE)</f>
        <v>-1.0642990702277599</v>
      </c>
      <c r="AP26" s="48">
        <f>VLOOKUP($A26,'ADR Raw Data'!$B$6:$BE$43,'ADR Raw Data'!AB$1,FALSE)</f>
        <v>-1.2486505507388801</v>
      </c>
      <c r="AQ26" s="49">
        <f>VLOOKUP($A26,'ADR Raw Data'!$B$6:$BE$43,'ADR Raw Data'!AC$1,FALSE)</f>
        <v>-1.1615411777598199</v>
      </c>
      <c r="AR26" s="50">
        <f>VLOOKUP($A26,'ADR Raw Data'!$B$6:$BE$43,'ADR Raw Data'!AE$1,FALSE)</f>
        <v>3.99689577904625</v>
      </c>
      <c r="AS26" s="40"/>
      <c r="AT26" s="51">
        <f>VLOOKUP($A26,'RevPAR Raw Data'!$B$6:$BE$43,'RevPAR Raw Data'!G$1,FALSE)</f>
        <v>46.962010938924301</v>
      </c>
      <c r="AU26" s="52">
        <f>VLOOKUP($A26,'RevPAR Raw Data'!$B$6:$BE$43,'RevPAR Raw Data'!H$1,FALSE)</f>
        <v>58.398284412032801</v>
      </c>
      <c r="AV26" s="52">
        <f>VLOOKUP($A26,'RevPAR Raw Data'!$B$6:$BE$43,'RevPAR Raw Data'!I$1,FALSE)</f>
        <v>62.352020054694599</v>
      </c>
      <c r="AW26" s="52">
        <f>VLOOKUP($A26,'RevPAR Raw Data'!$B$6:$BE$43,'RevPAR Raw Data'!J$1,FALSE)</f>
        <v>65.259965360072897</v>
      </c>
      <c r="AX26" s="52">
        <f>VLOOKUP($A26,'RevPAR Raw Data'!$B$6:$BE$43,'RevPAR Raw Data'!K$1,FALSE)</f>
        <v>70.498333637192303</v>
      </c>
      <c r="AY26" s="53">
        <f>VLOOKUP($A26,'RevPAR Raw Data'!$B$6:$BE$43,'RevPAR Raw Data'!L$1,FALSE)</f>
        <v>60.6941228805834</v>
      </c>
      <c r="AZ26" s="52">
        <f>VLOOKUP($A26,'RevPAR Raw Data'!$B$6:$BE$43,'RevPAR Raw Data'!N$1,FALSE)</f>
        <v>80.288517775751998</v>
      </c>
      <c r="BA26" s="52">
        <f>VLOOKUP($A26,'RevPAR Raw Data'!$B$6:$BE$43,'RevPAR Raw Data'!O$1,FALSE)</f>
        <v>82.269793983591597</v>
      </c>
      <c r="BB26" s="53">
        <f>VLOOKUP($A26,'RevPAR Raw Data'!$B$6:$BE$43,'RevPAR Raw Data'!P$1,FALSE)</f>
        <v>81.279155879671805</v>
      </c>
      <c r="BC26" s="54">
        <f>VLOOKUP($A26,'RevPAR Raw Data'!$B$6:$BE$43,'RevPAR Raw Data'!R$1,FALSE)</f>
        <v>66.575560880322897</v>
      </c>
      <c r="BE26" s="47">
        <f>VLOOKUP($A26,'RevPAR Raw Data'!$B$6:$BE$43,'RevPAR Raw Data'!T$1,FALSE)</f>
        <v>6.2806011474695403E-2</v>
      </c>
      <c r="BF26" s="48">
        <f>VLOOKUP($A26,'RevPAR Raw Data'!$B$6:$BE$43,'RevPAR Raw Data'!U$1,FALSE)</f>
        <v>4.9396367204406699</v>
      </c>
      <c r="BG26" s="48">
        <f>VLOOKUP($A26,'RevPAR Raw Data'!$B$6:$BE$43,'RevPAR Raw Data'!V$1,FALSE)</f>
        <v>6.0417758652046798</v>
      </c>
      <c r="BH26" s="48">
        <f>VLOOKUP($A26,'RevPAR Raw Data'!$B$6:$BE$43,'RevPAR Raw Data'!W$1,FALSE)</f>
        <v>0.65558949004748601</v>
      </c>
      <c r="BI26" s="48">
        <f>VLOOKUP($A26,'RevPAR Raw Data'!$B$6:$BE$43,'RevPAR Raw Data'!X$1,FALSE)</f>
        <v>8.4197246189887593</v>
      </c>
      <c r="BJ26" s="49">
        <f>VLOOKUP($A26,'RevPAR Raw Data'!$B$6:$BE$43,'RevPAR Raw Data'!Y$1,FALSE)</f>
        <v>4.1995421785135196</v>
      </c>
      <c r="BK26" s="48">
        <f>VLOOKUP($A26,'RevPAR Raw Data'!$B$6:$BE$43,'RevPAR Raw Data'!AA$1,FALSE)</f>
        <v>-3.3510343612298401</v>
      </c>
      <c r="BL26" s="48">
        <f>VLOOKUP($A26,'RevPAR Raw Data'!$B$6:$BE$43,'RevPAR Raw Data'!AB$1,FALSE)</f>
        <v>-4.56434992995369</v>
      </c>
      <c r="BM26" s="49">
        <f>VLOOKUP($A26,'RevPAR Raw Data'!$B$6:$BE$43,'RevPAR Raw Data'!AC$1,FALSE)</f>
        <v>-3.96891727958756</v>
      </c>
      <c r="BN26" s="50">
        <f>VLOOKUP($A26,'RevPAR Raw Data'!$B$6:$BE$43,'RevPAR Raw Data'!AE$1,FALSE)</f>
        <v>1.1969787834275001</v>
      </c>
    </row>
    <row r="27" spans="1:66" x14ac:dyDescent="0.45">
      <c r="A27" s="63" t="s">
        <v>47</v>
      </c>
      <c r="B27" s="47">
        <f>VLOOKUP($A27,'Occupancy Raw Data'!$B$8:$BE$45,'Occupancy Raw Data'!G$3,FALSE)</f>
        <v>48.463915651699601</v>
      </c>
      <c r="C27" s="48">
        <f>VLOOKUP($A27,'Occupancy Raw Data'!$B$8:$BE$45,'Occupancy Raw Data'!H$3,FALSE)</f>
        <v>67.9876386111616</v>
      </c>
      <c r="D27" s="48">
        <f>VLOOKUP($A27,'Occupancy Raw Data'!$B$8:$BE$45,'Occupancy Raw Data'!I$3,FALSE)</f>
        <v>71.568805671695998</v>
      </c>
      <c r="E27" s="48">
        <f>VLOOKUP($A27,'Occupancy Raw Data'!$B$8:$BE$45,'Occupancy Raw Data'!J$3,FALSE)</f>
        <v>69.932739501908699</v>
      </c>
      <c r="F27" s="48">
        <f>VLOOKUP($A27,'Occupancy Raw Data'!$B$8:$BE$45,'Occupancy Raw Data'!K$3,FALSE)</f>
        <v>66.915106344300995</v>
      </c>
      <c r="G27" s="49">
        <f>VLOOKUP($A27,'Occupancy Raw Data'!$B$8:$BE$45,'Occupancy Raw Data'!L$3,FALSE)</f>
        <v>64.973641156153406</v>
      </c>
      <c r="H27" s="48">
        <f>VLOOKUP($A27,'Occupancy Raw Data'!$B$8:$BE$45,'Occupancy Raw Data'!N$3,FALSE)</f>
        <v>67.115069987275007</v>
      </c>
      <c r="I27" s="48">
        <f>VLOOKUP($A27,'Occupancy Raw Data'!$B$8:$BE$45,'Occupancy Raw Data'!O$3,FALSE)</f>
        <v>70.059989092892195</v>
      </c>
      <c r="J27" s="49">
        <f>VLOOKUP($A27,'Occupancy Raw Data'!$B$8:$BE$45,'Occupancy Raw Data'!P$3,FALSE)</f>
        <v>68.587529540083594</v>
      </c>
      <c r="K27" s="50">
        <f>VLOOKUP($A27,'Occupancy Raw Data'!$B$8:$BE$45,'Occupancy Raw Data'!R$3,FALSE)</f>
        <v>66.006180694419101</v>
      </c>
      <c r="M27" s="47">
        <f>VLOOKUP($A27,'Occupancy Raw Data'!$B$8:$BE$45,'Occupancy Raw Data'!T$3,FALSE)</f>
        <v>-0.242923890987879</v>
      </c>
      <c r="N27" s="48">
        <f>VLOOKUP($A27,'Occupancy Raw Data'!$B$8:$BE$45,'Occupancy Raw Data'!U$3,FALSE)</f>
        <v>4.4500784687883499</v>
      </c>
      <c r="O27" s="48">
        <f>VLOOKUP($A27,'Occupancy Raw Data'!$B$8:$BE$45,'Occupancy Raw Data'!V$3,FALSE)</f>
        <v>5.4698188846047104</v>
      </c>
      <c r="P27" s="48">
        <f>VLOOKUP($A27,'Occupancy Raw Data'!$B$8:$BE$45,'Occupancy Raw Data'!W$3,FALSE)</f>
        <v>10.3773992912138</v>
      </c>
      <c r="Q27" s="48">
        <f>VLOOKUP($A27,'Occupancy Raw Data'!$B$8:$BE$45,'Occupancy Raw Data'!X$3,FALSE)</f>
        <v>14.6084220205839</v>
      </c>
      <c r="R27" s="49">
        <f>VLOOKUP($A27,'Occupancy Raw Data'!$B$8:$BE$45,'Occupancy Raw Data'!Y$3,FALSE)</f>
        <v>7.1204289914992698</v>
      </c>
      <c r="S27" s="48">
        <f>VLOOKUP($A27,'Occupancy Raw Data'!$B$8:$BE$45,'Occupancy Raw Data'!AA$3,FALSE)</f>
        <v>-6.2227789218896596</v>
      </c>
      <c r="T27" s="48">
        <f>VLOOKUP($A27,'Occupancy Raw Data'!$B$8:$BE$45,'Occupancy Raw Data'!AB$3,FALSE)</f>
        <v>4.24137996837724</v>
      </c>
      <c r="U27" s="49">
        <f>VLOOKUP($A27,'Occupancy Raw Data'!$B$8:$BE$45,'Occupancy Raw Data'!AC$3,FALSE)</f>
        <v>-1.1550476263510401</v>
      </c>
      <c r="V27" s="50">
        <f>VLOOKUP($A27,'Occupancy Raw Data'!$B$8:$BE$45,'Occupancy Raw Data'!AE$3,FALSE)</f>
        <v>4.5224209459666103</v>
      </c>
      <c r="X27" s="51">
        <f>VLOOKUP($A27,'ADR Raw Data'!$B$6:$BE$43,'ADR Raw Data'!G$1,FALSE)</f>
        <v>94.781519129782396</v>
      </c>
      <c r="Y27" s="52">
        <f>VLOOKUP($A27,'ADR Raw Data'!$B$6:$BE$43,'ADR Raw Data'!H$1,FALSE)</f>
        <v>110.002783422459</v>
      </c>
      <c r="Z27" s="52">
        <f>VLOOKUP($A27,'ADR Raw Data'!$B$6:$BE$43,'ADR Raw Data'!I$1,FALSE)</f>
        <v>113.492369824739</v>
      </c>
      <c r="AA27" s="52">
        <f>VLOOKUP($A27,'ADR Raw Data'!$B$6:$BE$43,'ADR Raw Data'!J$1,FALSE)</f>
        <v>109.600979984403</v>
      </c>
      <c r="AB27" s="52">
        <f>VLOOKUP($A27,'ADR Raw Data'!$B$6:$BE$43,'ADR Raw Data'!K$1,FALSE)</f>
        <v>103.71083401249599</v>
      </c>
      <c r="AC27" s="53">
        <f>VLOOKUP($A27,'ADR Raw Data'!$B$6:$BE$43,'ADR Raw Data'!L$1,FALSE)</f>
        <v>107.11834536399699</v>
      </c>
      <c r="AD27" s="52">
        <f>VLOOKUP($A27,'ADR Raw Data'!$B$6:$BE$43,'ADR Raw Data'!N$1,FALSE)</f>
        <v>114.994975622968</v>
      </c>
      <c r="AE27" s="52">
        <f>VLOOKUP($A27,'ADR Raw Data'!$B$6:$BE$43,'ADR Raw Data'!O$1,FALSE)</f>
        <v>115.245682407887</v>
      </c>
      <c r="AF27" s="53">
        <f>VLOOKUP($A27,'ADR Raw Data'!$B$6:$BE$43,'ADR Raw Data'!P$1,FALSE)</f>
        <v>115.12302014312201</v>
      </c>
      <c r="AG27" s="54">
        <f>VLOOKUP($A27,'ADR Raw Data'!$B$6:$BE$43,'ADR Raw Data'!R$1,FALSE)</f>
        <v>109.49483652673401</v>
      </c>
      <c r="AI27" s="47">
        <f>VLOOKUP($A27,'ADR Raw Data'!$B$6:$BE$43,'ADR Raw Data'!T$1,FALSE)</f>
        <v>4.8942050056205204</v>
      </c>
      <c r="AJ27" s="48">
        <f>VLOOKUP($A27,'ADR Raw Data'!$B$6:$BE$43,'ADR Raw Data'!U$1,FALSE)</f>
        <v>4.3924714468892603</v>
      </c>
      <c r="AK27" s="48">
        <f>VLOOKUP($A27,'ADR Raw Data'!$B$6:$BE$43,'ADR Raw Data'!V$1,FALSE)</f>
        <v>3.73340365615016</v>
      </c>
      <c r="AL27" s="48">
        <f>VLOOKUP($A27,'ADR Raw Data'!$B$6:$BE$43,'ADR Raw Data'!W$1,FALSE)</f>
        <v>6.74035326414098</v>
      </c>
      <c r="AM27" s="48">
        <f>VLOOKUP($A27,'ADR Raw Data'!$B$6:$BE$43,'ADR Raw Data'!X$1,FALSE)</f>
        <v>3.4851742725080102</v>
      </c>
      <c r="AN27" s="49">
        <f>VLOOKUP($A27,'ADR Raw Data'!$B$6:$BE$43,'ADR Raw Data'!Y$1,FALSE)</f>
        <v>4.6937267681097801</v>
      </c>
      <c r="AO27" s="48">
        <f>VLOOKUP($A27,'ADR Raw Data'!$B$6:$BE$43,'ADR Raw Data'!AA$1,FALSE)</f>
        <v>3.5037889996979299</v>
      </c>
      <c r="AP27" s="48">
        <f>VLOOKUP($A27,'ADR Raw Data'!$B$6:$BE$43,'ADR Raw Data'!AB$1,FALSE)</f>
        <v>1.3366875146175601</v>
      </c>
      <c r="AQ27" s="49">
        <f>VLOOKUP($A27,'ADR Raw Data'!$B$6:$BE$43,'ADR Raw Data'!AC$1,FALSE)</f>
        <v>2.4475379332179901</v>
      </c>
      <c r="AR27" s="50">
        <f>VLOOKUP($A27,'ADR Raw Data'!$B$6:$BE$43,'ADR Raw Data'!AE$1,FALSE)</f>
        <v>3.8130102754047202</v>
      </c>
      <c r="AS27" s="40"/>
      <c r="AT27" s="51">
        <f>VLOOKUP($A27,'RevPAR Raw Data'!$B$6:$BE$43,'RevPAR Raw Data'!G$1,FALSE)</f>
        <v>45.934835484457302</v>
      </c>
      <c r="AU27" s="52">
        <f>VLOOKUP($A27,'RevPAR Raw Data'!$B$6:$BE$43,'RevPAR Raw Data'!H$1,FALSE)</f>
        <v>74.7882948554808</v>
      </c>
      <c r="AV27" s="52">
        <f>VLOOKUP($A27,'RevPAR Raw Data'!$B$6:$BE$43,'RevPAR Raw Data'!I$1,FALSE)</f>
        <v>81.225133612070493</v>
      </c>
      <c r="AW27" s="52">
        <f>VLOOKUP($A27,'RevPAR Raw Data'!$B$6:$BE$43,'RevPAR Raw Data'!J$1,FALSE)</f>
        <v>76.646967824031904</v>
      </c>
      <c r="AX27" s="52">
        <f>VLOOKUP($A27,'RevPAR Raw Data'!$B$6:$BE$43,'RevPAR Raw Data'!K$1,FALSE)</f>
        <v>69.398214870023594</v>
      </c>
      <c r="AY27" s="53">
        <f>VLOOKUP($A27,'RevPAR Raw Data'!$B$6:$BE$43,'RevPAR Raw Data'!L$1,FALSE)</f>
        <v>69.598689329212803</v>
      </c>
      <c r="AZ27" s="52">
        <f>VLOOKUP($A27,'RevPAR Raw Data'!$B$6:$BE$43,'RevPAR Raw Data'!N$1,FALSE)</f>
        <v>77.178958371205198</v>
      </c>
      <c r="BA27" s="52">
        <f>VLOOKUP($A27,'RevPAR Raw Data'!$B$6:$BE$43,'RevPAR Raw Data'!O$1,FALSE)</f>
        <v>80.741112524995401</v>
      </c>
      <c r="BB27" s="53">
        <f>VLOOKUP($A27,'RevPAR Raw Data'!$B$6:$BE$43,'RevPAR Raw Data'!P$1,FALSE)</f>
        <v>78.9600354481003</v>
      </c>
      <c r="BC27" s="54">
        <f>VLOOKUP($A27,'RevPAR Raw Data'!$B$6:$BE$43,'RevPAR Raw Data'!R$1,FALSE)</f>
        <v>72.273359648894996</v>
      </c>
      <c r="BE27" s="47">
        <f>VLOOKUP($A27,'RevPAR Raw Data'!$B$6:$BE$43,'RevPAR Raw Data'!T$1,FALSE)</f>
        <v>4.6393919214000698</v>
      </c>
      <c r="BF27" s="48">
        <f>VLOOKUP($A27,'RevPAR Raw Data'!$B$6:$BE$43,'RevPAR Raw Data'!U$1,FALSE)</f>
        <v>9.0380183417833102</v>
      </c>
      <c r="BG27" s="48">
        <f>VLOOKUP($A27,'RevPAR Raw Data'!$B$6:$BE$43,'RevPAR Raw Data'!V$1,FALSE)</f>
        <v>9.4074329589774894</v>
      </c>
      <c r="BH27" s="48">
        <f>VLOOKUP($A27,'RevPAR Raw Data'!$B$6:$BE$43,'RevPAR Raw Data'!W$1,FALSE)</f>
        <v>17.817225927212998</v>
      </c>
      <c r="BI27" s="48">
        <f>VLOOKUP($A27,'RevPAR Raw Data'!$B$6:$BE$43,'RevPAR Raw Data'!X$1,FALSE)</f>
        <v>18.602725258972701</v>
      </c>
      <c r="BJ27" s="49">
        <f>VLOOKUP($A27,'RevPAR Raw Data'!$B$6:$BE$43,'RevPAR Raw Data'!Y$1,FALSE)</f>
        <v>12.1483692411873</v>
      </c>
      <c r="BK27" s="48">
        <f>VLOOKUP($A27,'RevPAR Raw Data'!$B$6:$BE$43,'RevPAR Raw Data'!AA$1,FALSE)</f>
        <v>-2.93702296553242</v>
      </c>
      <c r="BL27" s="48">
        <f>VLOOKUP($A27,'RevPAR Raw Data'!$B$6:$BE$43,'RevPAR Raw Data'!AB$1,FALSE)</f>
        <v>5.6347614794796002</v>
      </c>
      <c r="BM27" s="49">
        <f>VLOOKUP($A27,'RevPAR Raw Data'!$B$6:$BE$43,'RevPAR Raw Data'!AC$1,FALSE)</f>
        <v>1.2642200780652699</v>
      </c>
      <c r="BN27" s="50">
        <f>VLOOKUP($A27,'RevPAR Raw Data'!$B$6:$BE$43,'RevPAR Raw Data'!AE$1,FALSE)</f>
        <v>8.5078715967381005</v>
      </c>
    </row>
    <row r="28" spans="1:66" x14ac:dyDescent="0.45">
      <c r="A28" s="63" t="s">
        <v>48</v>
      </c>
      <c r="B28" s="47">
        <f>VLOOKUP($A28,'Occupancy Raw Data'!$B$8:$BE$45,'Occupancy Raw Data'!G$3,FALSE)</f>
        <v>61.812004530011301</v>
      </c>
      <c r="C28" s="48">
        <f>VLOOKUP($A28,'Occupancy Raw Data'!$B$8:$BE$45,'Occupancy Raw Data'!H$3,FALSE)</f>
        <v>76.149490373725897</v>
      </c>
      <c r="D28" s="48">
        <f>VLOOKUP($A28,'Occupancy Raw Data'!$B$8:$BE$45,'Occupancy Raw Data'!I$3,FALSE)</f>
        <v>80.407701019252499</v>
      </c>
      <c r="E28" s="48">
        <f>VLOOKUP($A28,'Occupancy Raw Data'!$B$8:$BE$45,'Occupancy Raw Data'!J$3,FALSE)</f>
        <v>87.565118912797203</v>
      </c>
      <c r="F28" s="48">
        <f>VLOOKUP($A28,'Occupancy Raw Data'!$B$8:$BE$45,'Occupancy Raw Data'!K$3,FALSE)</f>
        <v>85.209513023782506</v>
      </c>
      <c r="G28" s="49">
        <f>VLOOKUP($A28,'Occupancy Raw Data'!$B$8:$BE$45,'Occupancy Raw Data'!L$3,FALSE)</f>
        <v>78.228765571913897</v>
      </c>
      <c r="H28" s="48">
        <f>VLOOKUP($A28,'Occupancy Raw Data'!$B$8:$BE$45,'Occupancy Raw Data'!N$3,FALSE)</f>
        <v>77.191392978482398</v>
      </c>
      <c r="I28" s="48">
        <f>VLOOKUP($A28,'Occupancy Raw Data'!$B$8:$BE$45,'Occupancy Raw Data'!O$3,FALSE)</f>
        <v>81.359003397508403</v>
      </c>
      <c r="J28" s="49">
        <f>VLOOKUP($A28,'Occupancy Raw Data'!$B$8:$BE$45,'Occupancy Raw Data'!P$3,FALSE)</f>
        <v>79.2751981879954</v>
      </c>
      <c r="K28" s="50">
        <f>VLOOKUP($A28,'Occupancy Raw Data'!$B$8:$BE$45,'Occupancy Raw Data'!R$3,FALSE)</f>
        <v>78.527746319365704</v>
      </c>
      <c r="M28" s="47">
        <f>VLOOKUP($A28,'Occupancy Raw Data'!$B$8:$BE$45,'Occupancy Raw Data'!T$3,FALSE)</f>
        <v>-16.8013970306231</v>
      </c>
      <c r="N28" s="48">
        <f>VLOOKUP($A28,'Occupancy Raw Data'!$B$8:$BE$45,'Occupancy Raw Data'!U$3,FALSE)</f>
        <v>-12.5959714463793</v>
      </c>
      <c r="O28" s="48">
        <f>VLOOKUP($A28,'Occupancy Raw Data'!$B$8:$BE$45,'Occupancy Raw Data'!V$3,FALSE)</f>
        <v>-1.1718813179283001</v>
      </c>
      <c r="P28" s="48">
        <f>VLOOKUP($A28,'Occupancy Raw Data'!$B$8:$BE$45,'Occupancy Raw Data'!W$3,FALSE)</f>
        <v>9.5408206630869508</v>
      </c>
      <c r="Q28" s="48">
        <f>VLOOKUP($A28,'Occupancy Raw Data'!$B$8:$BE$45,'Occupancy Raw Data'!X$3,FALSE)</f>
        <v>7.51900551205597</v>
      </c>
      <c r="R28" s="49">
        <f>VLOOKUP($A28,'Occupancy Raw Data'!$B$8:$BE$45,'Occupancy Raw Data'!Y$3,FALSE)</f>
        <v>-2.6928486765497399</v>
      </c>
      <c r="S28" s="48">
        <f>VLOOKUP($A28,'Occupancy Raw Data'!$B$8:$BE$45,'Occupancy Raw Data'!AA$3,FALSE)</f>
        <v>1.91487294623058</v>
      </c>
      <c r="T28" s="48">
        <f>VLOOKUP($A28,'Occupancy Raw Data'!$B$8:$BE$45,'Occupancy Raw Data'!AB$3,FALSE)</f>
        <v>6.6824991689344797</v>
      </c>
      <c r="U28" s="49">
        <f>VLOOKUP($A28,'Occupancy Raw Data'!$B$8:$BE$45,'Occupancy Raw Data'!AC$3,FALSE)</f>
        <v>4.30686763144364</v>
      </c>
      <c r="V28" s="50">
        <f>VLOOKUP($A28,'Occupancy Raw Data'!$B$8:$BE$45,'Occupancy Raw Data'!AE$3,FALSE)</f>
        <v>-0.77220394669068004</v>
      </c>
      <c r="X28" s="51">
        <f>VLOOKUP($A28,'ADR Raw Data'!$B$6:$BE$43,'ADR Raw Data'!G$1,FALSE)</f>
        <v>131.193319897398</v>
      </c>
      <c r="Y28" s="52">
        <f>VLOOKUP($A28,'ADR Raw Data'!$B$6:$BE$43,'ADR Raw Data'!H$1,FALSE)</f>
        <v>131.70276323616801</v>
      </c>
      <c r="Z28" s="52">
        <f>VLOOKUP($A28,'ADR Raw Data'!$B$6:$BE$43,'ADR Raw Data'!I$1,FALSE)</f>
        <v>134.97387887323899</v>
      </c>
      <c r="AA28" s="52">
        <f>VLOOKUP($A28,'ADR Raw Data'!$B$6:$BE$43,'ADR Raw Data'!J$1,FALSE)</f>
        <v>143.71157009829199</v>
      </c>
      <c r="AB28" s="52">
        <f>VLOOKUP($A28,'ADR Raw Data'!$B$6:$BE$43,'ADR Raw Data'!K$1,FALSE)</f>
        <v>151.08981658692099</v>
      </c>
      <c r="AC28" s="53">
        <f>VLOOKUP($A28,'ADR Raw Data'!$B$6:$BE$43,'ADR Raw Data'!L$1,FALSE)</f>
        <v>139.20651745903001</v>
      </c>
      <c r="AD28" s="52">
        <f>VLOOKUP($A28,'ADR Raw Data'!$B$6:$BE$43,'ADR Raw Data'!N$1,FALSE)</f>
        <v>189.25379401408401</v>
      </c>
      <c r="AE28" s="52">
        <f>VLOOKUP($A28,'ADR Raw Data'!$B$6:$BE$43,'ADR Raw Data'!O$1,FALSE)</f>
        <v>193.844092427616</v>
      </c>
      <c r="AF28" s="53">
        <f>VLOOKUP($A28,'ADR Raw Data'!$B$6:$BE$43,'ADR Raw Data'!P$1,FALSE)</f>
        <v>191.609272857142</v>
      </c>
      <c r="AG28" s="54">
        <f>VLOOKUP($A28,'ADR Raw Data'!$B$6:$BE$43,'ADR Raw Data'!R$1,FALSE)</f>
        <v>154.32124356174501</v>
      </c>
      <c r="AI28" s="47">
        <f>VLOOKUP($A28,'ADR Raw Data'!$B$6:$BE$43,'ADR Raw Data'!T$1,FALSE)</f>
        <v>-11.5125696155254</v>
      </c>
      <c r="AJ28" s="48">
        <f>VLOOKUP($A28,'ADR Raw Data'!$B$6:$BE$43,'ADR Raw Data'!U$1,FALSE)</f>
        <v>-10.6025818219754</v>
      </c>
      <c r="AK28" s="48">
        <f>VLOOKUP($A28,'ADR Raw Data'!$B$6:$BE$43,'ADR Raw Data'!V$1,FALSE)</f>
        <v>-5.26246223495456</v>
      </c>
      <c r="AL28" s="48">
        <f>VLOOKUP($A28,'ADR Raw Data'!$B$6:$BE$43,'ADR Raw Data'!W$1,FALSE)</f>
        <v>1.9734262545265999</v>
      </c>
      <c r="AM28" s="48">
        <f>VLOOKUP($A28,'ADR Raw Data'!$B$6:$BE$43,'ADR Raw Data'!X$1,FALSE)</f>
        <v>11.237628195340299</v>
      </c>
      <c r="AN28" s="49">
        <f>VLOOKUP($A28,'ADR Raw Data'!$B$6:$BE$43,'ADR Raw Data'!Y$1,FALSE)</f>
        <v>-2.6368332941438402</v>
      </c>
      <c r="AO28" s="48">
        <f>VLOOKUP($A28,'ADR Raw Data'!$B$6:$BE$43,'ADR Raw Data'!AA$1,FALSE)</f>
        <v>2.10844408532851</v>
      </c>
      <c r="AP28" s="48">
        <f>VLOOKUP($A28,'ADR Raw Data'!$B$6:$BE$43,'ADR Raw Data'!AB$1,FALSE)</f>
        <v>4.5356110789805797</v>
      </c>
      <c r="AQ28" s="49">
        <f>VLOOKUP($A28,'ADR Raw Data'!$B$6:$BE$43,'ADR Raw Data'!AC$1,FALSE)</f>
        <v>3.3547727147373201</v>
      </c>
      <c r="AR28" s="50">
        <f>VLOOKUP($A28,'ADR Raw Data'!$B$6:$BE$43,'ADR Raw Data'!AE$1,FALSE)</f>
        <v>-0.18954661166119899</v>
      </c>
      <c r="AS28" s="40"/>
      <c r="AT28" s="51">
        <f>VLOOKUP($A28,'RevPAR Raw Data'!$B$6:$BE$43,'RevPAR Raw Data'!G$1,FALSE)</f>
        <v>81.093220838052005</v>
      </c>
      <c r="AU28" s="52">
        <f>VLOOKUP($A28,'RevPAR Raw Data'!$B$6:$BE$43,'RevPAR Raw Data'!H$1,FALSE)</f>
        <v>100.290983012457</v>
      </c>
      <c r="AV28" s="52">
        <f>VLOOKUP($A28,'RevPAR Raw Data'!$B$6:$BE$43,'RevPAR Raw Data'!I$1,FALSE)</f>
        <v>108.52939297848199</v>
      </c>
      <c r="AW28" s="52">
        <f>VLOOKUP($A28,'RevPAR Raw Data'!$B$6:$BE$43,'RevPAR Raw Data'!J$1,FALSE)</f>
        <v>125.84120724801799</v>
      </c>
      <c r="AX28" s="52">
        <f>VLOOKUP($A28,'RevPAR Raw Data'!$B$6:$BE$43,'RevPAR Raw Data'!K$1,FALSE)</f>
        <v>128.742896942242</v>
      </c>
      <c r="AY28" s="53">
        <f>VLOOKUP($A28,'RevPAR Raw Data'!$B$6:$BE$43,'RevPAR Raw Data'!L$1,FALSE)</f>
        <v>108.89954020384999</v>
      </c>
      <c r="AZ28" s="52">
        <f>VLOOKUP($A28,'RevPAR Raw Data'!$B$6:$BE$43,'RevPAR Raw Data'!N$1,FALSE)</f>
        <v>146.087639864099</v>
      </c>
      <c r="BA28" s="52">
        <f>VLOOKUP($A28,'RevPAR Raw Data'!$B$6:$BE$43,'RevPAR Raw Data'!O$1,FALSE)</f>
        <v>157.709621744054</v>
      </c>
      <c r="BB28" s="53">
        <f>VLOOKUP($A28,'RevPAR Raw Data'!$B$6:$BE$43,'RevPAR Raw Data'!P$1,FALSE)</f>
        <v>151.89863080407699</v>
      </c>
      <c r="BC28" s="54">
        <f>VLOOKUP($A28,'RevPAR Raw Data'!$B$6:$BE$43,'RevPAR Raw Data'!R$1,FALSE)</f>
        <v>121.184994661058</v>
      </c>
      <c r="BE28" s="47">
        <f>VLOOKUP($A28,'RevPAR Raw Data'!$B$6:$BE$43,'RevPAR Raw Data'!T$1,FALSE)</f>
        <v>-26.379694116617198</v>
      </c>
      <c r="BF28" s="48">
        <f>VLOOKUP($A28,'RevPAR Raw Data'!$B$6:$BE$43,'RevPAR Raw Data'!U$1,FALSE)</f>
        <v>-21.863055089479701</v>
      </c>
      <c r="BG28" s="48">
        <f>VLOOKUP($A28,'RevPAR Raw Data'!$B$6:$BE$43,'RevPAR Raw Data'!V$1,FALSE)</f>
        <v>-6.3726737410884002</v>
      </c>
      <c r="BH28" s="48">
        <f>VLOOKUP($A28,'RevPAR Raw Data'!$B$6:$BE$43,'RevPAR Raw Data'!W$1,FALSE)</f>
        <v>11.702527977476199</v>
      </c>
      <c r="BI28" s="48">
        <f>VLOOKUP($A28,'RevPAR Raw Data'!$B$6:$BE$43,'RevPAR Raw Data'!X$1,FALSE)</f>
        <v>19.6015915908282</v>
      </c>
      <c r="BJ28" s="49">
        <f>VLOOKUP($A28,'RevPAR Raw Data'!$B$6:$BE$43,'RevPAR Raw Data'!Y$1,FALSE)</f>
        <v>-5.2586760402294104</v>
      </c>
      <c r="BK28" s="48">
        <f>VLOOKUP($A28,'RevPAR Raw Data'!$B$6:$BE$43,'RevPAR Raw Data'!AA$1,FALSE)</f>
        <v>4.0636910569354399</v>
      </c>
      <c r="BL28" s="48">
        <f>VLOOKUP($A28,'RevPAR Raw Data'!$B$6:$BE$43,'RevPAR Raw Data'!AB$1,FALSE)</f>
        <v>11.521202420573999</v>
      </c>
      <c r="BM28" s="49">
        <f>VLOOKUP($A28,'RevPAR Raw Data'!$B$6:$BE$43,'RevPAR Raw Data'!AC$1,FALSE)</f>
        <v>7.8061259663404998</v>
      </c>
      <c r="BN28" s="50">
        <f>VLOOKUP($A28,'RevPAR Raw Data'!$B$6:$BE$43,'RevPAR Raw Data'!AE$1,FALSE)</f>
        <v>-0.96028687193581397</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48.987793986305398</v>
      </c>
      <c r="C30" s="48">
        <f>VLOOKUP($A30,'Occupancy Raw Data'!$B$8:$BE$45,'Occupancy Raw Data'!H$3,FALSE)</f>
        <v>64.930038701994604</v>
      </c>
      <c r="D30" s="48">
        <f>VLOOKUP($A30,'Occupancy Raw Data'!$B$8:$BE$45,'Occupancy Raw Data'!I$3,FALSE)</f>
        <v>67.862459065197896</v>
      </c>
      <c r="E30" s="48">
        <f>VLOOKUP($A30,'Occupancy Raw Data'!$B$8:$BE$45,'Occupancy Raw Data'!J$3,FALSE)</f>
        <v>68.859779696338094</v>
      </c>
      <c r="F30" s="48">
        <f>VLOOKUP($A30,'Occupancy Raw Data'!$B$8:$BE$45,'Occupancy Raw Data'!K$3,FALSE)</f>
        <v>65.227746353081201</v>
      </c>
      <c r="G30" s="49">
        <f>VLOOKUP($A30,'Occupancy Raw Data'!$B$8:$BE$45,'Occupancy Raw Data'!L$3,FALSE)</f>
        <v>63.173563560583503</v>
      </c>
      <c r="H30" s="48">
        <f>VLOOKUP($A30,'Occupancy Raw Data'!$B$8:$BE$45,'Occupancy Raw Data'!N$3,FALSE)</f>
        <v>68.591842810360205</v>
      </c>
      <c r="I30" s="48">
        <f>VLOOKUP($A30,'Occupancy Raw Data'!$B$8:$BE$45,'Occupancy Raw Data'!O$3,FALSE)</f>
        <v>69.425424233402694</v>
      </c>
      <c r="J30" s="49">
        <f>VLOOKUP($A30,'Occupancy Raw Data'!$B$8:$BE$45,'Occupancy Raw Data'!P$3,FALSE)</f>
        <v>69.008633521881507</v>
      </c>
      <c r="K30" s="50">
        <f>VLOOKUP($A30,'Occupancy Raw Data'!$B$8:$BE$45,'Occupancy Raw Data'!R$3,FALSE)</f>
        <v>64.840726406668594</v>
      </c>
      <c r="M30" s="47">
        <f>VLOOKUP($A30,'Occupancy Raw Data'!$B$8:$BE$45,'Occupancy Raw Data'!T$3,FALSE)</f>
        <v>-11.147004448950799</v>
      </c>
      <c r="N30" s="48">
        <f>VLOOKUP($A30,'Occupancy Raw Data'!$B$8:$BE$45,'Occupancy Raw Data'!U$3,FALSE)</f>
        <v>-2.2277790769785701</v>
      </c>
      <c r="O30" s="48">
        <f>VLOOKUP($A30,'Occupancy Raw Data'!$B$8:$BE$45,'Occupancy Raw Data'!V$3,FALSE)</f>
        <v>-2.24557082722069</v>
      </c>
      <c r="P30" s="48">
        <f>VLOOKUP($A30,'Occupancy Raw Data'!$B$8:$BE$45,'Occupancy Raw Data'!W$3,FALSE)</f>
        <v>-6.6167172729739496</v>
      </c>
      <c r="Q30" s="48">
        <f>VLOOKUP($A30,'Occupancy Raw Data'!$B$8:$BE$45,'Occupancy Raw Data'!X$3,FALSE)</f>
        <v>-7.6397036933260898</v>
      </c>
      <c r="R30" s="49">
        <f>VLOOKUP($A30,'Occupancy Raw Data'!$B$8:$BE$45,'Occupancy Raw Data'!Y$3,FALSE)</f>
        <v>-5.8028807578574302</v>
      </c>
      <c r="S30" s="48">
        <f>VLOOKUP($A30,'Occupancy Raw Data'!$B$8:$BE$45,'Occupancy Raw Data'!AA$3,FALSE)</f>
        <v>-5.0505195026026</v>
      </c>
      <c r="T30" s="48">
        <f>VLOOKUP($A30,'Occupancy Raw Data'!$B$8:$BE$45,'Occupancy Raw Data'!AB$3,FALSE)</f>
        <v>-10.5130312998403</v>
      </c>
      <c r="U30" s="49">
        <f>VLOOKUP($A30,'Occupancy Raw Data'!$B$8:$BE$45,'Occupancy Raw Data'!AC$3,FALSE)</f>
        <v>-7.8791463779993203</v>
      </c>
      <c r="V30" s="50">
        <f>VLOOKUP($A30,'Occupancy Raw Data'!$B$8:$BE$45,'Occupancy Raw Data'!AE$3,FALSE)</f>
        <v>-6.4440664281284699</v>
      </c>
      <c r="X30" s="51">
        <f>VLOOKUP($A30,'ADR Raw Data'!$B$6:$BE$43,'ADR Raw Data'!G$1,FALSE)</f>
        <v>95.634570039501597</v>
      </c>
      <c r="Y30" s="52">
        <f>VLOOKUP($A30,'ADR Raw Data'!$B$6:$BE$43,'ADR Raw Data'!H$1,FALSE)</f>
        <v>106.387012838147</v>
      </c>
      <c r="Z30" s="52">
        <f>VLOOKUP($A30,'ADR Raw Data'!$B$6:$BE$43,'ADR Raw Data'!I$1,FALSE)</f>
        <v>108.706532134239</v>
      </c>
      <c r="AA30" s="52">
        <f>VLOOKUP($A30,'ADR Raw Data'!$B$6:$BE$43,'ADR Raw Data'!J$1,FALSE)</f>
        <v>109.53515996541201</v>
      </c>
      <c r="AB30" s="52">
        <f>VLOOKUP($A30,'ADR Raw Data'!$B$6:$BE$43,'ADR Raw Data'!K$1,FALSE)</f>
        <v>104.52412140574999</v>
      </c>
      <c r="AC30" s="53">
        <f>VLOOKUP($A30,'ADR Raw Data'!$B$6:$BE$43,'ADR Raw Data'!L$1,FALSE)</f>
        <v>105.519366163996</v>
      </c>
      <c r="AD30" s="52">
        <f>VLOOKUP($A30,'ADR Raw Data'!$B$6:$BE$43,'ADR Raw Data'!N$1,FALSE)</f>
        <v>112.522332899305</v>
      </c>
      <c r="AE30" s="52">
        <f>VLOOKUP($A30,'ADR Raw Data'!$B$6:$BE$43,'ADR Raw Data'!O$1,FALSE)</f>
        <v>114.27207761578001</v>
      </c>
      <c r="AF30" s="53">
        <f>VLOOKUP($A30,'ADR Raw Data'!$B$6:$BE$43,'ADR Raw Data'!P$1,FALSE)</f>
        <v>113.40248921484</v>
      </c>
      <c r="AG30" s="54">
        <f>VLOOKUP($A30,'ADR Raw Data'!$B$6:$BE$43,'ADR Raw Data'!R$1,FALSE)</f>
        <v>107.916464318509</v>
      </c>
      <c r="AH30" s="65"/>
      <c r="AI30" s="47">
        <f>VLOOKUP($A30,'ADR Raw Data'!$B$6:$BE$43,'ADR Raw Data'!T$1,FALSE)</f>
        <v>3.0526587130045799</v>
      </c>
      <c r="AJ30" s="48">
        <f>VLOOKUP($A30,'ADR Raw Data'!$B$6:$BE$43,'ADR Raw Data'!U$1,FALSE)</f>
        <v>7.4416791800758801</v>
      </c>
      <c r="AK30" s="48">
        <f>VLOOKUP($A30,'ADR Raw Data'!$B$6:$BE$43,'ADR Raw Data'!V$1,FALSE)</f>
        <v>8.7708415285559695</v>
      </c>
      <c r="AL30" s="48">
        <f>VLOOKUP($A30,'ADR Raw Data'!$B$6:$BE$43,'ADR Raw Data'!W$1,FALSE)</f>
        <v>7.3330507397971303</v>
      </c>
      <c r="AM30" s="48">
        <f>VLOOKUP($A30,'ADR Raw Data'!$B$6:$BE$43,'ADR Raw Data'!X$1,FALSE)</f>
        <v>3.7578673753963598</v>
      </c>
      <c r="AN30" s="49">
        <f>VLOOKUP($A30,'ADR Raw Data'!$B$6:$BE$43,'ADR Raw Data'!Y$1,FALSE)</f>
        <v>6.3526161597428903</v>
      </c>
      <c r="AO30" s="48">
        <f>VLOOKUP($A30,'ADR Raw Data'!$B$6:$BE$43,'ADR Raw Data'!AA$1,FALSE)</f>
        <v>4.2553742026692598</v>
      </c>
      <c r="AP30" s="48">
        <f>VLOOKUP($A30,'ADR Raw Data'!$B$6:$BE$43,'ADR Raw Data'!AB$1,FALSE)</f>
        <v>3.2023139996147298</v>
      </c>
      <c r="AQ30" s="49">
        <f>VLOOKUP($A30,'ADR Raw Data'!$B$6:$BE$43,'ADR Raw Data'!AC$1,FALSE)</f>
        <v>3.6796652487046302</v>
      </c>
      <c r="AR30" s="50">
        <f>VLOOKUP($A30,'ADR Raw Data'!$B$6:$BE$43,'ADR Raw Data'!AE$1,FALSE)</f>
        <v>5.4340403298850504</v>
      </c>
      <c r="AS30" s="40"/>
      <c r="AT30" s="51">
        <f>VLOOKUP($A30,'RevPAR Raw Data'!$B$6:$BE$43,'RevPAR Raw Data'!G$1,FALSE)</f>
        <v>46.849266150639998</v>
      </c>
      <c r="AU30" s="52">
        <f>VLOOKUP($A30,'RevPAR Raw Data'!$B$6:$BE$43,'RevPAR Raw Data'!H$1,FALSE)</f>
        <v>69.077128609705198</v>
      </c>
      <c r="AV30" s="52">
        <f>VLOOKUP($A30,'RevPAR Raw Data'!$B$6:$BE$43,'RevPAR Raw Data'!I$1,FALSE)</f>
        <v>73.770925870794798</v>
      </c>
      <c r="AW30" s="52">
        <f>VLOOKUP($A30,'RevPAR Raw Data'!$B$6:$BE$43,'RevPAR Raw Data'!J$1,FALSE)</f>
        <v>75.425669842214901</v>
      </c>
      <c r="AX30" s="52">
        <f>VLOOKUP($A30,'RevPAR Raw Data'!$B$6:$BE$43,'RevPAR Raw Data'!K$1,FALSE)</f>
        <v>68.178728788329806</v>
      </c>
      <c r="AY30" s="53">
        <f>VLOOKUP($A30,'RevPAR Raw Data'!$B$6:$BE$43,'RevPAR Raw Data'!L$1,FALSE)</f>
        <v>66.660343852336993</v>
      </c>
      <c r="AZ30" s="52">
        <f>VLOOKUP($A30,'RevPAR Raw Data'!$B$6:$BE$43,'RevPAR Raw Data'!N$1,FALSE)</f>
        <v>77.181141708841906</v>
      </c>
      <c r="BA30" s="52">
        <f>VLOOKUP($A30,'RevPAR Raw Data'!$B$6:$BE$43,'RevPAR Raw Data'!O$1,FALSE)</f>
        <v>79.333874665078795</v>
      </c>
      <c r="BB30" s="53">
        <f>VLOOKUP($A30,'RevPAR Raw Data'!$B$6:$BE$43,'RevPAR Raw Data'!P$1,FALSE)</f>
        <v>78.257508186960393</v>
      </c>
      <c r="BC30" s="54">
        <f>VLOOKUP($A30,'RevPAR Raw Data'!$B$6:$BE$43,'RevPAR Raw Data'!R$1,FALSE)</f>
        <v>69.973819376515095</v>
      </c>
      <c r="BE30" s="47">
        <f>VLOOKUP($A30,'RevPAR Raw Data'!$B$6:$BE$43,'RevPAR Raw Data'!T$1,FALSE)</f>
        <v>-8.43462573849615</v>
      </c>
      <c r="BF30" s="48">
        <f>VLOOKUP($A30,'RevPAR Raw Data'!$B$6:$BE$43,'RevPAR Raw Data'!U$1,FALSE)</f>
        <v>5.0481159313477004</v>
      </c>
      <c r="BG30" s="48">
        <f>VLOOKUP($A30,'RevPAR Raw Data'!$B$6:$BE$43,'RevPAR Raw Data'!V$1,FALSE)</f>
        <v>6.3283152426682596</v>
      </c>
      <c r="BH30" s="48">
        <f>VLOOKUP($A30,'RevPAR Raw Data'!$B$6:$BE$43,'RevPAR Raw Data'!W$1,FALSE)</f>
        <v>0.23112623188707901</v>
      </c>
      <c r="BI30" s="48">
        <f>VLOOKUP($A30,'RevPAR Raw Data'!$B$6:$BE$43,'RevPAR Raw Data'!X$1,FALSE)</f>
        <v>-4.1689262505981803</v>
      </c>
      <c r="BJ30" s="49">
        <f>VLOOKUP($A30,'RevPAR Raw Data'!$B$6:$BE$43,'RevPAR Raw Data'!Y$1,FALSE)</f>
        <v>0.18110066113119799</v>
      </c>
      <c r="BK30" s="48">
        <f>VLOOKUP($A30,'RevPAR Raw Data'!$B$6:$BE$43,'RevPAR Raw Data'!AA$1,FALSE)</f>
        <v>-1.01006380394787</v>
      </c>
      <c r="BL30" s="48">
        <f>VLOOKUP($A30,'RevPAR Raw Data'!$B$6:$BE$43,'RevPAR Raw Data'!AB$1,FALSE)</f>
        <v>-7.6473775733242704</v>
      </c>
      <c r="BM30" s="49">
        <f>VLOOKUP($A30,'RevPAR Raw Data'!$B$6:$BE$43,'RevPAR Raw Data'!AC$1,FALSE)</f>
        <v>-4.4894073404604997</v>
      </c>
      <c r="BN30" s="50">
        <f>VLOOKUP($A30,'RevPAR Raw Data'!$B$6:$BE$43,'RevPAR Raw Data'!AE$1,FALSE)</f>
        <v>-1.3601992668325</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51.309017677332697</v>
      </c>
      <c r="C32" s="48">
        <f>VLOOKUP($A32,'Occupancy Raw Data'!$B$8:$BE$45,'Occupancy Raw Data'!H$3,FALSE)</f>
        <v>62.201834862385297</v>
      </c>
      <c r="D32" s="48">
        <f>VLOOKUP($A32,'Occupancy Raw Data'!$B$8:$BE$45,'Occupancy Raw Data'!I$3,FALSE)</f>
        <v>70.825688073394403</v>
      </c>
      <c r="E32" s="48">
        <f>VLOOKUP($A32,'Occupancy Raw Data'!$B$8:$BE$45,'Occupancy Raw Data'!J$3,FALSE)</f>
        <v>70.924144103826293</v>
      </c>
      <c r="F32" s="48">
        <f>VLOOKUP($A32,'Occupancy Raw Data'!$B$8:$BE$45,'Occupancy Raw Data'!K$3,FALSE)</f>
        <v>69.362273439248099</v>
      </c>
      <c r="G32" s="49">
        <f>VLOOKUP($A32,'Occupancy Raw Data'!$B$8:$BE$45,'Occupancy Raw Data'!L$3,FALSE)</f>
        <v>64.924591631237405</v>
      </c>
      <c r="H32" s="48">
        <f>VLOOKUP($A32,'Occupancy Raw Data'!$B$8:$BE$45,'Occupancy Raw Data'!N$3,FALSE)</f>
        <v>78.402327142537402</v>
      </c>
      <c r="I32" s="48">
        <f>VLOOKUP($A32,'Occupancy Raw Data'!$B$8:$BE$45,'Occupancy Raw Data'!O$3,FALSE)</f>
        <v>83.942716491384999</v>
      </c>
      <c r="J32" s="49">
        <f>VLOOKUP($A32,'Occupancy Raw Data'!$B$8:$BE$45,'Occupancy Raw Data'!P$3,FALSE)</f>
        <v>81.172521816961194</v>
      </c>
      <c r="K32" s="50">
        <f>VLOOKUP($A32,'Occupancy Raw Data'!$B$8:$BE$45,'Occupancy Raw Data'!R$3,FALSE)</f>
        <v>69.566857398587004</v>
      </c>
      <c r="M32" s="47">
        <f>VLOOKUP($A32,'Occupancy Raw Data'!$B$8:$BE$45,'Occupancy Raw Data'!T$3,FALSE)</f>
        <v>-10.303395638520801</v>
      </c>
      <c r="N32" s="48">
        <f>VLOOKUP($A32,'Occupancy Raw Data'!$B$8:$BE$45,'Occupancy Raw Data'!U$3,FALSE)</f>
        <v>-10.1032873519997</v>
      </c>
      <c r="O32" s="48">
        <f>VLOOKUP($A32,'Occupancy Raw Data'!$B$8:$BE$45,'Occupancy Raw Data'!V$3,FALSE)</f>
        <v>-2.5315992357685801</v>
      </c>
      <c r="P32" s="48">
        <f>VLOOKUP($A32,'Occupancy Raw Data'!$B$8:$BE$45,'Occupancy Raw Data'!W$3,FALSE)</f>
        <v>-2.2685596120018099</v>
      </c>
      <c r="Q32" s="48">
        <f>VLOOKUP($A32,'Occupancy Raw Data'!$B$8:$BE$45,'Occupancy Raw Data'!X$3,FALSE)</f>
        <v>1.6315875761735601</v>
      </c>
      <c r="R32" s="49">
        <f>VLOOKUP($A32,'Occupancy Raw Data'!$B$8:$BE$45,'Occupancy Raw Data'!Y$3,FALSE)</f>
        <v>-4.4889150656948704</v>
      </c>
      <c r="S32" s="48">
        <f>VLOOKUP($A32,'Occupancy Raw Data'!$B$8:$BE$45,'Occupancy Raw Data'!AA$3,FALSE)</f>
        <v>2.8458700458710902</v>
      </c>
      <c r="T32" s="48">
        <f>VLOOKUP($A32,'Occupancy Raw Data'!$B$8:$BE$45,'Occupancy Raw Data'!AB$3,FALSE)</f>
        <v>7.2297383320006601</v>
      </c>
      <c r="U32" s="49">
        <f>VLOOKUP($A32,'Occupancy Raw Data'!$B$8:$BE$45,'Occupancy Raw Data'!AC$3,FALSE)</f>
        <v>5.0668881876777396</v>
      </c>
      <c r="V32" s="50">
        <f>VLOOKUP($A32,'Occupancy Raw Data'!$B$8:$BE$45,'Occupancy Raw Data'!AE$3,FALSE)</f>
        <v>-1.50239377743505</v>
      </c>
      <c r="X32" s="51">
        <f>VLOOKUP($A32,'ADR Raw Data'!$B$6:$BE$43,'ADR Raw Data'!G$1,FALSE)</f>
        <v>97.948805887483601</v>
      </c>
      <c r="Y32" s="52">
        <f>VLOOKUP($A32,'ADR Raw Data'!$B$6:$BE$43,'ADR Raw Data'!H$1,FALSE)</f>
        <v>107.684966342902</v>
      </c>
      <c r="Z32" s="52">
        <f>VLOOKUP($A32,'ADR Raw Data'!$B$6:$BE$43,'ADR Raw Data'!I$1,FALSE)</f>
        <v>114.50050628712199</v>
      </c>
      <c r="AA32" s="52">
        <f>VLOOKUP($A32,'ADR Raw Data'!$B$6:$BE$43,'ADR Raw Data'!J$1,FALSE)</f>
        <v>113.462089121655</v>
      </c>
      <c r="AB32" s="52">
        <f>VLOOKUP($A32,'ADR Raw Data'!$B$6:$BE$43,'ADR Raw Data'!K$1,FALSE)</f>
        <v>110.251744415768</v>
      </c>
      <c r="AC32" s="53">
        <f>VLOOKUP($A32,'ADR Raw Data'!$B$6:$BE$43,'ADR Raw Data'!L$1,FALSE)</f>
        <v>109.443737600121</v>
      </c>
      <c r="AD32" s="52">
        <f>VLOOKUP($A32,'ADR Raw Data'!$B$6:$BE$43,'ADR Raw Data'!N$1,FALSE)</f>
        <v>126.31009988013</v>
      </c>
      <c r="AE32" s="52">
        <f>VLOOKUP($A32,'ADR Raw Data'!$B$6:$BE$43,'ADR Raw Data'!O$1,FALSE)</f>
        <v>130.68292438023099</v>
      </c>
      <c r="AF32" s="53">
        <f>VLOOKUP($A32,'ADR Raw Data'!$B$6:$BE$43,'ADR Raw Data'!P$1,FALSE)</f>
        <v>128.57112836034801</v>
      </c>
      <c r="AG32" s="54">
        <f>VLOOKUP($A32,'ADR Raw Data'!$B$6:$BE$43,'ADR Raw Data'!R$1,FALSE)</f>
        <v>115.820413431299</v>
      </c>
      <c r="AI32" s="47">
        <f>VLOOKUP($A32,'ADR Raw Data'!$B$6:$BE$43,'ADR Raw Data'!T$1,FALSE)</f>
        <v>0.172807624051415</v>
      </c>
      <c r="AJ32" s="48">
        <f>VLOOKUP($A32,'ADR Raw Data'!$B$6:$BE$43,'ADR Raw Data'!U$1,FALSE)</f>
        <v>3.42546654810271</v>
      </c>
      <c r="AK32" s="48">
        <f>VLOOKUP($A32,'ADR Raw Data'!$B$6:$BE$43,'ADR Raw Data'!V$1,FALSE)</f>
        <v>8.6661231209900897</v>
      </c>
      <c r="AL32" s="48">
        <f>VLOOKUP($A32,'ADR Raw Data'!$B$6:$BE$43,'ADR Raw Data'!W$1,FALSE)</f>
        <v>8.1179424037052605</v>
      </c>
      <c r="AM32" s="48">
        <f>VLOOKUP($A32,'ADR Raw Data'!$B$6:$BE$43,'ADR Raw Data'!X$1,FALSE)</f>
        <v>9.3036381564496899</v>
      </c>
      <c r="AN32" s="49">
        <f>VLOOKUP($A32,'ADR Raw Data'!$B$6:$BE$43,'ADR Raw Data'!Y$1,FALSE)</f>
        <v>6.4190597201394004</v>
      </c>
      <c r="AO32" s="48">
        <f>VLOOKUP($A32,'ADR Raw Data'!$B$6:$BE$43,'ADR Raw Data'!AA$1,FALSE)</f>
        <v>11.208324952401099</v>
      </c>
      <c r="AP32" s="48">
        <f>VLOOKUP($A32,'ADR Raw Data'!$B$6:$BE$43,'ADR Raw Data'!AB$1,FALSE)</f>
        <v>11.6910385582246</v>
      </c>
      <c r="AQ32" s="49">
        <f>VLOOKUP($A32,'ADR Raw Data'!$B$6:$BE$43,'ADR Raw Data'!AC$1,FALSE)</f>
        <v>11.496015893721999</v>
      </c>
      <c r="AR32" s="50">
        <f>VLOOKUP($A32,'ADR Raw Data'!$B$6:$BE$43,'ADR Raw Data'!AE$1,FALSE)</f>
        <v>8.5067682135367892</v>
      </c>
      <c r="AS32" s="40"/>
      <c r="AT32" s="51">
        <f>VLOOKUP($A32,'RevPAR Raw Data'!$B$6:$BE$43,'RevPAR Raw Data'!G$1,FALSE)</f>
        <v>50.256570127545302</v>
      </c>
      <c r="AU32" s="52">
        <f>VLOOKUP($A32,'RevPAR Raw Data'!$B$6:$BE$43,'RevPAR Raw Data'!H$1,FALSE)</f>
        <v>66.982024936227305</v>
      </c>
      <c r="AV32" s="52">
        <f>VLOOKUP($A32,'RevPAR Raw Data'!$B$6:$BE$43,'RevPAR Raw Data'!I$1,FALSE)</f>
        <v>81.095771425374807</v>
      </c>
      <c r="AW32" s="52">
        <f>VLOOKUP($A32,'RevPAR Raw Data'!$B$6:$BE$43,'RevPAR Raw Data'!J$1,FALSE)</f>
        <v>80.472015591854998</v>
      </c>
      <c r="AX32" s="52">
        <f>VLOOKUP($A32,'RevPAR Raw Data'!$B$6:$BE$43,'RevPAR Raw Data'!K$1,FALSE)</f>
        <v>76.473116433206499</v>
      </c>
      <c r="AY32" s="53">
        <f>VLOOKUP($A32,'RevPAR Raw Data'!$B$6:$BE$43,'RevPAR Raw Data'!L$1,FALSE)</f>
        <v>71.0558997028417</v>
      </c>
      <c r="AZ32" s="52">
        <f>VLOOKUP($A32,'RevPAR Raw Data'!$B$6:$BE$43,'RevPAR Raw Data'!N$1,FALSE)</f>
        <v>99.030057722085402</v>
      </c>
      <c r="BA32" s="52">
        <f>VLOOKUP($A32,'RevPAR Raw Data'!$B$6:$BE$43,'RevPAR Raw Data'!O$1,FALSE)</f>
        <v>109.69879671514801</v>
      </c>
      <c r="BB32" s="53">
        <f>VLOOKUP($A32,'RevPAR Raw Data'!$B$6:$BE$43,'RevPAR Raw Data'!P$1,FALSE)</f>
        <v>104.364427218617</v>
      </c>
      <c r="BC32" s="54">
        <f>VLOOKUP($A32,'RevPAR Raw Data'!$B$6:$BE$43,'RevPAR Raw Data'!R$1,FALSE)</f>
        <v>80.572621850206104</v>
      </c>
      <c r="BD32" s="65"/>
      <c r="BE32" s="47">
        <f>VLOOKUP($A32,'RevPAR Raw Data'!$B$6:$BE$43,'RevPAR Raw Data'!T$1,FALSE)</f>
        <v>-10.148393067669</v>
      </c>
      <c r="BF32" s="48">
        <f>VLOOKUP($A32,'RevPAR Raw Data'!$B$6:$BE$43,'RevPAR Raw Data'!U$1,FALSE)</f>
        <v>-7.0239055323984196</v>
      </c>
      <c r="BG32" s="48">
        <f>VLOOKUP($A32,'RevPAR Raw Data'!$B$6:$BE$43,'RevPAR Raw Data'!V$1,FALSE)</f>
        <v>5.9151323785197603</v>
      </c>
      <c r="BH32" s="48">
        <f>VLOOKUP($A32,'RevPAR Raw Data'!$B$6:$BE$43,'RevPAR Raw Data'!W$1,FALSE)</f>
        <v>5.6652224290074198</v>
      </c>
      <c r="BI32" s="48">
        <f>VLOOKUP($A32,'RevPAR Raw Data'!$B$6:$BE$43,'RevPAR Raw Data'!X$1,FALSE)</f>
        <v>11.087022736915999</v>
      </c>
      <c r="BJ32" s="49">
        <f>VLOOKUP($A32,'RevPAR Raw Data'!$B$6:$BE$43,'RevPAR Raw Data'!Y$1,FALSE)</f>
        <v>1.64199851559123</v>
      </c>
      <c r="BK32" s="48">
        <f>VLOOKUP($A32,'RevPAR Raw Data'!$B$6:$BE$43,'RevPAR Raw Data'!AA$1,FALSE)</f>
        <v>14.3731693607364</v>
      </c>
      <c r="BL32" s="48">
        <f>VLOOKUP($A32,'RevPAR Raw Data'!$B$6:$BE$43,'RevPAR Raw Data'!AB$1,FALSE)</f>
        <v>19.766008386278202</v>
      </c>
      <c r="BM32" s="49">
        <f>VLOOKUP($A32,'RevPAR Raw Data'!$B$6:$BE$43,'RevPAR Raw Data'!AC$1,FALSE)</f>
        <v>17.1453943527723</v>
      </c>
      <c r="BN32" s="50">
        <f>VLOOKUP($A32,'RevPAR Raw Data'!$B$6:$BE$43,'RevPAR Raw Data'!AE$1,FALSE)</f>
        <v>6.8765692798007398</v>
      </c>
    </row>
    <row r="33" spans="1:66" x14ac:dyDescent="0.45">
      <c r="A33" s="63" t="s">
        <v>45</v>
      </c>
      <c r="B33" s="47">
        <f>VLOOKUP($A33,'Occupancy Raw Data'!$B$8:$BE$45,'Occupancy Raw Data'!G$3,FALSE)</f>
        <v>60.305491105955099</v>
      </c>
      <c r="C33" s="48">
        <f>VLOOKUP($A33,'Occupancy Raw Data'!$B$8:$BE$45,'Occupancy Raw Data'!H$3,FALSE)</f>
        <v>65.951276102088102</v>
      </c>
      <c r="D33" s="48">
        <f>VLOOKUP($A33,'Occupancy Raw Data'!$B$8:$BE$45,'Occupancy Raw Data'!I$3,FALSE)</f>
        <v>70.243619489559094</v>
      </c>
      <c r="E33" s="48">
        <f>VLOOKUP($A33,'Occupancy Raw Data'!$B$8:$BE$45,'Occupancy Raw Data'!J$3,FALSE)</f>
        <v>69.721577726218001</v>
      </c>
      <c r="F33" s="48">
        <f>VLOOKUP($A33,'Occupancy Raw Data'!$B$8:$BE$45,'Occupancy Raw Data'!K$3,FALSE)</f>
        <v>72.022428460943502</v>
      </c>
      <c r="G33" s="49">
        <f>VLOOKUP($A33,'Occupancy Raw Data'!$B$8:$BE$45,'Occupancy Raw Data'!L$3,FALSE)</f>
        <v>67.648878576952796</v>
      </c>
      <c r="H33" s="48">
        <f>VLOOKUP($A33,'Occupancy Raw Data'!$B$8:$BE$45,'Occupancy Raw Data'!N$3,FALSE)</f>
        <v>76.411446249033204</v>
      </c>
      <c r="I33" s="48">
        <f>VLOOKUP($A33,'Occupancy Raw Data'!$B$8:$BE$45,'Occupancy Raw Data'!O$3,FALSE)</f>
        <v>79.814385150812001</v>
      </c>
      <c r="J33" s="49">
        <f>VLOOKUP($A33,'Occupancy Raw Data'!$B$8:$BE$45,'Occupancy Raw Data'!P$3,FALSE)</f>
        <v>78.112915699922596</v>
      </c>
      <c r="K33" s="50">
        <f>VLOOKUP($A33,'Occupancy Raw Data'!$B$8:$BE$45,'Occupancy Raw Data'!R$3,FALSE)</f>
        <v>70.638603469229906</v>
      </c>
      <c r="M33" s="47">
        <f>VLOOKUP($A33,'Occupancy Raw Data'!$B$8:$BE$45,'Occupancy Raw Data'!T$3,FALSE)</f>
        <v>-8.7349712665830204</v>
      </c>
      <c r="N33" s="48">
        <f>VLOOKUP($A33,'Occupancy Raw Data'!$B$8:$BE$45,'Occupancy Raw Data'!U$3,FALSE)</f>
        <v>-8.8232022300704198</v>
      </c>
      <c r="O33" s="48">
        <f>VLOOKUP($A33,'Occupancy Raw Data'!$B$8:$BE$45,'Occupancy Raw Data'!V$3,FALSE)</f>
        <v>-5.0816724828666198</v>
      </c>
      <c r="P33" s="48">
        <f>VLOOKUP($A33,'Occupancy Raw Data'!$B$8:$BE$45,'Occupancy Raw Data'!W$3,FALSE)</f>
        <v>-7.6301259827941896</v>
      </c>
      <c r="Q33" s="48">
        <f>VLOOKUP($A33,'Occupancy Raw Data'!$B$8:$BE$45,'Occupancy Raw Data'!X$3,FALSE)</f>
        <v>-0.74981545154580598</v>
      </c>
      <c r="R33" s="49">
        <f>VLOOKUP($A33,'Occupancy Raw Data'!$B$8:$BE$45,'Occupancy Raw Data'!Y$3,FALSE)</f>
        <v>-6.1637530222669703</v>
      </c>
      <c r="S33" s="48">
        <f>VLOOKUP($A33,'Occupancy Raw Data'!$B$8:$BE$45,'Occupancy Raw Data'!AA$3,FALSE)</f>
        <v>-6.0688526764331998</v>
      </c>
      <c r="T33" s="48">
        <f>VLOOKUP($A33,'Occupancy Raw Data'!$B$8:$BE$45,'Occupancy Raw Data'!AB$3,FALSE)</f>
        <v>-0.98707149403960004</v>
      </c>
      <c r="U33" s="49">
        <f>VLOOKUP($A33,'Occupancy Raw Data'!$B$8:$BE$45,'Occupancy Raw Data'!AC$3,FALSE)</f>
        <v>-3.5395448398507798</v>
      </c>
      <c r="V33" s="50">
        <f>VLOOKUP($A33,'Occupancy Raw Data'!$B$8:$BE$45,'Occupancy Raw Data'!AE$3,FALSE)</f>
        <v>-5.3502084721304302</v>
      </c>
      <c r="X33" s="51">
        <f>VLOOKUP($A33,'ADR Raw Data'!$B$6:$BE$43,'ADR Raw Data'!G$1,FALSE)</f>
        <v>86.676983456235902</v>
      </c>
      <c r="Y33" s="52">
        <f>VLOOKUP($A33,'ADR Raw Data'!$B$6:$BE$43,'ADR Raw Data'!H$1,FALSE)</f>
        <v>88.115043301084697</v>
      </c>
      <c r="Z33" s="52">
        <f>VLOOKUP($A33,'ADR Raw Data'!$B$6:$BE$43,'ADR Raw Data'!I$1,FALSE)</f>
        <v>95.473224249931107</v>
      </c>
      <c r="AA33" s="52">
        <f>VLOOKUP($A33,'ADR Raw Data'!$B$6:$BE$43,'ADR Raw Data'!J$1,FALSE)</f>
        <v>94.098063810316106</v>
      </c>
      <c r="AB33" s="52">
        <f>VLOOKUP($A33,'ADR Raw Data'!$B$6:$BE$43,'ADR Raw Data'!K$1,FALSE)</f>
        <v>92.827318738255002</v>
      </c>
      <c r="AC33" s="53">
        <f>VLOOKUP($A33,'ADR Raw Data'!$B$6:$BE$43,'ADR Raw Data'!L$1,FALSE)</f>
        <v>91.623386772607702</v>
      </c>
      <c r="AD33" s="52">
        <f>VLOOKUP($A33,'ADR Raw Data'!$B$6:$BE$43,'ADR Raw Data'!N$1,FALSE)</f>
        <v>99.015244913967607</v>
      </c>
      <c r="AE33" s="52">
        <f>VLOOKUP($A33,'ADR Raw Data'!$B$6:$BE$43,'ADR Raw Data'!O$1,FALSE)</f>
        <v>99.7600430959302</v>
      </c>
      <c r="AF33" s="53">
        <f>VLOOKUP($A33,'ADR Raw Data'!$B$6:$BE$43,'ADR Raw Data'!P$1,FALSE)</f>
        <v>99.395755668316795</v>
      </c>
      <c r="AG33" s="54">
        <f>VLOOKUP($A33,'ADR Raw Data'!$B$6:$BE$43,'ADR Raw Data'!R$1,FALSE)</f>
        <v>94.0790347227653</v>
      </c>
      <c r="AI33" s="47">
        <f>VLOOKUP($A33,'ADR Raw Data'!$B$6:$BE$43,'ADR Raw Data'!T$1,FALSE)</f>
        <v>2.0109284546929098</v>
      </c>
      <c r="AJ33" s="48">
        <f>VLOOKUP($A33,'ADR Raw Data'!$B$6:$BE$43,'ADR Raw Data'!U$1,FALSE)</f>
        <v>-2.3027896106495098</v>
      </c>
      <c r="AK33" s="48">
        <f>VLOOKUP($A33,'ADR Raw Data'!$B$6:$BE$43,'ADR Raw Data'!V$1,FALSE)</f>
        <v>8.7666884561601606</v>
      </c>
      <c r="AL33" s="48">
        <f>VLOOKUP($A33,'ADR Raw Data'!$B$6:$BE$43,'ADR Raw Data'!W$1,FALSE)</f>
        <v>5.1732777557407097</v>
      </c>
      <c r="AM33" s="48">
        <f>VLOOKUP($A33,'ADR Raw Data'!$B$6:$BE$43,'ADR Raw Data'!X$1,FALSE)</f>
        <v>4.7572048974672398</v>
      </c>
      <c r="AN33" s="49">
        <f>VLOOKUP($A33,'ADR Raw Data'!$B$6:$BE$43,'ADR Raw Data'!Y$1,FALSE)</f>
        <v>3.7996656047011901</v>
      </c>
      <c r="AO33" s="48">
        <f>VLOOKUP($A33,'ADR Raw Data'!$B$6:$BE$43,'ADR Raw Data'!AA$1,FALSE)</f>
        <v>5.6421000225435298</v>
      </c>
      <c r="AP33" s="48">
        <f>VLOOKUP($A33,'ADR Raw Data'!$B$6:$BE$43,'ADR Raw Data'!AB$1,FALSE)</f>
        <v>2.93259512318591</v>
      </c>
      <c r="AQ33" s="49">
        <f>VLOOKUP($A33,'ADR Raw Data'!$B$6:$BE$43,'ADR Raw Data'!AC$1,FALSE)</f>
        <v>4.2811393246124601</v>
      </c>
      <c r="AR33" s="50">
        <f>VLOOKUP($A33,'ADR Raw Data'!$B$6:$BE$43,'ADR Raw Data'!AE$1,FALSE)</f>
        <v>4.0079118741900102</v>
      </c>
      <c r="AS33" s="40"/>
      <c r="AT33" s="51">
        <f>VLOOKUP($A33,'RevPAR Raw Data'!$B$6:$BE$43,'RevPAR Raw Data'!G$1,FALSE)</f>
        <v>52.270980549110497</v>
      </c>
      <c r="AU33" s="52">
        <f>VLOOKUP($A33,'RevPAR Raw Data'!$B$6:$BE$43,'RevPAR Raw Data'!H$1,FALSE)</f>
        <v>58.1129954949729</v>
      </c>
      <c r="AV33" s="52">
        <f>VLOOKUP($A33,'RevPAR Raw Data'!$B$6:$BE$43,'RevPAR Raw Data'!I$1,FALSE)</f>
        <v>67.063848356535104</v>
      </c>
      <c r="AW33" s="52">
        <f>VLOOKUP($A33,'RevPAR Raw Data'!$B$6:$BE$43,'RevPAR Raw Data'!J$1,FALSE)</f>
        <v>65.606654698375806</v>
      </c>
      <c r="AX33" s="52">
        <f>VLOOKUP($A33,'RevPAR Raw Data'!$B$6:$BE$43,'RevPAR Raw Data'!K$1,FALSE)</f>
        <v>66.856489230471695</v>
      </c>
      <c r="AY33" s="53">
        <f>VLOOKUP($A33,'RevPAR Raw Data'!$B$6:$BE$43,'RevPAR Raw Data'!L$1,FALSE)</f>
        <v>61.982193665893199</v>
      </c>
      <c r="AZ33" s="52">
        <f>VLOOKUP($A33,'RevPAR Raw Data'!$B$6:$BE$43,'RevPAR Raw Data'!N$1,FALSE)</f>
        <v>75.658980645784894</v>
      </c>
      <c r="BA33" s="52">
        <f>VLOOKUP($A33,'RevPAR Raw Data'!$B$6:$BE$43,'RevPAR Raw Data'!O$1,FALSE)</f>
        <v>79.622865023201797</v>
      </c>
      <c r="BB33" s="53">
        <f>VLOOKUP($A33,'RevPAR Raw Data'!$B$6:$BE$43,'RevPAR Raw Data'!P$1,FALSE)</f>
        <v>77.640922834493395</v>
      </c>
      <c r="BC33" s="54">
        <f>VLOOKUP($A33,'RevPAR Raw Data'!$B$6:$BE$43,'RevPAR Raw Data'!R$1,FALSE)</f>
        <v>66.456116285493295</v>
      </c>
      <c r="BE33" s="47">
        <f>VLOOKUP($A33,'RevPAR Raw Data'!$B$6:$BE$43,'RevPAR Raw Data'!T$1,FALSE)</f>
        <v>-6.8996968345990703</v>
      </c>
      <c r="BF33" s="48">
        <f>VLOOKUP($A33,'RevPAR Raw Data'!$B$6:$BE$43,'RevPAR Raw Data'!U$1,FALSE)</f>
        <v>-10.9228120564392</v>
      </c>
      <c r="BG33" s="48">
        <f>VLOOKUP($A33,'RevPAR Raw Data'!$B$6:$BE$43,'RevPAR Raw Data'!V$1,FALSE)</f>
        <v>3.2395215783581999</v>
      </c>
      <c r="BH33" s="48">
        <f>VLOOKUP($A33,'RevPAR Raw Data'!$B$6:$BE$43,'RevPAR Raw Data'!W$1,FALSE)</f>
        <v>-2.8515758372563602</v>
      </c>
      <c r="BI33" s="48">
        <f>VLOOKUP($A33,'RevPAR Raw Data'!$B$6:$BE$43,'RevPAR Raw Data'!X$1,FALSE)</f>
        <v>3.9717191885385299</v>
      </c>
      <c r="BJ33" s="49">
        <f>VLOOKUP($A33,'RevPAR Raw Data'!$B$6:$BE$43,'RevPAR Raw Data'!Y$1,FALSE)</f>
        <v>-2.5982894211115801</v>
      </c>
      <c r="BK33" s="48">
        <f>VLOOKUP($A33,'RevPAR Raw Data'!$B$6:$BE$43,'RevPAR Raw Data'!AA$1,FALSE)</f>
        <v>-0.76916339211483897</v>
      </c>
      <c r="BL33" s="48">
        <f>VLOOKUP($A33,'RevPAR Raw Data'!$B$6:$BE$43,'RevPAR Raw Data'!AB$1,FALSE)</f>
        <v>1.91657681864975</v>
      </c>
      <c r="BM33" s="49">
        <f>VLOOKUP($A33,'RevPAR Raw Data'!$B$6:$BE$43,'RevPAR Raw Data'!AC$1,FALSE)</f>
        <v>0.59006163871053396</v>
      </c>
      <c r="BN33" s="50">
        <f>VLOOKUP($A33,'RevPAR Raw Data'!$B$6:$BE$43,'RevPAR Raw Data'!AE$1,FALSE)</f>
        <v>-1.5567282385888499</v>
      </c>
    </row>
    <row r="34" spans="1:66" x14ac:dyDescent="0.45">
      <c r="A34" s="63" t="s">
        <v>111</v>
      </c>
      <c r="B34" s="47">
        <f>VLOOKUP($A34,'Occupancy Raw Data'!$B$8:$BE$45,'Occupancy Raw Data'!G$3,FALSE)</f>
        <v>42.466644972339701</v>
      </c>
      <c r="C34" s="48">
        <f>VLOOKUP($A34,'Occupancy Raw Data'!$B$8:$BE$45,'Occupancy Raw Data'!H$3,FALSE)</f>
        <v>58.737390172469802</v>
      </c>
      <c r="D34" s="48">
        <f>VLOOKUP($A34,'Occupancy Raw Data'!$B$8:$BE$45,'Occupancy Raw Data'!I$3,FALSE)</f>
        <v>72.860397006182794</v>
      </c>
      <c r="E34" s="48">
        <f>VLOOKUP($A34,'Occupancy Raw Data'!$B$8:$BE$45,'Occupancy Raw Data'!J$3,FALSE)</f>
        <v>71.428571428571402</v>
      </c>
      <c r="F34" s="48">
        <f>VLOOKUP($A34,'Occupancy Raw Data'!$B$8:$BE$45,'Occupancy Raw Data'!K$3,FALSE)</f>
        <v>63.4233647901073</v>
      </c>
      <c r="G34" s="49">
        <f>VLOOKUP($A34,'Occupancy Raw Data'!$B$8:$BE$45,'Occupancy Raw Data'!L$3,FALSE)</f>
        <v>61.783273673934197</v>
      </c>
      <c r="H34" s="48">
        <f>VLOOKUP($A34,'Occupancy Raw Data'!$B$8:$BE$45,'Occupancy Raw Data'!N$3,FALSE)</f>
        <v>73.999349170191906</v>
      </c>
      <c r="I34" s="48">
        <f>VLOOKUP($A34,'Occupancy Raw Data'!$B$8:$BE$45,'Occupancy Raw Data'!O$3,FALSE)</f>
        <v>84.835665473478599</v>
      </c>
      <c r="J34" s="49">
        <f>VLOOKUP($A34,'Occupancy Raw Data'!$B$8:$BE$45,'Occupancy Raw Data'!P$3,FALSE)</f>
        <v>79.417507321835302</v>
      </c>
      <c r="K34" s="50">
        <f>VLOOKUP($A34,'Occupancy Raw Data'!$B$8:$BE$45,'Occupancy Raw Data'!R$3,FALSE)</f>
        <v>66.821626144763101</v>
      </c>
      <c r="M34" s="47">
        <f>VLOOKUP($A34,'Occupancy Raw Data'!$B$8:$BE$45,'Occupancy Raw Data'!T$3,FALSE)</f>
        <v>-15.4364799043764</v>
      </c>
      <c r="N34" s="48">
        <f>VLOOKUP($A34,'Occupancy Raw Data'!$B$8:$BE$45,'Occupancy Raw Data'!U$3,FALSE)</f>
        <v>-9.8935701843379693</v>
      </c>
      <c r="O34" s="48">
        <f>VLOOKUP($A34,'Occupancy Raw Data'!$B$8:$BE$45,'Occupancy Raw Data'!V$3,FALSE)</f>
        <v>2.1763963676328801</v>
      </c>
      <c r="P34" s="48">
        <f>VLOOKUP($A34,'Occupancy Raw Data'!$B$8:$BE$45,'Occupancy Raw Data'!W$3,FALSE)</f>
        <v>3.9946830838113798</v>
      </c>
      <c r="Q34" s="48">
        <f>VLOOKUP($A34,'Occupancy Raw Data'!$B$8:$BE$45,'Occupancy Raw Data'!X$3,FALSE)</f>
        <v>10.851066149905501</v>
      </c>
      <c r="R34" s="49">
        <f>VLOOKUP($A34,'Occupancy Raw Data'!$B$8:$BE$45,'Occupancy Raw Data'!Y$3,FALSE)</f>
        <v>-1.18265944017292</v>
      </c>
      <c r="S34" s="48">
        <f>VLOOKUP($A34,'Occupancy Raw Data'!$B$8:$BE$45,'Occupancy Raw Data'!AA$3,FALSE)</f>
        <v>5.8201371250508904</v>
      </c>
      <c r="T34" s="48">
        <f>VLOOKUP($A34,'Occupancy Raw Data'!$B$8:$BE$45,'Occupancy Raw Data'!AB$3,FALSE)</f>
        <v>14.125083010249799</v>
      </c>
      <c r="U34" s="49">
        <f>VLOOKUP($A34,'Occupancy Raw Data'!$B$8:$BE$45,'Occupancy Raw Data'!AC$3,FALSE)</f>
        <v>10.099440087580501</v>
      </c>
      <c r="V34" s="50">
        <f>VLOOKUP($A34,'Occupancy Raw Data'!$B$8:$BE$45,'Occupancy Raw Data'!AE$3,FALSE)</f>
        <v>2.3798028196028702</v>
      </c>
      <c r="X34" s="51">
        <f>VLOOKUP($A34,'ADR Raw Data'!$B$6:$BE$43,'ADR Raw Data'!G$1,FALSE)</f>
        <v>143.45574712643599</v>
      </c>
      <c r="Y34" s="52">
        <f>VLOOKUP($A34,'ADR Raw Data'!$B$6:$BE$43,'ADR Raw Data'!H$1,FALSE)</f>
        <v>160.21556786703599</v>
      </c>
      <c r="Z34" s="52">
        <f>VLOOKUP($A34,'ADR Raw Data'!$B$6:$BE$43,'ADR Raw Data'!I$1,FALSE)</f>
        <v>167.738445734702</v>
      </c>
      <c r="AA34" s="52">
        <f>VLOOKUP($A34,'ADR Raw Data'!$B$6:$BE$43,'ADR Raw Data'!J$1,FALSE)</f>
        <v>172.643772209567</v>
      </c>
      <c r="AB34" s="52">
        <f>VLOOKUP($A34,'ADR Raw Data'!$B$6:$BE$43,'ADR Raw Data'!K$1,FALSE)</f>
        <v>159.14577732170301</v>
      </c>
      <c r="AC34" s="53">
        <f>VLOOKUP($A34,'ADR Raw Data'!$B$6:$BE$43,'ADR Raw Data'!L$1,FALSE)</f>
        <v>162.339979985252</v>
      </c>
      <c r="AD34" s="52">
        <f>VLOOKUP($A34,'ADR Raw Data'!$B$6:$BE$43,'ADR Raw Data'!N$1,FALSE)</f>
        <v>176.85615215479299</v>
      </c>
      <c r="AE34" s="52">
        <f>VLOOKUP($A34,'ADR Raw Data'!$B$6:$BE$43,'ADR Raw Data'!O$1,FALSE)</f>
        <v>188.958695818948</v>
      </c>
      <c r="AF34" s="53">
        <f>VLOOKUP($A34,'ADR Raw Data'!$B$6:$BE$43,'ADR Raw Data'!P$1,FALSE)</f>
        <v>183.32026429010401</v>
      </c>
      <c r="AG34" s="54">
        <f>VLOOKUP($A34,'ADR Raw Data'!$B$6:$BE$43,'ADR Raw Data'!R$1,FALSE)</f>
        <v>169.46428551551401</v>
      </c>
      <c r="AI34" s="47">
        <f>VLOOKUP($A34,'ADR Raw Data'!$B$6:$BE$43,'ADR Raw Data'!T$1,FALSE)</f>
        <v>-9.7660802388158707</v>
      </c>
      <c r="AJ34" s="48">
        <f>VLOOKUP($A34,'ADR Raw Data'!$B$6:$BE$43,'ADR Raw Data'!U$1,FALSE)</f>
        <v>-4.2310352257388502</v>
      </c>
      <c r="AK34" s="48">
        <f>VLOOKUP($A34,'ADR Raw Data'!$B$6:$BE$43,'ADR Raw Data'!V$1,FALSE)</f>
        <v>1.43729948581565</v>
      </c>
      <c r="AL34" s="48">
        <f>VLOOKUP($A34,'ADR Raw Data'!$B$6:$BE$43,'ADR Raw Data'!W$1,FALSE)</f>
        <v>5.2799422812315298</v>
      </c>
      <c r="AM34" s="48">
        <f>VLOOKUP($A34,'ADR Raw Data'!$B$6:$BE$43,'ADR Raw Data'!X$1,FALSE)</f>
        <v>3.7920972515806701</v>
      </c>
      <c r="AN34" s="49">
        <f>VLOOKUP($A34,'ADR Raw Data'!$B$6:$BE$43,'ADR Raw Data'!Y$1,FALSE)</f>
        <v>6.4364163735727495E-2</v>
      </c>
      <c r="AO34" s="48">
        <f>VLOOKUP($A34,'ADR Raw Data'!$B$6:$BE$43,'ADR Raw Data'!AA$1,FALSE)</f>
        <v>-1.2641320158589799</v>
      </c>
      <c r="AP34" s="48">
        <f>VLOOKUP($A34,'ADR Raw Data'!$B$6:$BE$43,'ADR Raw Data'!AB$1,FALSE)</f>
        <v>8.7035095540493099</v>
      </c>
      <c r="AQ34" s="49">
        <f>VLOOKUP($A34,'ADR Raw Data'!$B$6:$BE$43,'ADR Raw Data'!AC$1,FALSE)</f>
        <v>3.9264987714180801</v>
      </c>
      <c r="AR34" s="50">
        <f>VLOOKUP($A34,'ADR Raw Data'!$B$6:$BE$43,'ADR Raw Data'!AE$1,FALSE)</f>
        <v>1.6543926365214201</v>
      </c>
      <c r="AS34" s="40"/>
      <c r="AT34" s="51">
        <f>VLOOKUP($A34,'RevPAR Raw Data'!$B$6:$BE$43,'RevPAR Raw Data'!G$1,FALSE)</f>
        <v>60.920842824601301</v>
      </c>
      <c r="AU34" s="52">
        <f>VLOOKUP($A34,'RevPAR Raw Data'!$B$6:$BE$43,'RevPAR Raw Data'!H$1,FALSE)</f>
        <v>94.106443215099205</v>
      </c>
      <c r="AV34" s="52">
        <f>VLOOKUP($A34,'RevPAR Raw Data'!$B$6:$BE$43,'RevPAR Raw Data'!I$1,FALSE)</f>
        <v>122.21489749430501</v>
      </c>
      <c r="AW34" s="52">
        <f>VLOOKUP($A34,'RevPAR Raw Data'!$B$6:$BE$43,'RevPAR Raw Data'!J$1,FALSE)</f>
        <v>123.31698014969</v>
      </c>
      <c r="AX34" s="52">
        <f>VLOOKUP($A34,'RevPAR Raw Data'!$B$6:$BE$43,'RevPAR Raw Data'!K$1,FALSE)</f>
        <v>100.935606898795</v>
      </c>
      <c r="AY34" s="53">
        <f>VLOOKUP($A34,'RevPAR Raw Data'!$B$6:$BE$43,'RevPAR Raw Data'!L$1,FALSE)</f>
        <v>100.298954116498</v>
      </c>
      <c r="AZ34" s="52">
        <f>VLOOKUP($A34,'RevPAR Raw Data'!$B$6:$BE$43,'RevPAR Raw Data'!N$1,FALSE)</f>
        <v>130.87240156199101</v>
      </c>
      <c r="BA34" s="52">
        <f>VLOOKUP($A34,'RevPAR Raw Data'!$B$6:$BE$43,'RevPAR Raw Data'!O$1,FALSE)</f>
        <v>160.304367068011</v>
      </c>
      <c r="BB34" s="53">
        <f>VLOOKUP($A34,'RevPAR Raw Data'!$B$6:$BE$43,'RevPAR Raw Data'!P$1,FALSE)</f>
        <v>145.58838431500101</v>
      </c>
      <c r="BC34" s="54">
        <f>VLOOKUP($A34,'RevPAR Raw Data'!$B$6:$BE$43,'RevPAR Raw Data'!R$1,FALSE)</f>
        <v>113.23879131607001</v>
      </c>
      <c r="BE34" s="47">
        <f>VLOOKUP($A34,'RevPAR Raw Data'!$B$6:$BE$43,'RevPAR Raw Data'!T$1,FALSE)</f>
        <v>-23.6950211296821</v>
      </c>
      <c r="BF34" s="48">
        <f>VLOOKUP($A34,'RevPAR Raw Data'!$B$6:$BE$43,'RevPAR Raw Data'!U$1,FALSE)</f>
        <v>-13.706004970494201</v>
      </c>
      <c r="BG34" s="48">
        <f>VLOOKUP($A34,'RevPAR Raw Data'!$B$6:$BE$43,'RevPAR Raw Data'!V$1,FALSE)</f>
        <v>3.6449771872498302</v>
      </c>
      <c r="BH34" s="48">
        <f>VLOOKUP($A34,'RevPAR Raw Data'!$B$6:$BE$43,'RevPAR Raw Data'!W$1,FALSE)</f>
        <v>9.4855423261862803</v>
      </c>
      <c r="BI34" s="48">
        <f>VLOOKUP($A34,'RevPAR Raw Data'!$B$6:$BE$43,'RevPAR Raw Data'!X$1,FALSE)</f>
        <v>15.054646382723901</v>
      </c>
      <c r="BJ34" s="49">
        <f>VLOOKUP($A34,'RevPAR Raw Data'!$B$6:$BE$43,'RevPAR Raw Data'!Y$1,FALSE)</f>
        <v>-1.1190564852956999</v>
      </c>
      <c r="BK34" s="48">
        <f>VLOOKUP($A34,'RevPAR Raw Data'!$B$6:$BE$43,'RevPAR Raw Data'!AA$1,FALSE)</f>
        <v>4.4824308924272396</v>
      </c>
      <c r="BL34" s="48">
        <f>VLOOKUP($A34,'RevPAR Raw Data'!$B$6:$BE$43,'RevPAR Raw Data'!AB$1,FALSE)</f>
        <v>24.057970513613601</v>
      </c>
      <c r="BM34" s="49">
        <f>VLOOKUP($A34,'RevPAR Raw Data'!$B$6:$BE$43,'RevPAR Raw Data'!AC$1,FALSE)</f>
        <v>14.422493249957499</v>
      </c>
      <c r="BN34" s="50">
        <f>VLOOKUP($A34,'RevPAR Raw Data'!$B$6:$BE$43,'RevPAR Raw Data'!AE$1,FALSE)</f>
        <v>4.0735667387355301</v>
      </c>
    </row>
    <row r="35" spans="1:66" x14ac:dyDescent="0.45">
      <c r="A35" s="63" t="s">
        <v>94</v>
      </c>
      <c r="B35" s="47">
        <f>VLOOKUP($A35,'Occupancy Raw Data'!$B$8:$BE$45,'Occupancy Raw Data'!G$3,FALSE)</f>
        <v>48.571099331643197</v>
      </c>
      <c r="C35" s="48">
        <f>VLOOKUP($A35,'Occupancy Raw Data'!$B$8:$BE$45,'Occupancy Raw Data'!H$3,FALSE)</f>
        <v>62.767918875316802</v>
      </c>
      <c r="D35" s="48">
        <f>VLOOKUP($A35,'Occupancy Raw Data'!$B$8:$BE$45,'Occupancy Raw Data'!I$3,FALSE)</f>
        <v>71.836828762387597</v>
      </c>
      <c r="E35" s="48">
        <f>VLOOKUP($A35,'Occupancy Raw Data'!$B$8:$BE$45,'Occupancy Raw Data'!J$3,FALSE)</f>
        <v>69.993085964507898</v>
      </c>
      <c r="F35" s="48">
        <f>VLOOKUP($A35,'Occupancy Raw Data'!$B$8:$BE$45,'Occupancy Raw Data'!K$3,FALSE)</f>
        <v>66.743489283244898</v>
      </c>
      <c r="G35" s="49">
        <f>VLOOKUP($A35,'Occupancy Raw Data'!$B$8:$BE$45,'Occupancy Raw Data'!L$3,FALSE)</f>
        <v>63.982484443420098</v>
      </c>
      <c r="H35" s="48">
        <f>VLOOKUP($A35,'Occupancy Raw Data'!$B$8:$BE$45,'Occupancy Raw Data'!N$3,FALSE)</f>
        <v>79.315510486287096</v>
      </c>
      <c r="I35" s="48">
        <f>VLOOKUP($A35,'Occupancy Raw Data'!$B$8:$BE$45,'Occupancy Raw Data'!O$3,FALSE)</f>
        <v>85.722516708919102</v>
      </c>
      <c r="J35" s="49">
        <f>VLOOKUP($A35,'Occupancy Raw Data'!$B$8:$BE$45,'Occupancy Raw Data'!P$3,FALSE)</f>
        <v>82.519013597603106</v>
      </c>
      <c r="K35" s="50">
        <f>VLOOKUP($A35,'Occupancy Raw Data'!$B$8:$BE$45,'Occupancy Raw Data'!R$3,FALSE)</f>
        <v>69.278635630329504</v>
      </c>
      <c r="M35" s="47">
        <f>VLOOKUP($A35,'Occupancy Raw Data'!$B$8:$BE$45,'Occupancy Raw Data'!T$3,FALSE)</f>
        <v>-11.852828802054701</v>
      </c>
      <c r="N35" s="48">
        <f>VLOOKUP($A35,'Occupancy Raw Data'!$B$8:$BE$45,'Occupancy Raw Data'!U$3,FALSE)</f>
        <v>-7.47727017248131</v>
      </c>
      <c r="O35" s="48">
        <f>VLOOKUP($A35,'Occupancy Raw Data'!$B$8:$BE$45,'Occupancy Raw Data'!V$3,FALSE)</f>
        <v>-0.50159776696984604</v>
      </c>
      <c r="P35" s="48">
        <f>VLOOKUP($A35,'Occupancy Raw Data'!$B$8:$BE$45,'Occupancy Raw Data'!W$3,FALSE)</f>
        <v>-3.5212253062117198</v>
      </c>
      <c r="Q35" s="48">
        <f>VLOOKUP($A35,'Occupancy Raw Data'!$B$8:$BE$45,'Occupancy Raw Data'!X$3,FALSE)</f>
        <v>-3.9536742276233601</v>
      </c>
      <c r="R35" s="49">
        <f>VLOOKUP($A35,'Occupancy Raw Data'!$B$8:$BE$45,'Occupancy Raw Data'!Y$3,FALSE)</f>
        <v>-5.1212822461847303</v>
      </c>
      <c r="S35" s="48">
        <f>VLOOKUP($A35,'Occupancy Raw Data'!$B$8:$BE$45,'Occupancy Raw Data'!AA$3,FALSE)</f>
        <v>3.38291959157926</v>
      </c>
      <c r="T35" s="48">
        <f>VLOOKUP($A35,'Occupancy Raw Data'!$B$8:$BE$45,'Occupancy Raw Data'!AB$3,FALSE)</f>
        <v>6.3374471977422102</v>
      </c>
      <c r="U35" s="49">
        <f>VLOOKUP($A35,'Occupancy Raw Data'!$B$8:$BE$45,'Occupancy Raw Data'!AC$3,FALSE)</f>
        <v>4.89674122682682</v>
      </c>
      <c r="V35" s="50">
        <f>VLOOKUP($A35,'Occupancy Raw Data'!$B$8:$BE$45,'Occupancy Raw Data'!AE$3,FALSE)</f>
        <v>-1.93396477523057</v>
      </c>
      <c r="X35" s="51">
        <f>VLOOKUP($A35,'ADR Raw Data'!$B$6:$BE$43,'ADR Raw Data'!G$1,FALSE)</f>
        <v>95.964676156583593</v>
      </c>
      <c r="Y35" s="52">
        <f>VLOOKUP($A35,'ADR Raw Data'!$B$6:$BE$43,'ADR Raw Data'!H$1,FALSE)</f>
        <v>107.213139342757</v>
      </c>
      <c r="Z35" s="52">
        <f>VLOOKUP($A35,'ADR Raw Data'!$B$6:$BE$43,'ADR Raw Data'!I$1,FALSE)</f>
        <v>112.12564485081801</v>
      </c>
      <c r="AA35" s="52">
        <f>VLOOKUP($A35,'ADR Raw Data'!$B$6:$BE$43,'ADR Raw Data'!J$1,FALSE)</f>
        <v>109.18430523542899</v>
      </c>
      <c r="AB35" s="52">
        <f>VLOOKUP($A35,'ADR Raw Data'!$B$6:$BE$43,'ADR Raw Data'!K$1,FALSE)</f>
        <v>106.755630179558</v>
      </c>
      <c r="AC35" s="53">
        <f>VLOOKUP($A35,'ADR Raw Data'!$B$6:$BE$43,'ADR Raw Data'!L$1,FALSE)</f>
        <v>106.944255817304</v>
      </c>
      <c r="AD35" s="52">
        <f>VLOOKUP($A35,'ADR Raw Data'!$B$6:$BE$43,'ADR Raw Data'!N$1,FALSE)</f>
        <v>129.053665552811</v>
      </c>
      <c r="AE35" s="52">
        <f>VLOOKUP($A35,'ADR Raw Data'!$B$6:$BE$43,'ADR Raw Data'!O$1,FALSE)</f>
        <v>133.48074606801899</v>
      </c>
      <c r="AF35" s="53">
        <f>VLOOKUP($A35,'ADR Raw Data'!$B$6:$BE$43,'ADR Raw Data'!P$1,FALSE)</f>
        <v>131.353138528138</v>
      </c>
      <c r="AG35" s="54">
        <f>VLOOKUP($A35,'ADR Raw Data'!$B$6:$BE$43,'ADR Raw Data'!R$1,FALSE)</f>
        <v>115.251071190951</v>
      </c>
      <c r="AI35" s="47">
        <f>VLOOKUP($A35,'ADR Raw Data'!$B$6:$BE$43,'ADR Raw Data'!T$1,FALSE)</f>
        <v>2.2625317540635299</v>
      </c>
      <c r="AJ35" s="48">
        <f>VLOOKUP($A35,'ADR Raw Data'!$B$6:$BE$43,'ADR Raw Data'!U$1,FALSE)</f>
        <v>9.3246655636789608</v>
      </c>
      <c r="AK35" s="48">
        <f>VLOOKUP($A35,'ADR Raw Data'!$B$6:$BE$43,'ADR Raw Data'!V$1,FALSE)</f>
        <v>10.2184103610461</v>
      </c>
      <c r="AL35" s="48">
        <f>VLOOKUP($A35,'ADR Raw Data'!$B$6:$BE$43,'ADR Raw Data'!W$1,FALSE)</f>
        <v>7.1120289569103798</v>
      </c>
      <c r="AM35" s="48">
        <f>VLOOKUP($A35,'ADR Raw Data'!$B$6:$BE$43,'ADR Raw Data'!X$1,FALSE)</f>
        <v>8.0885359188576391</v>
      </c>
      <c r="AN35" s="49">
        <f>VLOOKUP($A35,'ADR Raw Data'!$B$6:$BE$43,'ADR Raw Data'!Y$1,FALSE)</f>
        <v>7.8745527074696602</v>
      </c>
      <c r="AO35" s="48">
        <f>VLOOKUP($A35,'ADR Raw Data'!$B$6:$BE$43,'ADR Raw Data'!AA$1,FALSE)</f>
        <v>13.925394839577899</v>
      </c>
      <c r="AP35" s="48">
        <f>VLOOKUP($A35,'ADR Raw Data'!$B$6:$BE$43,'ADR Raw Data'!AB$1,FALSE)</f>
        <v>12.6629054452326</v>
      </c>
      <c r="AQ35" s="49">
        <f>VLOOKUP($A35,'ADR Raw Data'!$B$6:$BE$43,'ADR Raw Data'!AC$1,FALSE)</f>
        <v>13.2912552271859</v>
      </c>
      <c r="AR35" s="50">
        <f>VLOOKUP($A35,'ADR Raw Data'!$B$6:$BE$43,'ADR Raw Data'!AE$1,FALSE)</f>
        <v>10.3046295241135</v>
      </c>
      <c r="AS35" s="40"/>
      <c r="AT35" s="51">
        <f>VLOOKUP($A35,'RevPAR Raw Data'!$B$6:$BE$43,'RevPAR Raw Data'!G$1,FALSE)</f>
        <v>46.611098179303902</v>
      </c>
      <c r="AU35" s="52">
        <f>VLOOKUP($A35,'RevPAR Raw Data'!$B$6:$BE$43,'RevPAR Raw Data'!H$1,FALSE)</f>
        <v>67.295456326342403</v>
      </c>
      <c r="AV35" s="52">
        <f>VLOOKUP($A35,'RevPAR Raw Data'!$B$6:$BE$43,'RevPAR Raw Data'!I$1,FALSE)</f>
        <v>80.547507490205106</v>
      </c>
      <c r="AW35" s="52">
        <f>VLOOKUP($A35,'RevPAR Raw Data'!$B$6:$BE$43,'RevPAR Raw Data'!J$1,FALSE)</f>
        <v>76.421464623185003</v>
      </c>
      <c r="AX35" s="52">
        <f>VLOOKUP($A35,'RevPAR Raw Data'!$B$6:$BE$43,'RevPAR Raw Data'!K$1,FALSE)</f>
        <v>71.252432588153894</v>
      </c>
      <c r="AY35" s="53">
        <f>VLOOKUP($A35,'RevPAR Raw Data'!$B$6:$BE$43,'RevPAR Raw Data'!L$1,FALSE)</f>
        <v>68.425591841438106</v>
      </c>
      <c r="AZ35" s="52">
        <f>VLOOKUP($A35,'RevPAR Raw Data'!$B$6:$BE$43,'RevPAR Raw Data'!N$1,FALSE)</f>
        <v>102.359573634477</v>
      </c>
      <c r="BA35" s="52">
        <f>VLOOKUP($A35,'RevPAR Raw Data'!$B$6:$BE$43,'RevPAR Raw Data'!O$1,FALSE)</f>
        <v>114.423054851348</v>
      </c>
      <c r="BB35" s="53">
        <f>VLOOKUP($A35,'RevPAR Raw Data'!$B$6:$BE$43,'RevPAR Raw Data'!P$1,FALSE)</f>
        <v>108.391314242913</v>
      </c>
      <c r="BC35" s="54">
        <f>VLOOKUP($A35,'RevPAR Raw Data'!$B$6:$BE$43,'RevPAR Raw Data'!R$1,FALSE)</f>
        <v>79.844369670430893</v>
      </c>
      <c r="BE35" s="47">
        <f>VLOOKUP($A35,'RevPAR Raw Data'!$B$6:$BE$43,'RevPAR Raw Data'!T$1,FALSE)</f>
        <v>-9.8584710633924892</v>
      </c>
      <c r="BF35" s="48">
        <f>VLOOKUP($A35,'RevPAR Raw Data'!$B$6:$BE$43,'RevPAR Raw Data'!U$1,FALSE)</f>
        <v>1.1501649543210399</v>
      </c>
      <c r="BG35" s="48">
        <f>VLOOKUP($A35,'RevPAR Raw Data'!$B$6:$BE$43,'RevPAR Raw Data'!V$1,FALSE)</f>
        <v>9.6655572758855204</v>
      </c>
      <c r="BH35" s="48">
        <f>VLOOKUP($A35,'RevPAR Raw Data'!$B$6:$BE$43,'RevPAR Raw Data'!W$1,FALSE)</f>
        <v>3.3403730872828201</v>
      </c>
      <c r="BI35" s="48">
        <f>VLOOKUP($A35,'RevPAR Raw Data'!$B$6:$BE$43,'RevPAR Raw Data'!X$1,FALSE)</f>
        <v>3.8150673312183399</v>
      </c>
      <c r="BJ35" s="49">
        <f>VLOOKUP($A35,'RevPAR Raw Data'!$B$6:$BE$43,'RevPAR Raw Data'!Y$1,FALSE)</f>
        <v>2.3499923915108201</v>
      </c>
      <c r="BK35" s="48">
        <f>VLOOKUP($A35,'RevPAR Raw Data'!$B$6:$BE$43,'RevPAR Raw Data'!AA$1,FALSE)</f>
        <v>17.77939934139</v>
      </c>
      <c r="BL35" s="48">
        <f>VLOOKUP($A35,'RevPAR Raw Data'!$B$6:$BE$43,'RevPAR Raw Data'!AB$1,FALSE)</f>
        <v>19.802857589266502</v>
      </c>
      <c r="BM35" s="49">
        <f>VLOOKUP($A35,'RevPAR Raw Data'!$B$6:$BE$43,'RevPAR Raw Data'!AC$1,FALSE)</f>
        <v>18.838834828285101</v>
      </c>
      <c r="BN35" s="50">
        <f>VLOOKUP($A35,'RevPAR Raw Data'!$B$6:$BE$43,'RevPAR Raw Data'!AE$1,FALSE)</f>
        <v>8.1713768436685594</v>
      </c>
    </row>
    <row r="36" spans="1:66" x14ac:dyDescent="0.45">
      <c r="A36" s="63" t="s">
        <v>44</v>
      </c>
      <c r="B36" s="47">
        <f>VLOOKUP($A36,'Occupancy Raw Data'!$B$8:$BE$45,'Occupancy Raw Data'!G$3,FALSE)</f>
        <v>53.3769813921433</v>
      </c>
      <c r="C36" s="48">
        <f>VLOOKUP($A36,'Occupancy Raw Data'!$B$8:$BE$45,'Occupancy Raw Data'!H$3,FALSE)</f>
        <v>59.028256374913802</v>
      </c>
      <c r="D36" s="48">
        <f>VLOOKUP($A36,'Occupancy Raw Data'!$B$8:$BE$45,'Occupancy Raw Data'!I$3,FALSE)</f>
        <v>71.226740179186706</v>
      </c>
      <c r="E36" s="48">
        <f>VLOOKUP($A36,'Occupancy Raw Data'!$B$8:$BE$45,'Occupancy Raw Data'!J$3,FALSE)</f>
        <v>75.120606478290796</v>
      </c>
      <c r="F36" s="48">
        <f>VLOOKUP($A36,'Occupancy Raw Data'!$B$8:$BE$45,'Occupancy Raw Data'!K$3,FALSE)</f>
        <v>76.292212267401695</v>
      </c>
      <c r="G36" s="49">
        <f>VLOOKUP($A36,'Occupancy Raw Data'!$B$8:$BE$45,'Occupancy Raw Data'!L$3,FALSE)</f>
        <v>67.008959338387299</v>
      </c>
      <c r="H36" s="48">
        <f>VLOOKUP($A36,'Occupancy Raw Data'!$B$8:$BE$45,'Occupancy Raw Data'!N$3,FALSE)</f>
        <v>79.6347346657477</v>
      </c>
      <c r="I36" s="48">
        <f>VLOOKUP($A36,'Occupancy Raw Data'!$B$8:$BE$45,'Occupancy Raw Data'!O$3,FALSE)</f>
        <v>82.356995175740806</v>
      </c>
      <c r="J36" s="49">
        <f>VLOOKUP($A36,'Occupancy Raw Data'!$B$8:$BE$45,'Occupancy Raw Data'!P$3,FALSE)</f>
        <v>80.995864920744296</v>
      </c>
      <c r="K36" s="50">
        <f>VLOOKUP($A36,'Occupancy Raw Data'!$B$8:$BE$45,'Occupancy Raw Data'!R$3,FALSE)</f>
        <v>71.005218076203604</v>
      </c>
      <c r="M36" s="47">
        <f>VLOOKUP($A36,'Occupancy Raw Data'!$B$8:$BE$45,'Occupancy Raw Data'!T$3,FALSE)</f>
        <v>-7.0868871325235796</v>
      </c>
      <c r="N36" s="48">
        <f>VLOOKUP($A36,'Occupancy Raw Data'!$B$8:$BE$45,'Occupancy Raw Data'!U$3,FALSE)</f>
        <v>-14.1514827044883</v>
      </c>
      <c r="O36" s="48">
        <f>VLOOKUP($A36,'Occupancy Raw Data'!$B$8:$BE$45,'Occupancy Raw Data'!V$3,FALSE)</f>
        <v>-3.7027755153185802</v>
      </c>
      <c r="P36" s="48">
        <f>VLOOKUP($A36,'Occupancy Raw Data'!$B$8:$BE$45,'Occupancy Raw Data'!W$3,FALSE)</f>
        <v>1.1373067720721499</v>
      </c>
      <c r="Q36" s="48">
        <f>VLOOKUP($A36,'Occupancy Raw Data'!$B$8:$BE$45,'Occupancy Raw Data'!X$3,FALSE)</f>
        <v>13.6934304087693</v>
      </c>
      <c r="R36" s="49">
        <f>VLOOKUP($A36,'Occupancy Raw Data'!$B$8:$BE$45,'Occupancy Raw Data'!Y$3,FALSE)</f>
        <v>-1.9051074804021999</v>
      </c>
      <c r="S36" s="48">
        <f>VLOOKUP($A36,'Occupancy Raw Data'!$B$8:$BE$45,'Occupancy Raw Data'!AA$3,FALSE)</f>
        <v>6.8675291673616403</v>
      </c>
      <c r="T36" s="48">
        <f>VLOOKUP($A36,'Occupancy Raw Data'!$B$8:$BE$45,'Occupancy Raw Data'!AB$3,FALSE)</f>
        <v>8.5121699271460702</v>
      </c>
      <c r="U36" s="49">
        <f>VLOOKUP($A36,'Occupancy Raw Data'!$B$8:$BE$45,'Occupancy Raw Data'!AC$3,FALSE)</f>
        <v>7.6973903118562603</v>
      </c>
      <c r="V36" s="50">
        <f>VLOOKUP($A36,'Occupancy Raw Data'!$B$8:$BE$45,'Occupancy Raw Data'!AE$3,FALSE)</f>
        <v>1.03076518868249</v>
      </c>
      <c r="X36" s="51">
        <f>VLOOKUP($A36,'ADR Raw Data'!$B$6:$BE$43,'ADR Raw Data'!G$1,FALSE)</f>
        <v>88.019120787604905</v>
      </c>
      <c r="Y36" s="52">
        <f>VLOOKUP($A36,'ADR Raw Data'!$B$6:$BE$43,'ADR Raw Data'!H$1,FALSE)</f>
        <v>94.732793053123103</v>
      </c>
      <c r="Z36" s="52">
        <f>VLOOKUP($A36,'ADR Raw Data'!$B$6:$BE$43,'ADR Raw Data'!I$1,FALSE)</f>
        <v>102.389897822931</v>
      </c>
      <c r="AA36" s="52">
        <f>VLOOKUP($A36,'ADR Raw Data'!$B$6:$BE$43,'ADR Raw Data'!J$1,FALSE)</f>
        <v>102.788486376146</v>
      </c>
      <c r="AB36" s="52">
        <f>VLOOKUP($A36,'ADR Raw Data'!$B$6:$BE$43,'ADR Raw Data'!K$1,FALSE)</f>
        <v>101.795196205962</v>
      </c>
      <c r="AC36" s="53">
        <f>VLOOKUP($A36,'ADR Raw Data'!$B$6:$BE$43,'ADR Raw Data'!L$1,FALSE)</f>
        <v>98.705366255271002</v>
      </c>
      <c r="AD36" s="52">
        <f>VLOOKUP($A36,'ADR Raw Data'!$B$6:$BE$43,'ADR Raw Data'!N$1,FALSE)</f>
        <v>116.58986235395901</v>
      </c>
      <c r="AE36" s="52">
        <f>VLOOKUP($A36,'ADR Raw Data'!$B$6:$BE$43,'ADR Raw Data'!O$1,FALSE)</f>
        <v>117.15431577405801</v>
      </c>
      <c r="AF36" s="53">
        <f>VLOOKUP($A36,'ADR Raw Data'!$B$6:$BE$43,'ADR Raw Data'!P$1,FALSE)</f>
        <v>116.87683186556001</v>
      </c>
      <c r="AG36" s="54">
        <f>VLOOKUP($A36,'ADR Raw Data'!$B$6:$BE$43,'ADR Raw Data'!R$1,FALSE)</f>
        <v>104.62772203965601</v>
      </c>
      <c r="AI36" s="47">
        <f>VLOOKUP($A36,'ADR Raw Data'!$B$6:$BE$43,'ADR Raw Data'!T$1,FALSE)</f>
        <v>1.58605115133716</v>
      </c>
      <c r="AJ36" s="48">
        <f>VLOOKUP($A36,'ADR Raw Data'!$B$6:$BE$43,'ADR Raw Data'!U$1,FALSE)</f>
        <v>3.2918155762205599</v>
      </c>
      <c r="AK36" s="48">
        <f>VLOOKUP($A36,'ADR Raw Data'!$B$6:$BE$43,'ADR Raw Data'!V$1,FALSE)</f>
        <v>8.3315785475934003</v>
      </c>
      <c r="AL36" s="48">
        <f>VLOOKUP($A36,'ADR Raw Data'!$B$6:$BE$43,'ADR Raw Data'!W$1,FALSE)</f>
        <v>10.326277162067599</v>
      </c>
      <c r="AM36" s="48">
        <f>VLOOKUP($A36,'ADR Raw Data'!$B$6:$BE$43,'ADR Raw Data'!X$1,FALSE)</f>
        <v>14.338684713889799</v>
      </c>
      <c r="AN36" s="49">
        <f>VLOOKUP($A36,'ADR Raw Data'!$B$6:$BE$43,'ADR Raw Data'!Y$1,FALSE)</f>
        <v>8.1623204180253808</v>
      </c>
      <c r="AO36" s="48">
        <f>VLOOKUP($A36,'ADR Raw Data'!$B$6:$BE$43,'ADR Raw Data'!AA$1,FALSE)</f>
        <v>15.599983228163699</v>
      </c>
      <c r="AP36" s="48">
        <f>VLOOKUP($A36,'ADR Raw Data'!$B$6:$BE$43,'ADR Raw Data'!AB$1,FALSE)</f>
        <v>14.338216413140501</v>
      </c>
      <c r="AQ36" s="49">
        <f>VLOOKUP($A36,'ADR Raw Data'!$B$6:$BE$43,'ADR Raw Data'!AC$1,FALSE)</f>
        <v>14.9604494227932</v>
      </c>
      <c r="AR36" s="50">
        <f>VLOOKUP($A36,'ADR Raw Data'!$B$6:$BE$43,'ADR Raw Data'!AE$1,FALSE)</f>
        <v>10.7880357912564</v>
      </c>
      <c r="AS36" s="40"/>
      <c r="AT36" s="51">
        <f>VLOOKUP($A36,'RevPAR Raw Data'!$B$6:$BE$43,'RevPAR Raw Data'!G$1,FALSE)</f>
        <v>46.981949724327997</v>
      </c>
      <c r="AU36" s="52">
        <f>VLOOKUP($A36,'RevPAR Raw Data'!$B$6:$BE$43,'RevPAR Raw Data'!H$1,FALSE)</f>
        <v>55.919115954514098</v>
      </c>
      <c r="AV36" s="52">
        <f>VLOOKUP($A36,'RevPAR Raw Data'!$B$6:$BE$43,'RevPAR Raw Data'!I$1,FALSE)</f>
        <v>72.928986492074401</v>
      </c>
      <c r="AW36" s="52">
        <f>VLOOKUP($A36,'RevPAR Raw Data'!$B$6:$BE$43,'RevPAR Raw Data'!J$1,FALSE)</f>
        <v>77.215334355616804</v>
      </c>
      <c r="AX36" s="52">
        <f>VLOOKUP($A36,'RevPAR Raw Data'!$B$6:$BE$43,'RevPAR Raw Data'!K$1,FALSE)</f>
        <v>77.661807167470698</v>
      </c>
      <c r="AY36" s="53">
        <f>VLOOKUP($A36,'RevPAR Raw Data'!$B$6:$BE$43,'RevPAR Raw Data'!L$1,FALSE)</f>
        <v>66.141438738800801</v>
      </c>
      <c r="AZ36" s="52">
        <f>VLOOKUP($A36,'RevPAR Raw Data'!$B$6:$BE$43,'RevPAR Raw Data'!N$1,FALSE)</f>
        <v>92.846027532736002</v>
      </c>
      <c r="BA36" s="52">
        <f>VLOOKUP($A36,'RevPAR Raw Data'!$B$6:$BE$43,'RevPAR Raw Data'!O$1,FALSE)</f>
        <v>96.484774190213599</v>
      </c>
      <c r="BB36" s="53">
        <f>VLOOKUP($A36,'RevPAR Raw Data'!$B$6:$BE$43,'RevPAR Raw Data'!P$1,FALSE)</f>
        <v>94.665400861474794</v>
      </c>
      <c r="BC36" s="54">
        <f>VLOOKUP($A36,'RevPAR Raw Data'!$B$6:$BE$43,'RevPAR Raw Data'!R$1,FALSE)</f>
        <v>74.291142202421895</v>
      </c>
      <c r="BE36" s="47">
        <f>VLOOKUP($A36,'RevPAR Raw Data'!$B$6:$BE$43,'RevPAR Raw Data'!T$1,FALSE)</f>
        <v>-5.6132376361457696</v>
      </c>
      <c r="BF36" s="48">
        <f>VLOOKUP($A36,'RevPAR Raw Data'!$B$6:$BE$43,'RevPAR Raw Data'!U$1,FALSE)</f>
        <v>-11.3255078402003</v>
      </c>
      <c r="BG36" s="48">
        <f>VLOOKUP($A36,'RevPAR Raw Data'!$B$6:$BE$43,'RevPAR Raw Data'!V$1,FALSE)</f>
        <v>4.3203033817749903</v>
      </c>
      <c r="BH36" s="48">
        <f>VLOOKUP($A36,'RevPAR Raw Data'!$B$6:$BE$43,'RevPAR Raw Data'!W$1,FALSE)</f>
        <v>11.581025383606899</v>
      </c>
      <c r="BI36" s="48">
        <f>VLOOKUP($A36,'RevPAR Raw Data'!$B$6:$BE$43,'RevPAR Raw Data'!X$1,FALSE)</f>
        <v>29.9955729354886</v>
      </c>
      <c r="BJ36" s="49">
        <f>VLOOKUP($A36,'RevPAR Raw Data'!$B$6:$BE$43,'RevPAR Raw Data'!Y$1,FALSE)</f>
        <v>6.1017119607649697</v>
      </c>
      <c r="BK36" s="48">
        <f>VLOOKUP($A36,'RevPAR Raw Data'!$B$6:$BE$43,'RevPAR Raw Data'!AA$1,FALSE)</f>
        <v>23.538845793823</v>
      </c>
      <c r="BL36" s="48">
        <f>VLOOKUP($A36,'RevPAR Raw Data'!$B$6:$BE$43,'RevPAR Raw Data'!AB$1,FALSE)</f>
        <v>24.070879685895001</v>
      </c>
      <c r="BM36" s="49">
        <f>VLOOKUP($A36,'RevPAR Raw Data'!$B$6:$BE$43,'RevPAR Raw Data'!AC$1,FALSE)</f>
        <v>23.8094039191297</v>
      </c>
      <c r="BN36" s="50">
        <f>VLOOKUP($A36,'RevPAR Raw Data'!$B$6:$BE$43,'RevPAR Raw Data'!AE$1,FALSE)</f>
        <v>11.9300002974178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51.2731717254023</v>
      </c>
      <c r="C39" s="48">
        <f>VLOOKUP($A39,'Occupancy Raw Data'!$B$8:$BE$45,'Occupancy Raw Data'!H$3,FALSE)</f>
        <v>63.543152033679597</v>
      </c>
      <c r="D39" s="48">
        <f>VLOOKUP($A39,'Occupancy Raw Data'!$B$8:$BE$45,'Occupancy Raw Data'!I$3,FALSE)</f>
        <v>70.985265159231304</v>
      </c>
      <c r="E39" s="48">
        <f>VLOOKUP($A39,'Occupancy Raw Data'!$B$8:$BE$45,'Occupancy Raw Data'!J$3,FALSE)</f>
        <v>72.170163645005701</v>
      </c>
      <c r="F39" s="48">
        <f>VLOOKUP($A39,'Occupancy Raw Data'!$B$8:$BE$45,'Occupancy Raw Data'!K$3,FALSE)</f>
        <v>70.482786718272493</v>
      </c>
      <c r="G39" s="49">
        <f>VLOOKUP($A39,'Occupancy Raw Data'!$B$8:$BE$45,'Occupancy Raw Data'!L$3,FALSE)</f>
        <v>65.690907856318304</v>
      </c>
      <c r="H39" s="48">
        <f>VLOOKUP($A39,'Occupancy Raw Data'!$B$8:$BE$45,'Occupancy Raw Data'!N$3,FALSE)</f>
        <v>76.305425409112502</v>
      </c>
      <c r="I39" s="48">
        <f>VLOOKUP($A39,'Occupancy Raw Data'!$B$8:$BE$45,'Occupancy Raw Data'!O$3,FALSE)</f>
        <v>80.216608949548402</v>
      </c>
      <c r="J39" s="49">
        <f>VLOOKUP($A39,'Occupancy Raw Data'!$B$8:$BE$45,'Occupancy Raw Data'!P$3,FALSE)</f>
        <v>78.261017179330395</v>
      </c>
      <c r="K39" s="50">
        <f>VLOOKUP($A39,'Occupancy Raw Data'!$B$8:$BE$45,'Occupancy Raw Data'!R$3,FALSE)</f>
        <v>69.282367662893193</v>
      </c>
      <c r="M39" s="47">
        <f>VLOOKUP($A39,'Occupancy Raw Data'!$B$8:$BE$45,'Occupancy Raw Data'!T$3,FALSE)</f>
        <v>-10.106659769257901</v>
      </c>
      <c r="N39" s="48">
        <f>VLOOKUP($A39,'Occupancy Raw Data'!$B$8:$BE$45,'Occupancy Raw Data'!U$3,FALSE)</f>
        <v>-8.9563964674305403</v>
      </c>
      <c r="O39" s="48">
        <f>VLOOKUP($A39,'Occupancy Raw Data'!$B$8:$BE$45,'Occupancy Raw Data'!V$3,FALSE)</f>
        <v>-1.5855157247945599</v>
      </c>
      <c r="P39" s="48">
        <f>VLOOKUP($A39,'Occupancy Raw Data'!$B$8:$BE$45,'Occupancy Raw Data'!W$3,FALSE)</f>
        <v>0.20253187361678199</v>
      </c>
      <c r="Q39" s="48">
        <f>VLOOKUP($A39,'Occupancy Raw Data'!$B$8:$BE$45,'Occupancy Raw Data'!X$3,FALSE)</f>
        <v>3.1862984455990602</v>
      </c>
      <c r="R39" s="49">
        <f>VLOOKUP($A39,'Occupancy Raw Data'!$B$8:$BE$45,'Occupancy Raw Data'!Y$3,FALSE)</f>
        <v>-3.1939965365394198</v>
      </c>
      <c r="S39" s="48">
        <f>VLOOKUP($A39,'Occupancy Raw Data'!$B$8:$BE$45,'Occupancy Raw Data'!AA$3,FALSE)</f>
        <v>2.0067115788424501</v>
      </c>
      <c r="T39" s="48">
        <f>VLOOKUP($A39,'Occupancy Raw Data'!$B$8:$BE$45,'Occupancy Raw Data'!AB$3,FALSE)</f>
        <v>5.0139255891796299</v>
      </c>
      <c r="U39" s="49">
        <f>VLOOKUP($A39,'Occupancy Raw Data'!$B$8:$BE$45,'Occupancy Raw Data'!AC$3,FALSE)</f>
        <v>3.5260549035036899</v>
      </c>
      <c r="V39" s="50">
        <f>VLOOKUP($A39,'Occupancy Raw Data'!$B$8:$BE$45,'Occupancy Raw Data'!AE$3,FALSE)</f>
        <v>-1.1225442278658699</v>
      </c>
      <c r="X39" s="51">
        <f>VLOOKUP($A39,'ADR Raw Data'!$B$6:$BE$43,'ADR Raw Data'!G$1,FALSE)</f>
        <v>104.25451529598701</v>
      </c>
      <c r="Y39" s="52">
        <f>VLOOKUP($A39,'ADR Raw Data'!$B$6:$BE$43,'ADR Raw Data'!H$1,FALSE)</f>
        <v>111.89985840991601</v>
      </c>
      <c r="Z39" s="52">
        <f>VLOOKUP($A39,'ADR Raw Data'!$B$6:$BE$43,'ADR Raw Data'!I$1,FALSE)</f>
        <v>117.286985842739</v>
      </c>
      <c r="AA39" s="52">
        <f>VLOOKUP($A39,'ADR Raw Data'!$B$6:$BE$43,'ADR Raw Data'!J$1,FALSE)</f>
        <v>119.88343886719601</v>
      </c>
      <c r="AB39" s="52">
        <f>VLOOKUP($A39,'ADR Raw Data'!$B$6:$BE$43,'ADR Raw Data'!K$1,FALSE)</f>
        <v>118.017940269749</v>
      </c>
      <c r="AC39" s="53">
        <f>VLOOKUP($A39,'ADR Raw Data'!$B$6:$BE$43,'ADR Raw Data'!L$1,FALSE)</f>
        <v>114.937726140392</v>
      </c>
      <c r="AD39" s="52">
        <f>VLOOKUP($A39,'ADR Raw Data'!$B$6:$BE$43,'ADR Raw Data'!N$1,FALSE)</f>
        <v>135.790682536151</v>
      </c>
      <c r="AE39" s="52">
        <f>VLOOKUP($A39,'ADR Raw Data'!$B$6:$BE$43,'ADR Raw Data'!O$1,FALSE)</f>
        <v>139.242266474795</v>
      </c>
      <c r="AF39" s="53">
        <f>VLOOKUP($A39,'ADR Raw Data'!$B$6:$BE$43,'ADR Raw Data'!P$1,FALSE)</f>
        <v>137.55959871588999</v>
      </c>
      <c r="AG39" s="54">
        <f>VLOOKUP($A39,'ADR Raw Data'!$B$6:$BE$43,'ADR Raw Data'!R$1,FALSE)</f>
        <v>122.238741713045</v>
      </c>
      <c r="AI39" s="47">
        <f>VLOOKUP($A39,'ADR Raw Data'!$B$6:$BE$43,'ADR Raw Data'!T$1,FALSE)</f>
        <v>-3.3903138584147001</v>
      </c>
      <c r="AJ39" s="48">
        <f>VLOOKUP($A39,'ADR Raw Data'!$B$6:$BE$43,'ADR Raw Data'!U$1,FALSE)</f>
        <v>-0.34406693971175301</v>
      </c>
      <c r="AK39" s="48">
        <f>VLOOKUP($A39,'ADR Raw Data'!$B$6:$BE$43,'ADR Raw Data'!V$1,FALSE)</f>
        <v>4.9363394550921198</v>
      </c>
      <c r="AL39" s="48">
        <f>VLOOKUP($A39,'ADR Raw Data'!$B$6:$BE$43,'ADR Raw Data'!W$1,FALSE)</f>
        <v>7.6172645880602303</v>
      </c>
      <c r="AM39" s="48">
        <f>VLOOKUP($A39,'ADR Raw Data'!$B$6:$BE$43,'ADR Raw Data'!X$1,FALSE)</f>
        <v>9.3344613683375997</v>
      </c>
      <c r="AN39" s="49">
        <f>VLOOKUP($A39,'ADR Raw Data'!$B$6:$BE$43,'ADR Raw Data'!Y$1,FALSE)</f>
        <v>4.1308874899786003</v>
      </c>
      <c r="AO39" s="48">
        <f>VLOOKUP($A39,'ADR Raw Data'!$B$6:$BE$43,'ADR Raw Data'!AA$1,FALSE)</f>
        <v>8.1103622520742302</v>
      </c>
      <c r="AP39" s="48">
        <f>VLOOKUP($A39,'ADR Raw Data'!$B$6:$BE$43,'ADR Raw Data'!AB$1,FALSE)</f>
        <v>8.5959229000018809</v>
      </c>
      <c r="AQ39" s="49">
        <f>VLOOKUP($A39,'ADR Raw Data'!$B$6:$BE$43,'ADR Raw Data'!AC$1,FALSE)</f>
        <v>8.3779316462717102</v>
      </c>
      <c r="AR39" s="50">
        <f>VLOOKUP($A39,'ADR Raw Data'!$B$6:$BE$43,'ADR Raw Data'!AE$1,FALSE)</f>
        <v>5.8536982301589502</v>
      </c>
      <c r="AS39" s="40"/>
      <c r="AT39" s="51">
        <f>VLOOKUP($A39,'RevPAR Raw Data'!$B$6:$BE$43,'RevPAR Raw Data'!G$1,FALSE)</f>
        <v>53.4545966591973</v>
      </c>
      <c r="AU39" s="52">
        <f>VLOOKUP($A39,'RevPAR Raw Data'!$B$6:$BE$43,'RevPAR Raw Data'!H$1,FALSE)</f>
        <v>71.1046971548855</v>
      </c>
      <c r="AV39" s="52">
        <f>VLOOKUP($A39,'RevPAR Raw Data'!$B$6:$BE$43,'RevPAR Raw Data'!I$1,FALSE)</f>
        <v>83.256477897738804</v>
      </c>
      <c r="AW39" s="52">
        <f>VLOOKUP($A39,'RevPAR Raw Data'!$B$6:$BE$43,'RevPAR Raw Data'!J$1,FALSE)</f>
        <v>86.520074013716297</v>
      </c>
      <c r="AX39" s="52">
        <f>VLOOKUP($A39,'RevPAR Raw Data'!$B$6:$BE$43,'RevPAR Raw Data'!K$1,FALSE)</f>
        <v>83.182333129625803</v>
      </c>
      <c r="AY39" s="53">
        <f>VLOOKUP($A39,'RevPAR Raw Data'!$B$6:$BE$43,'RevPAR Raw Data'!L$1,FALSE)</f>
        <v>75.503635771032705</v>
      </c>
      <c r="AZ39" s="52">
        <f>VLOOKUP($A39,'RevPAR Raw Data'!$B$6:$BE$43,'RevPAR Raw Data'!N$1,FALSE)</f>
        <v>103.615657975147</v>
      </c>
      <c r="BA39" s="52">
        <f>VLOOKUP($A39,'RevPAR Raw Data'!$B$6:$BE$43,'RevPAR Raw Data'!O$1,FALSE)</f>
        <v>111.695424390575</v>
      </c>
      <c r="BB39" s="53">
        <f>VLOOKUP($A39,'RevPAR Raw Data'!$B$6:$BE$43,'RevPAR Raw Data'!P$1,FALSE)</f>
        <v>107.655541182861</v>
      </c>
      <c r="BC39" s="54">
        <f>VLOOKUP($A39,'RevPAR Raw Data'!$B$6:$BE$43,'RevPAR Raw Data'!R$1,FALSE)</f>
        <v>84.689894460126595</v>
      </c>
      <c r="BE39" s="47">
        <f>VLOOKUP($A39,'RevPAR Raw Data'!$B$6:$BE$43,'RevPAR Raw Data'!T$1,FALSE)</f>
        <v>-13.1543261408926</v>
      </c>
      <c r="BF39" s="48">
        <f>VLOOKUP($A39,'RevPAR Raw Data'!$B$6:$BE$43,'RevPAR Raw Data'!U$1,FALSE)</f>
        <v>-9.2696474079083497</v>
      </c>
      <c r="BG39" s="48">
        <f>VLOOKUP($A39,'RevPAR Raw Data'!$B$6:$BE$43,'RevPAR Raw Data'!V$1,FALSE)</f>
        <v>3.2725572920078299</v>
      </c>
      <c r="BH39" s="48">
        <f>VLOOKUP($A39,'RevPAR Raw Data'!$B$6:$BE$43,'RevPAR Raw Data'!W$1,FALSE)</f>
        <v>7.8352238503655602</v>
      </c>
      <c r="BI39" s="48">
        <f>VLOOKUP($A39,'RevPAR Raw Data'!$B$6:$BE$43,'RevPAR Raw Data'!X$1,FALSE)</f>
        <v>12.818183611421</v>
      </c>
      <c r="BJ39" s="49">
        <f>VLOOKUP($A39,'RevPAR Raw Data'!$B$6:$BE$43,'RevPAR Raw Data'!Y$1,FALSE)</f>
        <v>0.80495055008091598</v>
      </c>
      <c r="BK39" s="48">
        <f>VLOOKUP($A39,'RevPAR Raw Data'!$B$6:$BE$43,'RevPAR Raw Data'!AA$1,FALSE)</f>
        <v>10.2798254093151</v>
      </c>
      <c r="BL39" s="48">
        <f>VLOOKUP($A39,'RevPAR Raw Data'!$B$6:$BE$43,'RevPAR Raw Data'!AB$1,FALSE)</f>
        <v>14.040841667090801</v>
      </c>
      <c r="BM39" s="49">
        <f>VLOOKUP($A39,'RevPAR Raw Data'!$B$6:$BE$43,'RevPAR Raw Data'!AC$1,FALSE)</f>
        <v>12.1993970194009</v>
      </c>
      <c r="BN39" s="50">
        <f>VLOOKUP($A39,'RevPAR Raw Data'!$B$6:$BE$43,'RevPAR Raw Data'!AE$1,FALSE)</f>
        <v>4.6654436506937396</v>
      </c>
    </row>
    <row r="40" spans="1:66" x14ac:dyDescent="0.45">
      <c r="A40" s="63" t="s">
        <v>78</v>
      </c>
      <c r="B40" s="47">
        <f>VLOOKUP($A40,'Occupancy Raw Data'!$B$8:$BE$45,'Occupancy Raw Data'!G$3,FALSE)</f>
        <v>54.874651810584901</v>
      </c>
      <c r="C40" s="48">
        <f>VLOOKUP($A40,'Occupancy Raw Data'!$B$8:$BE$45,'Occupancy Raw Data'!H$3,FALSE)</f>
        <v>67.873723305478094</v>
      </c>
      <c r="D40" s="48">
        <f>VLOOKUP($A40,'Occupancy Raw Data'!$B$8:$BE$45,'Occupancy Raw Data'!I$3,FALSE)</f>
        <v>72.980501392757603</v>
      </c>
      <c r="E40" s="48">
        <f>VLOOKUP($A40,'Occupancy Raw Data'!$B$8:$BE$45,'Occupancy Raw Data'!J$3,FALSE)</f>
        <v>74.280408542246903</v>
      </c>
      <c r="F40" s="48">
        <f>VLOOKUP($A40,'Occupancy Raw Data'!$B$8:$BE$45,'Occupancy Raw Data'!K$3,FALSE)</f>
        <v>66.202414113277598</v>
      </c>
      <c r="G40" s="49">
        <f>VLOOKUP($A40,'Occupancy Raw Data'!$B$8:$BE$45,'Occupancy Raw Data'!L$3,FALSE)</f>
        <v>67.242339832869007</v>
      </c>
      <c r="H40" s="48">
        <f>VLOOKUP($A40,'Occupancy Raw Data'!$B$8:$BE$45,'Occupancy Raw Data'!N$3,FALSE)</f>
        <v>72.887650882079797</v>
      </c>
      <c r="I40" s="48">
        <f>VLOOKUP($A40,'Occupancy Raw Data'!$B$8:$BE$45,'Occupancy Raw Data'!O$3,FALSE)</f>
        <v>79.944289693593305</v>
      </c>
      <c r="J40" s="49">
        <f>VLOOKUP($A40,'Occupancy Raw Data'!$B$8:$BE$45,'Occupancy Raw Data'!P$3,FALSE)</f>
        <v>76.415970287836501</v>
      </c>
      <c r="K40" s="50">
        <f>VLOOKUP($A40,'Occupancy Raw Data'!$B$8:$BE$45,'Occupancy Raw Data'!R$3,FALSE)</f>
        <v>69.863377105716907</v>
      </c>
      <c r="M40" s="47">
        <f>VLOOKUP($A40,'Occupancy Raw Data'!$B$8:$BE$45,'Occupancy Raw Data'!T$3,FALSE)</f>
        <v>1.5463917525773101</v>
      </c>
      <c r="N40" s="48">
        <f>VLOOKUP($A40,'Occupancy Raw Data'!$B$8:$BE$45,'Occupancy Raw Data'!U$3,FALSE)</f>
        <v>-0.40871934604904597</v>
      </c>
      <c r="O40" s="48">
        <f>VLOOKUP($A40,'Occupancy Raw Data'!$B$8:$BE$45,'Occupancy Raw Data'!V$3,FALSE)</f>
        <v>9.6234309623430896</v>
      </c>
      <c r="P40" s="48">
        <f>VLOOKUP($A40,'Occupancy Raw Data'!$B$8:$BE$45,'Occupancy Raw Data'!W$3,FALSE)</f>
        <v>4.7120418848167498</v>
      </c>
      <c r="Q40" s="48">
        <f>VLOOKUP($A40,'Occupancy Raw Data'!$B$8:$BE$45,'Occupancy Raw Data'!X$3,FALSE)</f>
        <v>-2.99319727891156</v>
      </c>
      <c r="R40" s="49">
        <f>VLOOKUP($A40,'Occupancy Raw Data'!$B$8:$BE$45,'Occupancy Raw Data'!Y$3,FALSE)</f>
        <v>2.5198187995469898</v>
      </c>
      <c r="S40" s="48">
        <f>VLOOKUP($A40,'Occupancy Raw Data'!$B$8:$BE$45,'Occupancy Raw Data'!AA$3,FALSE)</f>
        <v>-2.3631840796019898</v>
      </c>
      <c r="T40" s="48">
        <f>VLOOKUP($A40,'Occupancy Raw Data'!$B$8:$BE$45,'Occupancy Raw Data'!AB$3,FALSE)</f>
        <v>-0.116009280742459</v>
      </c>
      <c r="U40" s="49">
        <f>VLOOKUP($A40,'Occupancy Raw Data'!$B$8:$BE$45,'Occupancy Raw Data'!AC$3,FALSE)</f>
        <v>-1.20048019207683</v>
      </c>
      <c r="V40" s="50">
        <f>VLOOKUP($A40,'Occupancy Raw Data'!$B$8:$BE$45,'Occupancy Raw Data'!AE$3,FALSE)</f>
        <v>1.3274336283185799</v>
      </c>
      <c r="X40" s="51">
        <f>VLOOKUP($A40,'ADR Raw Data'!$B$6:$BE$43,'ADR Raw Data'!G$1,FALSE)</f>
        <v>111.001590524534</v>
      </c>
      <c r="Y40" s="52">
        <f>VLOOKUP($A40,'ADR Raw Data'!$B$6:$BE$43,'ADR Raw Data'!H$1,FALSE)</f>
        <v>116.226443228454</v>
      </c>
      <c r="Z40" s="52">
        <f>VLOOKUP($A40,'ADR Raw Data'!$B$6:$BE$43,'ADR Raw Data'!I$1,FALSE)</f>
        <v>113.99505089058501</v>
      </c>
      <c r="AA40" s="52">
        <f>VLOOKUP($A40,'ADR Raw Data'!$B$6:$BE$43,'ADR Raw Data'!J$1,FALSE)</f>
        <v>112.45666249999999</v>
      </c>
      <c r="AB40" s="52">
        <f>VLOOKUP($A40,'ADR Raw Data'!$B$6:$BE$43,'ADR Raw Data'!K$1,FALSE)</f>
        <v>113.45258064516101</v>
      </c>
      <c r="AC40" s="53">
        <f>VLOOKUP($A40,'ADR Raw Data'!$B$6:$BE$43,'ADR Raw Data'!L$1,FALSE)</f>
        <v>113.510245788456</v>
      </c>
      <c r="AD40" s="52">
        <f>VLOOKUP($A40,'ADR Raw Data'!$B$6:$BE$43,'ADR Raw Data'!N$1,FALSE)</f>
        <v>145.395923566878</v>
      </c>
      <c r="AE40" s="52">
        <f>VLOOKUP($A40,'ADR Raw Data'!$B$6:$BE$43,'ADR Raw Data'!O$1,FALSE)</f>
        <v>153.22346109175299</v>
      </c>
      <c r="AF40" s="53">
        <f>VLOOKUP($A40,'ADR Raw Data'!$B$6:$BE$43,'ADR Raw Data'!P$1,FALSE)</f>
        <v>149.49040097205301</v>
      </c>
      <c r="AG40" s="54">
        <f>VLOOKUP($A40,'ADR Raw Data'!$B$6:$BE$43,'ADR Raw Data'!R$1,FALSE)</f>
        <v>124.754471235997</v>
      </c>
      <c r="AI40" s="47">
        <f>VLOOKUP($A40,'ADR Raw Data'!$B$6:$BE$43,'ADR Raw Data'!T$1,FALSE)</f>
        <v>-11.899739236020901</v>
      </c>
      <c r="AJ40" s="48">
        <f>VLOOKUP($A40,'ADR Raw Data'!$B$6:$BE$43,'ADR Raw Data'!U$1,FALSE)</f>
        <v>0.40015126442607202</v>
      </c>
      <c r="AK40" s="48">
        <f>VLOOKUP($A40,'ADR Raw Data'!$B$6:$BE$43,'ADR Raw Data'!V$1,FALSE)</f>
        <v>1.74015797376909</v>
      </c>
      <c r="AL40" s="48">
        <f>VLOOKUP($A40,'ADR Raw Data'!$B$6:$BE$43,'ADR Raw Data'!W$1,FALSE)</f>
        <v>6.8142819419767999</v>
      </c>
      <c r="AM40" s="48">
        <f>VLOOKUP($A40,'ADR Raw Data'!$B$6:$BE$43,'ADR Raw Data'!X$1,FALSE)</f>
        <v>-3.22708115031821</v>
      </c>
      <c r="AN40" s="49">
        <f>VLOOKUP($A40,'ADR Raw Data'!$B$6:$BE$43,'ADR Raw Data'!Y$1,FALSE)</f>
        <v>-1.06640393042769</v>
      </c>
      <c r="AO40" s="48">
        <f>VLOOKUP($A40,'ADR Raw Data'!$B$6:$BE$43,'ADR Raw Data'!AA$1,FALSE)</f>
        <v>-4.1079524130971299</v>
      </c>
      <c r="AP40" s="48">
        <f>VLOOKUP($A40,'ADR Raw Data'!$B$6:$BE$43,'ADR Raw Data'!AB$1,FALSE)</f>
        <v>-1.8999408622409499</v>
      </c>
      <c r="AQ40" s="49">
        <f>VLOOKUP($A40,'ADR Raw Data'!$B$6:$BE$43,'ADR Raw Data'!AC$1,FALSE)</f>
        <v>-2.9202931006169801</v>
      </c>
      <c r="AR40" s="50">
        <f>VLOOKUP($A40,'ADR Raw Data'!$B$6:$BE$43,'ADR Raw Data'!AE$1,FALSE)</f>
        <v>-2.0110457312468002</v>
      </c>
      <c r="AS40" s="40"/>
      <c r="AT40" s="51">
        <f>VLOOKUP($A40,'RevPAR Raw Data'!$B$6:$BE$43,'RevPAR Raw Data'!G$1,FALSE)</f>
        <v>60.911736304549599</v>
      </c>
      <c r="AU40" s="52">
        <f>VLOOKUP($A40,'RevPAR Raw Data'!$B$6:$BE$43,'RevPAR Raw Data'!H$1,FALSE)</f>
        <v>78.887214484679603</v>
      </c>
      <c r="AV40" s="52">
        <f>VLOOKUP($A40,'RevPAR Raw Data'!$B$6:$BE$43,'RevPAR Raw Data'!I$1,FALSE)</f>
        <v>83.194159702878295</v>
      </c>
      <c r="AW40" s="52">
        <f>VLOOKUP($A40,'RevPAR Raw Data'!$B$6:$BE$43,'RevPAR Raw Data'!J$1,FALSE)</f>
        <v>83.533268337975798</v>
      </c>
      <c r="AX40" s="52">
        <f>VLOOKUP($A40,'RevPAR Raw Data'!$B$6:$BE$43,'RevPAR Raw Data'!K$1,FALSE)</f>
        <v>75.108347260909895</v>
      </c>
      <c r="AY40" s="53">
        <f>VLOOKUP($A40,'RevPAR Raw Data'!$B$6:$BE$43,'RevPAR Raw Data'!L$1,FALSE)</f>
        <v>76.326945218198702</v>
      </c>
      <c r="AZ40" s="52">
        <f>VLOOKUP($A40,'RevPAR Raw Data'!$B$6:$BE$43,'RevPAR Raw Data'!N$1,FALSE)</f>
        <v>105.975673166202</v>
      </c>
      <c r="BA40" s="52">
        <f>VLOOKUP($A40,'RevPAR Raw Data'!$B$6:$BE$43,'RevPAR Raw Data'!O$1,FALSE)</f>
        <v>122.493407613741</v>
      </c>
      <c r="BB40" s="53">
        <f>VLOOKUP($A40,'RevPAR Raw Data'!$B$6:$BE$43,'RevPAR Raw Data'!P$1,FALSE)</f>
        <v>114.234540389972</v>
      </c>
      <c r="BC40" s="54">
        <f>VLOOKUP($A40,'RevPAR Raw Data'!$B$6:$BE$43,'RevPAR Raw Data'!R$1,FALSE)</f>
        <v>87.157686695848199</v>
      </c>
      <c r="BE40" s="47">
        <f>VLOOKUP($A40,'RevPAR Raw Data'!$B$6:$BE$43,'RevPAR Raw Data'!T$1,FALSE)</f>
        <v>-10.5373640695676</v>
      </c>
      <c r="BF40" s="48">
        <f>VLOOKUP($A40,'RevPAR Raw Data'!$B$6:$BE$43,'RevPAR Raw Data'!U$1,FALSE)</f>
        <v>-1.02035772541432E-2</v>
      </c>
      <c r="BG40" s="48">
        <f>VLOOKUP($A40,'RevPAR Raw Data'!$B$6:$BE$43,'RevPAR Raw Data'!V$1,FALSE)</f>
        <v>11.5310518373535</v>
      </c>
      <c r="BH40" s="48">
        <f>VLOOKUP($A40,'RevPAR Raw Data'!$B$6:$BE$43,'RevPAR Raw Data'!W$1,FALSE)</f>
        <v>11.847415646049001</v>
      </c>
      <c r="BI40" s="48">
        <f>VLOOKUP($A40,'RevPAR Raw Data'!$B$6:$BE$43,'RevPAR Raw Data'!X$1,FALSE)</f>
        <v>-6.1236855240501802</v>
      </c>
      <c r="BJ40" s="49">
        <f>VLOOKUP($A40,'RevPAR Raw Data'!$B$6:$BE$43,'RevPAR Raw Data'!Y$1,FALSE)</f>
        <v>1.4265434224012801</v>
      </c>
      <c r="BK40" s="48">
        <f>VLOOKUP($A40,'RevPAR Raw Data'!$B$6:$BE$43,'RevPAR Raw Data'!AA$1,FALSE)</f>
        <v>-6.3740580152751898</v>
      </c>
      <c r="BL40" s="48">
        <f>VLOOKUP($A40,'RevPAR Raw Data'!$B$6:$BE$43,'RevPAR Raw Data'!AB$1,FALSE)</f>
        <v>-2.0137460352545902</v>
      </c>
      <c r="BM40" s="49">
        <f>VLOOKUP($A40,'RevPAR Raw Data'!$B$6:$BE$43,'RevPAR Raw Data'!AC$1,FALSE)</f>
        <v>-4.0857157524703096</v>
      </c>
      <c r="BN40" s="50">
        <f>VLOOKUP($A40,'RevPAR Raw Data'!$B$6:$BE$43,'RevPAR Raw Data'!AE$1,FALSE)</f>
        <v>-0.71030740024565997</v>
      </c>
    </row>
    <row r="41" spans="1:66" x14ac:dyDescent="0.45">
      <c r="A41" s="63" t="s">
        <v>79</v>
      </c>
      <c r="B41" s="47">
        <f>VLOOKUP($A41,'Occupancy Raw Data'!$B$8:$BE$45,'Occupancy Raw Data'!G$3,FALSE)</f>
        <v>53.759662684469397</v>
      </c>
      <c r="C41" s="48">
        <f>VLOOKUP($A41,'Occupancy Raw Data'!$B$8:$BE$45,'Occupancy Raw Data'!H$3,FALSE)</f>
        <v>62.262825017568503</v>
      </c>
      <c r="D41" s="48">
        <f>VLOOKUP($A41,'Occupancy Raw Data'!$B$8:$BE$45,'Occupancy Raw Data'!I$3,FALSE)</f>
        <v>72.874209416725193</v>
      </c>
      <c r="E41" s="48">
        <f>VLOOKUP($A41,'Occupancy Raw Data'!$B$8:$BE$45,'Occupancy Raw Data'!J$3,FALSE)</f>
        <v>74.068868587491195</v>
      </c>
      <c r="F41" s="48">
        <f>VLOOKUP($A41,'Occupancy Raw Data'!$B$8:$BE$45,'Occupancy Raw Data'!K$3,FALSE)</f>
        <v>73.014757554462406</v>
      </c>
      <c r="G41" s="49">
        <f>VLOOKUP($A41,'Occupancy Raw Data'!$B$8:$BE$45,'Occupancy Raw Data'!L$3,FALSE)</f>
        <v>67.196064652143306</v>
      </c>
      <c r="H41" s="48">
        <f>VLOOKUP($A41,'Occupancy Raw Data'!$B$8:$BE$45,'Occupancy Raw Data'!N$3,FALSE)</f>
        <v>78.988053408292302</v>
      </c>
      <c r="I41" s="48">
        <f>VLOOKUP($A41,'Occupancy Raw Data'!$B$8:$BE$45,'Occupancy Raw Data'!O$3,FALSE)</f>
        <v>77.863668306394899</v>
      </c>
      <c r="J41" s="49">
        <f>VLOOKUP($A41,'Occupancy Raw Data'!$B$8:$BE$45,'Occupancy Raw Data'!P$3,FALSE)</f>
        <v>78.425860857343594</v>
      </c>
      <c r="K41" s="50">
        <f>VLOOKUP($A41,'Occupancy Raw Data'!$B$8:$BE$45,'Occupancy Raw Data'!R$3,FALSE)</f>
        <v>70.404577853629107</v>
      </c>
      <c r="M41" s="47">
        <f>VLOOKUP($A41,'Occupancy Raw Data'!$B$8:$BE$45,'Occupancy Raw Data'!T$3,FALSE)</f>
        <v>0.13089005235602</v>
      </c>
      <c r="N41" s="48">
        <f>VLOOKUP($A41,'Occupancy Raw Data'!$B$8:$BE$45,'Occupancy Raw Data'!U$3,FALSE)</f>
        <v>-5.7446808510638201</v>
      </c>
      <c r="O41" s="48">
        <f>VLOOKUP($A41,'Occupancy Raw Data'!$B$8:$BE$45,'Occupancy Raw Data'!V$3,FALSE)</f>
        <v>-0.95510983763132695</v>
      </c>
      <c r="P41" s="48">
        <f>VLOOKUP($A41,'Occupancy Raw Data'!$B$8:$BE$45,'Occupancy Raw Data'!W$3,FALSE)</f>
        <v>4.3564356435643496</v>
      </c>
      <c r="Q41" s="48">
        <f>VLOOKUP($A41,'Occupancy Raw Data'!$B$8:$BE$45,'Occupancy Raw Data'!X$3,FALSE)</f>
        <v>9.1386554621848699</v>
      </c>
      <c r="R41" s="49">
        <f>VLOOKUP($A41,'Occupancy Raw Data'!$B$8:$BE$45,'Occupancy Raw Data'!Y$3,FALSE)</f>
        <v>1.4428177381710099</v>
      </c>
      <c r="S41" s="48">
        <f>VLOOKUP($A41,'Occupancy Raw Data'!$B$8:$BE$45,'Occupancy Raw Data'!AA$3,FALSE)</f>
        <v>1.99637023593466</v>
      </c>
      <c r="T41" s="48">
        <f>VLOOKUP($A41,'Occupancy Raw Data'!$B$8:$BE$45,'Occupancy Raw Data'!AB$3,FALSE)</f>
        <v>-0.71684587813620004</v>
      </c>
      <c r="U41" s="49">
        <f>VLOOKUP($A41,'Occupancy Raw Data'!$B$8:$BE$45,'Occupancy Raw Data'!AC$3,FALSE)</f>
        <v>0.63119927862939496</v>
      </c>
      <c r="V41" s="50">
        <f>VLOOKUP($A41,'Occupancy Raw Data'!$B$8:$BE$45,'Occupancy Raw Data'!AE$3,FALSE)</f>
        <v>1.1830904631366299</v>
      </c>
      <c r="X41" s="51">
        <f>VLOOKUP($A41,'ADR Raw Data'!$B$6:$BE$43,'ADR Raw Data'!G$1,FALSE)</f>
        <v>157.945111111111</v>
      </c>
      <c r="Y41" s="52">
        <f>VLOOKUP($A41,'ADR Raw Data'!$B$6:$BE$43,'ADR Raw Data'!H$1,FALSE)</f>
        <v>171.42730248306901</v>
      </c>
      <c r="Z41" s="52">
        <f>VLOOKUP($A41,'ADR Raw Data'!$B$6:$BE$43,'ADR Raw Data'!I$1,FALSE)</f>
        <v>200.094484088717</v>
      </c>
      <c r="AA41" s="52">
        <f>VLOOKUP($A41,'ADR Raw Data'!$B$6:$BE$43,'ADR Raw Data'!J$1,FALSE)</f>
        <v>200.19911764705799</v>
      </c>
      <c r="AB41" s="52">
        <f>VLOOKUP($A41,'ADR Raw Data'!$B$6:$BE$43,'ADR Raw Data'!K$1,FALSE)</f>
        <v>188.60658325312801</v>
      </c>
      <c r="AC41" s="53">
        <f>VLOOKUP($A41,'ADR Raw Data'!$B$6:$BE$43,'ADR Raw Data'!L$1,FALSE)</f>
        <v>185.564252248483</v>
      </c>
      <c r="AD41" s="52">
        <f>VLOOKUP($A41,'ADR Raw Data'!$B$6:$BE$43,'ADR Raw Data'!N$1,FALSE)</f>
        <v>200.73687722419899</v>
      </c>
      <c r="AE41" s="52">
        <f>VLOOKUP($A41,'ADR Raw Data'!$B$6:$BE$43,'ADR Raw Data'!O$1,FALSE)</f>
        <v>198.05571299638899</v>
      </c>
      <c r="AF41" s="53">
        <f>VLOOKUP($A41,'ADR Raw Data'!$B$6:$BE$43,'ADR Raw Data'!P$1,FALSE)</f>
        <v>199.40590501792099</v>
      </c>
      <c r="AG41" s="54">
        <f>VLOOKUP($A41,'ADR Raw Data'!$B$6:$BE$43,'ADR Raw Data'!R$1,FALSE)</f>
        <v>189.96958077855399</v>
      </c>
      <c r="AI41" s="47">
        <f>VLOOKUP($A41,'ADR Raw Data'!$B$6:$BE$43,'ADR Raw Data'!T$1,FALSE)</f>
        <v>-6.0211355456200302</v>
      </c>
      <c r="AJ41" s="48">
        <f>VLOOKUP($A41,'ADR Raw Data'!$B$6:$BE$43,'ADR Raw Data'!U$1,FALSE)</f>
        <v>-2.8852531061838902</v>
      </c>
      <c r="AK41" s="48">
        <f>VLOOKUP($A41,'ADR Raw Data'!$B$6:$BE$43,'ADR Raw Data'!V$1,FALSE)</f>
        <v>-0.80115442437541895</v>
      </c>
      <c r="AL41" s="48">
        <f>VLOOKUP($A41,'ADR Raw Data'!$B$6:$BE$43,'ADR Raw Data'!W$1,FALSE)</f>
        <v>4.66002078671678</v>
      </c>
      <c r="AM41" s="48">
        <f>VLOOKUP($A41,'ADR Raw Data'!$B$6:$BE$43,'ADR Raw Data'!X$1,FALSE)</f>
        <v>2.86296520501981</v>
      </c>
      <c r="AN41" s="49">
        <f>VLOOKUP($A41,'ADR Raw Data'!$B$6:$BE$43,'ADR Raw Data'!Y$1,FALSE)</f>
        <v>0.14760302828465399</v>
      </c>
      <c r="AO41" s="48">
        <f>VLOOKUP($A41,'ADR Raw Data'!$B$6:$BE$43,'ADR Raw Data'!AA$1,FALSE)</f>
        <v>4.5396019313952296</v>
      </c>
      <c r="AP41" s="48">
        <f>VLOOKUP($A41,'ADR Raw Data'!$B$6:$BE$43,'ADR Raw Data'!AB$1,FALSE)</f>
        <v>4.4762656677504804</v>
      </c>
      <c r="AQ41" s="49">
        <f>VLOOKUP($A41,'ADR Raw Data'!$B$6:$BE$43,'ADR Raw Data'!AC$1,FALSE)</f>
        <v>4.51740937448543</v>
      </c>
      <c r="AR41" s="50">
        <f>VLOOKUP($A41,'ADR Raw Data'!$B$6:$BE$43,'ADR Raw Data'!AE$1,FALSE)</f>
        <v>1.56101717912148</v>
      </c>
      <c r="AS41" s="40"/>
      <c r="AT41" s="51">
        <f>VLOOKUP($A41,'RevPAR Raw Data'!$B$6:$BE$43,'RevPAR Raw Data'!G$1,FALSE)</f>
        <v>84.910758959943706</v>
      </c>
      <c r="AU41" s="52">
        <f>VLOOKUP($A41,'RevPAR Raw Data'!$B$6:$BE$43,'RevPAR Raw Data'!H$1,FALSE)</f>
        <v>106.735481377371</v>
      </c>
      <c r="AV41" s="52">
        <f>VLOOKUP($A41,'RevPAR Raw Data'!$B$6:$BE$43,'RevPAR Raw Data'!I$1,FALSE)</f>
        <v>145.81727336612701</v>
      </c>
      <c r="AW41" s="52">
        <f>VLOOKUP($A41,'RevPAR Raw Data'!$B$6:$BE$43,'RevPAR Raw Data'!J$1,FALSE)</f>
        <v>148.285221363316</v>
      </c>
      <c r="AX41" s="52">
        <f>VLOOKUP($A41,'RevPAR Raw Data'!$B$6:$BE$43,'RevPAR Raw Data'!K$1,FALSE)</f>
        <v>137.710639494026</v>
      </c>
      <c r="AY41" s="53">
        <f>VLOOKUP($A41,'RevPAR Raw Data'!$B$6:$BE$43,'RevPAR Raw Data'!L$1,FALSE)</f>
        <v>124.691874912157</v>
      </c>
      <c r="AZ41" s="52">
        <f>VLOOKUP($A41,'RevPAR Raw Data'!$B$6:$BE$43,'RevPAR Raw Data'!N$1,FALSE)</f>
        <v>158.558151791988</v>
      </c>
      <c r="BA41" s="52">
        <f>VLOOKUP($A41,'RevPAR Raw Data'!$B$6:$BE$43,'RevPAR Raw Data'!O$1,FALSE)</f>
        <v>154.213443429374</v>
      </c>
      <c r="BB41" s="53">
        <f>VLOOKUP($A41,'RevPAR Raw Data'!$B$6:$BE$43,'RevPAR Raw Data'!P$1,FALSE)</f>
        <v>156.38579761068101</v>
      </c>
      <c r="BC41" s="54">
        <f>VLOOKUP($A41,'RevPAR Raw Data'!$B$6:$BE$43,'RevPAR Raw Data'!R$1,FALSE)</f>
        <v>133.74728139745</v>
      </c>
      <c r="BE41" s="47">
        <f>VLOOKUP($A41,'RevPAR Raw Data'!$B$6:$BE$43,'RevPAR Raw Data'!T$1,FALSE)</f>
        <v>-5.8981265607321003</v>
      </c>
      <c r="BF41" s="48">
        <f>VLOOKUP($A41,'RevPAR Raw Data'!$B$6:$BE$43,'RevPAR Raw Data'!U$1,FALSE)</f>
        <v>-8.4641853745520503</v>
      </c>
      <c r="BG41" s="48">
        <f>VLOOKUP($A41,'RevPAR Raw Data'!$B$6:$BE$43,'RevPAR Raw Data'!V$1,FALSE)</f>
        <v>-1.7486123572849099</v>
      </c>
      <c r="BH41" s="48">
        <f>VLOOKUP($A41,'RevPAR Raw Data'!$B$6:$BE$43,'RevPAR Raw Data'!W$1,FALSE)</f>
        <v>9.2194672368311803</v>
      </c>
      <c r="BI41" s="48">
        <f>VLOOKUP($A41,'RevPAR Raw Data'!$B$6:$BE$43,'RevPAR Raw Data'!X$1,FALSE)</f>
        <v>12.263257193293599</v>
      </c>
      <c r="BJ41" s="49">
        <f>VLOOKUP($A41,'RevPAR Raw Data'!$B$6:$BE$43,'RevPAR Raw Data'!Y$1,FALSE)</f>
        <v>1.5925504091298299</v>
      </c>
      <c r="BK41" s="48">
        <f>VLOOKUP($A41,'RevPAR Raw Data'!$B$6:$BE$43,'RevPAR Raw Data'!AA$1,FALSE)</f>
        <v>6.6265994291181798</v>
      </c>
      <c r="BL41" s="48">
        <f>VLOOKUP($A41,'RevPAR Raw Data'!$B$6:$BE$43,'RevPAR Raw Data'!AB$1,FALSE)</f>
        <v>3.7273318636805799</v>
      </c>
      <c r="BM41" s="49">
        <f>VLOOKUP($A41,'RevPAR Raw Data'!$B$6:$BE$43,'RevPAR Raw Data'!AC$1,FALSE)</f>
        <v>5.1771225084993198</v>
      </c>
      <c r="BN41" s="50">
        <f>VLOOKUP($A41,'RevPAR Raw Data'!$B$6:$BE$43,'RevPAR Raw Data'!AE$1,FALSE)</f>
        <v>2.7625758876322202</v>
      </c>
    </row>
    <row r="42" spans="1:66" x14ac:dyDescent="0.45">
      <c r="A42" s="63" t="s">
        <v>80</v>
      </c>
      <c r="B42" s="47">
        <f>VLOOKUP($A42,'Occupancy Raw Data'!$B$8:$BE$45,'Occupancy Raw Data'!G$3,FALSE)</f>
        <v>65.710756672573893</v>
      </c>
      <c r="C42" s="48">
        <f>VLOOKUP($A42,'Occupancy Raw Data'!$B$8:$BE$45,'Occupancy Raw Data'!H$3,FALSE)</f>
        <v>73.119059126792294</v>
      </c>
      <c r="D42" s="48">
        <f>VLOOKUP($A42,'Occupancy Raw Data'!$B$8:$BE$45,'Occupancy Raw Data'!I$3,FALSE)</f>
        <v>78.956554427796505</v>
      </c>
      <c r="E42" s="48">
        <f>VLOOKUP($A42,'Occupancy Raw Data'!$B$8:$BE$45,'Occupancy Raw Data'!J$3,FALSE)</f>
        <v>80.973094892862804</v>
      </c>
      <c r="F42" s="48">
        <f>VLOOKUP($A42,'Occupancy Raw Data'!$B$8:$BE$45,'Occupancy Raw Data'!K$3,FALSE)</f>
        <v>77.522689436657501</v>
      </c>
      <c r="G42" s="49">
        <f>VLOOKUP($A42,'Occupancy Raw Data'!$B$8:$BE$45,'Occupancy Raw Data'!L$3,FALSE)</f>
        <v>75.256430911336594</v>
      </c>
      <c r="H42" s="48">
        <f>VLOOKUP($A42,'Occupancy Raw Data'!$B$8:$BE$45,'Occupancy Raw Data'!N$3,FALSE)</f>
        <v>85.629128403415393</v>
      </c>
      <c r="I42" s="48">
        <f>VLOOKUP($A42,'Occupancy Raw Data'!$B$8:$BE$45,'Occupancy Raw Data'!O$3,FALSE)</f>
        <v>89.348047902905293</v>
      </c>
      <c r="J42" s="49">
        <f>VLOOKUP($A42,'Occupancy Raw Data'!$B$8:$BE$45,'Occupancy Raw Data'!P$3,FALSE)</f>
        <v>87.488588153160407</v>
      </c>
      <c r="K42" s="50">
        <f>VLOOKUP($A42,'Occupancy Raw Data'!$B$8:$BE$45,'Occupancy Raw Data'!R$3,FALSE)</f>
        <v>78.751332980429098</v>
      </c>
      <c r="M42" s="47">
        <f>VLOOKUP($A42,'Occupancy Raw Data'!$B$8:$BE$45,'Occupancy Raw Data'!T$3,FALSE)</f>
        <v>-2.54008464664218</v>
      </c>
      <c r="N42" s="48">
        <f>VLOOKUP($A42,'Occupancy Raw Data'!$B$8:$BE$45,'Occupancy Raw Data'!U$3,FALSE)</f>
        <v>-0.75804055144609095</v>
      </c>
      <c r="O42" s="48">
        <f>VLOOKUP($A42,'Occupancy Raw Data'!$B$8:$BE$45,'Occupancy Raw Data'!V$3,FALSE)</f>
        <v>3.4968421124017199</v>
      </c>
      <c r="P42" s="48">
        <f>VLOOKUP($A42,'Occupancy Raw Data'!$B$8:$BE$45,'Occupancy Raw Data'!W$3,FALSE)</f>
        <v>5.5085067104363601</v>
      </c>
      <c r="Q42" s="48">
        <f>VLOOKUP($A42,'Occupancy Raw Data'!$B$8:$BE$45,'Occupancy Raw Data'!X$3,FALSE)</f>
        <v>2.2039763724836501</v>
      </c>
      <c r="R42" s="49">
        <f>VLOOKUP($A42,'Occupancy Raw Data'!$B$8:$BE$45,'Occupancy Raw Data'!Y$3,FALSE)</f>
        <v>1.7016456510559299</v>
      </c>
      <c r="S42" s="48">
        <f>VLOOKUP($A42,'Occupancy Raw Data'!$B$8:$BE$45,'Occupancy Raw Data'!AA$3,FALSE)</f>
        <v>2.77870006966126</v>
      </c>
      <c r="T42" s="48">
        <f>VLOOKUP($A42,'Occupancy Raw Data'!$B$8:$BE$45,'Occupancy Raw Data'!AB$3,FALSE)</f>
        <v>1.14663140080425</v>
      </c>
      <c r="U42" s="49">
        <f>VLOOKUP($A42,'Occupancy Raw Data'!$B$8:$BE$45,'Occupancy Raw Data'!AC$3,FALSE)</f>
        <v>1.9387950737980599</v>
      </c>
      <c r="V42" s="50">
        <f>VLOOKUP($A42,'Occupancy Raw Data'!$B$8:$BE$45,'Occupancy Raw Data'!AE$3,FALSE)</f>
        <v>1.77680046779524</v>
      </c>
      <c r="X42" s="51">
        <f>VLOOKUP($A42,'ADR Raw Data'!$B$6:$BE$43,'ADR Raw Data'!G$1,FALSE)</f>
        <v>144.83267489375601</v>
      </c>
      <c r="Y42" s="52">
        <f>VLOOKUP($A42,'ADR Raw Data'!$B$6:$BE$43,'ADR Raw Data'!H$1,FALSE)</f>
        <v>145.99390143586299</v>
      </c>
      <c r="Z42" s="52">
        <f>VLOOKUP($A42,'ADR Raw Data'!$B$6:$BE$43,'ADR Raw Data'!I$1,FALSE)</f>
        <v>153.02502839653101</v>
      </c>
      <c r="AA42" s="52">
        <f>VLOOKUP($A42,'ADR Raw Data'!$B$6:$BE$43,'ADR Raw Data'!J$1,FALSE)</f>
        <v>154.122968895078</v>
      </c>
      <c r="AB42" s="52">
        <f>VLOOKUP($A42,'ADR Raw Data'!$B$6:$BE$43,'ADR Raw Data'!K$1,FALSE)</f>
        <v>154.83575456340199</v>
      </c>
      <c r="AC42" s="53">
        <f>VLOOKUP($A42,'ADR Raw Data'!$B$6:$BE$43,'ADR Raw Data'!L$1,FALSE)</f>
        <v>150.83741699075799</v>
      </c>
      <c r="AD42" s="52">
        <f>VLOOKUP($A42,'ADR Raw Data'!$B$6:$BE$43,'ADR Raw Data'!N$1,FALSE)</f>
        <v>194.437879272499</v>
      </c>
      <c r="AE42" s="52">
        <f>VLOOKUP($A42,'ADR Raw Data'!$B$6:$BE$43,'ADR Raw Data'!O$1,FALSE)</f>
        <v>202.41050969195999</v>
      </c>
      <c r="AF42" s="53">
        <f>VLOOKUP($A42,'ADR Raw Data'!$B$6:$BE$43,'ADR Raw Data'!P$1,FALSE)</f>
        <v>198.50891859126801</v>
      </c>
      <c r="AG42" s="54">
        <f>VLOOKUP($A42,'ADR Raw Data'!$B$6:$BE$43,'ADR Raw Data'!R$1,FALSE)</f>
        <v>165.96899712615601</v>
      </c>
      <c r="AI42" s="47">
        <f>VLOOKUP($A42,'ADR Raw Data'!$B$6:$BE$43,'ADR Raw Data'!T$1,FALSE)</f>
        <v>-1.4468521400649299</v>
      </c>
      <c r="AJ42" s="48">
        <f>VLOOKUP($A42,'ADR Raw Data'!$B$6:$BE$43,'ADR Raw Data'!U$1,FALSE)</f>
        <v>-0.90178141693115299</v>
      </c>
      <c r="AK42" s="48">
        <f>VLOOKUP($A42,'ADR Raw Data'!$B$6:$BE$43,'ADR Raw Data'!V$1,FALSE)</f>
        <v>3.17963616236786</v>
      </c>
      <c r="AL42" s="48">
        <f>VLOOKUP($A42,'ADR Raw Data'!$B$6:$BE$43,'ADR Raw Data'!W$1,FALSE)</f>
        <v>4.9792966799719203</v>
      </c>
      <c r="AM42" s="48">
        <f>VLOOKUP($A42,'ADR Raw Data'!$B$6:$BE$43,'ADR Raw Data'!X$1,FALSE)</f>
        <v>3.7970911100125999</v>
      </c>
      <c r="AN42" s="49">
        <f>VLOOKUP($A42,'ADR Raw Data'!$B$6:$BE$43,'ADR Raw Data'!Y$1,FALSE)</f>
        <v>2.1013340517041001</v>
      </c>
      <c r="AO42" s="48">
        <f>VLOOKUP($A42,'ADR Raw Data'!$B$6:$BE$43,'ADR Raw Data'!AA$1,FALSE)</f>
        <v>2.6504211059575402</v>
      </c>
      <c r="AP42" s="48">
        <f>VLOOKUP($A42,'ADR Raw Data'!$B$6:$BE$43,'ADR Raw Data'!AB$1,FALSE)</f>
        <v>2.58952057230014</v>
      </c>
      <c r="AQ42" s="49">
        <f>VLOOKUP($A42,'ADR Raw Data'!$B$6:$BE$43,'ADR Raw Data'!AC$1,FALSE)</f>
        <v>2.6019807158658499</v>
      </c>
      <c r="AR42" s="50">
        <f>VLOOKUP($A42,'ADR Raw Data'!$B$6:$BE$43,'ADR Raw Data'!AE$1,FALSE)</f>
        <v>2.3053741249708</v>
      </c>
      <c r="AS42" s="40"/>
      <c r="AT42" s="51">
        <f>VLOOKUP($A42,'RevPAR Raw Data'!$B$6:$BE$43,'RevPAR Raw Data'!G$1,FALSE)</f>
        <v>95.1706465818162</v>
      </c>
      <c r="AU42" s="52">
        <f>VLOOKUP($A42,'RevPAR Raw Data'!$B$6:$BE$43,'RevPAR Raw Data'!H$1,FALSE)</f>
        <v>106.749367112399</v>
      </c>
      <c r="AV42" s="52">
        <f>VLOOKUP($A42,'RevPAR Raw Data'!$B$6:$BE$43,'RevPAR Raw Data'!I$1,FALSE)</f>
        <v>120.823289834058</v>
      </c>
      <c r="AW42" s="52">
        <f>VLOOKUP($A42,'RevPAR Raw Data'!$B$6:$BE$43,'RevPAR Raw Data'!J$1,FALSE)</f>
        <v>124.798137855109</v>
      </c>
      <c r="AX42" s="52">
        <f>VLOOKUP($A42,'RevPAR Raw Data'!$B$6:$BE$43,'RevPAR Raw Data'!K$1,FALSE)</f>
        <v>120.03284114709101</v>
      </c>
      <c r="AY42" s="53">
        <f>VLOOKUP($A42,'RevPAR Raw Data'!$B$6:$BE$43,'RevPAR Raw Data'!L$1,FALSE)</f>
        <v>113.514856506095</v>
      </c>
      <c r="AZ42" s="52">
        <f>VLOOKUP($A42,'RevPAR Raw Data'!$B$6:$BE$43,'RevPAR Raw Data'!N$1,FALSE)</f>
        <v>166.49546130712599</v>
      </c>
      <c r="BA42" s="52">
        <f>VLOOKUP($A42,'RevPAR Raw Data'!$B$6:$BE$43,'RevPAR Raw Data'!O$1,FALSE)</f>
        <v>180.84983916008801</v>
      </c>
      <c r="BB42" s="53">
        <f>VLOOKUP($A42,'RevPAR Raw Data'!$B$6:$BE$43,'RevPAR Raw Data'!P$1,FALSE)</f>
        <v>173.67265023360699</v>
      </c>
      <c r="BC42" s="54">
        <f>VLOOKUP($A42,'RevPAR Raw Data'!$B$6:$BE$43,'RevPAR Raw Data'!R$1,FALSE)</f>
        <v>130.70279757109799</v>
      </c>
      <c r="BE42" s="47">
        <f>VLOOKUP($A42,'RevPAR Raw Data'!$B$6:$BE$43,'RevPAR Raw Data'!T$1,FALSE)</f>
        <v>-3.9501855176377099</v>
      </c>
      <c r="BF42" s="48">
        <f>VLOOKUP($A42,'RevPAR Raw Data'!$B$6:$BE$43,'RevPAR Raw Data'!U$1,FALSE)</f>
        <v>-1.6529860995515</v>
      </c>
      <c r="BG42" s="48">
        <f>VLOOKUP($A42,'RevPAR Raw Data'!$B$6:$BE$43,'RevPAR Raw Data'!V$1,FALSE)</f>
        <v>6.7876651311164196</v>
      </c>
      <c r="BH42" s="48">
        <f>VLOOKUP($A42,'RevPAR Raw Data'!$B$6:$BE$43,'RevPAR Raw Data'!W$1,FALSE)</f>
        <v>10.762088282157</v>
      </c>
      <c r="BI42" s="48">
        <f>VLOOKUP($A42,'RevPAR Raw Data'!$B$6:$BE$43,'RevPAR Raw Data'!X$1,FALSE)</f>
        <v>6.0847544734026098</v>
      </c>
      <c r="BJ42" s="49">
        <f>VLOOKUP($A42,'RevPAR Raw Data'!$B$6:$BE$43,'RevPAR Raw Data'!Y$1,FALSE)</f>
        <v>3.8387369622650098</v>
      </c>
      <c r="BK42" s="48">
        <f>VLOOKUP($A42,'RevPAR Raw Data'!$B$6:$BE$43,'RevPAR Raw Data'!AA$1,FALSE)</f>
        <v>5.5027684287363599</v>
      </c>
      <c r="BL42" s="48">
        <f>VLOOKUP($A42,'RevPAR Raw Data'!$B$6:$BE$43,'RevPAR Raw Data'!AB$1,FALSE)</f>
        <v>3.76584422911667</v>
      </c>
      <c r="BM42" s="49">
        <f>VLOOKUP($A42,'RevPAR Raw Data'!$B$6:$BE$43,'RevPAR Raw Data'!AC$1,FALSE)</f>
        <v>4.5912228636043002</v>
      </c>
      <c r="BN42" s="50">
        <f>VLOOKUP($A42,'RevPAR Raw Data'!$B$6:$BE$43,'RevPAR Raw Data'!AE$1,FALSE)</f>
        <v>4.1231364910029598</v>
      </c>
    </row>
    <row r="43" spans="1:66" x14ac:dyDescent="0.45">
      <c r="A43" s="66" t="s">
        <v>81</v>
      </c>
      <c r="B43" s="47">
        <f>VLOOKUP($A43,'Occupancy Raw Data'!$B$8:$BE$45,'Occupancy Raw Data'!G$3,FALSE)</f>
        <v>60.400127657876801</v>
      </c>
      <c r="C43" s="48">
        <f>VLOOKUP($A43,'Occupancy Raw Data'!$B$8:$BE$45,'Occupancy Raw Data'!H$3,FALSE)</f>
        <v>74.823473092113105</v>
      </c>
      <c r="D43" s="48">
        <f>VLOOKUP($A43,'Occupancy Raw Data'!$B$8:$BE$45,'Occupancy Raw Data'!I$3,FALSE)</f>
        <v>81.156500578449695</v>
      </c>
      <c r="E43" s="48">
        <f>VLOOKUP($A43,'Occupancy Raw Data'!$B$8:$BE$45,'Occupancy Raw Data'!J$3,FALSE)</f>
        <v>79.544819882714293</v>
      </c>
      <c r="F43" s="48">
        <f>VLOOKUP($A43,'Occupancy Raw Data'!$B$8:$BE$45,'Occupancy Raw Data'!K$3,FALSE)</f>
        <v>74.841424981050693</v>
      </c>
      <c r="G43" s="49">
        <f>VLOOKUP($A43,'Occupancy Raw Data'!$B$8:$BE$45,'Occupancy Raw Data'!L$3,FALSE)</f>
        <v>74.153269238440899</v>
      </c>
      <c r="H43" s="48">
        <f>VLOOKUP($A43,'Occupancy Raw Data'!$B$8:$BE$45,'Occupancy Raw Data'!N$3,FALSE)</f>
        <v>78.908525152590997</v>
      </c>
      <c r="I43" s="48">
        <f>VLOOKUP($A43,'Occupancy Raw Data'!$B$8:$BE$45,'Occupancy Raw Data'!O$3,FALSE)</f>
        <v>82.155822395978703</v>
      </c>
      <c r="J43" s="49">
        <f>VLOOKUP($A43,'Occupancy Raw Data'!$B$8:$BE$45,'Occupancy Raw Data'!P$3,FALSE)</f>
        <v>80.5321737742849</v>
      </c>
      <c r="K43" s="50">
        <f>VLOOKUP($A43,'Occupancy Raw Data'!$B$8:$BE$45,'Occupancy Raw Data'!R$3,FALSE)</f>
        <v>75.975813391539205</v>
      </c>
      <c r="M43" s="47">
        <f>VLOOKUP($A43,'Occupancy Raw Data'!$B$8:$BE$45,'Occupancy Raw Data'!T$3,FALSE)</f>
        <v>2.3362036725767199</v>
      </c>
      <c r="N43" s="48">
        <f>VLOOKUP($A43,'Occupancy Raw Data'!$B$8:$BE$45,'Occupancy Raw Data'!U$3,FALSE)</f>
        <v>3.8132880957628399</v>
      </c>
      <c r="O43" s="48">
        <f>VLOOKUP($A43,'Occupancy Raw Data'!$B$8:$BE$45,'Occupancy Raw Data'!V$3,FALSE)</f>
        <v>5.5047319006993396</v>
      </c>
      <c r="P43" s="48">
        <f>VLOOKUP($A43,'Occupancy Raw Data'!$B$8:$BE$45,'Occupancy Raw Data'!W$3,FALSE)</f>
        <v>3.9730462733399601</v>
      </c>
      <c r="Q43" s="48">
        <f>VLOOKUP($A43,'Occupancy Raw Data'!$B$8:$BE$45,'Occupancy Raw Data'!X$3,FALSE)</f>
        <v>2.2730695762680502</v>
      </c>
      <c r="R43" s="49">
        <f>VLOOKUP($A43,'Occupancy Raw Data'!$B$8:$BE$45,'Occupancy Raw Data'!Y$3,FALSE)</f>
        <v>3.6523781950336902</v>
      </c>
      <c r="S43" s="48">
        <f>VLOOKUP($A43,'Occupancy Raw Data'!$B$8:$BE$45,'Occupancy Raw Data'!AA$3,FALSE)</f>
        <v>3.3053133462634898</v>
      </c>
      <c r="T43" s="48">
        <f>VLOOKUP($A43,'Occupancy Raw Data'!$B$8:$BE$45,'Occupancy Raw Data'!AB$3,FALSE)</f>
        <v>4.7776718480165998</v>
      </c>
      <c r="U43" s="49">
        <f>VLOOKUP($A43,'Occupancy Raw Data'!$B$8:$BE$45,'Occupancy Raw Data'!AC$3,FALSE)</f>
        <v>4.0511273677503299</v>
      </c>
      <c r="V43" s="50">
        <f>VLOOKUP($A43,'Occupancy Raw Data'!$B$8:$BE$45,'Occupancy Raw Data'!AE$3,FALSE)</f>
        <v>3.77281594298212</v>
      </c>
      <c r="X43" s="51">
        <f>VLOOKUP($A43,'ADR Raw Data'!$B$6:$BE$43,'ADR Raw Data'!G$1,FALSE)</f>
        <v>130.701392292196</v>
      </c>
      <c r="Y43" s="52">
        <f>VLOOKUP($A43,'ADR Raw Data'!$B$6:$BE$43,'ADR Raw Data'!H$1,FALSE)</f>
        <v>144.626228673491</v>
      </c>
      <c r="Z43" s="52">
        <f>VLOOKUP($A43,'ADR Raw Data'!$B$6:$BE$43,'ADR Raw Data'!I$1,FALSE)</f>
        <v>149.423223879863</v>
      </c>
      <c r="AA43" s="52">
        <f>VLOOKUP($A43,'ADR Raw Data'!$B$6:$BE$43,'ADR Raw Data'!J$1,FALSE)</f>
        <v>145.19664134005299</v>
      </c>
      <c r="AB43" s="52">
        <f>VLOOKUP($A43,'ADR Raw Data'!$B$6:$BE$43,'ADR Raw Data'!K$1,FALSE)</f>
        <v>136.00329202313301</v>
      </c>
      <c r="AC43" s="53">
        <f>VLOOKUP($A43,'ADR Raw Data'!$B$6:$BE$43,'ADR Raw Data'!L$1,FALSE)</f>
        <v>141.78957951366399</v>
      </c>
      <c r="AD43" s="52">
        <f>VLOOKUP($A43,'ADR Raw Data'!$B$6:$BE$43,'ADR Raw Data'!N$1,FALSE)</f>
        <v>130.34277527805801</v>
      </c>
      <c r="AE43" s="52">
        <f>VLOOKUP($A43,'ADR Raw Data'!$B$6:$BE$43,'ADR Raw Data'!O$1,FALSE)</f>
        <v>130.77931242109301</v>
      </c>
      <c r="AF43" s="53">
        <f>VLOOKUP($A43,'ADR Raw Data'!$B$6:$BE$43,'ADR Raw Data'!P$1,FALSE)</f>
        <v>130.565444469212</v>
      </c>
      <c r="AG43" s="54">
        <f>VLOOKUP($A43,'ADR Raw Data'!$B$6:$BE$43,'ADR Raw Data'!R$1,FALSE)</f>
        <v>138.39036241504999</v>
      </c>
      <c r="AI43" s="47">
        <f>VLOOKUP($A43,'ADR Raw Data'!$B$6:$BE$43,'ADR Raw Data'!T$1,FALSE)</f>
        <v>9.1046672030331894</v>
      </c>
      <c r="AJ43" s="48">
        <f>VLOOKUP($A43,'ADR Raw Data'!$B$6:$BE$43,'ADR Raw Data'!U$1,FALSE)</f>
        <v>9.7379528034805691</v>
      </c>
      <c r="AK43" s="48">
        <f>VLOOKUP($A43,'ADR Raw Data'!$B$6:$BE$43,'ADR Raw Data'!V$1,FALSE)</f>
        <v>8.7673691969543608</v>
      </c>
      <c r="AL43" s="48">
        <f>VLOOKUP($A43,'ADR Raw Data'!$B$6:$BE$43,'ADR Raw Data'!W$1,FALSE)</f>
        <v>6.3862139781869196</v>
      </c>
      <c r="AM43" s="48">
        <f>VLOOKUP($A43,'ADR Raw Data'!$B$6:$BE$43,'ADR Raw Data'!X$1,FALSE)</f>
        <v>4.5707834044930102</v>
      </c>
      <c r="AN43" s="49">
        <f>VLOOKUP($A43,'ADR Raw Data'!$B$6:$BE$43,'ADR Raw Data'!Y$1,FALSE)</f>
        <v>7.6920500930249096</v>
      </c>
      <c r="AO43" s="48">
        <f>VLOOKUP($A43,'ADR Raw Data'!$B$6:$BE$43,'ADR Raw Data'!AA$1,FALSE)</f>
        <v>5.0639239004006704</v>
      </c>
      <c r="AP43" s="48">
        <f>VLOOKUP($A43,'ADR Raw Data'!$B$6:$BE$43,'ADR Raw Data'!AB$1,FALSE)</f>
        <v>3.9098877060139201</v>
      </c>
      <c r="AQ43" s="49">
        <f>VLOOKUP($A43,'ADR Raw Data'!$B$6:$BE$43,'ADR Raw Data'!AC$1,FALSE)</f>
        <v>4.4764395358458602</v>
      </c>
      <c r="AR43" s="50">
        <f>VLOOKUP($A43,'ADR Raw Data'!$B$6:$BE$43,'ADR Raw Data'!AE$1,FALSE)</f>
        <v>6.7487837609365702</v>
      </c>
      <c r="AS43" s="40"/>
      <c r="AT43" s="51">
        <f>VLOOKUP($A43,'RevPAR Raw Data'!$B$6:$BE$43,'RevPAR Raw Data'!G$1,FALSE)</f>
        <v>78.943807795109095</v>
      </c>
      <c r="AU43" s="52">
        <f>VLOOKUP($A43,'RevPAR Raw Data'!$B$6:$BE$43,'RevPAR Raw Data'!H$1,FALSE)</f>
        <v>108.21436729564699</v>
      </c>
      <c r="AV43" s="52">
        <f>VLOOKUP($A43,'RevPAR Raw Data'!$B$6:$BE$43,'RevPAR Raw Data'!I$1,FALSE)</f>
        <v>121.26665955239901</v>
      </c>
      <c r="AW43" s="52">
        <f>VLOOKUP($A43,'RevPAR Raw Data'!$B$6:$BE$43,'RevPAR Raw Data'!J$1,FALSE)</f>
        <v>115.496406829696</v>
      </c>
      <c r="AX43" s="52">
        <f>VLOOKUP($A43,'RevPAR Raw Data'!$B$6:$BE$43,'RevPAR Raw Data'!K$1,FALSE)</f>
        <v>101.786801771253</v>
      </c>
      <c r="AY43" s="53">
        <f>VLOOKUP($A43,'RevPAR Raw Data'!$B$6:$BE$43,'RevPAR Raw Data'!L$1,FALSE)</f>
        <v>105.14160864882101</v>
      </c>
      <c r="AZ43" s="52">
        <f>VLOOKUP($A43,'RevPAR Raw Data'!$B$6:$BE$43,'RevPAR Raw Data'!N$1,FALSE)</f>
        <v>102.851561614872</v>
      </c>
      <c r="BA43" s="52">
        <f>VLOOKUP($A43,'RevPAR Raw Data'!$B$6:$BE$43,'RevPAR Raw Data'!O$1,FALSE)</f>
        <v>107.44281964335499</v>
      </c>
      <c r="BB43" s="53">
        <f>VLOOKUP($A43,'RevPAR Raw Data'!$B$6:$BE$43,'RevPAR Raw Data'!P$1,FALSE)</f>
        <v>105.147190629113</v>
      </c>
      <c r="BC43" s="54">
        <f>VLOOKUP($A43,'RevPAR Raw Data'!$B$6:$BE$43,'RevPAR Raw Data'!R$1,FALSE)</f>
        <v>105.143203500333</v>
      </c>
      <c r="BE43" s="47">
        <f>VLOOKUP($A43,'RevPAR Raw Data'!$B$6:$BE$43,'RevPAR Raw Data'!T$1,FALSE)</f>
        <v>11.653574445183001</v>
      </c>
      <c r="BF43" s="48">
        <f>VLOOKUP($A43,'RevPAR Raw Data'!$B$6:$BE$43,'RevPAR Raw Data'!U$1,FALSE)</f>
        <v>13.922577094269499</v>
      </c>
      <c r="BG43" s="48">
        <f>VLOOKUP($A43,'RevPAR Raw Data'!$B$6:$BE$43,'RevPAR Raw Data'!V$1,FALSE)</f>
        <v>14.754721266690501</v>
      </c>
      <c r="BH43" s="48">
        <f>VLOOKUP($A43,'RevPAR Raw Data'!$B$6:$BE$43,'RevPAR Raw Data'!W$1,FALSE)</f>
        <v>10.612987487994699</v>
      </c>
      <c r="BI43" s="48">
        <f>VLOOKUP($A43,'RevPAR Raw Data'!$B$6:$BE$43,'RevPAR Raw Data'!X$1,FALSE)</f>
        <v>6.9477500677257096</v>
      </c>
      <c r="BJ43" s="49">
        <f>VLOOKUP($A43,'RevPAR Raw Data'!$B$6:$BE$43,'RevPAR Raw Data'!Y$1,FALSE)</f>
        <v>11.625371048407301</v>
      </c>
      <c r="BK43" s="48">
        <f>VLOOKUP($A43,'RevPAR Raw Data'!$B$6:$BE$43,'RevPAR Raw Data'!AA$1,FALSE)</f>
        <v>8.5366157991887306</v>
      </c>
      <c r="BL43" s="48">
        <f>VLOOKUP($A43,'RevPAR Raw Data'!$B$6:$BE$43,'RevPAR Raw Data'!AB$1,FALSE)</f>
        <v>8.8743611582498101</v>
      </c>
      <c r="BM43" s="49">
        <f>VLOOKUP($A43,'RevPAR Raw Data'!$B$6:$BE$43,'RevPAR Raw Data'!AC$1,FALSE)</f>
        <v>8.7089131707336396</v>
      </c>
      <c r="BN43" s="50">
        <f>VLOOKUP($A43,'RevPAR Raw Data'!$B$6:$BE$43,'RevPAR Raw Data'!AE$1,FALSE)</f>
        <v>10.7762188936087</v>
      </c>
    </row>
    <row r="44" spans="1:66" x14ac:dyDescent="0.45">
      <c r="A44" s="63" t="s">
        <v>82</v>
      </c>
      <c r="B44" s="47">
        <f>VLOOKUP($A44,'Occupancy Raw Data'!$B$8:$BE$45,'Occupancy Raw Data'!G$3,FALSE)</f>
        <v>47.5013628929674</v>
      </c>
      <c r="C44" s="48">
        <f>VLOOKUP($A44,'Occupancy Raw Data'!$B$8:$BE$45,'Occupancy Raw Data'!H$3,FALSE)</f>
        <v>55.1789932763946</v>
      </c>
      <c r="D44" s="48">
        <f>VLOOKUP($A44,'Occupancy Raw Data'!$B$8:$BE$45,'Occupancy Raw Data'!I$3,FALSE)</f>
        <v>58.6225695075413</v>
      </c>
      <c r="E44" s="48">
        <f>VLOOKUP($A44,'Occupancy Raw Data'!$B$8:$BE$45,'Occupancy Raw Data'!J$3,FALSE)</f>
        <v>59.612938397237798</v>
      </c>
      <c r="F44" s="48">
        <f>VLOOKUP($A44,'Occupancy Raw Data'!$B$8:$BE$45,'Occupancy Raw Data'!K$3,FALSE)</f>
        <v>62.129747410503299</v>
      </c>
      <c r="G44" s="49">
        <f>VLOOKUP($A44,'Occupancy Raw Data'!$B$8:$BE$45,'Occupancy Raw Data'!L$3,FALSE)</f>
        <v>56.609122296928902</v>
      </c>
      <c r="H44" s="48">
        <f>VLOOKUP($A44,'Occupancy Raw Data'!$B$8:$BE$45,'Occupancy Raw Data'!N$3,FALSE)</f>
        <v>68.598946029438395</v>
      </c>
      <c r="I44" s="48">
        <f>VLOOKUP($A44,'Occupancy Raw Data'!$B$8:$BE$45,'Occupancy Raw Data'!O$3,FALSE)</f>
        <v>70.061784481192007</v>
      </c>
      <c r="J44" s="49">
        <f>VLOOKUP($A44,'Occupancy Raw Data'!$B$8:$BE$45,'Occupancy Raw Data'!P$3,FALSE)</f>
        <v>69.330365255315201</v>
      </c>
      <c r="K44" s="50">
        <f>VLOOKUP($A44,'Occupancy Raw Data'!$B$8:$BE$45,'Occupancy Raw Data'!R$3,FALSE)</f>
        <v>60.243763142182097</v>
      </c>
      <c r="M44" s="47">
        <f>VLOOKUP($A44,'Occupancy Raw Data'!$B$8:$BE$45,'Occupancy Raw Data'!T$3,FALSE)</f>
        <v>-5.3557106570231197</v>
      </c>
      <c r="N44" s="48">
        <f>VLOOKUP($A44,'Occupancy Raw Data'!$B$8:$BE$45,'Occupancy Raw Data'!U$3,FALSE)</f>
        <v>-2.4804724406028398</v>
      </c>
      <c r="O44" s="48">
        <f>VLOOKUP($A44,'Occupancy Raw Data'!$B$8:$BE$45,'Occupancy Raw Data'!V$3,FALSE)</f>
        <v>-0.24178366754128</v>
      </c>
      <c r="P44" s="48">
        <f>VLOOKUP($A44,'Occupancy Raw Data'!$B$8:$BE$45,'Occupancy Raw Data'!W$3,FALSE)</f>
        <v>-3.0634183540516098</v>
      </c>
      <c r="Q44" s="48">
        <f>VLOOKUP($A44,'Occupancy Raw Data'!$B$8:$BE$45,'Occupancy Raw Data'!X$3,FALSE)</f>
        <v>0.206355262141111</v>
      </c>
      <c r="R44" s="49">
        <f>VLOOKUP($A44,'Occupancy Raw Data'!$B$8:$BE$45,'Occupancy Raw Data'!Y$3,FALSE)</f>
        <v>-2.0722583339143199</v>
      </c>
      <c r="S44" s="48">
        <f>VLOOKUP($A44,'Occupancy Raw Data'!$B$8:$BE$45,'Occupancy Raw Data'!AA$3,FALSE)</f>
        <v>-1.1226525258028499</v>
      </c>
      <c r="T44" s="48">
        <f>VLOOKUP($A44,'Occupancy Raw Data'!$B$8:$BE$45,'Occupancy Raw Data'!AB$3,FALSE)</f>
        <v>-2.22911917749841</v>
      </c>
      <c r="U44" s="49">
        <f>VLOOKUP($A44,'Occupancy Raw Data'!$B$8:$BE$45,'Occupancy Raw Data'!AC$3,FALSE)</f>
        <v>-1.68483464210133</v>
      </c>
      <c r="V44" s="50">
        <f>VLOOKUP($A44,'Occupancy Raw Data'!$B$8:$BE$45,'Occupancy Raw Data'!AE$3,FALSE)</f>
        <v>-1.9452074069063101</v>
      </c>
      <c r="X44" s="51">
        <f>VLOOKUP($A44,'ADR Raw Data'!$B$6:$BE$43,'ADR Raw Data'!G$1,FALSE)</f>
        <v>97.870432287681695</v>
      </c>
      <c r="Y44" s="52">
        <f>VLOOKUP($A44,'ADR Raw Data'!$B$6:$BE$43,'ADR Raw Data'!H$1,FALSE)</f>
        <v>100.60103737855999</v>
      </c>
      <c r="Z44" s="52">
        <f>VLOOKUP($A44,'ADR Raw Data'!$B$6:$BE$43,'ADR Raw Data'!I$1,FALSE)</f>
        <v>101.551681649101</v>
      </c>
      <c r="AA44" s="52">
        <f>VLOOKUP($A44,'ADR Raw Data'!$B$6:$BE$43,'ADR Raw Data'!J$1,FALSE)</f>
        <v>102.783244932174</v>
      </c>
      <c r="AB44" s="52">
        <f>VLOOKUP($A44,'ADR Raw Data'!$B$6:$BE$43,'ADR Raw Data'!K$1,FALSE)</f>
        <v>103.381924539338</v>
      </c>
      <c r="AC44" s="53">
        <f>VLOOKUP($A44,'ADR Raw Data'!$B$6:$BE$43,'ADR Raw Data'!L$1,FALSE)</f>
        <v>101.409689265536</v>
      </c>
      <c r="AD44" s="52">
        <f>VLOOKUP($A44,'ADR Raw Data'!$B$6:$BE$43,'ADR Raw Data'!N$1,FALSE)</f>
        <v>115.479304635761</v>
      </c>
      <c r="AE44" s="52">
        <f>VLOOKUP($A44,'ADR Raw Data'!$B$6:$BE$43,'ADR Raw Data'!O$1,FALSE)</f>
        <v>116.403050188043</v>
      </c>
      <c r="AF44" s="53">
        <f>VLOOKUP($A44,'ADR Raw Data'!$B$6:$BE$43,'ADR Raw Data'!P$1,FALSE)</f>
        <v>115.94605006224999</v>
      </c>
      <c r="AG44" s="54">
        <f>VLOOKUP($A44,'ADR Raw Data'!$B$6:$BE$43,'ADR Raw Data'!R$1,FALSE)</f>
        <v>106.189371727748</v>
      </c>
      <c r="AI44" s="47">
        <f>VLOOKUP($A44,'ADR Raw Data'!$B$6:$BE$43,'ADR Raw Data'!T$1,FALSE)</f>
        <v>2.8108869980954898</v>
      </c>
      <c r="AJ44" s="48">
        <f>VLOOKUP($A44,'ADR Raw Data'!$B$6:$BE$43,'ADR Raw Data'!U$1,FALSE)</f>
        <v>5.0920047778931403</v>
      </c>
      <c r="AK44" s="48">
        <f>VLOOKUP($A44,'ADR Raw Data'!$B$6:$BE$43,'ADR Raw Data'!V$1,FALSE)</f>
        <v>5.0211121845014199</v>
      </c>
      <c r="AL44" s="48">
        <f>VLOOKUP($A44,'ADR Raw Data'!$B$6:$BE$43,'ADR Raw Data'!W$1,FALSE)</f>
        <v>4.9292323601554404</v>
      </c>
      <c r="AM44" s="48">
        <f>VLOOKUP($A44,'ADR Raw Data'!$B$6:$BE$43,'ADR Raw Data'!X$1,FALSE)</f>
        <v>4.5935886321978696</v>
      </c>
      <c r="AN44" s="49">
        <f>VLOOKUP($A44,'ADR Raw Data'!$B$6:$BE$43,'ADR Raw Data'!Y$1,FALSE)</f>
        <v>4.5744244125188098</v>
      </c>
      <c r="AO44" s="48">
        <f>VLOOKUP($A44,'ADR Raw Data'!$B$6:$BE$43,'ADR Raw Data'!AA$1,FALSE)</f>
        <v>-0.64913792503312095</v>
      </c>
      <c r="AP44" s="48">
        <f>VLOOKUP($A44,'ADR Raw Data'!$B$6:$BE$43,'ADR Raw Data'!AB$1,FALSE)</f>
        <v>-1.69463792475571</v>
      </c>
      <c r="AQ44" s="49">
        <f>VLOOKUP($A44,'ADR Raw Data'!$B$6:$BE$43,'ADR Raw Data'!AC$1,FALSE)</f>
        <v>-1.1874034697773601</v>
      </c>
      <c r="AR44" s="50">
        <f>VLOOKUP($A44,'ADR Raw Data'!$B$6:$BE$43,'ADR Raw Data'!AE$1,FALSE)</f>
        <v>2.4476091463148402</v>
      </c>
      <c r="AS44" s="40"/>
      <c r="AT44" s="51">
        <f>VLOOKUP($A44,'RevPAR Raw Data'!$B$6:$BE$43,'RevPAR Raw Data'!G$1,FALSE)</f>
        <v>46.489789205887597</v>
      </c>
      <c r="AU44" s="52">
        <f>VLOOKUP($A44,'RevPAR Raw Data'!$B$6:$BE$43,'RevPAR Raw Data'!H$1,FALSE)</f>
        <v>55.510639651099403</v>
      </c>
      <c r="AV44" s="52">
        <f>VLOOKUP($A44,'RevPAR Raw Data'!$B$6:$BE$43,'RevPAR Raw Data'!I$1,FALSE)</f>
        <v>59.532205160821299</v>
      </c>
      <c r="AW44" s="52">
        <f>VLOOKUP($A44,'RevPAR Raw Data'!$B$6:$BE$43,'RevPAR Raw Data'!J$1,FALSE)</f>
        <v>61.272112484099502</v>
      </c>
      <c r="AX44" s="52">
        <f>VLOOKUP($A44,'RevPAR Raw Data'!$B$6:$BE$43,'RevPAR Raw Data'!K$1,FALSE)</f>
        <v>64.230928584408503</v>
      </c>
      <c r="AY44" s="53">
        <f>VLOOKUP($A44,'RevPAR Raw Data'!$B$6:$BE$43,'RevPAR Raw Data'!L$1,FALSE)</f>
        <v>57.4071350172633</v>
      </c>
      <c r="AZ44" s="52">
        <f>VLOOKUP($A44,'RevPAR Raw Data'!$B$6:$BE$43,'RevPAR Raw Data'!N$1,FALSE)</f>
        <v>79.217585862256897</v>
      </c>
      <c r="BA44" s="52">
        <f>VLOOKUP($A44,'RevPAR Raw Data'!$B$6:$BE$43,'RevPAR Raw Data'!O$1,FALSE)</f>
        <v>81.5540541522805</v>
      </c>
      <c r="BB44" s="53">
        <f>VLOOKUP($A44,'RevPAR Raw Data'!$B$6:$BE$43,'RevPAR Raw Data'!P$1,FALSE)</f>
        <v>80.385820007268705</v>
      </c>
      <c r="BC44" s="54">
        <f>VLOOKUP($A44,'RevPAR Raw Data'!$B$6:$BE$43,'RevPAR Raw Data'!R$1,FALSE)</f>
        <v>63.972473585836198</v>
      </c>
      <c r="BE44" s="47">
        <f>VLOOKUP($A44,'RevPAR Raw Data'!$B$6:$BE$43,'RevPAR Raw Data'!T$1,FALSE)</f>
        <v>-2.6953666334415098</v>
      </c>
      <c r="BF44" s="48">
        <f>VLOOKUP($A44,'RevPAR Raw Data'!$B$6:$BE$43,'RevPAR Raw Data'!U$1,FALSE)</f>
        <v>2.4852265621004799</v>
      </c>
      <c r="BG44" s="48">
        <f>VLOOKUP($A44,'RevPAR Raw Data'!$B$6:$BE$43,'RevPAR Raw Data'!V$1,FALSE)</f>
        <v>4.7671882877690903</v>
      </c>
      <c r="BH44" s="48">
        <f>VLOOKUP($A44,'RevPAR Raw Data'!$B$6:$BE$43,'RevPAR Raw Data'!W$1,FALSE)</f>
        <v>1.71481099726897</v>
      </c>
      <c r="BI44" s="48">
        <f>VLOOKUP($A44,'RevPAR Raw Data'!$B$6:$BE$43,'RevPAR Raw Data'!X$1,FALSE)</f>
        <v>4.80942300620264</v>
      </c>
      <c r="BJ44" s="49">
        <f>VLOOKUP($A44,'RevPAR Raw Data'!$B$6:$BE$43,'RevPAR Raw Data'!Y$1,FALSE)</f>
        <v>2.4073721874874501</v>
      </c>
      <c r="BK44" s="48">
        <f>VLOOKUP($A44,'RevPAR Raw Data'!$B$6:$BE$43,'RevPAR Raw Data'!AA$1,FALSE)</f>
        <v>-1.76450288752464</v>
      </c>
      <c r="BL44" s="48">
        <f>VLOOKUP($A44,'RevPAR Raw Data'!$B$6:$BE$43,'RevPAR Raw Data'!AB$1,FALSE)</f>
        <v>-3.8859816032842298</v>
      </c>
      <c r="BM44" s="49">
        <f>VLOOKUP($A44,'RevPAR Raw Data'!$B$6:$BE$43,'RevPAR Raw Data'!AC$1,FALSE)</f>
        <v>-2.85223232687837</v>
      </c>
      <c r="BN44" s="50">
        <f>VLOOKUP($A44,'RevPAR Raw Data'!$B$6:$BE$43,'RevPAR Raw Data'!AE$1,FALSE)</f>
        <v>0.45479066500228799</v>
      </c>
    </row>
    <row r="45" spans="1:66" x14ac:dyDescent="0.45">
      <c r="A45" s="63" t="s">
        <v>83</v>
      </c>
      <c r="B45" s="47">
        <f>VLOOKUP($A45,'Occupancy Raw Data'!$B$8:$BE$45,'Occupancy Raw Data'!G$3,FALSE)</f>
        <v>47.978777160181899</v>
      </c>
      <c r="C45" s="48">
        <f>VLOOKUP($A45,'Occupancy Raw Data'!$B$8:$BE$45,'Occupancy Raw Data'!H$3,FALSE)</f>
        <v>62.0010106114199</v>
      </c>
      <c r="D45" s="48">
        <f>VLOOKUP($A45,'Occupancy Raw Data'!$B$8:$BE$45,'Occupancy Raw Data'!I$3,FALSE)</f>
        <v>64.401212733703801</v>
      </c>
      <c r="E45" s="48">
        <f>VLOOKUP($A45,'Occupancy Raw Data'!$B$8:$BE$45,'Occupancy Raw Data'!J$3,FALSE)</f>
        <v>64.426478019201596</v>
      </c>
      <c r="F45" s="48">
        <f>VLOOKUP($A45,'Occupancy Raw Data'!$B$8:$BE$45,'Occupancy Raw Data'!K$3,FALSE)</f>
        <v>63.415866599292499</v>
      </c>
      <c r="G45" s="49">
        <f>VLOOKUP($A45,'Occupancy Raw Data'!$B$8:$BE$45,'Occupancy Raw Data'!L$3,FALSE)</f>
        <v>60.444669024759897</v>
      </c>
      <c r="H45" s="48">
        <f>VLOOKUP($A45,'Occupancy Raw Data'!$B$8:$BE$45,'Occupancy Raw Data'!N$3,FALSE)</f>
        <v>68.191005558362804</v>
      </c>
      <c r="I45" s="48">
        <f>VLOOKUP($A45,'Occupancy Raw Data'!$B$8:$BE$45,'Occupancy Raw Data'!O$3,FALSE)</f>
        <v>71.020717534108101</v>
      </c>
      <c r="J45" s="49">
        <f>VLOOKUP($A45,'Occupancy Raw Data'!$B$8:$BE$45,'Occupancy Raw Data'!P$3,FALSE)</f>
        <v>69.605861546235403</v>
      </c>
      <c r="K45" s="50">
        <f>VLOOKUP($A45,'Occupancy Raw Data'!$B$8:$BE$45,'Occupancy Raw Data'!R$3,FALSE)</f>
        <v>63.062152602324403</v>
      </c>
      <c r="M45" s="47">
        <f>VLOOKUP($A45,'Occupancy Raw Data'!$B$8:$BE$45,'Occupancy Raw Data'!T$3,FALSE)</f>
        <v>7.8364565587734196</v>
      </c>
      <c r="N45" s="48">
        <f>VLOOKUP($A45,'Occupancy Raw Data'!$B$8:$BE$45,'Occupancy Raw Data'!U$3,FALSE)</f>
        <v>5.5030094582975</v>
      </c>
      <c r="O45" s="48">
        <f>VLOOKUP($A45,'Occupancy Raw Data'!$B$8:$BE$45,'Occupancy Raw Data'!V$3,FALSE)</f>
        <v>7.91701947502116</v>
      </c>
      <c r="P45" s="48">
        <f>VLOOKUP($A45,'Occupancy Raw Data'!$B$8:$BE$45,'Occupancy Raw Data'!W$3,FALSE)</f>
        <v>5.6338028169014001</v>
      </c>
      <c r="Q45" s="48">
        <f>VLOOKUP($A45,'Occupancy Raw Data'!$B$8:$BE$45,'Occupancy Raw Data'!X$3,FALSE)</f>
        <v>9.3681917211328898</v>
      </c>
      <c r="R45" s="49">
        <f>VLOOKUP($A45,'Occupancy Raw Data'!$B$8:$BE$45,'Occupancy Raw Data'!Y$3,FALSE)</f>
        <v>7.2055924000716898</v>
      </c>
      <c r="S45" s="48">
        <f>VLOOKUP($A45,'Occupancy Raw Data'!$B$8:$BE$45,'Occupancy Raw Data'!AA$3,FALSE)</f>
        <v>10.569438754608701</v>
      </c>
      <c r="T45" s="48">
        <f>VLOOKUP($A45,'Occupancy Raw Data'!$B$8:$BE$45,'Occupancy Raw Data'!AB$3,FALSE)</f>
        <v>11.9920318725099</v>
      </c>
      <c r="U45" s="49">
        <f>VLOOKUP($A45,'Occupancy Raw Data'!$B$8:$BE$45,'Occupancy Raw Data'!AC$3,FALSE)</f>
        <v>11.290648353867899</v>
      </c>
      <c r="V45" s="50">
        <f>VLOOKUP($A45,'Occupancy Raw Data'!$B$8:$BE$45,'Occupancy Raw Data'!AE$3,FALSE)</f>
        <v>8.46110869700167</v>
      </c>
      <c r="X45" s="51">
        <f>VLOOKUP($A45,'ADR Raw Data'!$B$6:$BE$43,'ADR Raw Data'!G$1,FALSE)</f>
        <v>94.5916850974196</v>
      </c>
      <c r="Y45" s="52">
        <f>VLOOKUP($A45,'ADR Raw Data'!$B$6:$BE$43,'ADR Raw Data'!H$1,FALSE)</f>
        <v>101.501609616951</v>
      </c>
      <c r="Z45" s="52">
        <f>VLOOKUP($A45,'ADR Raw Data'!$B$6:$BE$43,'ADR Raw Data'!I$1,FALSE)</f>
        <v>103.059348764221</v>
      </c>
      <c r="AA45" s="52">
        <f>VLOOKUP($A45,'ADR Raw Data'!$B$6:$BE$43,'ADR Raw Data'!J$1,FALSE)</f>
        <v>101.855384313725</v>
      </c>
      <c r="AB45" s="52">
        <f>VLOOKUP($A45,'ADR Raw Data'!$B$6:$BE$43,'ADR Raw Data'!K$1,FALSE)</f>
        <v>105.43539840637401</v>
      </c>
      <c r="AC45" s="53">
        <f>VLOOKUP($A45,'ADR Raw Data'!$B$6:$BE$43,'ADR Raw Data'!L$1,FALSE)</f>
        <v>101.637428523658</v>
      </c>
      <c r="AD45" s="52">
        <f>VLOOKUP($A45,'ADR Raw Data'!$B$6:$BE$43,'ADR Raw Data'!N$1,FALSE)</f>
        <v>110.18177843645699</v>
      </c>
      <c r="AE45" s="52">
        <f>VLOOKUP($A45,'ADR Raw Data'!$B$6:$BE$43,'ADR Raw Data'!O$1,FALSE)</f>
        <v>112.935645677694</v>
      </c>
      <c r="AF45" s="53">
        <f>VLOOKUP($A45,'ADR Raw Data'!$B$6:$BE$43,'ADR Raw Data'!P$1,FALSE)</f>
        <v>111.58670054446399</v>
      </c>
      <c r="AG45" s="54">
        <f>VLOOKUP($A45,'ADR Raw Data'!$B$6:$BE$43,'ADR Raw Data'!R$1,FALSE)</f>
        <v>104.775048076923</v>
      </c>
      <c r="AI45" s="47">
        <f>VLOOKUP($A45,'ADR Raw Data'!$B$6:$BE$43,'ADR Raw Data'!T$1,FALSE)</f>
        <v>11.883897359418199</v>
      </c>
      <c r="AJ45" s="48">
        <f>VLOOKUP($A45,'ADR Raw Data'!$B$6:$BE$43,'ADR Raw Data'!U$1,FALSE)</f>
        <v>11.9536049097172</v>
      </c>
      <c r="AK45" s="48">
        <f>VLOOKUP($A45,'ADR Raw Data'!$B$6:$BE$43,'ADR Raw Data'!V$1,FALSE)</f>
        <v>10.5635225315445</v>
      </c>
      <c r="AL45" s="48">
        <f>VLOOKUP($A45,'ADR Raw Data'!$B$6:$BE$43,'ADR Raw Data'!W$1,FALSE)</f>
        <v>9.8802277505990599</v>
      </c>
      <c r="AM45" s="48">
        <f>VLOOKUP($A45,'ADR Raw Data'!$B$6:$BE$43,'ADR Raw Data'!X$1,FALSE)</f>
        <v>16.8220288308015</v>
      </c>
      <c r="AN45" s="49">
        <f>VLOOKUP($A45,'ADR Raw Data'!$B$6:$BE$43,'ADR Raw Data'!Y$1,FALSE)</f>
        <v>12.1912797003989</v>
      </c>
      <c r="AO45" s="48">
        <f>VLOOKUP($A45,'ADR Raw Data'!$B$6:$BE$43,'ADR Raw Data'!AA$1,FALSE)</f>
        <v>6.8668824464639204</v>
      </c>
      <c r="AP45" s="48">
        <f>VLOOKUP($A45,'ADR Raw Data'!$B$6:$BE$43,'ADR Raw Data'!AB$1,FALSE)</f>
        <v>8.5456114018629599</v>
      </c>
      <c r="AQ45" s="49">
        <f>VLOOKUP($A45,'ADR Raw Data'!$B$6:$BE$43,'ADR Raw Data'!AC$1,FALSE)</f>
        <v>7.7302576006008001</v>
      </c>
      <c r="AR45" s="50">
        <f>VLOOKUP($A45,'ADR Raw Data'!$B$6:$BE$43,'ADR Raw Data'!AE$1,FALSE)</f>
        <v>10.7741595657036</v>
      </c>
      <c r="AS45" s="40"/>
      <c r="AT45" s="51">
        <f>VLOOKUP($A45,'RevPAR Raw Data'!$B$6:$BE$43,'RevPAR Raw Data'!G$1,FALSE)</f>
        <v>45.383933804951901</v>
      </c>
      <c r="AU45" s="52">
        <f>VLOOKUP($A45,'RevPAR Raw Data'!$B$6:$BE$43,'RevPAR Raw Data'!H$1,FALSE)</f>
        <v>62.932023749368298</v>
      </c>
      <c r="AV45" s="52">
        <f>VLOOKUP($A45,'RevPAR Raw Data'!$B$6:$BE$43,'RevPAR Raw Data'!I$1,FALSE)</f>
        <v>66.371470439615905</v>
      </c>
      <c r="AW45" s="52">
        <f>VLOOKUP($A45,'RevPAR Raw Data'!$B$6:$BE$43,'RevPAR Raw Data'!J$1,FALSE)</f>
        <v>65.621836786255599</v>
      </c>
      <c r="AX45" s="52">
        <f>VLOOKUP($A45,'RevPAR Raw Data'!$B$6:$BE$43,'RevPAR Raw Data'!K$1,FALSE)</f>
        <v>66.862771601819105</v>
      </c>
      <c r="AY45" s="53">
        <f>VLOOKUP($A45,'RevPAR Raw Data'!$B$6:$BE$43,'RevPAR Raw Data'!L$1,FALSE)</f>
        <v>61.434407276402197</v>
      </c>
      <c r="AZ45" s="52">
        <f>VLOOKUP($A45,'RevPAR Raw Data'!$B$6:$BE$43,'RevPAR Raw Data'!N$1,FALSE)</f>
        <v>75.134062657908004</v>
      </c>
      <c r="BA45" s="52">
        <f>VLOOKUP($A45,'RevPAR Raw Data'!$B$6:$BE$43,'RevPAR Raw Data'!O$1,FALSE)</f>
        <v>80.207705912076804</v>
      </c>
      <c r="BB45" s="53">
        <f>VLOOKUP($A45,'RevPAR Raw Data'!$B$6:$BE$43,'RevPAR Raw Data'!P$1,FALSE)</f>
        <v>77.670884284992397</v>
      </c>
      <c r="BC45" s="54">
        <f>VLOOKUP($A45,'RevPAR Raw Data'!$B$6:$BE$43,'RevPAR Raw Data'!R$1,FALSE)</f>
        <v>66.073400707427894</v>
      </c>
      <c r="BE45" s="47">
        <f>VLOOKUP($A45,'RevPAR Raw Data'!$B$6:$BE$43,'RevPAR Raw Data'!T$1,FALSE)</f>
        <v>20.651630372251599</v>
      </c>
      <c r="BF45" s="48">
        <f>VLOOKUP($A45,'RevPAR Raw Data'!$B$6:$BE$43,'RevPAR Raw Data'!U$1,FALSE)</f>
        <v>18.114422376803901</v>
      </c>
      <c r="BG45" s="48">
        <f>VLOOKUP($A45,'RevPAR Raw Data'!$B$6:$BE$43,'RevPAR Raw Data'!V$1,FALSE)</f>
        <v>19.316858142636299</v>
      </c>
      <c r="BH45" s="48">
        <f>VLOOKUP($A45,'RevPAR Raw Data'!$B$6:$BE$43,'RevPAR Raw Data'!W$1,FALSE)</f>
        <v>16.070663116830001</v>
      </c>
      <c r="BI45" s="48">
        <f>VLOOKUP($A45,'RevPAR Raw Data'!$B$6:$BE$43,'RevPAR Raw Data'!X$1,FALSE)</f>
        <v>27.766140464188101</v>
      </c>
      <c r="BJ45" s="49">
        <f>VLOOKUP($A45,'RevPAR Raw Data'!$B$6:$BE$43,'RevPAR Raw Data'!Y$1,FALSE)</f>
        <v>20.275326024034001</v>
      </c>
      <c r="BK45" s="48">
        <f>VLOOKUP($A45,'RevPAR Raw Data'!$B$6:$BE$43,'RevPAR Raw Data'!AA$1,FALSE)</f>
        <v>18.162112135602602</v>
      </c>
      <c r="BL45" s="48">
        <f>VLOOKUP($A45,'RevPAR Raw Data'!$B$6:$BE$43,'RevPAR Raw Data'!AB$1,FALSE)</f>
        <v>21.5624357173851</v>
      </c>
      <c r="BM45" s="49">
        <f>VLOOKUP($A45,'RevPAR Raw Data'!$B$6:$BE$43,'RevPAR Raw Data'!AC$1,FALSE)</f>
        <v>19.8937021570006</v>
      </c>
      <c r="BN45" s="50">
        <f>VLOOKUP($A45,'RevPAR Raw Data'!$B$6:$BE$43,'RevPAR Raw Data'!AE$1,FALSE)</f>
        <v>20.146881614747901</v>
      </c>
    </row>
    <row r="46" spans="1:66" x14ac:dyDescent="0.45">
      <c r="A46" s="66" t="s">
        <v>84</v>
      </c>
      <c r="B46" s="47">
        <f>VLOOKUP($A46,'Occupancy Raw Data'!$B$8:$BE$45,'Occupancy Raw Data'!G$3,FALSE)</f>
        <v>45.067722974699699</v>
      </c>
      <c r="C46" s="48">
        <f>VLOOKUP($A46,'Occupancy Raw Data'!$B$8:$BE$45,'Occupancy Raw Data'!H$3,FALSE)</f>
        <v>56.848964988499802</v>
      </c>
      <c r="D46" s="48">
        <f>VLOOKUP($A46,'Occupancy Raw Data'!$B$8:$BE$45,'Occupancy Raw Data'!I$3,FALSE)</f>
        <v>57.475083056478397</v>
      </c>
      <c r="E46" s="48">
        <f>VLOOKUP($A46,'Occupancy Raw Data'!$B$8:$BE$45,'Occupancy Raw Data'!J$3,FALSE)</f>
        <v>59.634551495016602</v>
      </c>
      <c r="F46" s="48">
        <f>VLOOKUP($A46,'Occupancy Raw Data'!$B$8:$BE$45,'Occupancy Raw Data'!K$3,FALSE)</f>
        <v>63.4423715819064</v>
      </c>
      <c r="G46" s="49">
        <f>VLOOKUP($A46,'Occupancy Raw Data'!$B$8:$BE$45,'Occupancy Raw Data'!L$3,FALSE)</f>
        <v>56.4937388193202</v>
      </c>
      <c r="H46" s="48">
        <f>VLOOKUP($A46,'Occupancy Raw Data'!$B$8:$BE$45,'Occupancy Raw Data'!N$3,FALSE)</f>
        <v>72.310247891643201</v>
      </c>
      <c r="I46" s="48">
        <f>VLOOKUP($A46,'Occupancy Raw Data'!$B$8:$BE$45,'Occupancy Raw Data'!O$3,FALSE)</f>
        <v>68.732430360337304</v>
      </c>
      <c r="J46" s="49">
        <f>VLOOKUP($A46,'Occupancy Raw Data'!$B$8:$BE$45,'Occupancy Raw Data'!P$3,FALSE)</f>
        <v>70.521339125990195</v>
      </c>
      <c r="K46" s="50">
        <f>VLOOKUP($A46,'Occupancy Raw Data'!$B$8:$BE$45,'Occupancy Raw Data'!R$3,FALSE)</f>
        <v>60.501624621225901</v>
      </c>
      <c r="M46" s="47">
        <f>VLOOKUP($A46,'Occupancy Raw Data'!$B$8:$BE$45,'Occupancy Raw Data'!T$3,FALSE)</f>
        <v>-8.1702787507998202</v>
      </c>
      <c r="N46" s="48">
        <f>VLOOKUP($A46,'Occupancy Raw Data'!$B$8:$BE$45,'Occupancy Raw Data'!U$3,FALSE)</f>
        <v>-1.59118593730826</v>
      </c>
      <c r="O46" s="48">
        <f>VLOOKUP($A46,'Occupancy Raw Data'!$B$8:$BE$45,'Occupancy Raw Data'!V$3,FALSE)</f>
        <v>0.87018261296645505</v>
      </c>
      <c r="P46" s="48">
        <f>VLOOKUP($A46,'Occupancy Raw Data'!$B$8:$BE$45,'Occupancy Raw Data'!W$3,FALSE)</f>
        <v>-1.6643012590567401</v>
      </c>
      <c r="Q46" s="48">
        <f>VLOOKUP($A46,'Occupancy Raw Data'!$B$8:$BE$45,'Occupancy Raw Data'!X$3,FALSE)</f>
        <v>5.6342369199582398</v>
      </c>
      <c r="R46" s="49">
        <f>VLOOKUP($A46,'Occupancy Raw Data'!$B$8:$BE$45,'Occupancy Raw Data'!Y$3,FALSE)</f>
        <v>-0.72351563413139597</v>
      </c>
      <c r="S46" s="48">
        <f>VLOOKUP($A46,'Occupancy Raw Data'!$B$8:$BE$45,'Occupancy Raw Data'!AA$3,FALSE)</f>
        <v>-1.7655595193735101</v>
      </c>
      <c r="T46" s="48">
        <f>VLOOKUP($A46,'Occupancy Raw Data'!$B$8:$BE$45,'Occupancy Raw Data'!AB$3,FALSE)</f>
        <v>-2.9521792666383102</v>
      </c>
      <c r="U46" s="49">
        <f>VLOOKUP($A46,'Occupancy Raw Data'!$B$8:$BE$45,'Occupancy Raw Data'!AC$3,FALSE)</f>
        <v>-2.3474223960606602</v>
      </c>
      <c r="V46" s="50">
        <f>VLOOKUP($A46,'Occupancy Raw Data'!$B$8:$BE$45,'Occupancy Raw Data'!AE$3,FALSE)</f>
        <v>-1.27029321050358</v>
      </c>
      <c r="X46" s="51">
        <f>VLOOKUP($A46,'ADR Raw Data'!$B$6:$BE$43,'ADR Raw Data'!G$1,FALSE)</f>
        <v>102.61830734335101</v>
      </c>
      <c r="Y46" s="52">
        <f>VLOOKUP($A46,'ADR Raw Data'!$B$6:$BE$43,'ADR Raw Data'!H$1,FALSE)</f>
        <v>103.44673409755001</v>
      </c>
      <c r="Z46" s="52">
        <f>VLOOKUP($A46,'ADR Raw Data'!$B$6:$BE$43,'ADR Raw Data'!I$1,FALSE)</f>
        <v>104.227581147176</v>
      </c>
      <c r="AA46" s="52">
        <f>VLOOKUP($A46,'ADR Raw Data'!$B$6:$BE$43,'ADR Raw Data'!J$1,FALSE)</f>
        <v>106.958268695093</v>
      </c>
      <c r="AB46" s="52">
        <f>VLOOKUP($A46,'ADR Raw Data'!$B$6:$BE$43,'ADR Raw Data'!K$1,FALSE)</f>
        <v>111.49655387713899</v>
      </c>
      <c r="AC46" s="53">
        <f>VLOOKUP($A46,'ADR Raw Data'!$B$6:$BE$43,'ADR Raw Data'!L$1,FALSE)</f>
        <v>106.02278024065799</v>
      </c>
      <c r="AD46" s="52">
        <f>VLOOKUP($A46,'ADR Raw Data'!$B$6:$BE$43,'ADR Raw Data'!N$1,FALSE)</f>
        <v>130.85528538611001</v>
      </c>
      <c r="AE46" s="52">
        <f>VLOOKUP($A46,'ADR Raw Data'!$B$6:$BE$43,'ADR Raw Data'!O$1,FALSE)</f>
        <v>128.58152816508601</v>
      </c>
      <c r="AF46" s="53">
        <f>VLOOKUP($A46,'ADR Raw Data'!$B$6:$BE$43,'ADR Raw Data'!P$1,FALSE)</f>
        <v>129.747245877876</v>
      </c>
      <c r="AG46" s="54">
        <f>VLOOKUP($A46,'ADR Raw Data'!$B$6:$BE$43,'ADR Raw Data'!R$1,FALSE)</f>
        <v>113.92377745594899</v>
      </c>
      <c r="AI46" s="47">
        <f>VLOOKUP($A46,'ADR Raw Data'!$B$6:$BE$43,'ADR Raw Data'!T$1,FALSE)</f>
        <v>-3.0295393971839601</v>
      </c>
      <c r="AJ46" s="48">
        <f>VLOOKUP($A46,'ADR Raw Data'!$B$6:$BE$43,'ADR Raw Data'!U$1,FALSE)</f>
        <v>-3.3579875231667899</v>
      </c>
      <c r="AK46" s="48">
        <f>VLOOKUP($A46,'ADR Raw Data'!$B$6:$BE$43,'ADR Raw Data'!V$1,FALSE)</f>
        <v>-2.1618610854214699</v>
      </c>
      <c r="AL46" s="48">
        <f>VLOOKUP($A46,'ADR Raw Data'!$B$6:$BE$43,'ADR Raw Data'!W$1,FALSE)</f>
        <v>3.2988704471981798</v>
      </c>
      <c r="AM46" s="48">
        <f>VLOOKUP($A46,'ADR Raw Data'!$B$6:$BE$43,'ADR Raw Data'!X$1,FALSE)</f>
        <v>7.5128541261172996</v>
      </c>
      <c r="AN46" s="49">
        <f>VLOOKUP($A46,'ADR Raw Data'!$B$6:$BE$43,'ADR Raw Data'!Y$1,FALSE)</f>
        <v>0.70629406859885702</v>
      </c>
      <c r="AO46" s="48">
        <f>VLOOKUP($A46,'ADR Raw Data'!$B$6:$BE$43,'ADR Raw Data'!AA$1,FALSE)</f>
        <v>-1.2979994509115</v>
      </c>
      <c r="AP46" s="48">
        <f>VLOOKUP($A46,'ADR Raw Data'!$B$6:$BE$43,'ADR Raw Data'!AB$1,FALSE)</f>
        <v>2.19278446300686</v>
      </c>
      <c r="AQ46" s="49">
        <f>VLOOKUP($A46,'ADR Raw Data'!$B$6:$BE$43,'ADR Raw Data'!AC$1,FALSE)</f>
        <v>0.37348115812987798</v>
      </c>
      <c r="AR46" s="50">
        <f>VLOOKUP($A46,'ADR Raw Data'!$B$6:$BE$43,'ADR Raw Data'!AE$1,FALSE)</f>
        <v>0.50162478074412198</v>
      </c>
      <c r="AS46" s="40"/>
      <c r="AT46" s="51">
        <f>VLOOKUP($A46,'RevPAR Raw Data'!$B$6:$BE$43,'RevPAR Raw Data'!G$1,FALSE)</f>
        <v>46.247734474827404</v>
      </c>
      <c r="AU46" s="52">
        <f>VLOOKUP($A46,'RevPAR Raw Data'!$B$6:$BE$43,'RevPAR Raw Data'!H$1,FALSE)</f>
        <v>58.808397648862702</v>
      </c>
      <c r="AV46" s="52">
        <f>VLOOKUP($A46,'RevPAR Raw Data'!$B$6:$BE$43,'RevPAR Raw Data'!I$1,FALSE)</f>
        <v>59.904888832098102</v>
      </c>
      <c r="AW46" s="52">
        <f>VLOOKUP($A46,'RevPAR Raw Data'!$B$6:$BE$43,'RevPAR Raw Data'!J$1,FALSE)</f>
        <v>63.784083823153502</v>
      </c>
      <c r="AX46" s="52">
        <f>VLOOKUP($A46,'RevPAR Raw Data'!$B$6:$BE$43,'RevPAR Raw Data'!K$1,FALSE)</f>
        <v>70.736058011755603</v>
      </c>
      <c r="AY46" s="53">
        <f>VLOOKUP($A46,'RevPAR Raw Data'!$B$6:$BE$43,'RevPAR Raw Data'!L$1,FALSE)</f>
        <v>59.896232558139502</v>
      </c>
      <c r="AZ46" s="52">
        <f>VLOOKUP($A46,'RevPAR Raw Data'!$B$6:$BE$43,'RevPAR Raw Data'!N$1,FALSE)</f>
        <v>94.621781242013796</v>
      </c>
      <c r="BA46" s="52">
        <f>VLOOKUP($A46,'RevPAR Raw Data'!$B$6:$BE$43,'RevPAR Raw Data'!O$1,FALSE)</f>
        <v>88.377209302325497</v>
      </c>
      <c r="BB46" s="53">
        <f>VLOOKUP($A46,'RevPAR Raw Data'!$B$6:$BE$43,'RevPAR Raw Data'!P$1,FALSE)</f>
        <v>91.499495272169597</v>
      </c>
      <c r="BC46" s="54">
        <f>VLOOKUP($A46,'RevPAR Raw Data'!$B$6:$BE$43,'RevPAR Raw Data'!R$1,FALSE)</f>
        <v>68.925736190719505</v>
      </c>
      <c r="BE46" s="47">
        <f>VLOOKUP($A46,'RevPAR Raw Data'!$B$6:$BE$43,'RevPAR Raw Data'!T$1,FALSE)</f>
        <v>-10.9522963343685</v>
      </c>
      <c r="BF46" s="48">
        <f>VLOOKUP($A46,'RevPAR Raw Data'!$B$6:$BE$43,'RevPAR Raw Data'!U$1,FALSE)</f>
        <v>-4.8957416352298502</v>
      </c>
      <c r="BG46" s="48">
        <f>VLOOKUP($A46,'RevPAR Raw Data'!$B$6:$BE$43,'RevPAR Raw Data'!V$1,FALSE)</f>
        <v>-1.31049061173684</v>
      </c>
      <c r="BH46" s="48">
        <f>VLOOKUP($A46,'RevPAR Raw Data'!$B$6:$BE$43,'RevPAR Raw Data'!W$1,FALSE)</f>
        <v>1.5796660457540601</v>
      </c>
      <c r="BI46" s="48">
        <f>VLOOKUP($A46,'RevPAR Raw Data'!$B$6:$BE$43,'RevPAR Raw Data'!X$1,FALSE)</f>
        <v>13.5703830469918</v>
      </c>
      <c r="BJ46" s="49">
        <f>VLOOKUP($A46,'RevPAR Raw Data'!$B$6:$BE$43,'RevPAR Raw Data'!Y$1,FALSE)</f>
        <v>-2.23317135417948E-2</v>
      </c>
      <c r="BK46" s="48">
        <f>VLOOKUP($A46,'RevPAR Raw Data'!$B$6:$BE$43,'RevPAR Raw Data'!AA$1,FALSE)</f>
        <v>-3.0406420174180302</v>
      </c>
      <c r="BL46" s="48">
        <f>VLOOKUP($A46,'RevPAR Raw Data'!$B$6:$BE$43,'RevPAR Raw Data'!AB$1,FALSE)</f>
        <v>-0.82412973191040795</v>
      </c>
      <c r="BM46" s="49">
        <f>VLOOKUP($A46,'RevPAR Raw Data'!$B$6:$BE$43,'RevPAR Raw Data'!AC$1,FALSE)</f>
        <v>-1.98270841828179</v>
      </c>
      <c r="BN46" s="50">
        <f>VLOOKUP($A46,'RevPAR Raw Data'!$B$6:$BE$43,'RevPAR Raw Data'!AE$1,FALSE)</f>
        <v>-0.775040535291457</v>
      </c>
    </row>
    <row r="47" spans="1:66" x14ac:dyDescent="0.45">
      <c r="A47" s="63" t="s">
        <v>85</v>
      </c>
      <c r="B47" s="47">
        <f>VLOOKUP($A47,'Occupancy Raw Data'!$B$8:$BE$45,'Occupancy Raw Data'!G$3,FALSE)</f>
        <v>43.533568904593601</v>
      </c>
      <c r="C47" s="48">
        <f>VLOOKUP($A47,'Occupancy Raw Data'!$B$8:$BE$45,'Occupancy Raw Data'!H$3,FALSE)</f>
        <v>62.190812720848001</v>
      </c>
      <c r="D47" s="48">
        <f>VLOOKUP($A47,'Occupancy Raw Data'!$B$8:$BE$45,'Occupancy Raw Data'!I$3,FALSE)</f>
        <v>65.9363957597173</v>
      </c>
      <c r="E47" s="48">
        <f>VLOOKUP($A47,'Occupancy Raw Data'!$B$8:$BE$45,'Occupancy Raw Data'!J$3,FALSE)</f>
        <v>67.279151943462793</v>
      </c>
      <c r="F47" s="48">
        <f>VLOOKUP($A47,'Occupancy Raw Data'!$B$8:$BE$45,'Occupancy Raw Data'!K$3,FALSE)</f>
        <v>70.883392226148402</v>
      </c>
      <c r="G47" s="49">
        <f>VLOOKUP($A47,'Occupancy Raw Data'!$B$8:$BE$45,'Occupancy Raw Data'!L$3,FALSE)</f>
        <v>61.964664310953999</v>
      </c>
      <c r="H47" s="48">
        <f>VLOOKUP($A47,'Occupancy Raw Data'!$B$8:$BE$45,'Occupancy Raw Data'!N$3,FALSE)</f>
        <v>74.346289752650094</v>
      </c>
      <c r="I47" s="48">
        <f>VLOOKUP($A47,'Occupancy Raw Data'!$B$8:$BE$45,'Occupancy Raw Data'!O$3,FALSE)</f>
        <v>70.176678445229598</v>
      </c>
      <c r="J47" s="49">
        <f>VLOOKUP($A47,'Occupancy Raw Data'!$B$8:$BE$45,'Occupancy Raw Data'!P$3,FALSE)</f>
        <v>72.261484098939903</v>
      </c>
      <c r="K47" s="50">
        <f>VLOOKUP($A47,'Occupancy Raw Data'!$B$8:$BE$45,'Occupancy Raw Data'!R$3,FALSE)</f>
        <v>64.906612821807101</v>
      </c>
      <c r="M47" s="47">
        <f>VLOOKUP($A47,'Occupancy Raw Data'!$B$8:$BE$45,'Occupancy Raw Data'!T$3,FALSE)</f>
        <v>-4.9382716049382704</v>
      </c>
      <c r="N47" s="48">
        <f>VLOOKUP($A47,'Occupancy Raw Data'!$B$8:$BE$45,'Occupancy Raw Data'!U$3,FALSE)</f>
        <v>6.28019323671497</v>
      </c>
      <c r="O47" s="48">
        <f>VLOOKUP($A47,'Occupancy Raw Data'!$B$8:$BE$45,'Occupancy Raw Data'!V$3,FALSE)</f>
        <v>6.2642369020501096</v>
      </c>
      <c r="P47" s="48">
        <f>VLOOKUP($A47,'Occupancy Raw Data'!$B$8:$BE$45,'Occupancy Raw Data'!W$3,FALSE)</f>
        <v>8.4282460136674207</v>
      </c>
      <c r="Q47" s="48">
        <f>VLOOKUP($A47,'Occupancy Raw Data'!$B$8:$BE$45,'Occupancy Raw Data'!X$3,FALSE)</f>
        <v>4.6972860125260896</v>
      </c>
      <c r="R47" s="49">
        <f>VLOOKUP($A47,'Occupancy Raw Data'!$B$8:$BE$45,'Occupancy Raw Data'!Y$3,FALSE)</f>
        <v>4.6300715990453396</v>
      </c>
      <c r="S47" s="48">
        <f>VLOOKUP($A47,'Occupancy Raw Data'!$B$8:$BE$45,'Occupancy Raw Data'!AA$3,FALSE)</f>
        <v>0.47755491881566298</v>
      </c>
      <c r="T47" s="48">
        <f>VLOOKUP($A47,'Occupancy Raw Data'!$B$8:$BE$45,'Occupancy Raw Data'!AB$3,FALSE)</f>
        <v>0.50607287449392702</v>
      </c>
      <c r="U47" s="49">
        <f>VLOOKUP($A47,'Occupancy Raw Data'!$B$8:$BE$45,'Occupancy Raw Data'!AC$3,FALSE)</f>
        <v>0.49140049140049102</v>
      </c>
      <c r="V47" s="50">
        <f>VLOOKUP($A47,'Occupancy Raw Data'!$B$8:$BE$45,'Occupancy Raw Data'!AE$3,FALSE)</f>
        <v>3.2771084337349299</v>
      </c>
      <c r="X47" s="51">
        <f>VLOOKUP($A47,'ADR Raw Data'!$B$6:$BE$43,'ADR Raw Data'!G$1,FALSE)</f>
        <v>84.897857142857106</v>
      </c>
      <c r="Y47" s="52">
        <f>VLOOKUP($A47,'ADR Raw Data'!$B$6:$BE$43,'ADR Raw Data'!H$1,FALSE)</f>
        <v>91.295079545454499</v>
      </c>
      <c r="Z47" s="52">
        <f>VLOOKUP($A47,'ADR Raw Data'!$B$6:$BE$43,'ADR Raw Data'!I$1,FALSE)</f>
        <v>92.9444480171489</v>
      </c>
      <c r="AA47" s="52">
        <f>VLOOKUP($A47,'ADR Raw Data'!$B$6:$BE$43,'ADR Raw Data'!J$1,FALSE)</f>
        <v>92.179191176470496</v>
      </c>
      <c r="AB47" s="52">
        <f>VLOOKUP($A47,'ADR Raw Data'!$B$6:$BE$43,'ADR Raw Data'!K$1,FALSE)</f>
        <v>91.230169491525402</v>
      </c>
      <c r="AC47" s="53">
        <f>VLOOKUP($A47,'ADR Raw Data'!$B$6:$BE$43,'ADR Raw Data'!L$1,FALSE)</f>
        <v>90.924354470802896</v>
      </c>
      <c r="AD47" s="52">
        <f>VLOOKUP($A47,'ADR Raw Data'!$B$6:$BE$43,'ADR Raw Data'!N$1,FALSE)</f>
        <v>99.705009505703401</v>
      </c>
      <c r="AE47" s="52">
        <f>VLOOKUP($A47,'ADR Raw Data'!$B$6:$BE$43,'ADR Raw Data'!O$1,FALSE)</f>
        <v>100.339113796576</v>
      </c>
      <c r="AF47" s="53">
        <f>VLOOKUP($A47,'ADR Raw Data'!$B$6:$BE$43,'ADR Raw Data'!P$1,FALSE)</f>
        <v>100.012914425427</v>
      </c>
      <c r="AG47" s="54">
        <f>VLOOKUP($A47,'ADR Raw Data'!$B$6:$BE$43,'ADR Raw Data'!R$1,FALSE)</f>
        <v>93.815333644423703</v>
      </c>
      <c r="AI47" s="47">
        <f>VLOOKUP($A47,'ADR Raw Data'!$B$6:$BE$43,'ADR Raw Data'!T$1,FALSE)</f>
        <v>4.9008057764313202</v>
      </c>
      <c r="AJ47" s="48">
        <f>VLOOKUP($A47,'ADR Raw Data'!$B$6:$BE$43,'ADR Raw Data'!U$1,FALSE)</f>
        <v>13.0856116019011</v>
      </c>
      <c r="AK47" s="48">
        <f>VLOOKUP($A47,'ADR Raw Data'!$B$6:$BE$43,'ADR Raw Data'!V$1,FALSE)</f>
        <v>10.894459231918599</v>
      </c>
      <c r="AL47" s="48">
        <f>VLOOKUP($A47,'ADR Raw Data'!$B$6:$BE$43,'ADR Raw Data'!W$1,FALSE)</f>
        <v>10.393683789111201</v>
      </c>
      <c r="AM47" s="48">
        <f>VLOOKUP($A47,'ADR Raw Data'!$B$6:$BE$43,'ADR Raw Data'!X$1,FALSE)</f>
        <v>8.0168306118533508</v>
      </c>
      <c r="AN47" s="49">
        <f>VLOOKUP($A47,'ADR Raw Data'!$B$6:$BE$43,'ADR Raw Data'!Y$1,FALSE)</f>
        <v>9.7581258832882103</v>
      </c>
      <c r="AO47" s="48">
        <f>VLOOKUP($A47,'ADR Raw Data'!$B$6:$BE$43,'ADR Raw Data'!AA$1,FALSE)</f>
        <v>7.4321737795626701</v>
      </c>
      <c r="AP47" s="48">
        <f>VLOOKUP($A47,'ADR Raw Data'!$B$6:$BE$43,'ADR Raw Data'!AB$1,FALSE)</f>
        <v>7.9726254158277001</v>
      </c>
      <c r="AQ47" s="49">
        <f>VLOOKUP($A47,'ADR Raw Data'!$B$6:$BE$43,'ADR Raw Data'!AC$1,FALSE)</f>
        <v>7.6947918675298199</v>
      </c>
      <c r="AR47" s="50">
        <f>VLOOKUP($A47,'ADR Raw Data'!$B$6:$BE$43,'ADR Raw Data'!AE$1,FALSE)</f>
        <v>8.9376891518305595</v>
      </c>
      <c r="AS47" s="40"/>
      <c r="AT47" s="51">
        <f>VLOOKUP($A47,'RevPAR Raw Data'!$B$6:$BE$43,'RevPAR Raw Data'!G$1,FALSE)</f>
        <v>36.9590671378091</v>
      </c>
      <c r="AU47" s="52">
        <f>VLOOKUP($A47,'RevPAR Raw Data'!$B$6:$BE$43,'RevPAR Raw Data'!H$1,FALSE)</f>
        <v>56.777151943462798</v>
      </c>
      <c r="AV47" s="52">
        <f>VLOOKUP($A47,'RevPAR Raw Data'!$B$6:$BE$43,'RevPAR Raw Data'!I$1,FALSE)</f>
        <v>61.284219081271999</v>
      </c>
      <c r="AW47" s="52">
        <f>VLOOKUP($A47,'RevPAR Raw Data'!$B$6:$BE$43,'RevPAR Raw Data'!J$1,FALSE)</f>
        <v>62.0173780918727</v>
      </c>
      <c r="AX47" s="52">
        <f>VLOOKUP($A47,'RevPAR Raw Data'!$B$6:$BE$43,'RevPAR Raw Data'!K$1,FALSE)</f>
        <v>64.667038869257894</v>
      </c>
      <c r="AY47" s="53">
        <f>VLOOKUP($A47,'RevPAR Raw Data'!$B$6:$BE$43,'RevPAR Raw Data'!L$1,FALSE)</f>
        <v>56.340971024734898</v>
      </c>
      <c r="AZ47" s="52">
        <f>VLOOKUP($A47,'RevPAR Raw Data'!$B$6:$BE$43,'RevPAR Raw Data'!N$1,FALSE)</f>
        <v>74.126975265017606</v>
      </c>
      <c r="BA47" s="52">
        <f>VLOOKUP($A47,'RevPAR Raw Data'!$B$6:$BE$43,'RevPAR Raw Data'!O$1,FALSE)</f>
        <v>70.414657243816194</v>
      </c>
      <c r="BB47" s="53">
        <f>VLOOKUP($A47,'RevPAR Raw Data'!$B$6:$BE$43,'RevPAR Raw Data'!P$1,FALSE)</f>
        <v>72.2708162544169</v>
      </c>
      <c r="BC47" s="54">
        <f>VLOOKUP($A47,'RevPAR Raw Data'!$B$6:$BE$43,'RevPAR Raw Data'!R$1,FALSE)</f>
        <v>60.892355376072601</v>
      </c>
      <c r="BE47" s="47">
        <f>VLOOKUP($A47,'RevPAR Raw Data'!$B$6:$BE$43,'RevPAR Raw Data'!T$1,FALSE)</f>
        <v>-0.27948092857762502</v>
      </c>
      <c r="BF47" s="48">
        <f>VLOOKUP($A47,'RevPAR Raw Data'!$B$6:$BE$43,'RevPAR Raw Data'!U$1,FALSE)</f>
        <v>20.187606533421501</v>
      </c>
      <c r="BG47" s="48">
        <f>VLOOKUP($A47,'RevPAR Raw Data'!$B$6:$BE$43,'RevPAR Raw Data'!V$1,FALSE)</f>
        <v>17.841150869453301</v>
      </c>
      <c r="BH47" s="48">
        <f>VLOOKUP($A47,'RevPAR Raw Data'!$B$6:$BE$43,'RevPAR Raw Data'!W$1,FALSE)</f>
        <v>19.6979350424076</v>
      </c>
      <c r="BI47" s="48">
        <f>VLOOKUP($A47,'RevPAR Raw Data'!$B$6:$BE$43,'RevPAR Raw Data'!X$1,FALSE)</f>
        <v>13.090690087357901</v>
      </c>
      <c r="BJ47" s="49">
        <f>VLOOKUP($A47,'RevPAR Raw Data'!$B$6:$BE$43,'RevPAR Raw Data'!Y$1,FALSE)</f>
        <v>14.8400056974547</v>
      </c>
      <c r="BK47" s="48">
        <f>VLOOKUP($A47,'RevPAR Raw Data'!$B$6:$BE$43,'RevPAR Raw Data'!AA$1,FALSE)</f>
        <v>7.9452214098375604</v>
      </c>
      <c r="BL47" s="48">
        <f>VLOOKUP($A47,'RevPAR Raw Data'!$B$6:$BE$43,'RevPAR Raw Data'!AB$1,FALSE)</f>
        <v>8.5190455849361406</v>
      </c>
      <c r="BM47" s="49">
        <f>VLOOKUP($A47,'RevPAR Raw Data'!$B$6:$BE$43,'RevPAR Raw Data'!AC$1,FALSE)</f>
        <v>8.2240046039795907</v>
      </c>
      <c r="BN47" s="50">
        <f>VLOOKUP($A47,'RevPAR Raw Data'!$B$6:$BE$43,'RevPAR Raw Data'!AE$1,FALSE)</f>
        <v>12.5076953505411</v>
      </c>
    </row>
    <row r="48" spans="1:66" ht="16.5" thickBot="1" x14ac:dyDescent="0.5">
      <c r="A48" s="63" t="s">
        <v>86</v>
      </c>
      <c r="B48" s="67">
        <f>VLOOKUP($A48,'Occupancy Raw Data'!$B$8:$BE$45,'Occupancy Raw Data'!G$3,FALSE)</f>
        <v>46.954351974166997</v>
      </c>
      <c r="C48" s="68">
        <f>VLOOKUP($A48,'Occupancy Raw Data'!$B$8:$BE$45,'Occupancy Raw Data'!H$3,FALSE)</f>
        <v>64.538382504036406</v>
      </c>
      <c r="D48" s="68">
        <f>VLOOKUP($A48,'Occupancy Raw Data'!$B$8:$BE$45,'Occupancy Raw Data'!I$3,FALSE)</f>
        <v>67.840892411566102</v>
      </c>
      <c r="E48" s="68">
        <f>VLOOKUP($A48,'Occupancy Raw Data'!$B$8:$BE$45,'Occupancy Raw Data'!J$3,FALSE)</f>
        <v>67.444591222662496</v>
      </c>
      <c r="F48" s="68">
        <f>VLOOKUP($A48,'Occupancy Raw Data'!$B$8:$BE$45,'Occupancy Raw Data'!K$3,FALSE)</f>
        <v>66.519888448554198</v>
      </c>
      <c r="G48" s="69">
        <f>VLOOKUP($A48,'Occupancy Raw Data'!$B$8:$BE$45,'Occupancy Raw Data'!L$3,FALSE)</f>
        <v>62.659621312197203</v>
      </c>
      <c r="H48" s="68">
        <f>VLOOKUP($A48,'Occupancy Raw Data'!$B$8:$BE$45,'Occupancy Raw Data'!N$3,FALSE)</f>
        <v>68.868339938353103</v>
      </c>
      <c r="I48" s="68">
        <f>VLOOKUP($A48,'Occupancy Raw Data'!$B$8:$BE$45,'Occupancy Raw Data'!O$3,FALSE)</f>
        <v>70.688389842947302</v>
      </c>
      <c r="J48" s="69">
        <f>VLOOKUP($A48,'Occupancy Raw Data'!$B$8:$BE$45,'Occupancy Raw Data'!P$3,FALSE)</f>
        <v>69.778364890650195</v>
      </c>
      <c r="K48" s="70">
        <f>VLOOKUP($A48,'Occupancy Raw Data'!$B$8:$BE$45,'Occupancy Raw Data'!R$3,FALSE)</f>
        <v>64.693548048898094</v>
      </c>
      <c r="M48" s="67">
        <f>VLOOKUP($A48,'Occupancy Raw Data'!$B$8:$BE$45,'Occupancy Raw Data'!T$3,FALSE)</f>
        <v>-2.5136930404082301</v>
      </c>
      <c r="N48" s="68">
        <f>VLOOKUP($A48,'Occupancy Raw Data'!$B$8:$BE$45,'Occupancy Raw Data'!U$3,FALSE)</f>
        <v>4.2809711482763104</v>
      </c>
      <c r="O48" s="68">
        <f>VLOOKUP($A48,'Occupancy Raw Data'!$B$8:$BE$45,'Occupancy Raw Data'!V$3,FALSE)</f>
        <v>9.0801790478554807</v>
      </c>
      <c r="P48" s="68">
        <f>VLOOKUP($A48,'Occupancy Raw Data'!$B$8:$BE$45,'Occupancy Raw Data'!W$3,FALSE)</f>
        <v>13.7625305346522</v>
      </c>
      <c r="Q48" s="68">
        <f>VLOOKUP($A48,'Occupancy Raw Data'!$B$8:$BE$45,'Occupancy Raw Data'!X$3,FALSE)</f>
        <v>17.672737502942201</v>
      </c>
      <c r="R48" s="69">
        <f>VLOOKUP($A48,'Occupancy Raw Data'!$B$8:$BE$45,'Occupancy Raw Data'!Y$3,FALSE)</f>
        <v>8.7604263005087404</v>
      </c>
      <c r="S48" s="68">
        <f>VLOOKUP($A48,'Occupancy Raw Data'!$B$8:$BE$45,'Occupancy Raw Data'!AA$3,FALSE)</f>
        <v>2.3247495256889001</v>
      </c>
      <c r="T48" s="68">
        <f>VLOOKUP($A48,'Occupancy Raw Data'!$B$8:$BE$45,'Occupancy Raw Data'!AB$3,FALSE)</f>
        <v>9.6778820489734603</v>
      </c>
      <c r="U48" s="69">
        <f>VLOOKUP($A48,'Occupancy Raw Data'!$B$8:$BE$45,'Occupancy Raw Data'!AC$3,FALSE)</f>
        <v>5.9217096647856398</v>
      </c>
      <c r="V48" s="70">
        <f>VLOOKUP($A48,'Occupancy Raw Data'!$B$8:$BE$45,'Occupancy Raw Data'!AE$3,FALSE)</f>
        <v>7.86952905253679</v>
      </c>
      <c r="X48" s="71">
        <f>VLOOKUP($A48,'ADR Raw Data'!$B$6:$BE$43,'ADR Raw Data'!G$1,FALSE)</f>
        <v>111.29418568302501</v>
      </c>
      <c r="Y48" s="72">
        <f>VLOOKUP($A48,'ADR Raw Data'!$B$6:$BE$43,'ADR Raw Data'!H$1,FALSE)</f>
        <v>121.47624516715901</v>
      </c>
      <c r="Z48" s="72">
        <f>VLOOKUP($A48,'ADR Raw Data'!$B$6:$BE$43,'ADR Raw Data'!I$1,FALSE)</f>
        <v>123.53370618779699</v>
      </c>
      <c r="AA48" s="72">
        <f>VLOOKUP($A48,'ADR Raw Data'!$B$6:$BE$43,'ADR Raw Data'!J$1,FALSE)</f>
        <v>123.52879869423199</v>
      </c>
      <c r="AB48" s="72">
        <f>VLOOKUP($A48,'ADR Raw Data'!$B$6:$BE$43,'ADR Raw Data'!K$1,FALSE)</f>
        <v>128.479726390114</v>
      </c>
      <c r="AC48" s="73">
        <f>VLOOKUP($A48,'ADR Raw Data'!$B$6:$BE$43,'ADR Raw Data'!L$1,FALSE)</f>
        <v>122.32461419536099</v>
      </c>
      <c r="AD48" s="72">
        <f>VLOOKUP($A48,'ADR Raw Data'!$B$6:$BE$43,'ADR Raw Data'!N$1,FALSE)</f>
        <v>146.58193947143999</v>
      </c>
      <c r="AE48" s="72">
        <f>VLOOKUP($A48,'ADR Raw Data'!$B$6:$BE$43,'ADR Raw Data'!O$1,FALSE)</f>
        <v>145.123218438538</v>
      </c>
      <c r="AF48" s="73">
        <f>VLOOKUP($A48,'ADR Raw Data'!$B$6:$BE$43,'ADR Raw Data'!P$1,FALSE)</f>
        <v>145.843066891039</v>
      </c>
      <c r="AG48" s="74">
        <f>VLOOKUP($A48,'ADR Raw Data'!$B$6:$BE$43,'ADR Raw Data'!R$1,FALSE)</f>
        <v>129.57231938547301</v>
      </c>
      <c r="AI48" s="67">
        <f>VLOOKUP($A48,'ADR Raw Data'!$B$6:$BE$43,'ADR Raw Data'!T$1,FALSE)</f>
        <v>4.7608383498102302</v>
      </c>
      <c r="AJ48" s="68">
        <f>VLOOKUP($A48,'ADR Raw Data'!$B$6:$BE$43,'ADR Raw Data'!U$1,FALSE)</f>
        <v>5.05003701132408</v>
      </c>
      <c r="AK48" s="68">
        <f>VLOOKUP($A48,'ADR Raw Data'!$B$6:$BE$43,'ADR Raw Data'!V$1,FALSE)</f>
        <v>4.2304144582394798</v>
      </c>
      <c r="AL48" s="68">
        <f>VLOOKUP($A48,'ADR Raw Data'!$B$6:$BE$43,'ADR Raw Data'!W$1,FALSE)</f>
        <v>6.7505195568048801</v>
      </c>
      <c r="AM48" s="68">
        <f>VLOOKUP($A48,'ADR Raw Data'!$B$6:$BE$43,'ADR Raw Data'!X$1,FALSE)</f>
        <v>6.8977839663199099</v>
      </c>
      <c r="AN48" s="69">
        <f>VLOOKUP($A48,'ADR Raw Data'!$B$6:$BE$43,'ADR Raw Data'!Y$1,FALSE)</f>
        <v>5.8195360597496704</v>
      </c>
      <c r="AO48" s="68">
        <f>VLOOKUP($A48,'ADR Raw Data'!$B$6:$BE$43,'ADR Raw Data'!AA$1,FALSE)</f>
        <v>12.091604244326801</v>
      </c>
      <c r="AP48" s="68">
        <f>VLOOKUP($A48,'ADR Raw Data'!$B$6:$BE$43,'ADR Raw Data'!AB$1,FALSE)</f>
        <v>7.34573712424862</v>
      </c>
      <c r="AQ48" s="69">
        <f>VLOOKUP($A48,'ADR Raw Data'!$B$6:$BE$43,'ADR Raw Data'!AC$1,FALSE)</f>
        <v>9.7115605442583295</v>
      </c>
      <c r="AR48" s="70">
        <f>VLOOKUP($A48,'ADR Raw Data'!$B$6:$BE$43,'ADR Raw Data'!AE$1,FALSE)</f>
        <v>7.0509284591862702</v>
      </c>
      <c r="AS48" s="40"/>
      <c r="AT48" s="71">
        <f>VLOOKUP($A48,'RevPAR Raw Data'!$B$6:$BE$43,'RevPAR Raw Data'!G$1,FALSE)</f>
        <v>52.257463672390998</v>
      </c>
      <c r="AU48" s="72">
        <f>VLOOKUP($A48,'RevPAR Raw Data'!$B$6:$BE$43,'RevPAR Raw Data'!H$1,FALSE)</f>
        <v>78.398803757522302</v>
      </c>
      <c r="AV48" s="72">
        <f>VLOOKUP($A48,'RevPAR Raw Data'!$B$6:$BE$43,'RevPAR Raw Data'!I$1,FALSE)</f>
        <v>83.806368706883802</v>
      </c>
      <c r="AW48" s="72">
        <f>VLOOKUP($A48,'RevPAR Raw Data'!$B$6:$BE$43,'RevPAR Raw Data'!J$1,FALSE)</f>
        <v>83.313493321590997</v>
      </c>
      <c r="AX48" s="72">
        <f>VLOOKUP($A48,'RevPAR Raw Data'!$B$6:$BE$43,'RevPAR Raw Data'!K$1,FALSE)</f>
        <v>85.464570673712004</v>
      </c>
      <c r="AY48" s="73">
        <f>VLOOKUP($A48,'RevPAR Raw Data'!$B$6:$BE$43,'RevPAR Raw Data'!L$1,FALSE)</f>
        <v>76.648140026419995</v>
      </c>
      <c r="AZ48" s="72">
        <f>VLOOKUP($A48,'RevPAR Raw Data'!$B$6:$BE$43,'RevPAR Raw Data'!N$1,FALSE)</f>
        <v>100.94854836342201</v>
      </c>
      <c r="BA48" s="72">
        <f>VLOOKUP($A48,'RevPAR Raw Data'!$B$6:$BE$43,'RevPAR Raw Data'!O$1,FALSE)</f>
        <v>102.585266402465</v>
      </c>
      <c r="BB48" s="73">
        <f>VLOOKUP($A48,'RevPAR Raw Data'!$B$6:$BE$43,'RevPAR Raw Data'!P$1,FALSE)</f>
        <v>101.766907382944</v>
      </c>
      <c r="BC48" s="74">
        <f>VLOOKUP($A48,'RevPAR Raw Data'!$B$6:$BE$43,'RevPAR Raw Data'!R$1,FALSE)</f>
        <v>83.824930699712695</v>
      </c>
      <c r="BE48" s="67">
        <f>VLOOKUP($A48,'RevPAR Raw Data'!$B$6:$BE$43,'RevPAR Raw Data'!T$1,FALSE)</f>
        <v>2.12747244713773</v>
      </c>
      <c r="BF48" s="68">
        <f>VLOOKUP($A48,'RevPAR Raw Data'!$B$6:$BE$43,'RevPAR Raw Data'!U$1,FALSE)</f>
        <v>9.5471987870324497</v>
      </c>
      <c r="BG48" s="68">
        <f>VLOOKUP($A48,'RevPAR Raw Data'!$B$6:$BE$43,'RevPAR Raw Data'!V$1,FALSE)</f>
        <v>13.6947227133694</v>
      </c>
      <c r="BH48" s="68">
        <f>VLOOKUP($A48,'RevPAR Raw Data'!$B$6:$BE$43,'RevPAR Raw Data'!W$1,FALSE)</f>
        <v>21.44209240671</v>
      </c>
      <c r="BI48" s="68">
        <f>VLOOKUP($A48,'RevPAR Raw Data'!$B$6:$BE$43,'RevPAR Raw Data'!X$1,FALSE)</f>
        <v>25.7895487231498</v>
      </c>
      <c r="BJ48" s="69">
        <f>VLOOKUP($A48,'RevPAR Raw Data'!$B$6:$BE$43,'RevPAR Raw Data'!Y$1,FALSE)</f>
        <v>15.089778527804301</v>
      </c>
      <c r="BK48" s="68">
        <f>VLOOKUP($A48,'RevPAR Raw Data'!$B$6:$BE$43,'RevPAR Raw Data'!AA$1,FALSE)</f>
        <v>14.6974532823339</v>
      </c>
      <c r="BL48" s="68">
        <f>VLOOKUP($A48,'RevPAR Raw Data'!$B$6:$BE$43,'RevPAR Raw Data'!AB$1,FALSE)</f>
        <v>17.734530947734498</v>
      </c>
      <c r="BM48" s="69">
        <f>VLOOKUP($A48,'RevPAR Raw Data'!$B$6:$BE$43,'RevPAR Raw Data'!AC$1,FALSE)</f>
        <v>16.2083606283948</v>
      </c>
      <c r="BN48" s="70">
        <f>VLOOKUP($A48,'RevPAR Raw Data'!$B$6:$BE$43,'RevPAR Raw Data'!AE$1,FALSE)</f>
        <v>15.4753323752923</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tconYBW4MOGukZEo6M/mNdozb7TIUzHAOquE4F465TDJloTWzPGNxKqt7lbon+fYa02hgn7pOdskO2SXORRV4Q==" saltValue="Ai0fgPd9/tLnZQTVN5xlK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sqref="A1:A3"/>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July 02, 2023 - July 29,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59.620225513736003</v>
      </c>
      <c r="C4" s="48">
        <f>VLOOKUP($A4,'Occupancy Raw Data'!$B$8:$BE$45,'Occupancy Raw Data'!AH$3,FALSE)</f>
        <v>65.723846677101406</v>
      </c>
      <c r="D4" s="48">
        <f>VLOOKUP($A4,'Occupancy Raw Data'!$B$8:$BE$45,'Occupancy Raw Data'!AI$3,FALSE)</f>
        <v>67.685659589641602</v>
      </c>
      <c r="E4" s="48">
        <f>VLOOKUP($A4,'Occupancy Raw Data'!$B$8:$BE$45,'Occupancy Raw Data'!AJ$3,FALSE)</f>
        <v>69.856867958794496</v>
      </c>
      <c r="F4" s="48">
        <f>VLOOKUP($A4,'Occupancy Raw Data'!$B$8:$BE$45,'Occupancy Raw Data'!AK$3,FALSE)</f>
        <v>70.344226269542602</v>
      </c>
      <c r="G4" s="49">
        <f>VLOOKUP($A4,'Occupancy Raw Data'!$B$8:$BE$45,'Occupancy Raw Data'!AL$3,FALSE)</f>
        <v>66.646168876074597</v>
      </c>
      <c r="H4" s="48">
        <f>VLOOKUP($A4,'Occupancy Raw Data'!$B$8:$BE$45,'Occupancy Raw Data'!AN$3,FALSE)</f>
        <v>76.102343548691493</v>
      </c>
      <c r="I4" s="48">
        <f>VLOOKUP($A4,'Occupancy Raw Data'!$B$8:$BE$45,'Occupancy Raw Data'!AO$3,FALSE)</f>
        <v>78.516655808420396</v>
      </c>
      <c r="J4" s="49">
        <f>VLOOKUP($A4,'Occupancy Raw Data'!$B$8:$BE$45,'Occupancy Raw Data'!AP$3,FALSE)</f>
        <v>77.309499678555895</v>
      </c>
      <c r="K4" s="50">
        <f>VLOOKUP($A4,'Occupancy Raw Data'!$B$8:$BE$45,'Occupancy Raw Data'!AR$3,FALSE)</f>
        <v>69.6928379159217</v>
      </c>
      <c r="M4" s="47">
        <f>VLOOKUP($A4,'Occupancy Raw Data'!$B$8:$BE$45,'Occupancy Raw Data'!AT$3,FALSE)</f>
        <v>-1.2931162135119201</v>
      </c>
      <c r="N4" s="48">
        <f>VLOOKUP($A4,'Occupancy Raw Data'!$B$8:$BE$45,'Occupancy Raw Data'!AU$3,FALSE)</f>
        <v>2.7733242480076599</v>
      </c>
      <c r="O4" s="48">
        <f>VLOOKUP($A4,'Occupancy Raw Data'!$B$8:$BE$45,'Occupancy Raw Data'!AV$3,FALSE)</f>
        <v>-1.56308634921857</v>
      </c>
      <c r="P4" s="48">
        <f>VLOOKUP($A4,'Occupancy Raw Data'!$B$8:$BE$45,'Occupancy Raw Data'!AW$3,FALSE)</f>
        <v>-1.0120794436643601</v>
      </c>
      <c r="Q4" s="48">
        <f>VLOOKUP($A4,'Occupancy Raw Data'!$B$8:$BE$45,'Occupancy Raw Data'!AX$3,FALSE)</f>
        <v>-0.452959981709668</v>
      </c>
      <c r="R4" s="49">
        <f>VLOOKUP($A4,'Occupancy Raw Data'!$B$8:$BE$45,'Occupancy Raw Data'!AY$3,FALSE)</f>
        <v>-0.33396214848651701</v>
      </c>
      <c r="S4" s="48">
        <f>VLOOKUP($A4,'Occupancy Raw Data'!$B$8:$BE$45,'Occupancy Raw Data'!BA$3,FALSE)</f>
        <v>-7.5785718141201205E-2</v>
      </c>
      <c r="T4" s="48">
        <f>VLOOKUP($A4,'Occupancy Raw Data'!$B$8:$BE$45,'Occupancy Raw Data'!BB$3,FALSE)</f>
        <v>-0.33954128978063702</v>
      </c>
      <c r="U4" s="49">
        <f>VLOOKUP($A4,'Occupancy Raw Data'!$B$8:$BE$45,'Occupancy Raw Data'!BC$3,FALSE)</f>
        <v>-0.209896954829669</v>
      </c>
      <c r="V4" s="50">
        <f>VLOOKUP($A4,'Occupancy Raw Data'!$B$8:$BE$45,'Occupancy Raw Data'!BE$3,FALSE)</f>
        <v>-0.29467186089984898</v>
      </c>
      <c r="X4" s="51">
        <f>VLOOKUP($A4,'ADR Raw Data'!$B$6:$BE$43,'ADR Raw Data'!AG$1,FALSE)</f>
        <v>151.27726799465901</v>
      </c>
      <c r="Y4" s="52">
        <f>VLOOKUP($A4,'ADR Raw Data'!$B$6:$BE$43,'ADR Raw Data'!AH$1,FALSE)</f>
        <v>153.70480851095201</v>
      </c>
      <c r="Z4" s="52">
        <f>VLOOKUP($A4,'ADR Raw Data'!$B$6:$BE$43,'ADR Raw Data'!AI$1,FALSE)</f>
        <v>156.41866413173801</v>
      </c>
      <c r="AA4" s="52">
        <f>VLOOKUP($A4,'ADR Raw Data'!$B$6:$BE$43,'ADR Raw Data'!AJ$1,FALSE)</f>
        <v>153.63782028893399</v>
      </c>
      <c r="AB4" s="52">
        <f>VLOOKUP($A4,'ADR Raw Data'!$B$6:$BE$43,'ADR Raw Data'!AK$1,FALSE)</f>
        <v>152.96897187526699</v>
      </c>
      <c r="AC4" s="53">
        <f>VLOOKUP($A4,'ADR Raw Data'!$B$6:$BE$43,'ADR Raw Data'!AL$1,FALSE)</f>
        <v>153.652344354863</v>
      </c>
      <c r="AD4" s="52">
        <f>VLOOKUP($A4,'ADR Raw Data'!$B$6:$BE$43,'ADR Raw Data'!AN$1,FALSE)</f>
        <v>171.75794994789999</v>
      </c>
      <c r="AE4" s="52">
        <f>VLOOKUP($A4,'ADR Raw Data'!$B$6:$BE$43,'ADR Raw Data'!AO$1,FALSE)</f>
        <v>175.71617279276501</v>
      </c>
      <c r="AF4" s="53">
        <f>VLOOKUP($A4,'ADR Raw Data'!$B$6:$BE$43,'ADR Raw Data'!AP$1,FALSE)</f>
        <v>173.76796438348401</v>
      </c>
      <c r="AG4" s="54">
        <f>VLOOKUP($A4,'ADR Raw Data'!$B$6:$BE$43,'ADR Raw Data'!AR$1,FALSE)</f>
        <v>160.027789797607</v>
      </c>
      <c r="AI4" s="47">
        <f>VLOOKUP($A4,'ADR Raw Data'!$B$6:$BE$43,'ADR Raw Data'!AT$1,FALSE)</f>
        <v>-0.43648890558423198</v>
      </c>
      <c r="AJ4" s="48">
        <f>VLOOKUP($A4,'ADR Raw Data'!$B$6:$BE$43,'ADR Raw Data'!AU$1,FALSE)</f>
        <v>2.0529977010121501</v>
      </c>
      <c r="AK4" s="48">
        <f>VLOOKUP($A4,'ADR Raw Data'!$B$6:$BE$43,'ADR Raw Data'!AV$1,FALSE)</f>
        <v>3.9890976790110502</v>
      </c>
      <c r="AL4" s="48">
        <f>VLOOKUP($A4,'ADR Raw Data'!$B$6:$BE$43,'ADR Raw Data'!AW$1,FALSE)</f>
        <v>2.1272169291102498</v>
      </c>
      <c r="AM4" s="48">
        <f>VLOOKUP($A4,'ADR Raw Data'!$B$6:$BE$43,'ADR Raw Data'!AX$1,FALSE)</f>
        <v>1.4356522433167</v>
      </c>
      <c r="AN4" s="49">
        <f>VLOOKUP($A4,'ADR Raw Data'!$B$6:$BE$43,'ADR Raw Data'!AY$1,FALSE)</f>
        <v>1.88061095612322</v>
      </c>
      <c r="AO4" s="48">
        <f>VLOOKUP($A4,'ADR Raw Data'!$B$6:$BE$43,'ADR Raw Data'!BA$1,FALSE)</f>
        <v>1.3574650658563401</v>
      </c>
      <c r="AP4" s="48">
        <f>VLOOKUP($A4,'ADR Raw Data'!$B$6:$BE$43,'ADR Raw Data'!BB$1,FALSE)</f>
        <v>1.0382065937081799</v>
      </c>
      <c r="AQ4" s="49">
        <f>VLOOKUP($A4,'ADR Raw Data'!$B$6:$BE$43,'ADR Raw Data'!BC$1,FALSE)</f>
        <v>1.1915406053753099</v>
      </c>
      <c r="AR4" s="50">
        <f>VLOOKUP($A4,'ADR Raw Data'!$B$6:$BE$43,'ADR Raw Data'!BE$1,FALSE)</f>
        <v>1.6460452859593999</v>
      </c>
      <c r="AT4" s="51">
        <f>VLOOKUP($A4,'RevPAR Raw Data'!$B$6:$BE$43,'RevPAR Raw Data'!AG$1,FALSE)</f>
        <v>90.191848329434805</v>
      </c>
      <c r="AU4" s="52">
        <f>VLOOKUP($A4,'RevPAR Raw Data'!$B$6:$BE$43,'RevPAR Raw Data'!AH$1,FALSE)</f>
        <v>101.02071268106999</v>
      </c>
      <c r="AV4" s="52">
        <f>VLOOKUP($A4,'RevPAR Raw Data'!$B$6:$BE$43,'RevPAR Raw Data'!AI$1,FALSE)</f>
        <v>105.873004538873</v>
      </c>
      <c r="AW4" s="52">
        <f>VLOOKUP($A4,'RevPAR Raw Data'!$B$6:$BE$43,'RevPAR Raw Data'!AJ$1,FALSE)</f>
        <v>107.32656925401101</v>
      </c>
      <c r="AX4" s="52">
        <f>VLOOKUP($A4,'RevPAR Raw Data'!$B$6:$BE$43,'RevPAR Raw Data'!AK$1,FALSE)</f>
        <v>107.60483969812999</v>
      </c>
      <c r="AY4" s="53">
        <f>VLOOKUP($A4,'RevPAR Raw Data'!$B$6:$BE$43,'RevPAR Raw Data'!AL$1,FALSE)</f>
        <v>102.40340090078899</v>
      </c>
      <c r="AZ4" s="52">
        <f>VLOOKUP($A4,'RevPAR Raw Data'!$B$6:$BE$43,'RevPAR Raw Data'!AN$1,FALSE)</f>
        <v>130.71182514154</v>
      </c>
      <c r="BA4" s="52">
        <f>VLOOKUP($A4,'RevPAR Raw Data'!$B$6:$BE$43,'RevPAR Raw Data'!AO$1,FALSE)</f>
        <v>137.966462591424</v>
      </c>
      <c r="BB4" s="53">
        <f>VLOOKUP($A4,'RevPAR Raw Data'!$B$6:$BE$43,'RevPAR Raw Data'!AP$1,FALSE)</f>
        <v>134.339143866482</v>
      </c>
      <c r="BC4" s="54">
        <f>VLOOKUP($A4,'RevPAR Raw Data'!$B$6:$BE$43,'RevPAR Raw Data'!AR$1,FALSE)</f>
        <v>111.527908164078</v>
      </c>
      <c r="BE4" s="47">
        <f>VLOOKUP($A4,'RevPAR Raw Data'!$B$6:$BE$43,'RevPAR Raw Data'!AT$1,FALSE)</f>
        <v>-1.7239608102878701</v>
      </c>
      <c r="BF4" s="48">
        <f>VLOOKUP($A4,'RevPAR Raw Data'!$B$6:$BE$43,'RevPAR Raw Data'!AU$1,FALSE)</f>
        <v>4.8832582320730298</v>
      </c>
      <c r="BG4" s="48">
        <f>VLOOKUP($A4,'RevPAR Raw Data'!$B$6:$BE$43,'RevPAR Raw Data'!AV$1,FALSE)</f>
        <v>2.36365828851486</v>
      </c>
      <c r="BH4" s="48">
        <f>VLOOKUP($A4,'RevPAR Raw Data'!$B$6:$BE$43,'RevPAR Raw Data'!AW$1,FALSE)</f>
        <v>1.0936083601842099</v>
      </c>
      <c r="BI4" s="48">
        <f>VLOOKUP($A4,'RevPAR Raw Data'!$B$6:$BE$43,'RevPAR Raw Data'!AX$1,FALSE)</f>
        <v>0.97618933146829501</v>
      </c>
      <c r="BJ4" s="49">
        <f>VLOOKUP($A4,'RevPAR Raw Data'!$B$6:$BE$43,'RevPAR Raw Data'!AY$1,FALSE)</f>
        <v>1.54036827888296</v>
      </c>
      <c r="BK4" s="48">
        <f>VLOOKUP($A4,'RevPAR Raw Data'!$B$6:$BE$43,'RevPAR Raw Data'!BA$1,FALSE)</f>
        <v>1.2806505830664601</v>
      </c>
      <c r="BL4" s="48">
        <f>VLOOKUP($A4,'RevPAR Raw Data'!$B$6:$BE$43,'RevPAR Raw Data'!BB$1,FALSE)</f>
        <v>0.69514016386868105</v>
      </c>
      <c r="BM4" s="49">
        <f>VLOOKUP($A4,'RevPAR Raw Data'!$B$6:$BE$43,'RevPAR Raw Data'!BC$1,FALSE)</f>
        <v>0.97914264309940802</v>
      </c>
      <c r="BN4" s="50">
        <f>VLOOKUP($A4,'RevPAR Raw Data'!$B$6:$BE$43,'RevPAR Raw Data'!BE$1,FALSE)</f>
        <v>1.34652299278416</v>
      </c>
    </row>
    <row r="5" spans="1:66" x14ac:dyDescent="0.45">
      <c r="A5" s="46" t="s">
        <v>69</v>
      </c>
      <c r="B5" s="47">
        <f>VLOOKUP($A5,'Occupancy Raw Data'!$B$8:$BE$45,'Occupancy Raw Data'!AG$3,FALSE)</f>
        <v>56.759510442962402</v>
      </c>
      <c r="C5" s="48">
        <f>VLOOKUP($A5,'Occupancy Raw Data'!$B$8:$BE$45,'Occupancy Raw Data'!AH$3,FALSE)</f>
        <v>64.578545143990993</v>
      </c>
      <c r="D5" s="48">
        <f>VLOOKUP($A5,'Occupancy Raw Data'!$B$8:$BE$45,'Occupancy Raw Data'!AI$3,FALSE)</f>
        <v>66.981117265111806</v>
      </c>
      <c r="E5" s="48">
        <f>VLOOKUP($A5,'Occupancy Raw Data'!$B$8:$BE$45,'Occupancy Raw Data'!AJ$3,FALSE)</f>
        <v>69.2866696808711</v>
      </c>
      <c r="F5" s="48">
        <f>VLOOKUP($A5,'Occupancy Raw Data'!$B$8:$BE$45,'Occupancy Raw Data'!AK$3,FALSE)</f>
        <v>68.7657774763573</v>
      </c>
      <c r="G5" s="49">
        <f>VLOOKUP($A5,'Occupancy Raw Data'!$B$8:$BE$45,'Occupancy Raw Data'!AL$3,FALSE)</f>
        <v>65.274324001858702</v>
      </c>
      <c r="H5" s="48">
        <f>VLOOKUP($A5,'Occupancy Raw Data'!$B$8:$BE$45,'Occupancy Raw Data'!AN$3,FALSE)</f>
        <v>75.295297841076007</v>
      </c>
      <c r="I5" s="48">
        <f>VLOOKUP($A5,'Occupancy Raw Data'!$B$8:$BE$45,'Occupancy Raw Data'!AO$3,FALSE)</f>
        <v>76.763780565916804</v>
      </c>
      <c r="J5" s="49">
        <f>VLOOKUP($A5,'Occupancy Raw Data'!$B$8:$BE$45,'Occupancy Raw Data'!AP$3,FALSE)</f>
        <v>76.029539203496398</v>
      </c>
      <c r="K5" s="50">
        <f>VLOOKUP($A5,'Occupancy Raw Data'!$B$8:$BE$45,'Occupancy Raw Data'!AR$3,FALSE)</f>
        <v>68.347242630898094</v>
      </c>
      <c r="M5" s="47">
        <f>VLOOKUP($A5,'Occupancy Raw Data'!$B$8:$BE$45,'Occupancy Raw Data'!AT$3,FALSE)</f>
        <v>-3.15945492968764</v>
      </c>
      <c r="N5" s="48">
        <f>VLOOKUP($A5,'Occupancy Raw Data'!$B$8:$BE$45,'Occupancy Raw Data'!AU$3,FALSE)</f>
        <v>1.0510553328229399</v>
      </c>
      <c r="O5" s="48">
        <f>VLOOKUP($A5,'Occupancy Raw Data'!$B$8:$BE$45,'Occupancy Raw Data'!AV$3,FALSE)</f>
        <v>-2.0796620884728898</v>
      </c>
      <c r="P5" s="48">
        <f>VLOOKUP($A5,'Occupancy Raw Data'!$B$8:$BE$45,'Occupancy Raw Data'!AW$3,FALSE)</f>
        <v>-0.97678293208963696</v>
      </c>
      <c r="Q5" s="48">
        <f>VLOOKUP($A5,'Occupancy Raw Data'!$B$8:$BE$45,'Occupancy Raw Data'!AX$3,FALSE)</f>
        <v>-0.86299095234308798</v>
      </c>
      <c r="R5" s="49">
        <f>VLOOKUP($A5,'Occupancy Raw Data'!$B$8:$BE$45,'Occupancy Raw Data'!AY$3,FALSE)</f>
        <v>-1.1762776360937399</v>
      </c>
      <c r="S5" s="48">
        <f>VLOOKUP($A5,'Occupancy Raw Data'!$B$8:$BE$45,'Occupancy Raw Data'!BA$3,FALSE)</f>
        <v>-0.59785505071117295</v>
      </c>
      <c r="T5" s="48">
        <f>VLOOKUP($A5,'Occupancy Raw Data'!$B$8:$BE$45,'Occupancy Raw Data'!BB$3,FALSE)</f>
        <v>-0.257175047328008</v>
      </c>
      <c r="U5" s="49">
        <f>VLOOKUP($A5,'Occupancy Raw Data'!$B$8:$BE$45,'Occupancy Raw Data'!BC$3,FALSE)</f>
        <v>-0.42616140221307902</v>
      </c>
      <c r="V5" s="50">
        <f>VLOOKUP($A5,'Occupancy Raw Data'!$B$8:$BE$45,'Occupancy Raw Data'!BE$3,FALSE)</f>
        <v>-0.93909717318953201</v>
      </c>
      <c r="X5" s="51">
        <f>VLOOKUP($A5,'ADR Raw Data'!$B$6:$BE$43,'ADR Raw Data'!AG$1,FALSE)</f>
        <v>127.91671890449101</v>
      </c>
      <c r="Y5" s="52">
        <f>VLOOKUP($A5,'ADR Raw Data'!$B$6:$BE$43,'ADR Raw Data'!AH$1,FALSE)</f>
        <v>133.57716073975001</v>
      </c>
      <c r="Z5" s="52">
        <f>VLOOKUP($A5,'ADR Raw Data'!$B$6:$BE$43,'ADR Raw Data'!AI$1,FALSE)</f>
        <v>136.35478201655101</v>
      </c>
      <c r="AA5" s="52">
        <f>VLOOKUP($A5,'ADR Raw Data'!$B$6:$BE$43,'ADR Raw Data'!AJ$1,FALSE)</f>
        <v>133.21412899001899</v>
      </c>
      <c r="AB5" s="52">
        <f>VLOOKUP($A5,'ADR Raw Data'!$B$6:$BE$43,'ADR Raw Data'!AK$1,FALSE)</f>
        <v>130.69770661602999</v>
      </c>
      <c r="AC5" s="53">
        <f>VLOOKUP($A5,'ADR Raw Data'!$B$6:$BE$43,'ADR Raw Data'!AL$1,FALSE)</f>
        <v>132.47903556133301</v>
      </c>
      <c r="AD5" s="52">
        <f>VLOOKUP($A5,'ADR Raw Data'!$B$6:$BE$43,'ADR Raw Data'!AN$1,FALSE)</f>
        <v>147.022163446402</v>
      </c>
      <c r="AE5" s="52">
        <f>VLOOKUP($A5,'ADR Raw Data'!$B$6:$BE$43,'ADR Raw Data'!AO$1,FALSE)</f>
        <v>149.80947737196101</v>
      </c>
      <c r="AF5" s="53">
        <f>VLOOKUP($A5,'ADR Raw Data'!$B$6:$BE$43,'ADR Raw Data'!AP$1,FALSE)</f>
        <v>148.42927939627799</v>
      </c>
      <c r="AG5" s="54">
        <f>VLOOKUP($A5,'ADR Raw Data'!$B$6:$BE$43,'ADR Raw Data'!AR$1,FALSE)</f>
        <v>137.54848320743301</v>
      </c>
      <c r="AI5" s="47">
        <f>VLOOKUP($A5,'ADR Raw Data'!$B$6:$BE$43,'ADR Raw Data'!AT$1,FALSE)</f>
        <v>0.98388695550565197</v>
      </c>
      <c r="AJ5" s="48">
        <f>VLOOKUP($A5,'ADR Raw Data'!$B$6:$BE$43,'ADR Raw Data'!AU$1,FALSE)</f>
        <v>4.7304558091117901</v>
      </c>
      <c r="AK5" s="48">
        <f>VLOOKUP($A5,'ADR Raw Data'!$B$6:$BE$43,'ADR Raw Data'!AV$1,FALSE)</f>
        <v>7.1216949174072397</v>
      </c>
      <c r="AL5" s="48">
        <f>VLOOKUP($A5,'ADR Raw Data'!$B$6:$BE$43,'ADR Raw Data'!AW$1,FALSE)</f>
        <v>4.9044594195626603</v>
      </c>
      <c r="AM5" s="48">
        <f>VLOOKUP($A5,'ADR Raw Data'!$B$6:$BE$43,'ADR Raw Data'!AX$1,FALSE)</f>
        <v>3.6640784842763199</v>
      </c>
      <c r="AN5" s="49">
        <f>VLOOKUP($A5,'ADR Raw Data'!$B$6:$BE$43,'ADR Raw Data'!AY$1,FALSE)</f>
        <v>4.3880520975348896</v>
      </c>
      <c r="AO5" s="48">
        <f>VLOOKUP($A5,'ADR Raw Data'!$B$6:$BE$43,'ADR Raw Data'!BA$1,FALSE)</f>
        <v>2.70431330897696</v>
      </c>
      <c r="AP5" s="48">
        <f>VLOOKUP($A5,'ADR Raw Data'!$B$6:$BE$43,'ADR Raw Data'!BB$1,FALSE)</f>
        <v>2.3266017084208301</v>
      </c>
      <c r="AQ5" s="49">
        <f>VLOOKUP($A5,'ADR Raw Data'!$B$6:$BE$43,'ADR Raw Data'!BC$1,FALSE)</f>
        <v>2.5134822692278198</v>
      </c>
      <c r="AR5" s="50">
        <f>VLOOKUP($A5,'ADR Raw Data'!$B$6:$BE$43,'ADR Raw Data'!BE$1,FALSE)</f>
        <v>3.7603611789040499</v>
      </c>
      <c r="AT5" s="51">
        <f>VLOOKUP($A5,'RevPAR Raw Data'!$B$6:$BE$43,'RevPAR Raw Data'!AG$1,FALSE)</f>
        <v>72.604903424889699</v>
      </c>
      <c r="AU5" s="52">
        <f>VLOOKUP($A5,'RevPAR Raw Data'!$B$6:$BE$43,'RevPAR Raw Data'!AH$1,FALSE)</f>
        <v>86.262187050381101</v>
      </c>
      <c r="AV5" s="52">
        <f>VLOOKUP($A5,'RevPAR Raw Data'!$B$6:$BE$43,'RevPAR Raw Data'!AI$1,FALSE)</f>
        <v>91.331956439094199</v>
      </c>
      <c r="AW5" s="52">
        <f>VLOOKUP($A5,'RevPAR Raw Data'!$B$6:$BE$43,'RevPAR Raw Data'!AJ$1,FALSE)</f>
        <v>92.299633521564104</v>
      </c>
      <c r="AX5" s="52">
        <f>VLOOKUP($A5,'RevPAR Raw Data'!$B$6:$BE$43,'RevPAR Raw Data'!AK$1,FALSE)</f>
        <v>89.875294098281898</v>
      </c>
      <c r="AY5" s="53">
        <f>VLOOKUP($A5,'RevPAR Raw Data'!$B$6:$BE$43,'RevPAR Raw Data'!AL$1,FALSE)</f>
        <v>86.474794906842206</v>
      </c>
      <c r="AZ5" s="52">
        <f>VLOOKUP($A5,'RevPAR Raw Data'!$B$6:$BE$43,'RevPAR Raw Data'!AN$1,FALSE)</f>
        <v>110.700775859362</v>
      </c>
      <c r="BA5" s="52">
        <f>VLOOKUP($A5,'RevPAR Raw Data'!$B$6:$BE$43,'RevPAR Raw Data'!AO$1,FALSE)</f>
        <v>114.999418476759</v>
      </c>
      <c r="BB5" s="53">
        <f>VLOOKUP($A5,'RevPAR Raw Data'!$B$6:$BE$43,'RevPAR Raw Data'!AP$1,FALSE)</f>
        <v>112.85009716806</v>
      </c>
      <c r="BC5" s="54">
        <f>VLOOKUP($A5,'RevPAR Raw Data'!$B$6:$BE$43,'RevPAR Raw Data'!AR$1,FALSE)</f>
        <v>94.010595552904604</v>
      </c>
      <c r="BE5" s="47">
        <f>VLOOKUP($A5,'RevPAR Raw Data'!$B$6:$BE$43,'RevPAR Raw Data'!AT$1,FALSE)</f>
        <v>-2.2066534391002599</v>
      </c>
      <c r="BF5" s="48">
        <f>VLOOKUP($A5,'RevPAR Raw Data'!$B$6:$BE$43,'RevPAR Raw Data'!AU$1,FALSE)</f>
        <v>5.8312308499832399</v>
      </c>
      <c r="BG5" s="48">
        <f>VLOOKUP($A5,'RevPAR Raw Data'!$B$6:$BE$43,'RevPAR Raw Data'!AV$1,FALSE)</f>
        <v>4.8939256396803303</v>
      </c>
      <c r="BH5" s="48">
        <f>VLOOKUP($A5,'RevPAR Raw Data'!$B$6:$BE$43,'RevPAR Raw Data'!AW$1,FALSE)</f>
        <v>3.8797705649514702</v>
      </c>
      <c r="BI5" s="48">
        <f>VLOOKUP($A5,'RevPAR Raw Data'!$B$6:$BE$43,'RevPAR Raw Data'!AX$1,FALSE)</f>
        <v>2.76946686612717</v>
      </c>
      <c r="BJ5" s="49">
        <f>VLOOKUP($A5,'RevPAR Raw Data'!$B$6:$BE$43,'RevPAR Raw Data'!AY$1,FALSE)</f>
        <v>3.1601587859576998</v>
      </c>
      <c r="BK5" s="48">
        <f>VLOOKUP($A5,'RevPAR Raw Data'!$B$6:$BE$43,'RevPAR Raw Data'!BA$1,FALSE)</f>
        <v>2.0902903845610101</v>
      </c>
      <c r="BL5" s="48">
        <f>VLOOKUP($A5,'RevPAR Raw Data'!$B$6:$BE$43,'RevPAR Raw Data'!BB$1,FALSE)</f>
        <v>2.0634432220480501</v>
      </c>
      <c r="BM5" s="49">
        <f>VLOOKUP($A5,'RevPAR Raw Data'!$B$6:$BE$43,'RevPAR Raw Data'!BC$1,FALSE)</f>
        <v>2.07660937573183</v>
      </c>
      <c r="BN5" s="50">
        <f>VLOOKUP($A5,'RevPAR Raw Data'!$B$6:$BE$43,'RevPAR Raw Data'!BE$1,FALSE)</f>
        <v>2.7859505601817101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60.449886217875402</v>
      </c>
      <c r="C7" s="48">
        <f>VLOOKUP($A7,'Occupancy Raw Data'!$B$8:$BE$45,'Occupancy Raw Data'!AH$3,FALSE)</f>
        <v>69.801743805599202</v>
      </c>
      <c r="D7" s="48">
        <f>VLOOKUP($A7,'Occupancy Raw Data'!$B$8:$BE$45,'Occupancy Raw Data'!AI$3,FALSE)</f>
        <v>74.229874686086205</v>
      </c>
      <c r="E7" s="48">
        <f>VLOOKUP($A7,'Occupancy Raw Data'!$B$8:$BE$45,'Occupancy Raw Data'!AJ$3,FALSE)</f>
        <v>72.713907999221803</v>
      </c>
      <c r="F7" s="48">
        <f>VLOOKUP($A7,'Occupancy Raw Data'!$B$8:$BE$45,'Occupancy Raw Data'!AK$3,FALSE)</f>
        <v>69.279353766160199</v>
      </c>
      <c r="G7" s="49">
        <f>VLOOKUP($A7,'Occupancy Raw Data'!$B$8:$BE$45,'Occupancy Raw Data'!AL$3,FALSE)</f>
        <v>69.294953294988602</v>
      </c>
      <c r="H7" s="48">
        <f>VLOOKUP($A7,'Occupancy Raw Data'!$B$8:$BE$45,'Occupancy Raw Data'!AN$3,FALSE)</f>
        <v>74.379963977011599</v>
      </c>
      <c r="I7" s="48">
        <f>VLOOKUP($A7,'Occupancy Raw Data'!$B$8:$BE$45,'Occupancy Raw Data'!AO$3,FALSE)</f>
        <v>77.446589321401405</v>
      </c>
      <c r="J7" s="49">
        <f>VLOOKUP($A7,'Occupancy Raw Data'!$B$8:$BE$45,'Occupancy Raw Data'!AP$3,FALSE)</f>
        <v>75.913276649206495</v>
      </c>
      <c r="K7" s="50">
        <f>VLOOKUP($A7,'Occupancy Raw Data'!$B$8:$BE$45,'Occupancy Raw Data'!AR$3,FALSE)</f>
        <v>71.185902824765094</v>
      </c>
      <c r="M7" s="47">
        <f>VLOOKUP($A7,'Occupancy Raw Data'!$B$8:$BE$45,'Occupancy Raw Data'!AT$3,FALSE)</f>
        <v>1.2778276840318601</v>
      </c>
      <c r="N7" s="48">
        <f>VLOOKUP($A7,'Occupancy Raw Data'!$B$8:$BE$45,'Occupancy Raw Data'!AU$3,FALSE)</f>
        <v>6.7708983486087098</v>
      </c>
      <c r="O7" s="48">
        <f>VLOOKUP($A7,'Occupancy Raw Data'!$B$8:$BE$45,'Occupancy Raw Data'!AV$3,FALSE)</f>
        <v>7.78503075943852</v>
      </c>
      <c r="P7" s="48">
        <f>VLOOKUP($A7,'Occupancy Raw Data'!$B$8:$BE$45,'Occupancy Raw Data'!AW$3,FALSE)</f>
        <v>5.2022591010184298</v>
      </c>
      <c r="Q7" s="48">
        <f>VLOOKUP($A7,'Occupancy Raw Data'!$B$8:$BE$45,'Occupancy Raw Data'!AX$3,FALSE)</f>
        <v>4.0583500477188199</v>
      </c>
      <c r="R7" s="49">
        <f>VLOOKUP($A7,'Occupancy Raw Data'!$B$8:$BE$45,'Occupancy Raw Data'!AY$3,FALSE)</f>
        <v>5.1113224831373403</v>
      </c>
      <c r="S7" s="48">
        <f>VLOOKUP($A7,'Occupancy Raw Data'!$B$8:$BE$45,'Occupancy Raw Data'!BA$3,FALSE)</f>
        <v>4.0069636639774302</v>
      </c>
      <c r="T7" s="48">
        <f>VLOOKUP($A7,'Occupancy Raw Data'!$B$8:$BE$45,'Occupancy Raw Data'!BB$3,FALSE)</f>
        <v>2.7159630741269298</v>
      </c>
      <c r="U7" s="49">
        <f>VLOOKUP($A7,'Occupancy Raw Data'!$B$8:$BE$45,'Occupancy Raw Data'!BC$3,FALSE)</f>
        <v>3.3443963691980101</v>
      </c>
      <c r="V7" s="50">
        <f>VLOOKUP($A7,'Occupancy Raw Data'!$B$8:$BE$45,'Occupancy Raw Data'!BE$3,FALSE)</f>
        <v>4.5665939630341699</v>
      </c>
      <c r="X7" s="51">
        <f>VLOOKUP($A7,'ADR Raw Data'!$B$6:$BE$43,'ADR Raw Data'!AG$1,FALSE)</f>
        <v>150.71649065256199</v>
      </c>
      <c r="Y7" s="52">
        <f>VLOOKUP($A7,'ADR Raw Data'!$B$6:$BE$43,'ADR Raw Data'!AH$1,FALSE)</f>
        <v>165.724960410965</v>
      </c>
      <c r="Z7" s="52">
        <f>VLOOKUP($A7,'ADR Raw Data'!$B$6:$BE$43,'ADR Raw Data'!AI$1,FALSE)</f>
        <v>176.19619652321899</v>
      </c>
      <c r="AA7" s="52">
        <f>VLOOKUP($A7,'ADR Raw Data'!$B$6:$BE$43,'ADR Raw Data'!AJ$1,FALSE)</f>
        <v>170.391113685215</v>
      </c>
      <c r="AB7" s="52">
        <f>VLOOKUP($A7,'ADR Raw Data'!$B$6:$BE$43,'ADR Raw Data'!AK$1,FALSE)</f>
        <v>158.60450659101801</v>
      </c>
      <c r="AC7" s="53">
        <f>VLOOKUP($A7,'ADR Raw Data'!$B$6:$BE$43,'ADR Raw Data'!AL$1,FALSE)</f>
        <v>164.905310694647</v>
      </c>
      <c r="AD7" s="52">
        <f>VLOOKUP($A7,'ADR Raw Data'!$B$6:$BE$43,'ADR Raw Data'!AN$1,FALSE)</f>
        <v>154.708862589521</v>
      </c>
      <c r="AE7" s="52">
        <f>VLOOKUP($A7,'ADR Raw Data'!$B$6:$BE$43,'ADR Raw Data'!AO$1,FALSE)</f>
        <v>156.02937243987699</v>
      </c>
      <c r="AF7" s="53">
        <f>VLOOKUP($A7,'ADR Raw Data'!$B$6:$BE$43,'ADR Raw Data'!AP$1,FALSE)</f>
        <v>155.38245348553701</v>
      </c>
      <c r="AG7" s="54">
        <f>VLOOKUP($A7,'ADR Raw Data'!$B$6:$BE$43,'ADR Raw Data'!AR$1,FALSE)</f>
        <v>162.00380806914799</v>
      </c>
      <c r="AI7" s="47">
        <f>VLOOKUP($A7,'ADR Raw Data'!$B$6:$BE$43,'ADR Raw Data'!AT$1,FALSE)</f>
        <v>3.9549704616859001</v>
      </c>
      <c r="AJ7" s="48">
        <f>VLOOKUP($A7,'ADR Raw Data'!$B$6:$BE$43,'ADR Raw Data'!AU$1,FALSE)</f>
        <v>6.0764987212187203</v>
      </c>
      <c r="AK7" s="48">
        <f>VLOOKUP($A7,'ADR Raw Data'!$B$6:$BE$43,'ADR Raw Data'!AV$1,FALSE)</f>
        <v>10.1640964526459</v>
      </c>
      <c r="AL7" s="48">
        <f>VLOOKUP($A7,'ADR Raw Data'!$B$6:$BE$43,'ADR Raw Data'!AW$1,FALSE)</f>
        <v>7.9718654232492296</v>
      </c>
      <c r="AM7" s="48">
        <f>VLOOKUP($A7,'ADR Raw Data'!$B$6:$BE$43,'ADR Raw Data'!AX$1,FALSE)</f>
        <v>5.6820686973509096</v>
      </c>
      <c r="AN7" s="49">
        <f>VLOOKUP($A7,'ADR Raw Data'!$B$6:$BE$43,'ADR Raw Data'!AY$1,FALSE)</f>
        <v>7.0414647653130702</v>
      </c>
      <c r="AO7" s="48">
        <f>VLOOKUP($A7,'ADR Raw Data'!$B$6:$BE$43,'ADR Raw Data'!BA$1,FALSE)</f>
        <v>4.6605036642941702</v>
      </c>
      <c r="AP7" s="48">
        <f>VLOOKUP($A7,'ADR Raw Data'!$B$6:$BE$43,'ADR Raw Data'!BB$1,FALSE)</f>
        <v>3.6399399242644201</v>
      </c>
      <c r="AQ7" s="49">
        <f>VLOOKUP($A7,'ADR Raw Data'!$B$6:$BE$43,'ADR Raw Data'!BC$1,FALSE)</f>
        <v>4.1293040729671304</v>
      </c>
      <c r="AR7" s="50">
        <f>VLOOKUP($A7,'ADR Raw Data'!$B$6:$BE$43,'ADR Raw Data'!BE$1,FALSE)</f>
        <v>6.1858491858225602</v>
      </c>
      <c r="AT7" s="51">
        <f>VLOOKUP($A7,'RevPAR Raw Data'!$B$6:$BE$43,'RevPAR Raw Data'!AG$1,FALSE)</f>
        <v>91.107947111049199</v>
      </c>
      <c r="AU7" s="52">
        <f>VLOOKUP($A7,'RevPAR Raw Data'!$B$6:$BE$43,'RevPAR Raw Data'!AH$1,FALSE)</f>
        <v>115.678912287993</v>
      </c>
      <c r="AV7" s="52">
        <f>VLOOKUP($A7,'RevPAR Raw Data'!$B$6:$BE$43,'RevPAR Raw Data'!AI$1,FALSE)</f>
        <v>130.79021588083501</v>
      </c>
      <c r="AW7" s="52">
        <f>VLOOKUP($A7,'RevPAR Raw Data'!$B$6:$BE$43,'RevPAR Raw Data'!AJ$1,FALSE)</f>
        <v>123.89803764391699</v>
      </c>
      <c r="AX7" s="52">
        <f>VLOOKUP($A7,'RevPAR Raw Data'!$B$6:$BE$43,'RevPAR Raw Data'!AK$1,FALSE)</f>
        <v>109.88017721026399</v>
      </c>
      <c r="AY7" s="53">
        <f>VLOOKUP($A7,'RevPAR Raw Data'!$B$6:$BE$43,'RevPAR Raw Data'!AL$1,FALSE)</f>
        <v>114.271058026812</v>
      </c>
      <c r="AZ7" s="52">
        <f>VLOOKUP($A7,'RevPAR Raw Data'!$B$6:$BE$43,'RevPAR Raw Data'!AN$1,FALSE)</f>
        <v>115.07239626333001</v>
      </c>
      <c r="BA7" s="52">
        <f>VLOOKUP($A7,'RevPAR Raw Data'!$B$6:$BE$43,'RevPAR Raw Data'!AO$1,FALSE)</f>
        <v>120.839427294271</v>
      </c>
      <c r="BB7" s="53">
        <f>VLOOKUP($A7,'RevPAR Raw Data'!$B$6:$BE$43,'RevPAR Raw Data'!AP$1,FALSE)</f>
        <v>117.9559117788</v>
      </c>
      <c r="BC7" s="54">
        <f>VLOOKUP($A7,'RevPAR Raw Data'!$B$6:$BE$43,'RevPAR Raw Data'!AR$1,FALSE)</f>
        <v>115.323873384523</v>
      </c>
      <c r="BE7" s="47">
        <f>VLOOKUP($A7,'RevPAR Raw Data'!$B$6:$BE$43,'RevPAR Raw Data'!AT$1,FALSE)</f>
        <v>5.2833358531724697</v>
      </c>
      <c r="BF7" s="48">
        <f>VLOOKUP($A7,'RevPAR Raw Data'!$B$6:$BE$43,'RevPAR Raw Data'!AU$1,FALSE)</f>
        <v>13.2588306213956</v>
      </c>
      <c r="BG7" s="48">
        <f>VLOOKUP($A7,'RevPAR Raw Data'!$B$6:$BE$43,'RevPAR Raw Data'!AV$1,FALSE)</f>
        <v>18.740405247341901</v>
      </c>
      <c r="BH7" s="48">
        <f>VLOOKUP($A7,'RevPAR Raw Data'!$B$6:$BE$43,'RevPAR Raw Data'!AW$1,FALSE)</f>
        <v>13.5888416187695</v>
      </c>
      <c r="BI7" s="48">
        <f>VLOOKUP($A7,'RevPAR Raw Data'!$B$6:$BE$43,'RevPAR Raw Data'!AX$1,FALSE)</f>
        <v>9.9710169827600996</v>
      </c>
      <c r="BJ7" s="49">
        <f>VLOOKUP($A7,'RevPAR Raw Data'!$B$6:$BE$43,'RevPAR Raw Data'!AY$1,FALSE)</f>
        <v>12.512699220142</v>
      </c>
      <c r="BK7" s="48">
        <f>VLOOKUP($A7,'RevPAR Raw Data'!$B$6:$BE$43,'RevPAR Raw Data'!BA$1,FALSE)</f>
        <v>8.8542120166582094</v>
      </c>
      <c r="BL7" s="48">
        <f>VLOOKUP($A7,'RevPAR Raw Data'!$B$6:$BE$43,'RevPAR Raw Data'!BB$1,FALSE)</f>
        <v>6.4547624226547802</v>
      </c>
      <c r="BM7" s="49">
        <f>VLOOKUP($A7,'RevPAR Raw Data'!$B$6:$BE$43,'RevPAR Raw Data'!BC$1,FALSE)</f>
        <v>7.6118007376546002</v>
      </c>
      <c r="BN7" s="50">
        <f>VLOOKUP($A7,'RevPAR Raw Data'!$B$6:$BE$43,'RevPAR Raw Data'!BE$1,FALSE)</f>
        <v>11.034925764338899</v>
      </c>
    </row>
    <row r="8" spans="1:66" x14ac:dyDescent="0.45">
      <c r="A8" s="63" t="s">
        <v>88</v>
      </c>
      <c r="B8" s="47">
        <f>VLOOKUP($A8,'Occupancy Raw Data'!$B$8:$BE$45,'Occupancy Raw Data'!AG$3,FALSE)</f>
        <v>68.603631486639799</v>
      </c>
      <c r="C8" s="48">
        <f>VLOOKUP($A8,'Occupancy Raw Data'!$B$8:$BE$45,'Occupancy Raw Data'!AH$3,FALSE)</f>
        <v>76.648096564531102</v>
      </c>
      <c r="D8" s="48">
        <f>VLOOKUP($A8,'Occupancy Raw Data'!$B$8:$BE$45,'Occupancy Raw Data'!AI$3,FALSE)</f>
        <v>81.324151449499595</v>
      </c>
      <c r="E8" s="48">
        <f>VLOOKUP($A8,'Occupancy Raw Data'!$B$8:$BE$45,'Occupancy Raw Data'!AJ$3,FALSE)</f>
        <v>76.957598266790399</v>
      </c>
      <c r="F8" s="48">
        <f>VLOOKUP($A8,'Occupancy Raw Data'!$B$8:$BE$45,'Occupancy Raw Data'!AK$3,FALSE)</f>
        <v>75.8279170535437</v>
      </c>
      <c r="G8" s="49">
        <f>VLOOKUP($A8,'Occupancy Raw Data'!$B$8:$BE$45,'Occupancy Raw Data'!AL$3,FALSE)</f>
        <v>75.872278964200902</v>
      </c>
      <c r="H8" s="48">
        <f>VLOOKUP($A8,'Occupancy Raw Data'!$B$8:$BE$45,'Occupancy Raw Data'!AN$3,FALSE)</f>
        <v>81.667182502836994</v>
      </c>
      <c r="I8" s="48">
        <f>VLOOKUP($A8,'Occupancy Raw Data'!$B$8:$BE$45,'Occupancy Raw Data'!AO$3,FALSE)</f>
        <v>81.264830289899905</v>
      </c>
      <c r="J8" s="49">
        <f>VLOOKUP($A8,'Occupancy Raw Data'!$B$8:$BE$45,'Occupancy Raw Data'!AP$3,FALSE)</f>
        <v>81.466006396368499</v>
      </c>
      <c r="K8" s="50">
        <f>VLOOKUP($A8,'Occupancy Raw Data'!$B$8:$BE$45,'Occupancy Raw Data'!AR$3,FALSE)</f>
        <v>77.470486801963105</v>
      </c>
      <c r="M8" s="47">
        <f>VLOOKUP($A8,'Occupancy Raw Data'!$B$8:$BE$45,'Occupancy Raw Data'!AT$3,FALSE)</f>
        <v>5.8398449484645596</v>
      </c>
      <c r="N8" s="48">
        <f>VLOOKUP($A8,'Occupancy Raw Data'!$B$8:$BE$45,'Occupancy Raw Data'!AU$3,FALSE)</f>
        <v>1.5113860924837901</v>
      </c>
      <c r="O8" s="48">
        <f>VLOOKUP($A8,'Occupancy Raw Data'!$B$8:$BE$45,'Occupancy Raw Data'!AV$3,FALSE)</f>
        <v>5.3421931784606098</v>
      </c>
      <c r="P8" s="48">
        <f>VLOOKUP($A8,'Occupancy Raw Data'!$B$8:$BE$45,'Occupancy Raw Data'!AW$3,FALSE)</f>
        <v>1.3479752987206299</v>
      </c>
      <c r="Q8" s="48">
        <f>VLOOKUP($A8,'Occupancy Raw Data'!$B$8:$BE$45,'Occupancy Raw Data'!AX$3,FALSE)</f>
        <v>5.32438057072644</v>
      </c>
      <c r="R8" s="49">
        <f>VLOOKUP($A8,'Occupancy Raw Data'!$B$8:$BE$45,'Occupancy Raw Data'!AY$3,FALSE)</f>
        <v>3.8055428312577</v>
      </c>
      <c r="S8" s="48">
        <f>VLOOKUP($A8,'Occupancy Raw Data'!$B$8:$BE$45,'Occupancy Raw Data'!BA$3,FALSE)</f>
        <v>9.6759867580172401</v>
      </c>
      <c r="T8" s="48">
        <f>VLOOKUP($A8,'Occupancy Raw Data'!$B$8:$BE$45,'Occupancy Raw Data'!BB$3,FALSE)</f>
        <v>5.4445901571404498</v>
      </c>
      <c r="U8" s="49">
        <f>VLOOKUP($A8,'Occupancy Raw Data'!$B$8:$BE$45,'Occupancy Raw Data'!BC$3,FALSE)</f>
        <v>7.5238957595716096</v>
      </c>
      <c r="V8" s="50">
        <f>VLOOKUP($A8,'Occupancy Raw Data'!$B$8:$BE$45,'Occupancy Raw Data'!BE$3,FALSE)</f>
        <v>4.8954115970976799</v>
      </c>
      <c r="X8" s="51">
        <f>VLOOKUP($A8,'ADR Raw Data'!$B$6:$BE$43,'ADR Raw Data'!AG$1,FALSE)</f>
        <v>153.97512199706699</v>
      </c>
      <c r="Y8" s="52">
        <f>VLOOKUP($A8,'ADR Raw Data'!$B$6:$BE$43,'ADR Raw Data'!AH$1,FALSE)</f>
        <v>175.62419745608699</v>
      </c>
      <c r="Z8" s="52">
        <f>VLOOKUP($A8,'ADR Raw Data'!$B$6:$BE$43,'ADR Raw Data'!AI$1,FALSE)</f>
        <v>181.80563382068399</v>
      </c>
      <c r="AA8" s="52">
        <f>VLOOKUP($A8,'ADR Raw Data'!$B$6:$BE$43,'ADR Raw Data'!AJ$1,FALSE)</f>
        <v>178.94361686440101</v>
      </c>
      <c r="AB8" s="52">
        <f>VLOOKUP($A8,'ADR Raw Data'!$B$6:$BE$43,'ADR Raw Data'!AK$1,FALSE)</f>
        <v>163.07785102040799</v>
      </c>
      <c r="AC8" s="53">
        <f>VLOOKUP($A8,'ADR Raw Data'!$B$6:$BE$43,'ADR Raw Data'!AL$1,FALSE)</f>
        <v>171.199883537522</v>
      </c>
      <c r="AD8" s="52">
        <f>VLOOKUP($A8,'ADR Raw Data'!$B$6:$BE$43,'ADR Raw Data'!AN$1,FALSE)</f>
        <v>141.58677551793801</v>
      </c>
      <c r="AE8" s="52">
        <f>VLOOKUP($A8,'ADR Raw Data'!$B$6:$BE$43,'ADR Raw Data'!AO$1,FALSE)</f>
        <v>141.688145867716</v>
      </c>
      <c r="AF8" s="53">
        <f>VLOOKUP($A8,'ADR Raw Data'!$B$6:$BE$43,'ADR Raw Data'!AP$1,FALSE)</f>
        <v>141.63733552839801</v>
      </c>
      <c r="AG8" s="54">
        <f>VLOOKUP($A8,'ADR Raw Data'!$B$6:$BE$43,'ADR Raw Data'!AR$1,FALSE)</f>
        <v>162.31781825186101</v>
      </c>
      <c r="AI8" s="47">
        <f>VLOOKUP($A8,'ADR Raw Data'!$B$6:$BE$43,'ADR Raw Data'!AT$1,FALSE)</f>
        <v>6.3977288456502297</v>
      </c>
      <c r="AJ8" s="48">
        <f>VLOOKUP($A8,'ADR Raw Data'!$B$6:$BE$43,'ADR Raw Data'!AU$1,FALSE)</f>
        <v>9.9125146126665893</v>
      </c>
      <c r="AK8" s="48">
        <f>VLOOKUP($A8,'ADR Raw Data'!$B$6:$BE$43,'ADR Raw Data'!AV$1,FALSE)</f>
        <v>9.4781439641951692</v>
      </c>
      <c r="AL8" s="48">
        <f>VLOOKUP($A8,'ADR Raw Data'!$B$6:$BE$43,'ADR Raw Data'!AW$1,FALSE)</f>
        <v>9.9646798836528792</v>
      </c>
      <c r="AM8" s="48">
        <f>VLOOKUP($A8,'ADR Raw Data'!$B$6:$BE$43,'ADR Raw Data'!AX$1,FALSE)</f>
        <v>4.3094436962975697</v>
      </c>
      <c r="AN8" s="49">
        <f>VLOOKUP($A8,'ADR Raw Data'!$B$6:$BE$43,'ADR Raw Data'!AY$1,FALSE)</f>
        <v>8.0996908668040302</v>
      </c>
      <c r="AO8" s="48">
        <f>VLOOKUP($A8,'ADR Raw Data'!$B$6:$BE$43,'ADR Raw Data'!BA$1,FALSE)</f>
        <v>1.5834529149751699</v>
      </c>
      <c r="AP8" s="48">
        <f>VLOOKUP($A8,'ADR Raw Data'!$B$6:$BE$43,'ADR Raw Data'!BB$1,FALSE)</f>
        <v>3.33168942949293</v>
      </c>
      <c r="AQ8" s="49">
        <f>VLOOKUP($A8,'ADR Raw Data'!$B$6:$BE$43,'ADR Raw Data'!BC$1,FALSE)</f>
        <v>2.4647421862201599</v>
      </c>
      <c r="AR8" s="50">
        <f>VLOOKUP($A8,'ADR Raw Data'!$B$6:$BE$43,'ADR Raw Data'!BE$1,FALSE)</f>
        <v>6.4598869652914601</v>
      </c>
      <c r="AT8" s="51">
        <f>VLOOKUP($A8,'RevPAR Raw Data'!$B$6:$BE$43,'RevPAR Raw Data'!AG$1,FALSE)</f>
        <v>105.632525275972</v>
      </c>
      <c r="AU8" s="52">
        <f>VLOOKUP($A8,'RevPAR Raw Data'!$B$6:$BE$43,'RevPAR Raw Data'!AH$1,FALSE)</f>
        <v>134.61260445682399</v>
      </c>
      <c r="AV8" s="52">
        <f>VLOOKUP($A8,'RevPAR Raw Data'!$B$6:$BE$43,'RevPAR Raw Data'!AI$1,FALSE)</f>
        <v>147.85188899205599</v>
      </c>
      <c r="AW8" s="52">
        <f>VLOOKUP($A8,'RevPAR Raw Data'!$B$6:$BE$43,'RevPAR Raw Data'!AJ$1,FALSE)</f>
        <v>137.71070979057001</v>
      </c>
      <c r="AX8" s="52">
        <f>VLOOKUP($A8,'RevPAR Raw Data'!$B$6:$BE$43,'RevPAR Raw Data'!AK$1,FALSE)</f>
        <v>123.658537604456</v>
      </c>
      <c r="AY8" s="53">
        <f>VLOOKUP($A8,'RevPAR Raw Data'!$B$6:$BE$43,'RevPAR Raw Data'!AL$1,FALSE)</f>
        <v>129.89325322397599</v>
      </c>
      <c r="AZ8" s="52">
        <f>VLOOKUP($A8,'RevPAR Raw Data'!$B$6:$BE$43,'RevPAR Raw Data'!AN$1,FALSE)</f>
        <v>115.629930362116</v>
      </c>
      <c r="BA8" s="52">
        <f>VLOOKUP($A8,'RevPAR Raw Data'!$B$6:$BE$43,'RevPAR Raw Data'!AO$1,FALSE)</f>
        <v>115.142631280305</v>
      </c>
      <c r="BB8" s="53">
        <f>VLOOKUP($A8,'RevPAR Raw Data'!$B$6:$BE$43,'RevPAR Raw Data'!AP$1,FALSE)</f>
        <v>115.386280821211</v>
      </c>
      <c r="BC8" s="54">
        <f>VLOOKUP($A8,'RevPAR Raw Data'!$B$6:$BE$43,'RevPAR Raw Data'!AR$1,FALSE)</f>
        <v>125.748403966043</v>
      </c>
      <c r="BE8" s="47">
        <f>VLOOKUP($A8,'RevPAR Raw Data'!$B$6:$BE$43,'RevPAR Raw Data'!AT$1,FALSE)</f>
        <v>12.611191238923899</v>
      </c>
      <c r="BF8" s="48">
        <f>VLOOKUP($A8,'RevPAR Raw Data'!$B$6:$BE$43,'RevPAR Raw Data'!AU$1,FALSE)</f>
        <v>11.5737170724216</v>
      </c>
      <c r="BG8" s="48">
        <f>VLOOKUP($A8,'RevPAR Raw Data'!$B$6:$BE$43,'RevPAR Raw Data'!AV$1,FALSE)</f>
        <v>15.3266779029557</v>
      </c>
      <c r="BH8" s="48">
        <f>VLOOKUP($A8,'RevPAR Raw Data'!$B$6:$BE$43,'RevPAR Raw Data'!AW$1,FALSE)</f>
        <v>11.4469766058017</v>
      </c>
      <c r="BI8" s="48">
        <f>VLOOKUP($A8,'RevPAR Raw Data'!$B$6:$BE$43,'RevPAR Raw Data'!AX$1,FALSE)</f>
        <v>9.8632754498960793</v>
      </c>
      <c r="BJ8" s="49">
        <f>VLOOKUP($A8,'RevPAR Raw Data'!$B$6:$BE$43,'RevPAR Raw Data'!AY$1,FALSE)</f>
        <v>12.2134709031974</v>
      </c>
      <c r="BK8" s="48">
        <f>VLOOKUP($A8,'RevPAR Raw Data'!$B$6:$BE$43,'RevPAR Raw Data'!BA$1,FALSE)</f>
        <v>11.4126543673648</v>
      </c>
      <c r="BL8" s="48">
        <f>VLOOKUP($A8,'RevPAR Raw Data'!$B$6:$BE$43,'RevPAR Raw Data'!BB$1,FALSE)</f>
        <v>8.9576764213780393</v>
      </c>
      <c r="BM8" s="49">
        <f>VLOOKUP($A8,'RevPAR Raw Data'!$B$6:$BE$43,'RevPAR Raw Data'!BC$1,FALSE)</f>
        <v>10.1740825786251</v>
      </c>
      <c r="BN8" s="50">
        <f>VLOOKUP($A8,'RevPAR Raw Data'!$B$6:$BE$43,'RevPAR Raw Data'!BE$1,FALSE)</f>
        <v>11.6715366180474</v>
      </c>
    </row>
    <row r="9" spans="1:66" x14ac:dyDescent="0.45">
      <c r="A9" s="63" t="s">
        <v>89</v>
      </c>
      <c r="B9" s="47">
        <f>VLOOKUP($A9,'Occupancy Raw Data'!$B$8:$BE$45,'Occupancy Raw Data'!AG$3,FALSE)</f>
        <v>56.6892439504457</v>
      </c>
      <c r="C9" s="48">
        <f>VLOOKUP($A9,'Occupancy Raw Data'!$B$8:$BE$45,'Occupancy Raw Data'!AH$3,FALSE)</f>
        <v>66.547991200648298</v>
      </c>
      <c r="D9" s="48">
        <f>VLOOKUP($A9,'Occupancy Raw Data'!$B$8:$BE$45,'Occupancy Raw Data'!AI$3,FALSE)</f>
        <v>70.556906333217498</v>
      </c>
      <c r="E9" s="48">
        <f>VLOOKUP($A9,'Occupancy Raw Data'!$B$8:$BE$45,'Occupancy Raw Data'!AJ$3,FALSE)</f>
        <v>68.522056269537998</v>
      </c>
      <c r="F9" s="48">
        <f>VLOOKUP($A9,'Occupancy Raw Data'!$B$8:$BE$45,'Occupancy Raw Data'!AK$3,FALSE)</f>
        <v>66.006715294662399</v>
      </c>
      <c r="G9" s="49">
        <f>VLOOKUP($A9,'Occupancy Raw Data'!$B$8:$BE$45,'Occupancy Raw Data'!AL$3,FALSE)</f>
        <v>65.664582609702407</v>
      </c>
      <c r="H9" s="48">
        <f>VLOOKUP($A9,'Occupancy Raw Data'!$B$8:$BE$45,'Occupancy Raw Data'!AN$3,FALSE)</f>
        <v>70.409285631585007</v>
      </c>
      <c r="I9" s="48">
        <f>VLOOKUP($A9,'Occupancy Raw Data'!$B$8:$BE$45,'Occupancy Raw Data'!AO$3,FALSE)</f>
        <v>74.881324533981697</v>
      </c>
      <c r="J9" s="49">
        <f>VLOOKUP($A9,'Occupancy Raw Data'!$B$8:$BE$45,'Occupancy Raw Data'!AP$3,FALSE)</f>
        <v>72.645305082783295</v>
      </c>
      <c r="K9" s="50">
        <f>VLOOKUP($A9,'Occupancy Raw Data'!$B$8:$BE$45,'Occupancy Raw Data'!AR$3,FALSE)</f>
        <v>67.659074744868406</v>
      </c>
      <c r="M9" s="47">
        <f>VLOOKUP($A9,'Occupancy Raw Data'!$B$8:$BE$45,'Occupancy Raw Data'!AT$3,FALSE)</f>
        <v>-4.6384959518473599</v>
      </c>
      <c r="N9" s="48">
        <f>VLOOKUP($A9,'Occupancy Raw Data'!$B$8:$BE$45,'Occupancy Raw Data'!AU$3,FALSE)</f>
        <v>5.7538280248567597</v>
      </c>
      <c r="O9" s="48">
        <f>VLOOKUP($A9,'Occupancy Raw Data'!$B$8:$BE$45,'Occupancy Raw Data'!AV$3,FALSE)</f>
        <v>5.6044528425623499</v>
      </c>
      <c r="P9" s="48">
        <f>VLOOKUP($A9,'Occupancy Raw Data'!$B$8:$BE$45,'Occupancy Raw Data'!AW$3,FALSE)</f>
        <v>1.61323987561853</v>
      </c>
      <c r="Q9" s="48">
        <f>VLOOKUP($A9,'Occupancy Raw Data'!$B$8:$BE$45,'Occupancy Raw Data'!AX$3,FALSE)</f>
        <v>0.27639239978668001</v>
      </c>
      <c r="R9" s="49">
        <f>VLOOKUP($A9,'Occupancy Raw Data'!$B$8:$BE$45,'Occupancy Raw Data'!AY$3,FALSE)</f>
        <v>1.82281319425904</v>
      </c>
      <c r="S9" s="48">
        <f>VLOOKUP($A9,'Occupancy Raw Data'!$B$8:$BE$45,'Occupancy Raw Data'!BA$3,FALSE)</f>
        <v>-2.3432853397536202</v>
      </c>
      <c r="T9" s="48">
        <f>VLOOKUP($A9,'Occupancy Raw Data'!$B$8:$BE$45,'Occupancy Raw Data'!BB$3,FALSE)</f>
        <v>-1.28879512902764</v>
      </c>
      <c r="U9" s="49">
        <f>VLOOKUP($A9,'Occupancy Raw Data'!$B$8:$BE$45,'Occupancy Raw Data'!BC$3,FALSE)</f>
        <v>-1.8026407287371999</v>
      </c>
      <c r="V9" s="50">
        <f>VLOOKUP($A9,'Occupancy Raw Data'!$B$8:$BE$45,'Occupancy Raw Data'!BE$3,FALSE)</f>
        <v>0.68248474533766901</v>
      </c>
      <c r="X9" s="51">
        <f>VLOOKUP($A9,'ADR Raw Data'!$B$6:$BE$43,'ADR Raw Data'!AG$1,FALSE)</f>
        <v>132.78306867500601</v>
      </c>
      <c r="Y9" s="52">
        <f>VLOOKUP($A9,'ADR Raw Data'!$B$6:$BE$43,'ADR Raw Data'!AH$1,FALSE)</f>
        <v>142.268983515288</v>
      </c>
      <c r="Z9" s="52">
        <f>VLOOKUP($A9,'ADR Raw Data'!$B$6:$BE$43,'ADR Raw Data'!AI$1,FALSE)</f>
        <v>145.820827453232</v>
      </c>
      <c r="AA9" s="52">
        <f>VLOOKUP($A9,'ADR Raw Data'!$B$6:$BE$43,'ADR Raw Data'!AJ$1,FALSE)</f>
        <v>143.43720905673101</v>
      </c>
      <c r="AB9" s="52">
        <f>VLOOKUP($A9,'ADR Raw Data'!$B$6:$BE$43,'ADR Raw Data'!AK$1,FALSE)</f>
        <v>137.661610682336</v>
      </c>
      <c r="AC9" s="53">
        <f>VLOOKUP($A9,'ADR Raw Data'!$B$6:$BE$43,'ADR Raw Data'!AL$1,FALSE)</f>
        <v>140.71194765007101</v>
      </c>
      <c r="AD9" s="52">
        <f>VLOOKUP($A9,'ADR Raw Data'!$B$6:$BE$43,'ADR Raw Data'!AN$1,FALSE)</f>
        <v>135.20926783144901</v>
      </c>
      <c r="AE9" s="52">
        <f>VLOOKUP($A9,'ADR Raw Data'!$B$6:$BE$43,'ADR Raw Data'!AO$1,FALSE)</f>
        <v>137.05077850792401</v>
      </c>
      <c r="AF9" s="53">
        <f>VLOOKUP($A9,'ADR Raw Data'!$B$6:$BE$43,'ADR Raw Data'!AP$1,FALSE)</f>
        <v>136.158363980476</v>
      </c>
      <c r="AG9" s="54">
        <f>VLOOKUP($A9,'ADR Raw Data'!$B$6:$BE$43,'ADR Raw Data'!AR$1,FALSE)</f>
        <v>139.31504296435699</v>
      </c>
      <c r="AI9" s="47">
        <f>VLOOKUP($A9,'ADR Raw Data'!$B$6:$BE$43,'ADR Raw Data'!AT$1,FALSE)</f>
        <v>6.3397648206222499</v>
      </c>
      <c r="AJ9" s="48">
        <f>VLOOKUP($A9,'ADR Raw Data'!$B$6:$BE$43,'ADR Raw Data'!AU$1,FALSE)</f>
        <v>6.8568968513563</v>
      </c>
      <c r="AK9" s="48">
        <f>VLOOKUP($A9,'ADR Raw Data'!$B$6:$BE$43,'ADR Raw Data'!AV$1,FALSE)</f>
        <v>6.6694843056658799</v>
      </c>
      <c r="AL9" s="48">
        <f>VLOOKUP($A9,'ADR Raw Data'!$B$6:$BE$43,'ADR Raw Data'!AW$1,FALSE)</f>
        <v>6.6477988896114102</v>
      </c>
      <c r="AM9" s="48">
        <f>VLOOKUP($A9,'ADR Raw Data'!$B$6:$BE$43,'ADR Raw Data'!AX$1,FALSE)</f>
        <v>5.4787341599478303</v>
      </c>
      <c r="AN9" s="49">
        <f>VLOOKUP($A9,'ADR Raw Data'!$B$6:$BE$43,'ADR Raw Data'!AY$1,FALSE)</f>
        <v>6.5192437682089697</v>
      </c>
      <c r="AO9" s="48">
        <f>VLOOKUP($A9,'ADR Raw Data'!$B$6:$BE$43,'ADR Raw Data'!BA$1,FALSE)</f>
        <v>6.4515657684013297</v>
      </c>
      <c r="AP9" s="48">
        <f>VLOOKUP($A9,'ADR Raw Data'!$B$6:$BE$43,'ADR Raw Data'!BB$1,FALSE)</f>
        <v>5.74264375522454</v>
      </c>
      <c r="AQ9" s="49">
        <f>VLOOKUP($A9,'ADR Raw Data'!$B$6:$BE$43,'ADR Raw Data'!BC$1,FALSE)</f>
        <v>6.0883674732579101</v>
      </c>
      <c r="AR9" s="50">
        <f>VLOOKUP($A9,'ADR Raw Data'!$B$6:$BE$43,'ADR Raw Data'!BE$1,FALSE)</f>
        <v>6.4133866386760401</v>
      </c>
      <c r="AT9" s="51">
        <f>VLOOKUP($A9,'RevPAR Raw Data'!$B$6:$BE$43,'RevPAR Raw Data'!AG$1,FALSE)</f>
        <v>75.273717726062202</v>
      </c>
      <c r="AU9" s="52">
        <f>VLOOKUP($A9,'RevPAR Raw Data'!$B$6:$BE$43,'RevPAR Raw Data'!AH$1,FALSE)</f>
        <v>94.6771506310061</v>
      </c>
      <c r="AV9" s="52">
        <f>VLOOKUP($A9,'RevPAR Raw Data'!$B$6:$BE$43,'RevPAR Raw Data'!AI$1,FALSE)</f>
        <v>102.8866646405</v>
      </c>
      <c r="AW9" s="52">
        <f>VLOOKUP($A9,'RevPAR Raw Data'!$B$6:$BE$43,'RevPAR Raw Data'!AJ$1,FALSE)</f>
        <v>98.286125101308301</v>
      </c>
      <c r="AX9" s="52">
        <f>VLOOKUP($A9,'RevPAR Raw Data'!$B$6:$BE$43,'RevPAR Raw Data'!AK$1,FALSE)</f>
        <v>90.865907433136499</v>
      </c>
      <c r="AY9" s="53">
        <f>VLOOKUP($A9,'RevPAR Raw Data'!$B$6:$BE$43,'RevPAR Raw Data'!AL$1,FALSE)</f>
        <v>92.397913106402598</v>
      </c>
      <c r="AZ9" s="52">
        <f>VLOOKUP($A9,'RevPAR Raw Data'!$B$6:$BE$43,'RevPAR Raw Data'!AN$1,FALSE)</f>
        <v>95.199879587819794</v>
      </c>
      <c r="BA9" s="52">
        <f>VLOOKUP($A9,'RevPAR Raw Data'!$B$6:$BE$43,'RevPAR Raw Data'!AO$1,FALSE)</f>
        <v>102.625438230867</v>
      </c>
      <c r="BB9" s="53">
        <f>VLOOKUP($A9,'RevPAR Raw Data'!$B$6:$BE$43,'RevPAR Raw Data'!AP$1,FALSE)</f>
        <v>98.912658909343506</v>
      </c>
      <c r="BC9" s="54">
        <f>VLOOKUP($A9,'RevPAR Raw Data'!$B$6:$BE$43,'RevPAR Raw Data'!AR$1,FALSE)</f>
        <v>94.259269050100002</v>
      </c>
      <c r="BE9" s="47">
        <f>VLOOKUP($A9,'RevPAR Raw Data'!$B$6:$BE$43,'RevPAR Raw Data'!AT$1,FALSE)</f>
        <v>1.40719913421368</v>
      </c>
      <c r="BF9" s="48">
        <f>VLOOKUP($A9,'RevPAR Raw Data'!$B$6:$BE$43,'RevPAR Raw Data'!AU$1,FALSE)</f>
        <v>13.005258928881901</v>
      </c>
      <c r="BG9" s="48">
        <f>VLOOKUP($A9,'RevPAR Raw Data'!$B$6:$BE$43,'RevPAR Raw Data'!AV$1,FALSE)</f>
        <v>12.647725250981299</v>
      </c>
      <c r="BH9" s="48">
        <f>VLOOKUP($A9,'RevPAR Raw Data'!$B$6:$BE$43,'RevPAR Raw Data'!AW$1,FALSE)</f>
        <v>8.3682837077680805</v>
      </c>
      <c r="BI9" s="48">
        <f>VLOOKUP($A9,'RevPAR Raw Data'!$B$6:$BE$43,'RevPAR Raw Data'!AX$1,FALSE)</f>
        <v>5.7702693645571204</v>
      </c>
      <c r="BJ9" s="49">
        <f>VLOOKUP($A9,'RevPAR Raw Data'!$B$6:$BE$43,'RevPAR Raw Data'!AY$1,FALSE)</f>
        <v>8.4608905980408409</v>
      </c>
      <c r="BK9" s="48">
        <f>VLOOKUP($A9,'RevPAR Raw Data'!$B$6:$BE$43,'RevPAR Raw Data'!BA$1,FALSE)</f>
        <v>3.9571018338121999</v>
      </c>
      <c r="BL9" s="48">
        <f>VLOOKUP($A9,'RevPAR Raw Data'!$B$6:$BE$43,'RevPAR Raw Data'!BB$1,FALSE)</f>
        <v>4.37983771320215</v>
      </c>
      <c r="BM9" s="49">
        <f>VLOOKUP($A9,'RevPAR Raw Data'!$B$6:$BE$43,'RevPAR Raw Data'!BC$1,FALSE)</f>
        <v>4.1759753527325696</v>
      </c>
      <c r="BN9" s="50">
        <f>VLOOKUP($A9,'RevPAR Raw Data'!$B$6:$BE$43,'RevPAR Raw Data'!BE$1,FALSE)</f>
        <v>7.1396417694821999</v>
      </c>
    </row>
    <row r="10" spans="1:66" x14ac:dyDescent="0.45">
      <c r="A10" s="63" t="s">
        <v>26</v>
      </c>
      <c r="B10" s="47">
        <f>VLOOKUP($A10,'Occupancy Raw Data'!$B$8:$BE$45,'Occupancy Raw Data'!AG$3,FALSE)</f>
        <v>56.042749855574797</v>
      </c>
      <c r="C10" s="48">
        <f>VLOOKUP($A10,'Occupancy Raw Data'!$B$8:$BE$45,'Occupancy Raw Data'!AH$3,FALSE)</f>
        <v>67.926054303870501</v>
      </c>
      <c r="D10" s="48">
        <f>VLOOKUP($A10,'Occupancy Raw Data'!$B$8:$BE$45,'Occupancy Raw Data'!AI$3,FALSE)</f>
        <v>72.963604852686302</v>
      </c>
      <c r="E10" s="48">
        <f>VLOOKUP($A10,'Occupancy Raw Data'!$B$8:$BE$45,'Occupancy Raw Data'!AJ$3,FALSE)</f>
        <v>73.393991912189406</v>
      </c>
      <c r="F10" s="48">
        <f>VLOOKUP($A10,'Occupancy Raw Data'!$B$8:$BE$45,'Occupancy Raw Data'!AK$3,FALSE)</f>
        <v>65.751010976314205</v>
      </c>
      <c r="G10" s="49">
        <f>VLOOKUP($A10,'Occupancy Raw Data'!$B$8:$BE$45,'Occupancy Raw Data'!AL$3,FALSE)</f>
        <v>67.215482380127</v>
      </c>
      <c r="H10" s="48">
        <f>VLOOKUP($A10,'Occupancy Raw Data'!$B$8:$BE$45,'Occupancy Raw Data'!AN$3,FALSE)</f>
        <v>67.631426920854906</v>
      </c>
      <c r="I10" s="48">
        <f>VLOOKUP($A10,'Occupancy Raw Data'!$B$8:$BE$45,'Occupancy Raw Data'!AO$3,FALSE)</f>
        <v>70.6730213749277</v>
      </c>
      <c r="J10" s="49">
        <f>VLOOKUP($A10,'Occupancy Raw Data'!$B$8:$BE$45,'Occupancy Raw Data'!AP$3,FALSE)</f>
        <v>69.152224147891303</v>
      </c>
      <c r="K10" s="50">
        <f>VLOOKUP($A10,'Occupancy Raw Data'!$B$8:$BE$45,'Occupancy Raw Data'!AR$3,FALSE)</f>
        <v>67.768837170916797</v>
      </c>
      <c r="M10" s="47">
        <f>VLOOKUP($A10,'Occupancy Raw Data'!$B$8:$BE$45,'Occupancy Raw Data'!AT$3,FALSE)</f>
        <v>5.8996576778523702</v>
      </c>
      <c r="N10" s="48">
        <f>VLOOKUP($A10,'Occupancy Raw Data'!$B$8:$BE$45,'Occupancy Raw Data'!AU$3,FALSE)</f>
        <v>13.0772480418767</v>
      </c>
      <c r="O10" s="48">
        <f>VLOOKUP($A10,'Occupancy Raw Data'!$B$8:$BE$45,'Occupancy Raw Data'!AV$3,FALSE)</f>
        <v>9.8133976339386599</v>
      </c>
      <c r="P10" s="48">
        <f>VLOOKUP($A10,'Occupancy Raw Data'!$B$8:$BE$45,'Occupancy Raw Data'!AW$3,FALSE)</f>
        <v>9.7501587123569493</v>
      </c>
      <c r="Q10" s="48">
        <f>VLOOKUP($A10,'Occupancy Raw Data'!$B$8:$BE$45,'Occupancy Raw Data'!AX$3,FALSE)</f>
        <v>10.1556962518679</v>
      </c>
      <c r="R10" s="49">
        <f>VLOOKUP($A10,'Occupancy Raw Data'!$B$8:$BE$45,'Occupancy Raw Data'!AY$3,FALSE)</f>
        <v>9.8302149687738094</v>
      </c>
      <c r="S10" s="48">
        <f>VLOOKUP($A10,'Occupancy Raw Data'!$B$8:$BE$45,'Occupancy Raw Data'!BA$3,FALSE)</f>
        <v>5.9238745042220797</v>
      </c>
      <c r="T10" s="48">
        <f>VLOOKUP($A10,'Occupancy Raw Data'!$B$8:$BE$45,'Occupancy Raw Data'!BB$3,FALSE)</f>
        <v>6.5234393413959797</v>
      </c>
      <c r="U10" s="49">
        <f>VLOOKUP($A10,'Occupancy Raw Data'!$B$8:$BE$45,'Occupancy Raw Data'!BC$3,FALSE)</f>
        <v>6.2294040606820102</v>
      </c>
      <c r="V10" s="50">
        <f>VLOOKUP($A10,'Occupancy Raw Data'!$B$8:$BE$45,'Occupancy Raw Data'!BE$3,FALSE)</f>
        <v>8.7554471267299796</v>
      </c>
      <c r="X10" s="51">
        <f>VLOOKUP($A10,'ADR Raw Data'!$B$6:$BE$43,'ADR Raw Data'!AG$1,FALSE)</f>
        <v>134.503393464591</v>
      </c>
      <c r="Y10" s="52">
        <f>VLOOKUP($A10,'ADR Raw Data'!$B$6:$BE$43,'ADR Raw Data'!AH$1,FALSE)</f>
        <v>152.88944080625899</v>
      </c>
      <c r="Z10" s="52">
        <f>VLOOKUP($A10,'ADR Raw Data'!$B$6:$BE$43,'ADR Raw Data'!AI$1,FALSE)</f>
        <v>163.32815993665801</v>
      </c>
      <c r="AA10" s="52">
        <f>VLOOKUP($A10,'ADR Raw Data'!$B$6:$BE$43,'ADR Raw Data'!AJ$1,FALSE)</f>
        <v>160.52031091345501</v>
      </c>
      <c r="AB10" s="52">
        <f>VLOOKUP($A10,'ADR Raw Data'!$B$6:$BE$43,'ADR Raw Data'!AK$1,FALSE)</f>
        <v>144.91652813776699</v>
      </c>
      <c r="AC10" s="53">
        <f>VLOOKUP($A10,'ADR Raw Data'!$B$6:$BE$43,'ADR Raw Data'!AL$1,FALSE)</f>
        <v>152.19637094972001</v>
      </c>
      <c r="AD10" s="52">
        <f>VLOOKUP($A10,'ADR Raw Data'!$B$6:$BE$43,'ADR Raw Data'!AN$1,FALSE)</f>
        <v>133.076403006748</v>
      </c>
      <c r="AE10" s="52">
        <f>VLOOKUP($A10,'ADR Raw Data'!$B$6:$BE$43,'ADR Raw Data'!AO$1,FALSE)</f>
        <v>133.51610209670099</v>
      </c>
      <c r="AF10" s="53">
        <f>VLOOKUP($A10,'ADR Raw Data'!$B$6:$BE$43,'ADR Raw Data'!AP$1,FALSE)</f>
        <v>133.30108748772901</v>
      </c>
      <c r="AG10" s="54">
        <f>VLOOKUP($A10,'ADR Raw Data'!$B$6:$BE$43,'ADR Raw Data'!AR$1,FALSE)</f>
        <v>146.68751411122099</v>
      </c>
      <c r="AI10" s="47">
        <f>VLOOKUP($A10,'ADR Raw Data'!$B$6:$BE$43,'ADR Raw Data'!AT$1,FALSE)</f>
        <v>5.0984505328242502</v>
      </c>
      <c r="AJ10" s="48">
        <f>VLOOKUP($A10,'ADR Raw Data'!$B$6:$BE$43,'ADR Raw Data'!AU$1,FALSE)</f>
        <v>5.8864339395090202</v>
      </c>
      <c r="AK10" s="48">
        <f>VLOOKUP($A10,'ADR Raw Data'!$B$6:$BE$43,'ADR Raw Data'!AV$1,FALSE)</f>
        <v>6.4962599547586501</v>
      </c>
      <c r="AL10" s="48">
        <f>VLOOKUP($A10,'ADR Raw Data'!$B$6:$BE$43,'ADR Raw Data'!AW$1,FALSE)</f>
        <v>4.3297685942654596</v>
      </c>
      <c r="AM10" s="48">
        <f>VLOOKUP($A10,'ADR Raw Data'!$B$6:$BE$43,'ADR Raw Data'!AX$1,FALSE)</f>
        <v>4.4186632841975602</v>
      </c>
      <c r="AN10" s="49">
        <f>VLOOKUP($A10,'ADR Raw Data'!$B$6:$BE$43,'ADR Raw Data'!AY$1,FALSE)</f>
        <v>5.34345247567774</v>
      </c>
      <c r="AO10" s="48">
        <f>VLOOKUP($A10,'ADR Raw Data'!$B$6:$BE$43,'ADR Raw Data'!BA$1,FALSE)</f>
        <v>11.268785338074</v>
      </c>
      <c r="AP10" s="48">
        <f>VLOOKUP($A10,'ADR Raw Data'!$B$6:$BE$43,'ADR Raw Data'!BB$1,FALSE)</f>
        <v>9.7387462012641492</v>
      </c>
      <c r="AQ10" s="49">
        <f>VLOOKUP($A10,'ADR Raw Data'!$B$6:$BE$43,'ADR Raw Data'!BC$1,FALSE)</f>
        <v>10.483059135287499</v>
      </c>
      <c r="AR10" s="50">
        <f>VLOOKUP($A10,'ADR Raw Data'!$B$6:$BE$43,'ADR Raw Data'!BE$1,FALSE)</f>
        <v>6.7862397250306099</v>
      </c>
      <c r="AT10" s="51">
        <f>VLOOKUP($A10,'RevPAR Raw Data'!$B$6:$BE$43,'RevPAR Raw Data'!AG$1,FALSE)</f>
        <v>75.3794003466204</v>
      </c>
      <c r="AU10" s="52">
        <f>VLOOKUP($A10,'RevPAR Raw Data'!$B$6:$BE$43,'RevPAR Raw Data'!AH$1,FALSE)</f>
        <v>103.85176458694301</v>
      </c>
      <c r="AV10" s="52">
        <f>VLOOKUP($A10,'RevPAR Raw Data'!$B$6:$BE$43,'RevPAR Raw Data'!AI$1,FALSE)</f>
        <v>119.170113229347</v>
      </c>
      <c r="AW10" s="52">
        <f>VLOOKUP($A10,'RevPAR Raw Data'!$B$6:$BE$43,'RevPAR Raw Data'!AJ$1,FALSE)</f>
        <v>117.81226400924299</v>
      </c>
      <c r="AX10" s="52">
        <f>VLOOKUP($A10,'RevPAR Raw Data'!$B$6:$BE$43,'RevPAR Raw Data'!AK$1,FALSE)</f>
        <v>95.284082322356994</v>
      </c>
      <c r="AY10" s="53">
        <f>VLOOKUP($A10,'RevPAR Raw Data'!$B$6:$BE$43,'RevPAR Raw Data'!AL$1,FALSE)</f>
        <v>102.29952489890201</v>
      </c>
      <c r="AZ10" s="52">
        <f>VLOOKUP($A10,'RevPAR Raw Data'!$B$6:$BE$43,'RevPAR Raw Data'!AN$1,FALSE)</f>
        <v>90.001470248411295</v>
      </c>
      <c r="BA10" s="52">
        <f>VLOOKUP($A10,'RevPAR Raw Data'!$B$6:$BE$43,'RevPAR Raw Data'!AO$1,FALSE)</f>
        <v>94.359863373772299</v>
      </c>
      <c r="BB10" s="53">
        <f>VLOOKUP($A10,'RevPAR Raw Data'!$B$6:$BE$43,'RevPAR Raw Data'!AP$1,FALSE)</f>
        <v>92.180666811091797</v>
      </c>
      <c r="BC10" s="54">
        <f>VLOOKUP($A10,'RevPAR Raw Data'!$B$6:$BE$43,'RevPAR Raw Data'!AR$1,FALSE)</f>
        <v>99.408422588099299</v>
      </c>
      <c r="BE10" s="47">
        <f>VLOOKUP($A10,'RevPAR Raw Data'!$B$6:$BE$43,'RevPAR Raw Data'!AT$1,FALSE)</f>
        <v>11.2988993389879</v>
      </c>
      <c r="BF10" s="48">
        <f>VLOOKUP($A10,'RevPAR Raw Data'!$B$6:$BE$43,'RevPAR Raw Data'!AU$1,FALSE)</f>
        <v>19.733465548476499</v>
      </c>
      <c r="BG10" s="48">
        <f>VLOOKUP($A10,'RevPAR Raw Data'!$B$6:$BE$43,'RevPAR Raw Data'!AV$1,FALSE)</f>
        <v>16.947161409392098</v>
      </c>
      <c r="BH10" s="48">
        <f>VLOOKUP($A10,'RevPAR Raw Data'!$B$6:$BE$43,'RevPAR Raw Data'!AW$1,FALSE)</f>
        <v>14.502086616441</v>
      </c>
      <c r="BI10" s="48">
        <f>VLOOKUP($A10,'RevPAR Raw Data'!$B$6:$BE$43,'RevPAR Raw Data'!AX$1,FALSE)</f>
        <v>15.0231055576013</v>
      </c>
      <c r="BJ10" s="49">
        <f>VLOOKUP($A10,'RevPAR Raw Data'!$B$6:$BE$43,'RevPAR Raw Data'!AY$1,FALSE)</f>
        <v>15.6989403095649</v>
      </c>
      <c r="BK10" s="48">
        <f>VLOOKUP($A10,'RevPAR Raw Data'!$B$6:$BE$43,'RevPAR Raw Data'!BA$1,FALSE)</f>
        <v>17.860208543873799</v>
      </c>
      <c r="BL10" s="48">
        <f>VLOOKUP($A10,'RevPAR Raw Data'!$B$6:$BE$43,'RevPAR Raw Data'!BB$1,FALSE)</f>
        <v>16.897486743712101</v>
      </c>
      <c r="BM10" s="49">
        <f>VLOOKUP($A10,'RevPAR Raw Data'!$B$6:$BE$43,'RevPAR Raw Data'!BC$1,FALSE)</f>
        <v>17.365495307426801</v>
      </c>
      <c r="BN10" s="50">
        <f>VLOOKUP($A10,'RevPAR Raw Data'!$B$6:$BE$43,'RevPAR Raw Data'!BE$1,FALSE)</f>
        <v>16.135852482778802</v>
      </c>
    </row>
    <row r="11" spans="1:66" x14ac:dyDescent="0.45">
      <c r="A11" s="63" t="s">
        <v>24</v>
      </c>
      <c r="B11" s="47">
        <f>VLOOKUP($A11,'Occupancy Raw Data'!$B$8:$BE$45,'Occupancy Raw Data'!AG$3,FALSE)</f>
        <v>54.192235441452702</v>
      </c>
      <c r="C11" s="48">
        <f>VLOOKUP($A11,'Occupancy Raw Data'!$B$8:$BE$45,'Occupancy Raw Data'!AH$3,FALSE)</f>
        <v>63.206011271133299</v>
      </c>
      <c r="D11" s="48">
        <f>VLOOKUP($A11,'Occupancy Raw Data'!$B$8:$BE$45,'Occupancy Raw Data'!AI$3,FALSE)</f>
        <v>64.095178459611702</v>
      </c>
      <c r="E11" s="48">
        <f>VLOOKUP($A11,'Occupancy Raw Data'!$B$8:$BE$45,'Occupancy Raw Data'!AJ$3,FALSE)</f>
        <v>68.049467752035</v>
      </c>
      <c r="F11" s="48">
        <f>VLOOKUP($A11,'Occupancy Raw Data'!$B$8:$BE$45,'Occupancy Raw Data'!AK$3,FALSE)</f>
        <v>66.631183469004299</v>
      </c>
      <c r="G11" s="49">
        <f>VLOOKUP($A11,'Occupancy Raw Data'!$B$8:$BE$45,'Occupancy Raw Data'!AL$3,FALSE)</f>
        <v>63.234815278647403</v>
      </c>
      <c r="H11" s="48">
        <f>VLOOKUP($A11,'Occupancy Raw Data'!$B$8:$BE$45,'Occupancy Raw Data'!AN$3,FALSE)</f>
        <v>70.187852222917897</v>
      </c>
      <c r="I11" s="48">
        <f>VLOOKUP($A11,'Occupancy Raw Data'!$B$8:$BE$45,'Occupancy Raw Data'!AO$3,FALSE)</f>
        <v>75.754539762053795</v>
      </c>
      <c r="J11" s="49">
        <f>VLOOKUP($A11,'Occupancy Raw Data'!$B$8:$BE$45,'Occupancy Raw Data'!AP$3,FALSE)</f>
        <v>72.971195992485903</v>
      </c>
      <c r="K11" s="50">
        <f>VLOOKUP($A11,'Occupancy Raw Data'!$B$8:$BE$45,'Occupancy Raw Data'!AR$3,FALSE)</f>
        <v>66.016638339744105</v>
      </c>
      <c r="M11" s="47">
        <f>VLOOKUP($A11,'Occupancy Raw Data'!$B$8:$BE$45,'Occupancy Raw Data'!AT$3,FALSE)</f>
        <v>-7.8579641864555203</v>
      </c>
      <c r="N11" s="48">
        <f>VLOOKUP($A11,'Occupancy Raw Data'!$B$8:$BE$45,'Occupancy Raw Data'!AU$3,FALSE)</f>
        <v>0.31898867885272097</v>
      </c>
      <c r="O11" s="48">
        <f>VLOOKUP($A11,'Occupancy Raw Data'!$B$8:$BE$45,'Occupancy Raw Data'!AV$3,FALSE)</f>
        <v>-6.1610427983159903</v>
      </c>
      <c r="P11" s="48">
        <f>VLOOKUP($A11,'Occupancy Raw Data'!$B$8:$BE$45,'Occupancy Raw Data'!AW$3,FALSE)</f>
        <v>-1.5836872082753399</v>
      </c>
      <c r="Q11" s="48">
        <f>VLOOKUP($A11,'Occupancy Raw Data'!$B$8:$BE$45,'Occupancy Raw Data'!AX$3,FALSE)</f>
        <v>-3.5395990993546298</v>
      </c>
      <c r="R11" s="49">
        <f>VLOOKUP($A11,'Occupancy Raw Data'!$B$8:$BE$45,'Occupancy Raw Data'!AY$3,FALSE)</f>
        <v>-3.7061382094273099</v>
      </c>
      <c r="S11" s="48">
        <f>VLOOKUP($A11,'Occupancy Raw Data'!$B$8:$BE$45,'Occupancy Raw Data'!BA$3,FALSE)</f>
        <v>-6.8936654185782</v>
      </c>
      <c r="T11" s="48">
        <f>VLOOKUP($A11,'Occupancy Raw Data'!$B$8:$BE$45,'Occupancy Raw Data'!BB$3,FALSE)</f>
        <v>-5.2514815366480097</v>
      </c>
      <c r="U11" s="49">
        <f>VLOOKUP($A11,'Occupancy Raw Data'!$B$8:$BE$45,'Occupancy Raw Data'!BC$3,FALSE)</f>
        <v>-6.0484242734717997</v>
      </c>
      <c r="V11" s="50">
        <f>VLOOKUP($A11,'Occupancy Raw Data'!$B$8:$BE$45,'Occupancy Raw Data'!BE$3,FALSE)</f>
        <v>-4.4583817606883196</v>
      </c>
      <c r="X11" s="51">
        <f>VLOOKUP($A11,'ADR Raw Data'!$B$6:$BE$43,'ADR Raw Data'!AG$1,FALSE)</f>
        <v>127.004146975561</v>
      </c>
      <c r="Y11" s="52">
        <f>VLOOKUP($A11,'ADR Raw Data'!$B$6:$BE$43,'ADR Raw Data'!AH$1,FALSE)</f>
        <v>130.12216118486199</v>
      </c>
      <c r="Z11" s="52">
        <f>VLOOKUP($A11,'ADR Raw Data'!$B$6:$BE$43,'ADR Raw Data'!AI$1,FALSE)</f>
        <v>130.16693825713099</v>
      </c>
      <c r="AA11" s="52">
        <f>VLOOKUP($A11,'ADR Raw Data'!$B$6:$BE$43,'ADR Raw Data'!AJ$1,FALSE)</f>
        <v>126.98030135725701</v>
      </c>
      <c r="AB11" s="52">
        <f>VLOOKUP($A11,'ADR Raw Data'!$B$6:$BE$43,'ADR Raw Data'!AK$1,FALSE)</f>
        <v>127.157587632741</v>
      </c>
      <c r="AC11" s="53">
        <f>VLOOKUP($A11,'ADR Raw Data'!$B$6:$BE$43,'ADR Raw Data'!AL$1,FALSE)</f>
        <v>128.295834670152</v>
      </c>
      <c r="AD11" s="52">
        <f>VLOOKUP($A11,'ADR Raw Data'!$B$6:$BE$43,'ADR Raw Data'!AN$1,FALSE)</f>
        <v>142.66677134445499</v>
      </c>
      <c r="AE11" s="52">
        <f>VLOOKUP($A11,'ADR Raw Data'!$B$6:$BE$43,'ADR Raw Data'!AO$1,FALSE)</f>
        <v>148.48726442387101</v>
      </c>
      <c r="AF11" s="53">
        <f>VLOOKUP($A11,'ADR Raw Data'!$B$6:$BE$43,'ADR Raw Data'!AP$1,FALSE)</f>
        <v>145.68802355515501</v>
      </c>
      <c r="AG11" s="54">
        <f>VLOOKUP($A11,'ADR Raw Data'!$B$6:$BE$43,'ADR Raw Data'!AR$1,FALSE)</f>
        <v>133.78851415989101</v>
      </c>
      <c r="AI11" s="47">
        <f>VLOOKUP($A11,'ADR Raw Data'!$B$6:$BE$43,'ADR Raw Data'!AT$1,FALSE)</f>
        <v>5.6716215343332896</v>
      </c>
      <c r="AJ11" s="48">
        <f>VLOOKUP($A11,'ADR Raw Data'!$B$6:$BE$43,'ADR Raw Data'!AU$1,FALSE)</f>
        <v>11.6903475239499</v>
      </c>
      <c r="AK11" s="48">
        <f>VLOOKUP($A11,'ADR Raw Data'!$B$6:$BE$43,'ADR Raw Data'!AV$1,FALSE)</f>
        <v>11.136581873292799</v>
      </c>
      <c r="AL11" s="48">
        <f>VLOOKUP($A11,'ADR Raw Data'!$B$6:$BE$43,'ADR Raw Data'!AW$1,FALSE)</f>
        <v>8.9376031465195709</v>
      </c>
      <c r="AM11" s="48">
        <f>VLOOKUP($A11,'ADR Raw Data'!$B$6:$BE$43,'ADR Raw Data'!AX$1,FALSE)</f>
        <v>5.45148374161273</v>
      </c>
      <c r="AN11" s="49">
        <f>VLOOKUP($A11,'ADR Raw Data'!$B$6:$BE$43,'ADR Raw Data'!AY$1,FALSE)</f>
        <v>8.5752737615053292</v>
      </c>
      <c r="AO11" s="48">
        <f>VLOOKUP($A11,'ADR Raw Data'!$B$6:$BE$43,'ADR Raw Data'!BA$1,FALSE)</f>
        <v>-3.90344667099163</v>
      </c>
      <c r="AP11" s="48">
        <f>VLOOKUP($A11,'ADR Raw Data'!$B$6:$BE$43,'ADR Raw Data'!BB$1,FALSE)</f>
        <v>-0.92837731283388703</v>
      </c>
      <c r="AQ11" s="49">
        <f>VLOOKUP($A11,'ADR Raw Data'!$B$6:$BE$43,'ADR Raw Data'!BC$1,FALSE)</f>
        <v>-2.3480715730355599</v>
      </c>
      <c r="AR11" s="50">
        <f>VLOOKUP($A11,'ADR Raw Data'!$B$6:$BE$43,'ADR Raw Data'!BE$1,FALSE)</f>
        <v>4.4178984980407003</v>
      </c>
      <c r="AT11" s="51">
        <f>VLOOKUP($A11,'RevPAR Raw Data'!$B$6:$BE$43,'RevPAR Raw Data'!AG$1,FALSE)</f>
        <v>68.826386349405098</v>
      </c>
      <c r="AU11" s="52">
        <f>VLOOKUP($A11,'RevPAR Raw Data'!$B$6:$BE$43,'RevPAR Raw Data'!AH$1,FALSE)</f>
        <v>82.245027864746305</v>
      </c>
      <c r="AV11" s="52">
        <f>VLOOKUP($A11,'RevPAR Raw Data'!$B$6:$BE$43,'RevPAR Raw Data'!AI$1,FALSE)</f>
        <v>83.430731371321201</v>
      </c>
      <c r="AW11" s="52">
        <f>VLOOKUP($A11,'RevPAR Raw Data'!$B$6:$BE$43,'RevPAR Raw Data'!AJ$1,FALSE)</f>
        <v>86.409419223544106</v>
      </c>
      <c r="AX11" s="52">
        <f>VLOOKUP($A11,'RevPAR Raw Data'!$B$6:$BE$43,'RevPAR Raw Data'!AK$1,FALSE)</f>
        <v>84.726605510331794</v>
      </c>
      <c r="AY11" s="53">
        <f>VLOOKUP($A11,'RevPAR Raw Data'!$B$6:$BE$43,'RevPAR Raw Data'!AL$1,FALSE)</f>
        <v>81.127634063869706</v>
      </c>
      <c r="AZ11" s="52">
        <f>VLOOKUP($A11,'RevPAR Raw Data'!$B$6:$BE$43,'RevPAR Raw Data'!AN$1,FALSE)</f>
        <v>100.134742642454</v>
      </c>
      <c r="BA11" s="52">
        <f>VLOOKUP($A11,'RevPAR Raw Data'!$B$6:$BE$43,'RevPAR Raw Data'!AO$1,FALSE)</f>
        <v>112.485843769567</v>
      </c>
      <c r="BB11" s="53">
        <f>VLOOKUP($A11,'RevPAR Raw Data'!$B$6:$BE$43,'RevPAR Raw Data'!AP$1,FALSE)</f>
        <v>106.310293206011</v>
      </c>
      <c r="BC11" s="54">
        <f>VLOOKUP($A11,'RevPAR Raw Data'!$B$6:$BE$43,'RevPAR Raw Data'!AR$1,FALSE)</f>
        <v>88.322679533053005</v>
      </c>
      <c r="BE11" s="47">
        <f>VLOOKUP($A11,'RevPAR Raw Data'!$B$6:$BE$43,'RevPAR Raw Data'!AT$1,FALSE)</f>
        <v>-2.6320166410814299</v>
      </c>
      <c r="BF11" s="48">
        <f>VLOOKUP($A11,'RevPAR Raw Data'!$B$6:$BE$43,'RevPAR Raw Data'!AU$1,FALSE)</f>
        <v>12.0466270879225</v>
      </c>
      <c r="BG11" s="48">
        <f>VLOOKUP($A11,'RevPAR Raw Data'!$B$6:$BE$43,'RevPAR Raw Data'!AV$1,FALSE)</f>
        <v>4.2894094994938099</v>
      </c>
      <c r="BH11" s="48">
        <f>VLOOKUP($A11,'RevPAR Raw Data'!$B$6:$BE$43,'RevPAR Raw Data'!AW$1,FALSE)</f>
        <v>7.2123722604863802</v>
      </c>
      <c r="BI11" s="48">
        <f>VLOOKUP($A11,'RevPAR Raw Data'!$B$6:$BE$43,'RevPAR Raw Data'!AX$1,FALSE)</f>
        <v>1.71892397283851</v>
      </c>
      <c r="BJ11" s="49">
        <f>VLOOKUP($A11,'RevPAR Raw Data'!$B$6:$BE$43,'RevPAR Raw Data'!AY$1,FALSE)</f>
        <v>4.5513240546398803</v>
      </c>
      <c r="BK11" s="48">
        <f>VLOOKUP($A11,'RevPAR Raw Data'!$B$6:$BE$43,'RevPAR Raw Data'!BA$1,FALSE)</f>
        <v>-10.528021536279001</v>
      </c>
      <c r="BL11" s="48">
        <f>VLOOKUP($A11,'RevPAR Raw Data'!$B$6:$BE$43,'RevPAR Raw Data'!BB$1,FALSE)</f>
        <v>-6.1311052863080002</v>
      </c>
      <c r="BM11" s="49">
        <f>VLOOKUP($A11,'RevPAR Raw Data'!$B$6:$BE$43,'RevPAR Raw Data'!BC$1,FALSE)</f>
        <v>-8.2544745155253896</v>
      </c>
      <c r="BN11" s="50">
        <f>VLOOKUP($A11,'RevPAR Raw Data'!$B$6:$BE$43,'RevPAR Raw Data'!BE$1,FALSE)</f>
        <v>-0.23745004348999199</v>
      </c>
    </row>
    <row r="12" spans="1:66" x14ac:dyDescent="0.45">
      <c r="A12" s="63" t="s">
        <v>27</v>
      </c>
      <c r="B12" s="47">
        <f>VLOOKUP($A12,'Occupancy Raw Data'!$B$8:$BE$45,'Occupancy Raw Data'!AG$3,FALSE)</f>
        <v>56.621031511861197</v>
      </c>
      <c r="C12" s="48">
        <f>VLOOKUP($A12,'Occupancy Raw Data'!$B$8:$BE$45,'Occupancy Raw Data'!AH$3,FALSE)</f>
        <v>61.3035524607577</v>
      </c>
      <c r="D12" s="48">
        <f>VLOOKUP($A12,'Occupancy Raw Data'!$B$8:$BE$45,'Occupancy Raw Data'!AI$3,FALSE)</f>
        <v>62.7434202761713</v>
      </c>
      <c r="E12" s="48">
        <f>VLOOKUP($A12,'Occupancy Raw Data'!$B$8:$BE$45,'Occupancy Raw Data'!AJ$3,FALSE)</f>
        <v>66.340139265903403</v>
      </c>
      <c r="F12" s="48">
        <f>VLOOKUP($A12,'Occupancy Raw Data'!$B$8:$BE$45,'Occupancy Raw Data'!AK$3,FALSE)</f>
        <v>66.711908414965094</v>
      </c>
      <c r="G12" s="49">
        <f>VLOOKUP($A12,'Occupancy Raw Data'!$B$8:$BE$45,'Occupancy Raw Data'!AL$3,FALSE)</f>
        <v>62.744010385931702</v>
      </c>
      <c r="H12" s="48">
        <f>VLOOKUP($A12,'Occupancy Raw Data'!$B$8:$BE$45,'Occupancy Raw Data'!AN$3,FALSE)</f>
        <v>76.929658916558395</v>
      </c>
      <c r="I12" s="48">
        <f>VLOOKUP($A12,'Occupancy Raw Data'!$B$8:$BE$45,'Occupancy Raw Data'!AO$3,FALSE)</f>
        <v>79.956921987489594</v>
      </c>
      <c r="J12" s="49">
        <f>VLOOKUP($A12,'Occupancy Raw Data'!$B$8:$BE$45,'Occupancy Raw Data'!AP$3,FALSE)</f>
        <v>78.443290452024002</v>
      </c>
      <c r="K12" s="50">
        <f>VLOOKUP($A12,'Occupancy Raw Data'!$B$8:$BE$45,'Occupancy Raw Data'!AR$3,FALSE)</f>
        <v>67.229518976243796</v>
      </c>
      <c r="M12" s="47">
        <f>VLOOKUP($A12,'Occupancy Raw Data'!$B$8:$BE$45,'Occupancy Raw Data'!AT$3,FALSE)</f>
        <v>-4.1002754565794</v>
      </c>
      <c r="N12" s="48">
        <f>VLOOKUP($A12,'Occupancy Raw Data'!$B$8:$BE$45,'Occupancy Raw Data'!AU$3,FALSE)</f>
        <v>1.9025817981323701</v>
      </c>
      <c r="O12" s="48">
        <f>VLOOKUP($A12,'Occupancy Raw Data'!$B$8:$BE$45,'Occupancy Raw Data'!AV$3,FALSE)</f>
        <v>-2.5653680173842299</v>
      </c>
      <c r="P12" s="48">
        <f>VLOOKUP($A12,'Occupancy Raw Data'!$B$8:$BE$45,'Occupancy Raw Data'!AW$3,FALSE)</f>
        <v>-0.17268337188230401</v>
      </c>
      <c r="Q12" s="48">
        <f>VLOOKUP($A12,'Occupancy Raw Data'!$B$8:$BE$45,'Occupancy Raw Data'!AX$3,FALSE)</f>
        <v>-1.48350812459654</v>
      </c>
      <c r="R12" s="49">
        <f>VLOOKUP($A12,'Occupancy Raw Data'!$B$8:$BE$45,'Occupancy Raw Data'!AY$3,FALSE)</f>
        <v>-1.2737678284598499</v>
      </c>
      <c r="S12" s="48">
        <f>VLOOKUP($A12,'Occupancy Raw Data'!$B$8:$BE$45,'Occupancy Raw Data'!BA$3,FALSE)</f>
        <v>-3.6726047377190301</v>
      </c>
      <c r="T12" s="48">
        <f>VLOOKUP($A12,'Occupancy Raw Data'!$B$8:$BE$45,'Occupancy Raw Data'!BB$3,FALSE)</f>
        <v>-3.35095017293248</v>
      </c>
      <c r="U12" s="49">
        <f>VLOOKUP($A12,'Occupancy Raw Data'!$B$8:$BE$45,'Occupancy Raw Data'!BC$3,FALSE)</f>
        <v>-3.5089421299028198</v>
      </c>
      <c r="V12" s="50">
        <f>VLOOKUP($A12,'Occupancy Raw Data'!$B$8:$BE$45,'Occupancy Raw Data'!BE$3,FALSE)</f>
        <v>-2.0303284525026801</v>
      </c>
      <c r="X12" s="51">
        <f>VLOOKUP($A12,'ADR Raw Data'!$B$6:$BE$43,'ADR Raw Data'!AG$1,FALSE)</f>
        <v>93.876080250130201</v>
      </c>
      <c r="Y12" s="52">
        <f>VLOOKUP($A12,'ADR Raw Data'!$B$6:$BE$43,'ADR Raw Data'!AH$1,FALSE)</f>
        <v>96.246460027915404</v>
      </c>
      <c r="Z12" s="52">
        <f>VLOOKUP($A12,'ADR Raw Data'!$B$6:$BE$43,'ADR Raw Data'!AI$1,FALSE)</f>
        <v>97.909510933458705</v>
      </c>
      <c r="AA12" s="52">
        <f>VLOOKUP($A12,'ADR Raw Data'!$B$6:$BE$43,'ADR Raw Data'!AJ$1,FALSE)</f>
        <v>98.678542963885405</v>
      </c>
      <c r="AB12" s="52">
        <f>VLOOKUP($A12,'ADR Raw Data'!$B$6:$BE$43,'ADR Raw Data'!AK$1,FALSE)</f>
        <v>97.811180008845596</v>
      </c>
      <c r="AC12" s="53">
        <f>VLOOKUP($A12,'ADR Raw Data'!$B$6:$BE$43,'ADR Raw Data'!AL$1,FALSE)</f>
        <v>96.998284239038398</v>
      </c>
      <c r="AD12" s="52">
        <f>VLOOKUP($A12,'ADR Raw Data'!$B$6:$BE$43,'ADR Raw Data'!AN$1,FALSE)</f>
        <v>112.16116519004299</v>
      </c>
      <c r="AE12" s="52">
        <f>VLOOKUP($A12,'ADR Raw Data'!$B$6:$BE$43,'ADR Raw Data'!AO$1,FALSE)</f>
        <v>113.64849035019699</v>
      </c>
      <c r="AF12" s="53">
        <f>VLOOKUP($A12,'ADR Raw Data'!$B$6:$BE$43,'ADR Raw Data'!AP$1,FALSE)</f>
        <v>112.919177386594</v>
      </c>
      <c r="AG12" s="54">
        <f>VLOOKUP($A12,'ADR Raw Data'!$B$6:$BE$43,'ADR Raw Data'!AR$1,FALSE)</f>
        <v>102.305847534138</v>
      </c>
      <c r="AI12" s="47">
        <f>VLOOKUP($A12,'ADR Raw Data'!$B$6:$BE$43,'ADR Raw Data'!AT$1,FALSE)</f>
        <v>1.75337633445418</v>
      </c>
      <c r="AJ12" s="48">
        <f>VLOOKUP($A12,'ADR Raw Data'!$B$6:$BE$43,'ADR Raw Data'!AU$1,FALSE)</f>
        <v>4.6760085155976299</v>
      </c>
      <c r="AK12" s="48">
        <f>VLOOKUP($A12,'ADR Raw Data'!$B$6:$BE$43,'ADR Raw Data'!AV$1,FALSE)</f>
        <v>5.0608160243181199</v>
      </c>
      <c r="AL12" s="48">
        <f>VLOOKUP($A12,'ADR Raw Data'!$B$6:$BE$43,'ADR Raw Data'!AW$1,FALSE)</f>
        <v>5.50478884667658</v>
      </c>
      <c r="AM12" s="48">
        <f>VLOOKUP($A12,'ADR Raw Data'!$B$6:$BE$43,'ADR Raw Data'!AX$1,FALSE)</f>
        <v>3.9071358460801102</v>
      </c>
      <c r="AN12" s="49">
        <f>VLOOKUP($A12,'ADR Raw Data'!$B$6:$BE$43,'ADR Raw Data'!AY$1,FALSE)</f>
        <v>4.2383280517013704</v>
      </c>
      <c r="AO12" s="48">
        <f>VLOOKUP($A12,'ADR Raw Data'!$B$6:$BE$43,'ADR Raw Data'!BA$1,FALSE)</f>
        <v>3.35024507865884</v>
      </c>
      <c r="AP12" s="48">
        <f>VLOOKUP($A12,'ADR Raw Data'!$B$6:$BE$43,'ADR Raw Data'!BB$1,FALSE)</f>
        <v>2.2945925254022299</v>
      </c>
      <c r="AQ12" s="49">
        <f>VLOOKUP($A12,'ADR Raw Data'!$B$6:$BE$43,'ADR Raw Data'!BC$1,FALSE)</f>
        <v>2.80805886649792</v>
      </c>
      <c r="AR12" s="50">
        <f>VLOOKUP($A12,'ADR Raw Data'!$B$6:$BE$43,'ADR Raw Data'!BE$1,FALSE)</f>
        <v>3.6174069599478802</v>
      </c>
      <c r="AT12" s="51">
        <f>VLOOKUP($A12,'RevPAR Raw Data'!$B$6:$BE$43,'RevPAR Raw Data'!AG$1,FALSE)</f>
        <v>53.153604980526303</v>
      </c>
      <c r="AU12" s="52">
        <f>VLOOKUP($A12,'RevPAR Raw Data'!$B$6:$BE$43,'RevPAR Raw Data'!AH$1,FALSE)</f>
        <v>59.002499114835302</v>
      </c>
      <c r="AV12" s="52">
        <f>VLOOKUP($A12,'RevPAR Raw Data'!$B$6:$BE$43,'RevPAR Raw Data'!AI$1,FALSE)</f>
        <v>61.431775935323898</v>
      </c>
      <c r="AW12" s="52">
        <f>VLOOKUP($A12,'RevPAR Raw Data'!$B$6:$BE$43,'RevPAR Raw Data'!AJ$1,FALSE)</f>
        <v>65.463482827805905</v>
      </c>
      <c r="AX12" s="52">
        <f>VLOOKUP($A12,'RevPAR Raw Data'!$B$6:$BE$43,'RevPAR Raw Data'!AK$1,FALSE)</f>
        <v>65.251704827097797</v>
      </c>
      <c r="AY12" s="53">
        <f>VLOOKUP($A12,'RevPAR Raw Data'!$B$6:$BE$43,'RevPAR Raw Data'!AL$1,FALSE)</f>
        <v>60.860613537117899</v>
      </c>
      <c r="AZ12" s="52">
        <f>VLOOKUP($A12,'RevPAR Raw Data'!$B$6:$BE$43,'RevPAR Raw Data'!AN$1,FALSE)</f>
        <v>86.285201817537995</v>
      </c>
      <c r="BA12" s="52">
        <f>VLOOKUP($A12,'RevPAR Raw Data'!$B$6:$BE$43,'RevPAR Raw Data'!AO$1,FALSE)</f>
        <v>90.869834769267001</v>
      </c>
      <c r="BB12" s="53">
        <f>VLOOKUP($A12,'RevPAR Raw Data'!$B$6:$BE$43,'RevPAR Raw Data'!AP$1,FALSE)</f>
        <v>88.577518293402505</v>
      </c>
      <c r="BC12" s="54">
        <f>VLOOKUP($A12,'RevPAR Raw Data'!$B$6:$BE$43,'RevPAR Raw Data'!AR$1,FALSE)</f>
        <v>68.779729181770605</v>
      </c>
      <c r="BE12" s="47">
        <f>VLOOKUP($A12,'RevPAR Raw Data'!$B$6:$BE$43,'RevPAR Raw Data'!AT$1,FALSE)</f>
        <v>-2.4187923816283199</v>
      </c>
      <c r="BF12" s="48">
        <f>VLOOKUP($A12,'RevPAR Raw Data'!$B$6:$BE$43,'RevPAR Raw Data'!AU$1,FALSE)</f>
        <v>6.6675552006268797</v>
      </c>
      <c r="BG12" s="48">
        <f>VLOOKUP($A12,'RevPAR Raw Data'!$B$6:$BE$43,'RevPAR Raw Data'!AV$1,FALSE)</f>
        <v>2.3656194512273698</v>
      </c>
      <c r="BH12" s="48">
        <f>VLOOKUP($A12,'RevPAR Raw Data'!$B$6:$BE$43,'RevPAR Raw Data'!AW$1,FALSE)</f>
        <v>5.3225996197988401</v>
      </c>
      <c r="BI12" s="48">
        <f>VLOOKUP($A12,'RevPAR Raw Data'!$B$6:$BE$43,'RevPAR Raw Data'!AX$1,FALSE)</f>
        <v>2.3656650437679398</v>
      </c>
      <c r="BJ12" s="49">
        <f>VLOOKUP($A12,'RevPAR Raw Data'!$B$6:$BE$43,'RevPAR Raw Data'!AY$1,FALSE)</f>
        <v>2.9105737640543499</v>
      </c>
      <c r="BK12" s="48">
        <f>VLOOKUP($A12,'RevPAR Raw Data'!$B$6:$BE$43,'RevPAR Raw Data'!BA$1,FALSE)</f>
        <v>-0.44540091854421798</v>
      </c>
      <c r="BL12" s="48">
        <f>VLOOKUP($A12,'RevPAR Raw Data'!$B$6:$BE$43,'RevPAR Raw Data'!BB$1,FALSE)</f>
        <v>-1.13324829972831</v>
      </c>
      <c r="BM12" s="49">
        <f>VLOOKUP($A12,'RevPAR Raw Data'!$B$6:$BE$43,'RevPAR Raw Data'!BC$1,FALSE)</f>
        <v>-0.79941642400391699</v>
      </c>
      <c r="BN12" s="50">
        <f>VLOOKUP($A12,'RevPAR Raw Data'!$B$6:$BE$43,'RevPAR Raw Data'!BE$1,FALSE)</f>
        <v>1.51363326469457</v>
      </c>
    </row>
    <row r="13" spans="1:66" x14ac:dyDescent="0.45">
      <c r="A13" s="63" t="s">
        <v>90</v>
      </c>
      <c r="B13" s="47">
        <f>VLOOKUP($A13,'Occupancy Raw Data'!$B$8:$BE$45,'Occupancy Raw Data'!AG$3,FALSE)</f>
        <v>61.039176626825999</v>
      </c>
      <c r="C13" s="48">
        <f>VLOOKUP($A13,'Occupancy Raw Data'!$B$8:$BE$45,'Occupancy Raw Data'!AH$3,FALSE)</f>
        <v>72.268070574843406</v>
      </c>
      <c r="D13" s="48">
        <f>VLOOKUP($A13,'Occupancy Raw Data'!$B$8:$BE$45,'Occupancy Raw Data'!AI$3,FALSE)</f>
        <v>76.100360462910203</v>
      </c>
      <c r="E13" s="48">
        <f>VLOOKUP($A13,'Occupancy Raw Data'!$B$8:$BE$45,'Occupancy Raw Data'!AJ$3,FALSE)</f>
        <v>78.865490419275204</v>
      </c>
      <c r="F13" s="48">
        <f>VLOOKUP($A13,'Occupancy Raw Data'!$B$8:$BE$45,'Occupancy Raw Data'!AK$3,FALSE)</f>
        <v>74.618193891102194</v>
      </c>
      <c r="G13" s="49">
        <f>VLOOKUP($A13,'Occupancy Raw Data'!$B$8:$BE$45,'Occupancy Raw Data'!AL$3,FALSE)</f>
        <v>72.578258394991394</v>
      </c>
      <c r="H13" s="48">
        <f>VLOOKUP($A13,'Occupancy Raw Data'!$B$8:$BE$45,'Occupancy Raw Data'!AN$3,FALSE)</f>
        <v>75.640295959021003</v>
      </c>
      <c r="I13" s="48">
        <f>VLOOKUP($A13,'Occupancy Raw Data'!$B$8:$BE$45,'Occupancy Raw Data'!AO$3,FALSE)</f>
        <v>73.828495541642894</v>
      </c>
      <c r="J13" s="49">
        <f>VLOOKUP($A13,'Occupancy Raw Data'!$B$8:$BE$45,'Occupancy Raw Data'!AP$3,FALSE)</f>
        <v>74.734395750331998</v>
      </c>
      <c r="K13" s="50">
        <f>VLOOKUP($A13,'Occupancy Raw Data'!$B$8:$BE$45,'Occupancy Raw Data'!AR$3,FALSE)</f>
        <v>73.194297639374398</v>
      </c>
      <c r="M13" s="47">
        <f>VLOOKUP($A13,'Occupancy Raw Data'!$B$8:$BE$45,'Occupancy Raw Data'!AT$3,FALSE)</f>
        <v>-2.2058294366570501</v>
      </c>
      <c r="N13" s="48">
        <f>VLOOKUP($A13,'Occupancy Raw Data'!$B$8:$BE$45,'Occupancy Raw Data'!AU$3,FALSE)</f>
        <v>-0.12696721099729599</v>
      </c>
      <c r="O13" s="48">
        <f>VLOOKUP($A13,'Occupancy Raw Data'!$B$8:$BE$45,'Occupancy Raw Data'!AV$3,FALSE)</f>
        <v>-4.2712167538443797</v>
      </c>
      <c r="P13" s="48">
        <f>VLOOKUP($A13,'Occupancy Raw Data'!$B$8:$BE$45,'Occupancy Raw Data'!AW$3,FALSE)</f>
        <v>-1.3202403889902099</v>
      </c>
      <c r="Q13" s="48">
        <f>VLOOKUP($A13,'Occupancy Raw Data'!$B$8:$BE$45,'Occupancy Raw Data'!AX$3,FALSE)</f>
        <v>-2.28216836441718</v>
      </c>
      <c r="R13" s="49">
        <f>VLOOKUP($A13,'Occupancy Raw Data'!$B$8:$BE$45,'Occupancy Raw Data'!AY$3,FALSE)</f>
        <v>-2.0677000963358099</v>
      </c>
      <c r="S13" s="48">
        <f>VLOOKUP($A13,'Occupancy Raw Data'!$B$8:$BE$45,'Occupancy Raw Data'!BA$3,FALSE)</f>
        <v>1.96124347517265</v>
      </c>
      <c r="T13" s="48">
        <f>VLOOKUP($A13,'Occupancy Raw Data'!$B$8:$BE$45,'Occupancy Raw Data'!BB$3,FALSE)</f>
        <v>0.99347795139968897</v>
      </c>
      <c r="U13" s="49">
        <f>VLOOKUP($A13,'Occupancy Raw Data'!$B$8:$BE$45,'Occupancy Raw Data'!BC$3,FALSE)</f>
        <v>1.48091901309781</v>
      </c>
      <c r="V13" s="50">
        <f>VLOOKUP($A13,'Occupancy Raw Data'!$B$8:$BE$45,'Occupancy Raw Data'!BE$3,FALSE)</f>
        <v>-1.05837923172866</v>
      </c>
      <c r="X13" s="51">
        <f>VLOOKUP($A13,'ADR Raw Data'!$B$6:$BE$43,'ADR Raw Data'!AG$1,FALSE)</f>
        <v>116.80826916352601</v>
      </c>
      <c r="Y13" s="52">
        <f>VLOOKUP($A13,'ADR Raw Data'!$B$6:$BE$43,'ADR Raw Data'!AH$1,FALSE)</f>
        <v>129.91813053750701</v>
      </c>
      <c r="Z13" s="52">
        <f>VLOOKUP($A13,'ADR Raw Data'!$B$6:$BE$43,'ADR Raw Data'!AI$1,FALSE)</f>
        <v>138.92595606107801</v>
      </c>
      <c r="AA13" s="52">
        <f>VLOOKUP($A13,'ADR Raw Data'!$B$6:$BE$43,'ADR Raw Data'!AJ$1,FALSE)</f>
        <v>134.57539150829899</v>
      </c>
      <c r="AB13" s="52">
        <f>VLOOKUP($A13,'ADR Raw Data'!$B$6:$BE$43,'ADR Raw Data'!AK$1,FALSE)</f>
        <v>126.35796885428201</v>
      </c>
      <c r="AC13" s="53">
        <f>VLOOKUP($A13,'ADR Raw Data'!$B$6:$BE$43,'ADR Raw Data'!AL$1,FALSE)</f>
        <v>129.88210862348299</v>
      </c>
      <c r="AD13" s="52">
        <f>VLOOKUP($A13,'ADR Raw Data'!$B$6:$BE$43,'ADR Raw Data'!AN$1,FALSE)</f>
        <v>115.640897918234</v>
      </c>
      <c r="AE13" s="52">
        <f>VLOOKUP($A13,'ADR Raw Data'!$B$6:$BE$43,'ADR Raw Data'!AO$1,FALSE)</f>
        <v>113.843796094051</v>
      </c>
      <c r="AF13" s="53">
        <f>VLOOKUP($A13,'ADR Raw Data'!$B$6:$BE$43,'ADR Raw Data'!AP$1,FALSE)</f>
        <v>114.75323887795901</v>
      </c>
      <c r="AG13" s="54">
        <f>VLOOKUP($A13,'ADR Raw Data'!$B$6:$BE$43,'ADR Raw Data'!AR$1,FALSE)</f>
        <v>125.468622970396</v>
      </c>
      <c r="AI13" s="47">
        <f>VLOOKUP($A13,'ADR Raw Data'!$B$6:$BE$43,'ADR Raw Data'!AT$1,FALSE)</f>
        <v>6.4575659312701799</v>
      </c>
      <c r="AJ13" s="48">
        <f>VLOOKUP($A13,'ADR Raw Data'!$B$6:$BE$43,'ADR Raw Data'!AU$1,FALSE)</f>
        <v>5.1278591569765997</v>
      </c>
      <c r="AK13" s="48">
        <f>VLOOKUP($A13,'ADR Raw Data'!$B$6:$BE$43,'ADR Raw Data'!AV$1,FALSE)</f>
        <v>7.6551853233712501</v>
      </c>
      <c r="AL13" s="48">
        <f>VLOOKUP($A13,'ADR Raw Data'!$B$6:$BE$43,'ADR Raw Data'!AW$1,FALSE)</f>
        <v>6.3369900823361798</v>
      </c>
      <c r="AM13" s="48">
        <f>VLOOKUP($A13,'ADR Raw Data'!$B$6:$BE$43,'ADR Raw Data'!AX$1,FALSE)</f>
        <v>5.8447453420288804</v>
      </c>
      <c r="AN13" s="49">
        <f>VLOOKUP($A13,'ADR Raw Data'!$B$6:$BE$43,'ADR Raw Data'!AY$1,FALSE)</f>
        <v>6.2905415697362796</v>
      </c>
      <c r="AO13" s="48">
        <f>VLOOKUP($A13,'ADR Raw Data'!$B$6:$BE$43,'ADR Raw Data'!BA$1,FALSE)</f>
        <v>4.3531671038260198</v>
      </c>
      <c r="AP13" s="48">
        <f>VLOOKUP($A13,'ADR Raw Data'!$B$6:$BE$43,'ADR Raw Data'!BB$1,FALSE)</f>
        <v>3.1204250275884999</v>
      </c>
      <c r="AQ13" s="49">
        <f>VLOOKUP($A13,'ADR Raw Data'!$B$6:$BE$43,'ADR Raw Data'!BC$1,FALSE)</f>
        <v>3.7463664677652302</v>
      </c>
      <c r="AR13" s="50">
        <f>VLOOKUP($A13,'ADR Raw Data'!$B$6:$BE$43,'ADR Raw Data'!BE$1,FALSE)</f>
        <v>5.5244865462033399</v>
      </c>
      <c r="AT13" s="51">
        <f>VLOOKUP($A13,'RevPAR Raw Data'!$B$6:$BE$43,'RevPAR Raw Data'!AG$1,FALSE)</f>
        <v>71.298805729462998</v>
      </c>
      <c r="AU13" s="52">
        <f>VLOOKUP($A13,'RevPAR Raw Data'!$B$6:$BE$43,'RevPAR Raw Data'!AH$1,FALSE)</f>
        <v>93.889326266363099</v>
      </c>
      <c r="AV13" s="52">
        <f>VLOOKUP($A13,'RevPAR Raw Data'!$B$6:$BE$43,'RevPAR Raw Data'!AI$1,FALSE)</f>
        <v>105.72315333902399</v>
      </c>
      <c r="AW13" s="52">
        <f>VLOOKUP($A13,'RevPAR Raw Data'!$B$6:$BE$43,'RevPAR Raw Data'!AJ$1,FALSE)</f>
        <v>106.133542496679</v>
      </c>
      <c r="AX13" s="52">
        <f>VLOOKUP($A13,'RevPAR Raw Data'!$B$6:$BE$43,'RevPAR Raw Data'!AK$1,FALSE)</f>
        <v>94.286034196547106</v>
      </c>
      <c r="AY13" s="53">
        <f>VLOOKUP($A13,'RevPAR Raw Data'!$B$6:$BE$43,'RevPAR Raw Data'!AL$1,FALSE)</f>
        <v>94.266172405615606</v>
      </c>
      <c r="AZ13" s="52">
        <f>VLOOKUP($A13,'RevPAR Raw Data'!$B$6:$BE$43,'RevPAR Raw Data'!AN$1,FALSE)</f>
        <v>87.471117435021796</v>
      </c>
      <c r="BA13" s="52">
        <f>VLOOKUP($A13,'RevPAR Raw Data'!$B$6:$BE$43,'RevPAR Raw Data'!AO$1,FALSE)</f>
        <v>84.049161923733607</v>
      </c>
      <c r="BB13" s="53">
        <f>VLOOKUP($A13,'RevPAR Raw Data'!$B$6:$BE$43,'RevPAR Raw Data'!AP$1,FALSE)</f>
        <v>85.760139679377701</v>
      </c>
      <c r="BC13" s="54">
        <f>VLOOKUP($A13,'RevPAR Raw Data'!$B$6:$BE$43,'RevPAR Raw Data'!AR$1,FALSE)</f>
        <v>91.835877340976197</v>
      </c>
      <c r="BE13" s="47">
        <f>VLOOKUP($A13,'RevPAR Raw Data'!$B$6:$BE$43,'RevPAR Raw Data'!AT$1,FALSE)</f>
        <v>4.1092936044096398</v>
      </c>
      <c r="BF13" s="48">
        <f>VLOOKUP($A13,'RevPAR Raw Data'!$B$6:$BE$43,'RevPAR Raw Data'!AU$1,FALSE)</f>
        <v>4.9943812462238304</v>
      </c>
      <c r="BG13" s="48">
        <f>VLOOKUP($A13,'RevPAR Raw Data'!$B$6:$BE$43,'RevPAR Raw Data'!AV$1,FALSE)</f>
        <v>3.0569990114571999</v>
      </c>
      <c r="BH13" s="48">
        <f>VLOOKUP($A13,'RevPAR Raw Data'!$B$6:$BE$43,'RevPAR Raw Data'!AW$1,FALSE)</f>
        <v>4.9330861908326504</v>
      </c>
      <c r="BI13" s="48">
        <f>VLOOKUP($A13,'RevPAR Raw Data'!$B$6:$BE$43,'RevPAR Raw Data'!AX$1,FALSE)</f>
        <v>3.4291900484351698</v>
      </c>
      <c r="BJ13" s="49">
        <f>VLOOKUP($A13,'RevPAR Raw Data'!$B$6:$BE$43,'RevPAR Raw Data'!AY$1,FALSE)</f>
        <v>4.0927719393029802</v>
      </c>
      <c r="BK13" s="48">
        <f>VLOOKUP($A13,'RevPAR Raw Data'!$B$6:$BE$43,'RevPAR Raw Data'!BA$1,FALSE)</f>
        <v>6.3997867847858299</v>
      </c>
      <c r="BL13" s="48">
        <f>VLOOKUP($A13,'RevPAR Raw Data'!$B$6:$BE$43,'RevPAR Raw Data'!BB$1,FALSE)</f>
        <v>4.1449037136272402</v>
      </c>
      <c r="BM13" s="49">
        <f>VLOOKUP($A13,'RevPAR Raw Data'!$B$6:$BE$43,'RevPAR Raw Data'!BC$1,FALSE)</f>
        <v>5.2827661341845102</v>
      </c>
      <c r="BN13" s="50">
        <f>VLOOKUP($A13,'RevPAR Raw Data'!$B$6:$BE$43,'RevPAR Raw Data'!BE$1,FALSE)</f>
        <v>4.4076372962100097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66.395049864949002</v>
      </c>
      <c r="C15" s="48">
        <f>VLOOKUP($A15,'Occupancy Raw Data'!$B$8:$BE$45,'Occupancy Raw Data'!AH$3,FALSE)</f>
        <v>72.967094327862</v>
      </c>
      <c r="D15" s="48">
        <f>VLOOKUP($A15,'Occupancy Raw Data'!$B$8:$BE$45,'Occupancy Raw Data'!AI$3,FALSE)</f>
        <v>74.137102638686798</v>
      </c>
      <c r="E15" s="48">
        <f>VLOOKUP($A15,'Occupancy Raw Data'!$B$8:$BE$45,'Occupancy Raw Data'!AJ$3,FALSE)</f>
        <v>74.881181175981695</v>
      </c>
      <c r="F15" s="48">
        <f>VLOOKUP($A15,'Occupancy Raw Data'!$B$8:$BE$45,'Occupancy Raw Data'!AK$3,FALSE)</f>
        <v>75.268803241221605</v>
      </c>
      <c r="G15" s="49">
        <f>VLOOKUP($A15,'Occupancy Raw Data'!$B$8:$BE$45,'Occupancy Raw Data'!AL$3,FALSE)</f>
        <v>72.729846249740206</v>
      </c>
      <c r="H15" s="48">
        <f>VLOOKUP($A15,'Occupancy Raw Data'!$B$8:$BE$45,'Occupancy Raw Data'!AN$3,FALSE)</f>
        <v>86.050150633700298</v>
      </c>
      <c r="I15" s="48">
        <f>VLOOKUP($A15,'Occupancy Raw Data'!$B$8:$BE$45,'Occupancy Raw Data'!AO$3,FALSE)</f>
        <v>88.223950758362705</v>
      </c>
      <c r="J15" s="49">
        <f>VLOOKUP($A15,'Occupancy Raw Data'!$B$8:$BE$45,'Occupancy Raw Data'!AP$3,FALSE)</f>
        <v>87.137050696031494</v>
      </c>
      <c r="K15" s="50">
        <f>VLOOKUP($A15,'Occupancy Raw Data'!$B$8:$BE$45,'Occupancy Raw Data'!AR$3,FALSE)</f>
        <v>76.846190377252</v>
      </c>
      <c r="M15" s="47">
        <f>VLOOKUP($A15,'Occupancy Raw Data'!$B$8:$BE$45,'Occupancy Raw Data'!AT$3,FALSE)</f>
        <v>-5.9003104181281003</v>
      </c>
      <c r="N15" s="48">
        <f>VLOOKUP($A15,'Occupancy Raw Data'!$B$8:$BE$45,'Occupancy Raw Data'!AU$3,FALSE)</f>
        <v>0.346749989049077</v>
      </c>
      <c r="O15" s="48">
        <f>VLOOKUP($A15,'Occupancy Raw Data'!$B$8:$BE$45,'Occupancy Raw Data'!AV$3,FALSE)</f>
        <v>-0.72251251027252406</v>
      </c>
      <c r="P15" s="48">
        <f>VLOOKUP($A15,'Occupancy Raw Data'!$B$8:$BE$45,'Occupancy Raw Data'!AW$3,FALSE)</f>
        <v>-1.99229532973131</v>
      </c>
      <c r="Q15" s="48">
        <f>VLOOKUP($A15,'Occupancy Raw Data'!$B$8:$BE$45,'Occupancy Raw Data'!AX$3,FALSE)</f>
        <v>-3.6177766641168301</v>
      </c>
      <c r="R15" s="49">
        <f>VLOOKUP($A15,'Occupancy Raw Data'!$B$8:$BE$45,'Occupancy Raw Data'!AY$3,FALSE)</f>
        <v>-2.362216914902</v>
      </c>
      <c r="S15" s="48">
        <f>VLOOKUP($A15,'Occupancy Raw Data'!$B$8:$BE$45,'Occupancy Raw Data'!BA$3,FALSE)</f>
        <v>0.28604851066230902</v>
      </c>
      <c r="T15" s="48">
        <f>VLOOKUP($A15,'Occupancy Raw Data'!$B$8:$BE$45,'Occupancy Raw Data'!BB$3,FALSE)</f>
        <v>-0.37620071060335097</v>
      </c>
      <c r="U15" s="49">
        <f>VLOOKUP($A15,'Occupancy Raw Data'!$B$8:$BE$45,'Occupancy Raw Data'!BC$3,FALSE)</f>
        <v>-5.0303081375907298E-2</v>
      </c>
      <c r="V15" s="50">
        <f>VLOOKUP($A15,'Occupancy Raw Data'!$B$8:$BE$45,'Occupancy Raw Data'!BE$3,FALSE)</f>
        <v>-1.6250135355150701</v>
      </c>
      <c r="X15" s="51">
        <f>VLOOKUP($A15,'ADR Raw Data'!$B$6:$BE$43,'ADR Raw Data'!AG$1,FALSE)</f>
        <v>155.162196121612</v>
      </c>
      <c r="Y15" s="52">
        <f>VLOOKUP($A15,'ADR Raw Data'!$B$6:$BE$43,'ADR Raw Data'!AH$1,FALSE)</f>
        <v>156.93223257490101</v>
      </c>
      <c r="Z15" s="52">
        <f>VLOOKUP($A15,'ADR Raw Data'!$B$6:$BE$43,'ADR Raw Data'!AI$1,FALSE)</f>
        <v>157.59304726885699</v>
      </c>
      <c r="AA15" s="52">
        <f>VLOOKUP($A15,'ADR Raw Data'!$B$6:$BE$43,'ADR Raw Data'!AJ$1,FALSE)</f>
        <v>152.286591206027</v>
      </c>
      <c r="AB15" s="52">
        <f>VLOOKUP($A15,'ADR Raw Data'!$B$6:$BE$43,'ADR Raw Data'!AK$1,FALSE)</f>
        <v>154.17652711729801</v>
      </c>
      <c r="AC15" s="53">
        <f>VLOOKUP($A15,'ADR Raw Data'!$B$6:$BE$43,'ADR Raw Data'!AL$1,FALSE)</f>
        <v>155.216786801659</v>
      </c>
      <c r="AD15" s="52">
        <f>VLOOKUP($A15,'ADR Raw Data'!$B$6:$BE$43,'ADR Raw Data'!AN$1,FALSE)</f>
        <v>194.606766420686</v>
      </c>
      <c r="AE15" s="52">
        <f>VLOOKUP($A15,'ADR Raw Data'!$B$6:$BE$43,'ADR Raw Data'!AO$1,FALSE)</f>
        <v>200.29685034552799</v>
      </c>
      <c r="AF15" s="53">
        <f>VLOOKUP($A15,'ADR Raw Data'!$B$6:$BE$43,'ADR Raw Data'!AP$1,FALSE)</f>
        <v>197.48729588539899</v>
      </c>
      <c r="AG15" s="54">
        <f>VLOOKUP($A15,'ADR Raw Data'!$B$6:$BE$43,'ADR Raw Data'!AR$1,FALSE)</f>
        <v>168.91140560502899</v>
      </c>
      <c r="AI15" s="47">
        <f>VLOOKUP($A15,'ADR Raw Data'!$B$6:$BE$43,'ADR Raw Data'!AT$1,FALSE)</f>
        <v>-3.7048111978293101</v>
      </c>
      <c r="AJ15" s="48">
        <f>VLOOKUP($A15,'ADR Raw Data'!$B$6:$BE$43,'ADR Raw Data'!AU$1,FALSE)</f>
        <v>2.2229792889532001</v>
      </c>
      <c r="AK15" s="48">
        <f>VLOOKUP($A15,'ADR Raw Data'!$B$6:$BE$43,'ADR Raw Data'!AV$1,FALSE)</f>
        <v>6.8635762559406501</v>
      </c>
      <c r="AL15" s="48">
        <f>VLOOKUP($A15,'ADR Raw Data'!$B$6:$BE$43,'ADR Raw Data'!AW$1,FALSE)</f>
        <v>2.7301858147659401</v>
      </c>
      <c r="AM15" s="48">
        <f>VLOOKUP($A15,'ADR Raw Data'!$B$6:$BE$43,'ADR Raw Data'!AX$1,FALSE)</f>
        <v>2.2342762349149199</v>
      </c>
      <c r="AN15" s="49">
        <f>VLOOKUP($A15,'ADR Raw Data'!$B$6:$BE$43,'ADR Raw Data'!AY$1,FALSE)</f>
        <v>2.0511571819739198</v>
      </c>
      <c r="AO15" s="48">
        <f>VLOOKUP($A15,'ADR Raw Data'!$B$6:$BE$43,'ADR Raw Data'!BA$1,FALSE)</f>
        <v>2.50754582990657</v>
      </c>
      <c r="AP15" s="48">
        <f>VLOOKUP($A15,'ADR Raw Data'!$B$6:$BE$43,'ADR Raw Data'!BB$1,FALSE)</f>
        <v>1.0731429131474199</v>
      </c>
      <c r="AQ15" s="49">
        <f>VLOOKUP($A15,'ADR Raw Data'!$B$6:$BE$43,'ADR Raw Data'!BC$1,FALSE)</f>
        <v>1.75879086713657</v>
      </c>
      <c r="AR15" s="50">
        <f>VLOOKUP($A15,'ADR Raw Data'!$B$6:$BE$43,'ADR Raw Data'!BE$1,FALSE)</f>
        <v>2.0722043143518301</v>
      </c>
      <c r="AT15" s="51">
        <f>VLOOKUP($A15,'RevPAR Raw Data'!$B$6:$BE$43,'RevPAR Raw Data'!AG$1,FALSE)</f>
        <v>103.020017486494</v>
      </c>
      <c r="AU15" s="52">
        <f>VLOOKUP($A15,'RevPAR Raw Data'!$B$6:$BE$43,'RevPAR Raw Data'!AH$1,FALSE)</f>
        <v>114.508890173748</v>
      </c>
      <c r="AV15" s="52">
        <f>VLOOKUP($A15,'RevPAR Raw Data'!$B$6:$BE$43,'RevPAR Raw Data'!AI$1,FALSE)</f>
        <v>116.834919205147</v>
      </c>
      <c r="AW15" s="52">
        <f>VLOOKUP($A15,'RevPAR Raw Data'!$B$6:$BE$43,'RevPAR Raw Data'!AJ$1,FALSE)</f>
        <v>114.03399826771199</v>
      </c>
      <c r="AX15" s="52">
        <f>VLOOKUP($A15,'RevPAR Raw Data'!$B$6:$BE$43,'RevPAR Raw Data'!AK$1,FALSE)</f>
        <v>116.04682684006799</v>
      </c>
      <c r="AY15" s="53">
        <f>VLOOKUP($A15,'RevPAR Raw Data'!$B$6:$BE$43,'RevPAR Raw Data'!AL$1,FALSE)</f>
        <v>112.888930394634</v>
      </c>
      <c r="AZ15" s="52">
        <f>VLOOKUP($A15,'RevPAR Raw Data'!$B$6:$BE$43,'RevPAR Raw Data'!AN$1,FALSE)</f>
        <v>167.45941564837401</v>
      </c>
      <c r="BA15" s="52">
        <f>VLOOKUP($A15,'RevPAR Raw Data'!$B$6:$BE$43,'RevPAR Raw Data'!AO$1,FALSE)</f>
        <v>176.70979461939001</v>
      </c>
      <c r="BB15" s="53">
        <f>VLOOKUP($A15,'RevPAR Raw Data'!$B$6:$BE$43,'RevPAR Raw Data'!AP$1,FALSE)</f>
        <v>172.08460513388201</v>
      </c>
      <c r="BC15" s="54">
        <f>VLOOKUP($A15,'RevPAR Raw Data'!$B$6:$BE$43,'RevPAR Raw Data'!AR$1,FALSE)</f>
        <v>129.801980320133</v>
      </c>
      <c r="BE15" s="47">
        <f>VLOOKUP($A15,'RevPAR Raw Data'!$B$6:$BE$43,'RevPAR Raw Data'!AT$1,FALSE)</f>
        <v>-9.3865262548799109</v>
      </c>
      <c r="BF15" s="48">
        <f>VLOOKUP($A15,'RevPAR Raw Data'!$B$6:$BE$43,'RevPAR Raw Data'!AU$1,FALSE)</f>
        <v>2.5774374584432902</v>
      </c>
      <c r="BG15" s="48">
        <f>VLOOKUP($A15,'RevPAR Raw Data'!$B$6:$BE$43,'RevPAR Raw Data'!AV$1,FALSE)</f>
        <v>6.0914735485668601</v>
      </c>
      <c r="BH15" s="48">
        <f>VLOOKUP($A15,'RevPAR Raw Data'!$B$6:$BE$43,'RevPAR Raw Data'!AW$1,FALSE)</f>
        <v>0.68349712055406198</v>
      </c>
      <c r="BI15" s="48">
        <f>VLOOKUP($A15,'RevPAR Raw Data'!$B$6:$BE$43,'RevPAR Raw Data'!AX$1,FALSE)</f>
        <v>-1.4643315534405701</v>
      </c>
      <c r="BJ15" s="49">
        <f>VLOOKUP($A15,'RevPAR Raw Data'!$B$6:$BE$43,'RevPAR Raw Data'!AY$1,FALSE)</f>
        <v>-0.35951251483189001</v>
      </c>
      <c r="BK15" s="48">
        <f>VLOOKUP($A15,'RevPAR Raw Data'!$B$6:$BE$43,'RevPAR Raw Data'!BA$1,FALSE)</f>
        <v>2.8007671380694998</v>
      </c>
      <c r="BL15" s="48">
        <f>VLOOKUP($A15,'RevPAR Raw Data'!$B$6:$BE$43,'RevPAR Raw Data'!BB$1,FALSE)</f>
        <v>0.69290503127902703</v>
      </c>
      <c r="BM15" s="49">
        <f>VLOOKUP($A15,'RevPAR Raw Data'!$B$6:$BE$43,'RevPAR Raw Data'!BC$1,FALSE)</f>
        <v>1.70760305975953</v>
      </c>
      <c r="BN15" s="50">
        <f>VLOOKUP($A15,'RevPAR Raw Data'!$B$6:$BE$43,'RevPAR Raw Data'!BE$1,FALSE)</f>
        <v>0.413517178245011</v>
      </c>
    </row>
    <row r="16" spans="1:66" x14ac:dyDescent="0.45">
      <c r="A16" s="63" t="s">
        <v>91</v>
      </c>
      <c r="B16" s="47">
        <f>VLOOKUP($A16,'Occupancy Raw Data'!$B$8:$BE$45,'Occupancy Raw Data'!AG$3,FALSE)</f>
        <v>67.008554469273705</v>
      </c>
      <c r="C16" s="48">
        <f>VLOOKUP($A16,'Occupancy Raw Data'!$B$8:$BE$45,'Occupancy Raw Data'!AH$3,FALSE)</f>
        <v>77.169168994413397</v>
      </c>
      <c r="D16" s="48">
        <f>VLOOKUP($A16,'Occupancy Raw Data'!$B$8:$BE$45,'Occupancy Raw Data'!AI$3,FALSE)</f>
        <v>78.334497206703901</v>
      </c>
      <c r="E16" s="48">
        <f>VLOOKUP($A16,'Occupancy Raw Data'!$B$8:$BE$45,'Occupancy Raw Data'!AJ$3,FALSE)</f>
        <v>81.062325418994405</v>
      </c>
      <c r="F16" s="48">
        <f>VLOOKUP($A16,'Occupancy Raw Data'!$B$8:$BE$45,'Occupancy Raw Data'!AK$3,FALSE)</f>
        <v>79.229224860335094</v>
      </c>
      <c r="G16" s="49">
        <f>VLOOKUP($A16,'Occupancy Raw Data'!$B$8:$BE$45,'Occupancy Raw Data'!AL$3,FALSE)</f>
        <v>76.560754189944106</v>
      </c>
      <c r="H16" s="48">
        <f>VLOOKUP($A16,'Occupancy Raw Data'!$B$8:$BE$45,'Occupancy Raw Data'!AN$3,FALSE)</f>
        <v>88.573673184357503</v>
      </c>
      <c r="I16" s="48">
        <f>VLOOKUP($A16,'Occupancy Raw Data'!$B$8:$BE$45,'Occupancy Raw Data'!AO$3,FALSE)</f>
        <v>89.197800279329599</v>
      </c>
      <c r="J16" s="49">
        <f>VLOOKUP($A16,'Occupancy Raw Data'!$B$8:$BE$45,'Occupancy Raw Data'!AP$3,FALSE)</f>
        <v>88.885736731843494</v>
      </c>
      <c r="K16" s="50">
        <f>VLOOKUP($A16,'Occupancy Raw Data'!$B$8:$BE$45,'Occupancy Raw Data'!AR$3,FALSE)</f>
        <v>80.082177773343901</v>
      </c>
      <c r="M16" s="47">
        <f>VLOOKUP($A16,'Occupancy Raw Data'!$B$8:$BE$45,'Occupancy Raw Data'!AT$3,FALSE)</f>
        <v>-5.4831917992212196</v>
      </c>
      <c r="N16" s="48">
        <f>VLOOKUP($A16,'Occupancy Raw Data'!$B$8:$BE$45,'Occupancy Raw Data'!AU$3,FALSE)</f>
        <v>0.85492990859028195</v>
      </c>
      <c r="O16" s="48">
        <f>VLOOKUP($A16,'Occupancy Raw Data'!$B$8:$BE$45,'Occupancy Raw Data'!AV$3,FALSE)</f>
        <v>-3.8234615908685901</v>
      </c>
      <c r="P16" s="48">
        <f>VLOOKUP($A16,'Occupancy Raw Data'!$B$8:$BE$45,'Occupancy Raw Data'!AW$3,FALSE)</f>
        <v>-1.95123038674228</v>
      </c>
      <c r="Q16" s="48">
        <f>VLOOKUP($A16,'Occupancy Raw Data'!$B$8:$BE$45,'Occupancy Raw Data'!AX$3,FALSE)</f>
        <v>-2.39532238591236</v>
      </c>
      <c r="R16" s="49">
        <f>VLOOKUP($A16,'Occupancy Raw Data'!$B$8:$BE$45,'Occupancy Raw Data'!AY$3,FALSE)</f>
        <v>-2.5222069927244899</v>
      </c>
      <c r="S16" s="48">
        <f>VLOOKUP($A16,'Occupancy Raw Data'!$B$8:$BE$45,'Occupancy Raw Data'!BA$3,FALSE)</f>
        <v>2.37126762953651</v>
      </c>
      <c r="T16" s="48">
        <f>VLOOKUP($A16,'Occupancy Raw Data'!$B$8:$BE$45,'Occupancy Raw Data'!BB$3,FALSE)</f>
        <v>0.68436339252699996</v>
      </c>
      <c r="U16" s="49">
        <f>VLOOKUP($A16,'Occupancy Raw Data'!$B$8:$BE$45,'Occupancy Raw Data'!BC$3,FALSE)</f>
        <v>1.5178475170113299</v>
      </c>
      <c r="V16" s="50">
        <f>VLOOKUP($A16,'Occupancy Raw Data'!$B$8:$BE$45,'Occupancy Raw Data'!BE$3,FALSE)</f>
        <v>-1.27627448563909</v>
      </c>
      <c r="X16" s="51">
        <f>VLOOKUP($A16,'ADR Raw Data'!$B$6:$BE$43,'ADR Raw Data'!AG$1,FALSE)</f>
        <v>107.87794750863</v>
      </c>
      <c r="Y16" s="52">
        <f>VLOOKUP($A16,'ADR Raw Data'!$B$6:$BE$43,'ADR Raw Data'!AH$1,FALSE)</f>
        <v>111.260863961314</v>
      </c>
      <c r="Z16" s="52">
        <f>VLOOKUP($A16,'ADR Raw Data'!$B$6:$BE$43,'ADR Raw Data'!AI$1,FALSE)</f>
        <v>112.28579932583</v>
      </c>
      <c r="AA16" s="52">
        <f>VLOOKUP($A16,'ADR Raw Data'!$B$6:$BE$43,'ADR Raw Data'!AJ$1,FALSE)</f>
        <v>113.390469504118</v>
      </c>
      <c r="AB16" s="52">
        <f>VLOOKUP($A16,'ADR Raw Data'!$B$6:$BE$43,'ADR Raw Data'!AK$1,FALSE)</f>
        <v>111.568365708147</v>
      </c>
      <c r="AC16" s="53">
        <f>VLOOKUP($A16,'ADR Raw Data'!$B$6:$BE$43,'ADR Raw Data'!AL$1,FALSE)</f>
        <v>111.39303966456799</v>
      </c>
      <c r="AD16" s="52">
        <f>VLOOKUP($A16,'ADR Raw Data'!$B$6:$BE$43,'ADR Raw Data'!AN$1,FALSE)</f>
        <v>144.945887439637</v>
      </c>
      <c r="AE16" s="52">
        <f>VLOOKUP($A16,'ADR Raw Data'!$B$6:$BE$43,'ADR Raw Data'!AO$1,FALSE)</f>
        <v>146.94180328815301</v>
      </c>
      <c r="AF16" s="53">
        <f>VLOOKUP($A16,'ADR Raw Data'!$B$6:$BE$43,'ADR Raw Data'!AP$1,FALSE)</f>
        <v>145.947349033905</v>
      </c>
      <c r="AG16" s="54">
        <f>VLOOKUP($A16,'ADR Raw Data'!$B$6:$BE$43,'ADR Raw Data'!AR$1,FALSE)</f>
        <v>122.35101640778799</v>
      </c>
      <c r="AI16" s="47">
        <f>VLOOKUP($A16,'ADR Raw Data'!$B$6:$BE$43,'ADR Raw Data'!AT$1,FALSE)</f>
        <v>0.29100395144749502</v>
      </c>
      <c r="AJ16" s="48">
        <f>VLOOKUP($A16,'ADR Raw Data'!$B$6:$BE$43,'ADR Raw Data'!AU$1,FALSE)</f>
        <v>4.8469021586269996</v>
      </c>
      <c r="AK16" s="48">
        <f>VLOOKUP($A16,'ADR Raw Data'!$B$6:$BE$43,'ADR Raw Data'!AV$1,FALSE)</f>
        <v>4.7280943690541903</v>
      </c>
      <c r="AL16" s="48">
        <f>VLOOKUP($A16,'ADR Raw Data'!$B$6:$BE$43,'ADR Raw Data'!AW$1,FALSE)</f>
        <v>5.0382173223495101</v>
      </c>
      <c r="AM16" s="48">
        <f>VLOOKUP($A16,'ADR Raw Data'!$B$6:$BE$43,'ADR Raw Data'!AX$1,FALSE)</f>
        <v>4.0261502971207497</v>
      </c>
      <c r="AN16" s="49">
        <f>VLOOKUP($A16,'ADR Raw Data'!$B$6:$BE$43,'ADR Raw Data'!AY$1,FALSE)</f>
        <v>3.8852349469974401</v>
      </c>
      <c r="AO16" s="48">
        <f>VLOOKUP($A16,'ADR Raw Data'!$B$6:$BE$43,'ADR Raw Data'!BA$1,FALSE)</f>
        <v>3.8407268122129201</v>
      </c>
      <c r="AP16" s="48">
        <f>VLOOKUP($A16,'ADR Raw Data'!$B$6:$BE$43,'ADR Raw Data'!BB$1,FALSE)</f>
        <v>2.5808296965486899</v>
      </c>
      <c r="AQ16" s="49">
        <f>VLOOKUP($A16,'ADR Raw Data'!$B$6:$BE$43,'ADR Raw Data'!BC$1,FALSE)</f>
        <v>3.18932223588246</v>
      </c>
      <c r="AR16" s="50">
        <f>VLOOKUP($A16,'ADR Raw Data'!$B$6:$BE$43,'ADR Raw Data'!BE$1,FALSE)</f>
        <v>3.8835844474209802</v>
      </c>
      <c r="AT16" s="51">
        <f>VLOOKUP($A16,'RevPAR Raw Data'!$B$6:$BE$43,'RevPAR Raw Data'!AG$1,FALSE)</f>
        <v>72.287453216654995</v>
      </c>
      <c r="AU16" s="52">
        <f>VLOOKUP($A16,'RevPAR Raw Data'!$B$6:$BE$43,'RevPAR Raw Data'!AH$1,FALSE)</f>
        <v>85.859084134951104</v>
      </c>
      <c r="AV16" s="52">
        <f>VLOOKUP($A16,'RevPAR Raw Data'!$B$6:$BE$43,'RevPAR Raw Data'!AI$1,FALSE)</f>
        <v>87.958516336417503</v>
      </c>
      <c r="AW16" s="52">
        <f>VLOOKUP($A16,'RevPAR Raw Data'!$B$6:$BE$43,'RevPAR Raw Data'!AJ$1,FALSE)</f>
        <v>91.916951383554405</v>
      </c>
      <c r="AX16" s="52">
        <f>VLOOKUP($A16,'RevPAR Raw Data'!$B$6:$BE$43,'RevPAR Raw Data'!AK$1,FALSE)</f>
        <v>88.394751339909206</v>
      </c>
      <c r="AY16" s="53">
        <f>VLOOKUP($A16,'RevPAR Raw Data'!$B$6:$BE$43,'RevPAR Raw Data'!AL$1,FALSE)</f>
        <v>85.283351282297403</v>
      </c>
      <c r="AZ16" s="52">
        <f>VLOOKUP($A16,'RevPAR Raw Data'!$B$6:$BE$43,'RevPAR Raw Data'!AN$1,FALSE)</f>
        <v>128.38389663495099</v>
      </c>
      <c r="BA16" s="52">
        <f>VLOOKUP($A16,'RevPAR Raw Data'!$B$6:$BE$43,'RevPAR Raw Data'!AO$1,FALSE)</f>
        <v>131.06885622381199</v>
      </c>
      <c r="BB16" s="53">
        <f>VLOOKUP($A16,'RevPAR Raw Data'!$B$6:$BE$43,'RevPAR Raw Data'!AP$1,FALSE)</f>
        <v>129.72637642938099</v>
      </c>
      <c r="BC16" s="54">
        <f>VLOOKUP($A16,'RevPAR Raw Data'!$B$6:$BE$43,'RevPAR Raw Data'!AR$1,FALSE)</f>
        <v>97.981358467178694</v>
      </c>
      <c r="BE16" s="47">
        <f>VLOOKUP($A16,'RevPAR Raw Data'!$B$6:$BE$43,'RevPAR Raw Data'!AT$1,FALSE)</f>
        <v>-5.2081441525749002</v>
      </c>
      <c r="BF16" s="48">
        <f>VLOOKUP($A16,'RevPAR Raw Data'!$B$6:$BE$43,'RevPAR Raw Data'!AU$1,FALSE)</f>
        <v>5.7432696834114898</v>
      </c>
      <c r="BG16" s="48">
        <f>VLOOKUP($A16,'RevPAR Raw Data'!$B$6:$BE$43,'RevPAR Raw Data'!AV$1,FALSE)</f>
        <v>0.72385590600479199</v>
      </c>
      <c r="BH16" s="48">
        <f>VLOOKUP($A16,'RevPAR Raw Data'!$B$6:$BE$43,'RevPAR Raw Data'!AW$1,FALSE)</f>
        <v>2.98867970826343</v>
      </c>
      <c r="BI16" s="48">
        <f>VLOOKUP($A16,'RevPAR Raw Data'!$B$6:$BE$43,'RevPAR Raw Data'!AX$1,FALSE)</f>
        <v>1.5343886318509701</v>
      </c>
      <c r="BJ16" s="49">
        <f>VLOOKUP($A16,'RevPAR Raw Data'!$B$6:$BE$43,'RevPAR Raw Data'!AY$1,FALSE)</f>
        <v>1.2650342867559901</v>
      </c>
      <c r="BK16" s="48">
        <f>VLOOKUP($A16,'RevPAR Raw Data'!$B$6:$BE$43,'RevPAR Raw Data'!BA$1,FALSE)</f>
        <v>6.3030683533863803</v>
      </c>
      <c r="BL16" s="48">
        <f>VLOOKUP($A16,'RevPAR Raw Data'!$B$6:$BE$43,'RevPAR Raw Data'!BB$1,FALSE)</f>
        <v>3.2828553427423399</v>
      </c>
      <c r="BM16" s="49">
        <f>VLOOKUP($A16,'RevPAR Raw Data'!$B$6:$BE$43,'RevPAR Raw Data'!BC$1,FALSE)</f>
        <v>4.7555788012606302</v>
      </c>
      <c r="BN16" s="50">
        <f>VLOOKUP($A16,'RevPAR Raw Data'!$B$6:$BE$43,'RevPAR Raw Data'!BE$1,FALSE)</f>
        <v>2.5577447643512001</v>
      </c>
    </row>
    <row r="17" spans="1:66" x14ac:dyDescent="0.45">
      <c r="A17" s="63" t="s">
        <v>32</v>
      </c>
      <c r="B17" s="47">
        <f>VLOOKUP($A17,'Occupancy Raw Data'!$B$8:$BE$45,'Occupancy Raw Data'!AG$3,FALSE)</f>
        <v>64.474253569883103</v>
      </c>
      <c r="C17" s="48">
        <f>VLOOKUP($A17,'Occupancy Raw Data'!$B$8:$BE$45,'Occupancy Raw Data'!AH$3,FALSE)</f>
        <v>71.480600028847505</v>
      </c>
      <c r="D17" s="48">
        <f>VLOOKUP($A17,'Occupancy Raw Data'!$B$8:$BE$45,'Occupancy Raw Data'!AI$3,FALSE)</f>
        <v>72.634501658733498</v>
      </c>
      <c r="E17" s="48">
        <f>VLOOKUP($A17,'Occupancy Raw Data'!$B$8:$BE$45,'Occupancy Raw Data'!AJ$3,FALSE)</f>
        <v>74.001153901629806</v>
      </c>
      <c r="F17" s="48">
        <f>VLOOKUP($A17,'Occupancy Raw Data'!$B$8:$BE$45,'Occupancy Raw Data'!AK$3,FALSE)</f>
        <v>72.461416414250607</v>
      </c>
      <c r="G17" s="49">
        <f>VLOOKUP($A17,'Occupancy Raw Data'!$B$8:$BE$45,'Occupancy Raw Data'!AL$3,FALSE)</f>
        <v>71.010385114668907</v>
      </c>
      <c r="H17" s="48">
        <f>VLOOKUP($A17,'Occupancy Raw Data'!$B$8:$BE$45,'Occupancy Raw Data'!AN$3,FALSE)</f>
        <v>85.500504831962999</v>
      </c>
      <c r="I17" s="48">
        <f>VLOOKUP($A17,'Occupancy Raw Data'!$B$8:$BE$45,'Occupancy Raw Data'!AO$3,FALSE)</f>
        <v>87.710947641713503</v>
      </c>
      <c r="J17" s="49">
        <f>VLOOKUP($A17,'Occupancy Raw Data'!$B$8:$BE$45,'Occupancy Raw Data'!AP$3,FALSE)</f>
        <v>86.605726236838294</v>
      </c>
      <c r="K17" s="50">
        <f>VLOOKUP($A17,'Occupancy Raw Data'!$B$8:$BE$45,'Occupancy Raw Data'!AR$3,FALSE)</f>
        <v>75.466196863860205</v>
      </c>
      <c r="M17" s="47">
        <f>VLOOKUP($A17,'Occupancy Raw Data'!$B$8:$BE$45,'Occupancy Raw Data'!AT$3,FALSE)</f>
        <v>-4.5381740523224696</v>
      </c>
      <c r="N17" s="48">
        <f>VLOOKUP($A17,'Occupancy Raw Data'!$B$8:$BE$45,'Occupancy Raw Data'!AU$3,FALSE)</f>
        <v>2.0541598023064198</v>
      </c>
      <c r="O17" s="48">
        <f>VLOOKUP($A17,'Occupancy Raw Data'!$B$8:$BE$45,'Occupancy Raw Data'!AV$3,FALSE)</f>
        <v>-0.12891070454658099</v>
      </c>
      <c r="P17" s="48">
        <f>VLOOKUP($A17,'Occupancy Raw Data'!$B$8:$BE$45,'Occupancy Raw Data'!AW$3,FALSE)</f>
        <v>-1.7051441708975901</v>
      </c>
      <c r="Q17" s="48">
        <f>VLOOKUP($A17,'Occupancy Raw Data'!$B$8:$BE$45,'Occupancy Raw Data'!AX$3,FALSE)</f>
        <v>-4.2000381388253203</v>
      </c>
      <c r="R17" s="49">
        <f>VLOOKUP($A17,'Occupancy Raw Data'!$B$8:$BE$45,'Occupancy Raw Data'!AY$3,FALSE)</f>
        <v>-1.71097158030286</v>
      </c>
      <c r="S17" s="48">
        <f>VLOOKUP($A17,'Occupancy Raw Data'!$B$8:$BE$45,'Occupancy Raw Data'!BA$3,FALSE)</f>
        <v>-1.38496090500748</v>
      </c>
      <c r="T17" s="48">
        <f>VLOOKUP($A17,'Occupancy Raw Data'!$B$8:$BE$45,'Occupancy Raw Data'!BB$3,FALSE)</f>
        <v>-1.72518282089612</v>
      </c>
      <c r="U17" s="49">
        <f>VLOOKUP($A17,'Occupancy Raw Data'!$B$8:$BE$45,'Occupancy Raw Data'!BC$3,FALSE)</f>
        <v>-1.5575366328517199</v>
      </c>
      <c r="V17" s="50">
        <f>VLOOKUP($A17,'Occupancy Raw Data'!$B$8:$BE$45,'Occupancy Raw Data'!BE$3,FALSE)</f>
        <v>-1.6607147651907701</v>
      </c>
      <c r="X17" s="51">
        <f>VLOOKUP($A17,'ADR Raw Data'!$B$6:$BE$43,'ADR Raw Data'!AG$1,FALSE)</f>
        <v>94.333708238254999</v>
      </c>
      <c r="Y17" s="52">
        <f>VLOOKUP($A17,'ADR Raw Data'!$B$6:$BE$43,'ADR Raw Data'!AH$1,FALSE)</f>
        <v>97.150263824849901</v>
      </c>
      <c r="Z17" s="52">
        <f>VLOOKUP($A17,'ADR Raw Data'!$B$6:$BE$43,'ADR Raw Data'!AI$1,FALSE)</f>
        <v>96.679609978652607</v>
      </c>
      <c r="AA17" s="52">
        <f>VLOOKUP($A17,'ADR Raw Data'!$B$6:$BE$43,'ADR Raw Data'!AJ$1,FALSE)</f>
        <v>96.140665792807695</v>
      </c>
      <c r="AB17" s="52">
        <f>VLOOKUP($A17,'ADR Raw Data'!$B$6:$BE$43,'ADR Raw Data'!AK$1,FALSE)</f>
        <v>95.559327588952399</v>
      </c>
      <c r="AC17" s="53">
        <f>VLOOKUP($A17,'ADR Raw Data'!$B$6:$BE$43,'ADR Raw Data'!AL$1,FALSE)</f>
        <v>96.007405809288699</v>
      </c>
      <c r="AD17" s="52">
        <f>VLOOKUP($A17,'ADR Raw Data'!$B$6:$BE$43,'ADR Raw Data'!AN$1,FALSE)</f>
        <v>129.49544431276601</v>
      </c>
      <c r="AE17" s="52">
        <f>VLOOKUP($A17,'ADR Raw Data'!$B$6:$BE$43,'ADR Raw Data'!AO$1,FALSE)</f>
        <v>130.910506643644</v>
      </c>
      <c r="AF17" s="53">
        <f>VLOOKUP($A17,'ADR Raw Data'!$B$6:$BE$43,'ADR Raw Data'!AP$1,FALSE)</f>
        <v>130.21200465702</v>
      </c>
      <c r="AG17" s="54">
        <f>VLOOKUP($A17,'ADR Raw Data'!$B$6:$BE$43,'ADR Raw Data'!AR$1,FALSE)</f>
        <v>107.222698206801</v>
      </c>
      <c r="AI17" s="47">
        <f>VLOOKUP($A17,'ADR Raw Data'!$B$6:$BE$43,'ADR Raw Data'!AT$1,FALSE)</f>
        <v>0.21446391237242801</v>
      </c>
      <c r="AJ17" s="48">
        <f>VLOOKUP($A17,'ADR Raw Data'!$B$6:$BE$43,'ADR Raw Data'!AU$1,FALSE)</f>
        <v>7.1840779649858897</v>
      </c>
      <c r="AK17" s="48">
        <f>VLOOKUP($A17,'ADR Raw Data'!$B$6:$BE$43,'ADR Raw Data'!AV$1,FALSE)</f>
        <v>6.1835260849194604</v>
      </c>
      <c r="AL17" s="48">
        <f>VLOOKUP($A17,'ADR Raw Data'!$B$6:$BE$43,'ADR Raw Data'!AW$1,FALSE)</f>
        <v>4.9328662250798301</v>
      </c>
      <c r="AM17" s="48">
        <f>VLOOKUP($A17,'ADR Raw Data'!$B$6:$BE$43,'ADR Raw Data'!AX$1,FALSE)</f>
        <v>1.29532136738512</v>
      </c>
      <c r="AN17" s="49">
        <f>VLOOKUP($A17,'ADR Raw Data'!$B$6:$BE$43,'ADR Raw Data'!AY$1,FALSE)</f>
        <v>3.9561751782156498</v>
      </c>
      <c r="AO17" s="48">
        <f>VLOOKUP($A17,'ADR Raw Data'!$B$6:$BE$43,'ADR Raw Data'!BA$1,FALSE)</f>
        <v>3.7553131710357701</v>
      </c>
      <c r="AP17" s="48">
        <f>VLOOKUP($A17,'ADR Raw Data'!$B$6:$BE$43,'ADR Raw Data'!BB$1,FALSE)</f>
        <v>1.7645812356724999</v>
      </c>
      <c r="AQ17" s="49">
        <f>VLOOKUP($A17,'ADR Raw Data'!$B$6:$BE$43,'ADR Raw Data'!BC$1,FALSE)</f>
        <v>2.7295177069273802</v>
      </c>
      <c r="AR17" s="50">
        <f>VLOOKUP($A17,'ADR Raw Data'!$B$6:$BE$43,'ADR Raw Data'!BE$1,FALSE)</f>
        <v>3.4760426561274098</v>
      </c>
      <c r="AT17" s="51">
        <f>VLOOKUP($A17,'RevPAR Raw Data'!$B$6:$BE$43,'RevPAR Raw Data'!AG$1,FALSE)</f>
        <v>60.820954251406299</v>
      </c>
      <c r="AU17" s="52">
        <f>VLOOKUP($A17,'RevPAR Raw Data'!$B$6:$BE$43,'RevPAR Raw Data'!AH$1,FALSE)</f>
        <v>69.443591511611103</v>
      </c>
      <c r="AV17" s="52">
        <f>VLOOKUP($A17,'RevPAR Raw Data'!$B$6:$BE$43,'RevPAR Raw Data'!AI$1,FALSE)</f>
        <v>70.222752913601596</v>
      </c>
      <c r="AW17" s="52">
        <f>VLOOKUP($A17,'RevPAR Raw Data'!$B$6:$BE$43,'RevPAR Raw Data'!AJ$1,FALSE)</f>
        <v>71.145202055387202</v>
      </c>
      <c r="AX17" s="52">
        <f>VLOOKUP($A17,'RevPAR Raw Data'!$B$6:$BE$43,'RevPAR Raw Data'!AK$1,FALSE)</f>
        <v>69.243642286888701</v>
      </c>
      <c r="AY17" s="53">
        <f>VLOOKUP($A17,'RevPAR Raw Data'!$B$6:$BE$43,'RevPAR Raw Data'!AL$1,FALSE)</f>
        <v>68.175228603779004</v>
      </c>
      <c r="AZ17" s="52">
        <f>VLOOKUP($A17,'RevPAR Raw Data'!$B$6:$BE$43,'RevPAR Raw Data'!AN$1,FALSE)</f>
        <v>110.719258621808</v>
      </c>
      <c r="BA17" s="52">
        <f>VLOOKUP($A17,'RevPAR Raw Data'!$B$6:$BE$43,'RevPAR Raw Data'!AO$1,FALSE)</f>
        <v>114.822845939708</v>
      </c>
      <c r="BB17" s="53">
        <f>VLOOKUP($A17,'RevPAR Raw Data'!$B$6:$BE$43,'RevPAR Raw Data'!AP$1,FALSE)</f>
        <v>112.771052280758</v>
      </c>
      <c r="BC17" s="54">
        <f>VLOOKUP($A17,'RevPAR Raw Data'!$B$6:$BE$43,'RevPAR Raw Data'!AR$1,FALSE)</f>
        <v>80.916892511487504</v>
      </c>
      <c r="BE17" s="47">
        <f>VLOOKUP($A17,'RevPAR Raw Data'!$B$6:$BE$43,'RevPAR Raw Data'!AT$1,FALSE)</f>
        <v>-4.3334428855729197</v>
      </c>
      <c r="BF17" s="48">
        <f>VLOOKUP($A17,'RevPAR Raw Data'!$B$6:$BE$43,'RevPAR Raw Data'!AU$1,FALSE)</f>
        <v>9.3858102090154105</v>
      </c>
      <c r="BG17" s="48">
        <f>VLOOKUP($A17,'RevPAR Raw Data'!$B$6:$BE$43,'RevPAR Raw Data'!AV$1,FALSE)</f>
        <v>6.0466441533309796</v>
      </c>
      <c r="BH17" s="48">
        <f>VLOOKUP($A17,'RevPAR Raw Data'!$B$6:$BE$43,'RevPAR Raw Data'!AW$1,FALSE)</f>
        <v>3.1436095732871001</v>
      </c>
      <c r="BI17" s="48">
        <f>VLOOKUP($A17,'RevPAR Raw Data'!$B$6:$BE$43,'RevPAR Raw Data'!AX$1,FALSE)</f>
        <v>-2.9591207628907199</v>
      </c>
      <c r="BJ17" s="49">
        <f>VLOOKUP($A17,'RevPAR Raw Data'!$B$6:$BE$43,'RevPAR Raw Data'!AY$1,FALSE)</f>
        <v>2.1775145649465202</v>
      </c>
      <c r="BK17" s="48">
        <f>VLOOKUP($A17,'RevPAR Raw Data'!$B$6:$BE$43,'RevPAR Raw Data'!BA$1,FALSE)</f>
        <v>2.3183426467488402</v>
      </c>
      <c r="BL17" s="48">
        <f>VLOOKUP($A17,'RevPAR Raw Data'!$B$6:$BE$43,'RevPAR Raw Data'!BB$1,FALSE)</f>
        <v>8.9561624378039304E-3</v>
      </c>
      <c r="BM17" s="49">
        <f>VLOOKUP($A17,'RevPAR Raw Data'!$B$6:$BE$43,'RevPAR Raw Data'!BC$1,FALSE)</f>
        <v>1.12946783589008</v>
      </c>
      <c r="BN17" s="50">
        <f>VLOOKUP($A17,'RevPAR Raw Data'!$B$6:$BE$43,'RevPAR Raw Data'!BE$1,FALSE)</f>
        <v>1.7576007373019999</v>
      </c>
    </row>
    <row r="18" spans="1:66" x14ac:dyDescent="0.45">
      <c r="A18" s="63" t="s">
        <v>92</v>
      </c>
      <c r="B18" s="47">
        <f>VLOOKUP($A18,'Occupancy Raw Data'!$B$8:$BE$45,'Occupancy Raw Data'!AG$3,FALSE)</f>
        <v>67.758650974881405</v>
      </c>
      <c r="C18" s="48">
        <f>VLOOKUP($A18,'Occupancy Raw Data'!$B$8:$BE$45,'Occupancy Raw Data'!AH$3,FALSE)</f>
        <v>72.874582821008204</v>
      </c>
      <c r="D18" s="48">
        <f>VLOOKUP($A18,'Occupancy Raw Data'!$B$8:$BE$45,'Occupancy Raw Data'!AI$3,FALSE)</f>
        <v>72.997540839627604</v>
      </c>
      <c r="E18" s="48">
        <f>VLOOKUP($A18,'Occupancy Raw Data'!$B$8:$BE$45,'Occupancy Raw Data'!AJ$3,FALSE)</f>
        <v>75.944141928684303</v>
      </c>
      <c r="F18" s="48">
        <f>VLOOKUP($A18,'Occupancy Raw Data'!$B$8:$BE$45,'Occupancy Raw Data'!AK$3,FALSE)</f>
        <v>77.674336904971</v>
      </c>
      <c r="G18" s="49">
        <f>VLOOKUP($A18,'Occupancy Raw Data'!$B$8:$BE$45,'Occupancy Raw Data'!AL$3,FALSE)</f>
        <v>73.449850693834506</v>
      </c>
      <c r="H18" s="48">
        <f>VLOOKUP($A18,'Occupancy Raw Data'!$B$8:$BE$45,'Occupancy Raw Data'!AN$3,FALSE)</f>
        <v>86.738099420340703</v>
      </c>
      <c r="I18" s="48">
        <f>VLOOKUP($A18,'Occupancy Raw Data'!$B$8:$BE$45,'Occupancy Raw Data'!AO$3,FALSE)</f>
        <v>88.648340066748602</v>
      </c>
      <c r="J18" s="49">
        <f>VLOOKUP($A18,'Occupancy Raw Data'!$B$8:$BE$45,'Occupancy Raw Data'!AP$3,FALSE)</f>
        <v>87.693219743544702</v>
      </c>
      <c r="K18" s="50">
        <f>VLOOKUP($A18,'Occupancy Raw Data'!$B$8:$BE$45,'Occupancy Raw Data'!AR$3,FALSE)</f>
        <v>77.519384708037407</v>
      </c>
      <c r="M18" s="47">
        <f>VLOOKUP($A18,'Occupancy Raw Data'!$B$8:$BE$45,'Occupancy Raw Data'!AT$3,FALSE)</f>
        <v>-4.79332477190197</v>
      </c>
      <c r="N18" s="48">
        <f>VLOOKUP($A18,'Occupancy Raw Data'!$B$8:$BE$45,'Occupancy Raw Data'!AU$3,FALSE)</f>
        <v>0.71679626494573001</v>
      </c>
      <c r="O18" s="48">
        <f>VLOOKUP($A18,'Occupancy Raw Data'!$B$8:$BE$45,'Occupancy Raw Data'!AV$3,FALSE)</f>
        <v>-4.5261942878767503</v>
      </c>
      <c r="P18" s="48">
        <f>VLOOKUP($A18,'Occupancy Raw Data'!$B$8:$BE$45,'Occupancy Raw Data'!AW$3,FALSE)</f>
        <v>-2.3771328233804598</v>
      </c>
      <c r="Q18" s="48">
        <f>VLOOKUP($A18,'Occupancy Raw Data'!$B$8:$BE$45,'Occupancy Raw Data'!AX$3,FALSE)</f>
        <v>-3.6298129446689398</v>
      </c>
      <c r="R18" s="49">
        <f>VLOOKUP($A18,'Occupancy Raw Data'!$B$8:$BE$45,'Occupancy Raw Data'!AY$3,FALSE)</f>
        <v>-2.9410555782873402</v>
      </c>
      <c r="S18" s="48">
        <f>VLOOKUP($A18,'Occupancy Raw Data'!$B$8:$BE$45,'Occupancy Raw Data'!BA$3,FALSE)</f>
        <v>2.1176403951765099</v>
      </c>
      <c r="T18" s="48">
        <f>VLOOKUP($A18,'Occupancy Raw Data'!$B$8:$BE$45,'Occupancy Raw Data'!BB$3,FALSE)</f>
        <v>0.91727033198664998</v>
      </c>
      <c r="U18" s="49">
        <f>VLOOKUP($A18,'Occupancy Raw Data'!$B$8:$BE$45,'Occupancy Raw Data'!BC$3,FALSE)</f>
        <v>1.5073706561440701</v>
      </c>
      <c r="V18" s="50">
        <f>VLOOKUP($A18,'Occupancy Raw Data'!$B$8:$BE$45,'Occupancy Raw Data'!BE$3,FALSE)</f>
        <v>-1.54652670193026</v>
      </c>
      <c r="X18" s="51">
        <f>VLOOKUP($A18,'ADR Raw Data'!$B$6:$BE$43,'ADR Raw Data'!AG$1,FALSE)</f>
        <v>120.93504669475</v>
      </c>
      <c r="Y18" s="52">
        <f>VLOOKUP($A18,'ADR Raw Data'!$B$6:$BE$43,'ADR Raw Data'!AH$1,FALSE)</f>
        <v>124.877773630611</v>
      </c>
      <c r="Z18" s="52">
        <f>VLOOKUP($A18,'ADR Raw Data'!$B$6:$BE$43,'ADR Raw Data'!AI$1,FALSE)</f>
        <v>126.961039391204</v>
      </c>
      <c r="AA18" s="52">
        <f>VLOOKUP($A18,'ADR Raw Data'!$B$6:$BE$43,'ADR Raw Data'!AJ$1,FALSE)</f>
        <v>129.31699339655299</v>
      </c>
      <c r="AB18" s="52">
        <f>VLOOKUP($A18,'ADR Raw Data'!$B$6:$BE$43,'ADR Raw Data'!AK$1,FALSE)</f>
        <v>128.57544176843001</v>
      </c>
      <c r="AC18" s="53">
        <f>VLOOKUP($A18,'ADR Raw Data'!$B$6:$BE$43,'ADR Raw Data'!AL$1,FALSE)</f>
        <v>126.26447781298501</v>
      </c>
      <c r="AD18" s="52">
        <f>VLOOKUP($A18,'ADR Raw Data'!$B$6:$BE$43,'ADR Raw Data'!AN$1,FALSE)</f>
        <v>157.02833798096299</v>
      </c>
      <c r="AE18" s="52">
        <f>VLOOKUP($A18,'ADR Raw Data'!$B$6:$BE$43,'ADR Raw Data'!AO$1,FALSE)</f>
        <v>162.97490284836701</v>
      </c>
      <c r="AF18" s="53">
        <f>VLOOKUP($A18,'ADR Raw Data'!$B$6:$BE$43,'ADR Raw Data'!AP$1,FALSE)</f>
        <v>160.03400424647501</v>
      </c>
      <c r="AG18" s="54">
        <f>VLOOKUP($A18,'ADR Raw Data'!$B$6:$BE$43,'ADR Raw Data'!AR$1,FALSE)</f>
        <v>137.17919846482499</v>
      </c>
      <c r="AI18" s="47">
        <f>VLOOKUP($A18,'ADR Raw Data'!$B$6:$BE$43,'ADR Raw Data'!AT$1,FALSE)</f>
        <v>-2.0248949294827101</v>
      </c>
      <c r="AJ18" s="48">
        <f>VLOOKUP($A18,'ADR Raw Data'!$B$6:$BE$43,'ADR Raw Data'!AU$1,FALSE)</f>
        <v>3.5936474189645602</v>
      </c>
      <c r="AK18" s="48">
        <f>VLOOKUP($A18,'ADR Raw Data'!$B$6:$BE$43,'ADR Raw Data'!AV$1,FALSE)</f>
        <v>5.2559137232315303</v>
      </c>
      <c r="AL18" s="48">
        <f>VLOOKUP($A18,'ADR Raw Data'!$B$6:$BE$43,'ADR Raw Data'!AW$1,FALSE)</f>
        <v>6.8865128057412699</v>
      </c>
      <c r="AM18" s="48">
        <f>VLOOKUP($A18,'ADR Raw Data'!$B$6:$BE$43,'ADR Raw Data'!AX$1,FALSE)</f>
        <v>7.3541731472075504</v>
      </c>
      <c r="AN18" s="49">
        <f>VLOOKUP($A18,'ADR Raw Data'!$B$6:$BE$43,'ADR Raw Data'!AY$1,FALSE)</f>
        <v>4.3258307159904597</v>
      </c>
      <c r="AO18" s="48">
        <f>VLOOKUP($A18,'ADR Raw Data'!$B$6:$BE$43,'ADR Raw Data'!BA$1,FALSE)</f>
        <v>2.6042556748341101</v>
      </c>
      <c r="AP18" s="48">
        <f>VLOOKUP($A18,'ADR Raw Data'!$B$6:$BE$43,'ADR Raw Data'!BB$1,FALSE)</f>
        <v>0.91283600824250499</v>
      </c>
      <c r="AQ18" s="49">
        <f>VLOOKUP($A18,'ADR Raw Data'!$B$6:$BE$43,'ADR Raw Data'!BC$1,FALSE)</f>
        <v>1.71044150316832</v>
      </c>
      <c r="AR18" s="50">
        <f>VLOOKUP($A18,'ADR Raw Data'!$B$6:$BE$43,'ADR Raw Data'!BE$1,FALSE)</f>
        <v>3.5995658501879002</v>
      </c>
      <c r="AT18" s="51">
        <f>VLOOKUP($A18,'RevPAR Raw Data'!$B$6:$BE$43,'RevPAR Raw Data'!AG$1,FALSE)</f>
        <v>81.943956196205804</v>
      </c>
      <c r="AU18" s="52">
        <f>VLOOKUP($A18,'RevPAR Raw Data'!$B$6:$BE$43,'RevPAR Raw Data'!AH$1,FALSE)</f>
        <v>91.004156569471206</v>
      </c>
      <c r="AV18" s="52">
        <f>VLOOKUP($A18,'RevPAR Raw Data'!$B$6:$BE$43,'RevPAR Raw Data'!AI$1,FALSE)</f>
        <v>92.678436580010498</v>
      </c>
      <c r="AW18" s="52">
        <f>VLOOKUP($A18,'RevPAR Raw Data'!$B$6:$BE$43,'RevPAR Raw Data'!AJ$1,FALSE)</f>
        <v>98.208681002986097</v>
      </c>
      <c r="AX18" s="52">
        <f>VLOOKUP($A18,'RevPAR Raw Data'!$B$6:$BE$43,'RevPAR Raw Data'!AK$1,FALSE)</f>
        <v>99.870121816265495</v>
      </c>
      <c r="AY18" s="53">
        <f>VLOOKUP($A18,'RevPAR Raw Data'!$B$6:$BE$43,'RevPAR Raw Data'!AL$1,FALSE)</f>
        <v>92.741070432987797</v>
      </c>
      <c r="AZ18" s="52">
        <f>VLOOKUP($A18,'RevPAR Raw Data'!$B$6:$BE$43,'RevPAR Raw Data'!AN$1,FALSE)</f>
        <v>136.20339591603701</v>
      </c>
      <c r="BA18" s="52">
        <f>VLOOKUP($A18,'RevPAR Raw Data'!$B$6:$BE$43,'RevPAR Raw Data'!AO$1,FALSE)</f>
        <v>144.47454610047399</v>
      </c>
      <c r="BB18" s="53">
        <f>VLOOKUP($A18,'RevPAR Raw Data'!$B$6:$BE$43,'RevPAR Raw Data'!AP$1,FALSE)</f>
        <v>140.33897100825499</v>
      </c>
      <c r="BC18" s="54">
        <f>VLOOKUP($A18,'RevPAR Raw Data'!$B$6:$BE$43,'RevPAR Raw Data'!AR$1,FALSE)</f>
        <v>106.34047059735001</v>
      </c>
      <c r="BE18" s="47">
        <f>VLOOKUP($A18,'RevPAR Raw Data'!$B$6:$BE$43,'RevPAR Raw Data'!AT$1,FALSE)</f>
        <v>-6.7211599111247997</v>
      </c>
      <c r="BF18" s="48">
        <f>VLOOKUP($A18,'RevPAR Raw Data'!$B$6:$BE$43,'RevPAR Raw Data'!AU$1,FALSE)</f>
        <v>4.3362028143847402</v>
      </c>
      <c r="BG18" s="48">
        <f>VLOOKUP($A18,'RevPAR Raw Data'!$B$6:$BE$43,'RevPAR Raw Data'!AV$1,FALSE)</f>
        <v>0.49182656863815</v>
      </c>
      <c r="BH18" s="48">
        <f>VLOOKUP($A18,'RevPAR Raw Data'!$B$6:$BE$43,'RevPAR Raw Data'!AW$1,FALSE)</f>
        <v>4.3456784260692398</v>
      </c>
      <c r="BI18" s="48">
        <f>VLOOKUP($A18,'RevPAR Raw Data'!$B$6:$BE$43,'RevPAR Raw Data'!AX$1,FALSE)</f>
        <v>3.4574174736678902</v>
      </c>
      <c r="BJ18" s="49">
        <f>VLOOKUP($A18,'RevPAR Raw Data'!$B$6:$BE$43,'RevPAR Raw Data'!AY$1,FALSE)</f>
        <v>1.2575500521232099</v>
      </c>
      <c r="BK18" s="48">
        <f>VLOOKUP($A18,'RevPAR Raw Data'!$B$6:$BE$43,'RevPAR Raw Data'!BA$1,FALSE)</f>
        <v>4.7770448401745904</v>
      </c>
      <c r="BL18" s="48">
        <f>VLOOKUP($A18,'RevPAR Raw Data'!$B$6:$BE$43,'RevPAR Raw Data'!BB$1,FALSE)</f>
        <v>1.8384795141124499</v>
      </c>
      <c r="BM18" s="49">
        <f>VLOOKUP($A18,'RevPAR Raw Data'!$B$6:$BE$43,'RevPAR Raw Data'!BC$1,FALSE)</f>
        <v>3.2435948526216598</v>
      </c>
      <c r="BN18" s="50">
        <f>VLOOKUP($A18,'RevPAR Raw Data'!$B$6:$BE$43,'RevPAR Raw Data'!BE$1,FALSE)</f>
        <v>1.99737090123092</v>
      </c>
    </row>
    <row r="19" spans="1:66" x14ac:dyDescent="0.45">
      <c r="A19" s="63" t="s">
        <v>93</v>
      </c>
      <c r="B19" s="47">
        <f>VLOOKUP($A19,'Occupancy Raw Data'!$B$8:$BE$45,'Occupancy Raw Data'!AG$3,FALSE)</f>
        <v>70.632446934427506</v>
      </c>
      <c r="C19" s="48">
        <f>VLOOKUP($A19,'Occupancy Raw Data'!$B$8:$BE$45,'Occupancy Raw Data'!AH$3,FALSE)</f>
        <v>77.653278623845907</v>
      </c>
      <c r="D19" s="48">
        <f>VLOOKUP($A19,'Occupancy Raw Data'!$B$8:$BE$45,'Occupancy Raw Data'!AI$3,FALSE)</f>
        <v>79.543123175254394</v>
      </c>
      <c r="E19" s="48">
        <f>VLOOKUP($A19,'Occupancy Raw Data'!$B$8:$BE$45,'Occupancy Raw Data'!AJ$3,FALSE)</f>
        <v>77.931429022330903</v>
      </c>
      <c r="F19" s="48">
        <f>VLOOKUP($A19,'Occupancy Raw Data'!$B$8:$BE$45,'Occupancy Raw Data'!AK$3,FALSE)</f>
        <v>78.811252268602502</v>
      </c>
      <c r="G19" s="49">
        <f>VLOOKUP($A19,'Occupancy Raw Data'!$B$8:$BE$45,'Occupancy Raw Data'!AL$3,FALSE)</f>
        <v>76.914306004892197</v>
      </c>
      <c r="H19" s="48">
        <f>VLOOKUP($A19,'Occupancy Raw Data'!$B$8:$BE$45,'Occupancy Raw Data'!AN$3,FALSE)</f>
        <v>88.678686972303296</v>
      </c>
      <c r="I19" s="48">
        <f>VLOOKUP($A19,'Occupancy Raw Data'!$B$8:$BE$45,'Occupancy Raw Data'!AO$3,FALSE)</f>
        <v>90.931507930245402</v>
      </c>
      <c r="J19" s="49">
        <f>VLOOKUP($A19,'Occupancy Raw Data'!$B$8:$BE$45,'Occupancy Raw Data'!AP$3,FALSE)</f>
        <v>89.805097451274307</v>
      </c>
      <c r="K19" s="50">
        <f>VLOOKUP($A19,'Occupancy Raw Data'!$B$8:$BE$45,'Occupancy Raw Data'!AR$3,FALSE)</f>
        <v>80.5973892752871</v>
      </c>
      <c r="M19" s="47">
        <f>VLOOKUP($A19,'Occupancy Raw Data'!$B$8:$BE$45,'Occupancy Raw Data'!AT$3,FALSE)</f>
        <v>-8.7409007636473905</v>
      </c>
      <c r="N19" s="48">
        <f>VLOOKUP($A19,'Occupancy Raw Data'!$B$8:$BE$45,'Occupancy Raw Data'!AU$3,FALSE)</f>
        <v>-2.3976781559710001</v>
      </c>
      <c r="O19" s="48">
        <f>VLOOKUP($A19,'Occupancy Raw Data'!$B$8:$BE$45,'Occupancy Raw Data'!AV$3,FALSE)</f>
        <v>4.6305203569748501E-2</v>
      </c>
      <c r="P19" s="48">
        <f>VLOOKUP($A19,'Occupancy Raw Data'!$B$8:$BE$45,'Occupancy Raw Data'!AW$3,FALSE)</f>
        <v>-4.4303903517893204</v>
      </c>
      <c r="Q19" s="48">
        <f>VLOOKUP($A19,'Occupancy Raw Data'!$B$8:$BE$45,'Occupancy Raw Data'!AX$3,FALSE)</f>
        <v>-5.1988088272620701</v>
      </c>
      <c r="R19" s="49">
        <f>VLOOKUP($A19,'Occupancy Raw Data'!$B$8:$BE$45,'Occupancy Raw Data'!AY$3,FALSE)</f>
        <v>-4.1308825117807002</v>
      </c>
      <c r="S19" s="48">
        <f>VLOOKUP($A19,'Occupancy Raw Data'!$B$8:$BE$45,'Occupancy Raw Data'!BA$3,FALSE)</f>
        <v>-3.1848024112048803E-2</v>
      </c>
      <c r="T19" s="48">
        <f>VLOOKUP($A19,'Occupancy Raw Data'!$B$8:$BE$45,'Occupancy Raw Data'!BB$3,FALSE)</f>
        <v>-1.2658081821609299</v>
      </c>
      <c r="U19" s="49">
        <f>VLOOKUP($A19,'Occupancy Raw Data'!$B$8:$BE$45,'Occupancy Raw Data'!BC$3,FALSE)</f>
        <v>-0.66039738508525703</v>
      </c>
      <c r="V19" s="50">
        <f>VLOOKUP($A19,'Occupancy Raw Data'!$B$8:$BE$45,'Occupancy Raw Data'!BE$3,FALSE)</f>
        <v>-3.0526418191526501</v>
      </c>
      <c r="X19" s="51">
        <f>VLOOKUP($A19,'ADR Raw Data'!$B$6:$BE$43,'ADR Raw Data'!AG$1,FALSE)</f>
        <v>225.245838327049</v>
      </c>
      <c r="Y19" s="52">
        <f>VLOOKUP($A19,'ADR Raw Data'!$B$6:$BE$43,'ADR Raw Data'!AH$1,FALSE)</f>
        <v>225.52675947820299</v>
      </c>
      <c r="Z19" s="52">
        <f>VLOOKUP($A19,'ADR Raw Data'!$B$6:$BE$43,'ADR Raw Data'!AI$1,FALSE)</f>
        <v>226.26175235355299</v>
      </c>
      <c r="AA19" s="52">
        <f>VLOOKUP($A19,'ADR Raw Data'!$B$6:$BE$43,'ADR Raw Data'!AJ$1,FALSE)</f>
        <v>213.88649234021</v>
      </c>
      <c r="AB19" s="52">
        <f>VLOOKUP($A19,'ADR Raw Data'!$B$6:$BE$43,'ADR Raw Data'!AK$1,FALSE)</f>
        <v>219.46551996195299</v>
      </c>
      <c r="AC19" s="53">
        <f>VLOOKUP($A19,'ADR Raw Data'!$B$6:$BE$43,'ADR Raw Data'!AL$1,FALSE)</f>
        <v>222.02620121212399</v>
      </c>
      <c r="AD19" s="52">
        <f>VLOOKUP($A19,'ADR Raw Data'!$B$6:$BE$43,'ADR Raw Data'!AN$1,FALSE)</f>
        <v>273.48182032122401</v>
      </c>
      <c r="AE19" s="52">
        <f>VLOOKUP($A19,'ADR Raw Data'!$B$6:$BE$43,'ADR Raw Data'!AO$1,FALSE)</f>
        <v>282.17779405358402</v>
      </c>
      <c r="AF19" s="53">
        <f>VLOOKUP($A19,'ADR Raw Data'!$B$6:$BE$43,'ADR Raw Data'!AP$1,FALSE)</f>
        <v>277.88434326728702</v>
      </c>
      <c r="AG19" s="54">
        <f>VLOOKUP($A19,'ADR Raw Data'!$B$6:$BE$43,'ADR Raw Data'!AR$1,FALSE)</f>
        <v>239.80893209147001</v>
      </c>
      <c r="AI19" s="47">
        <f>VLOOKUP($A19,'ADR Raw Data'!$B$6:$BE$43,'ADR Raw Data'!AT$1,FALSE)</f>
        <v>-4.21059476679656</v>
      </c>
      <c r="AJ19" s="48">
        <f>VLOOKUP($A19,'ADR Raw Data'!$B$6:$BE$43,'ADR Raw Data'!AU$1,FALSE)</f>
        <v>1.81194936786678</v>
      </c>
      <c r="AK19" s="48">
        <f>VLOOKUP($A19,'ADR Raw Data'!$B$6:$BE$43,'ADR Raw Data'!AV$1,FALSE)</f>
        <v>8.3313538463582208</v>
      </c>
      <c r="AL19" s="48">
        <f>VLOOKUP($A19,'ADR Raw Data'!$B$6:$BE$43,'ADR Raw Data'!AW$1,FALSE)</f>
        <v>1.9185660542237</v>
      </c>
      <c r="AM19" s="48">
        <f>VLOOKUP($A19,'ADR Raw Data'!$B$6:$BE$43,'ADR Raw Data'!AX$1,FALSE)</f>
        <v>2.43195251116581</v>
      </c>
      <c r="AN19" s="49">
        <f>VLOOKUP($A19,'ADR Raw Data'!$B$6:$BE$43,'ADR Raw Data'!AY$1,FALSE)</f>
        <v>1.9577375424394501</v>
      </c>
      <c r="AO19" s="48">
        <f>VLOOKUP($A19,'ADR Raw Data'!$B$6:$BE$43,'ADR Raw Data'!BA$1,FALSE)</f>
        <v>3.28051112618523</v>
      </c>
      <c r="AP19" s="48">
        <f>VLOOKUP($A19,'ADR Raw Data'!$B$6:$BE$43,'ADR Raw Data'!BB$1,FALSE)</f>
        <v>1.8827856022209599</v>
      </c>
      <c r="AQ19" s="49">
        <f>VLOOKUP($A19,'ADR Raw Data'!$B$6:$BE$43,'ADR Raw Data'!BC$1,FALSE)</f>
        <v>2.5428976854266798</v>
      </c>
      <c r="AR19" s="50">
        <f>VLOOKUP($A19,'ADR Raw Data'!$B$6:$BE$43,'ADR Raw Data'!BE$1,FALSE)</f>
        <v>2.35078210318476</v>
      </c>
      <c r="AT19" s="51">
        <f>VLOOKUP($A19,'RevPAR Raw Data'!$B$6:$BE$43,'RevPAR Raw Data'!AG$1,FALSE)</f>
        <v>159.09664722835899</v>
      </c>
      <c r="AU19" s="52">
        <f>VLOOKUP($A19,'RevPAR Raw Data'!$B$6:$BE$43,'RevPAR Raw Data'!AH$1,FALSE)</f>
        <v>175.12892290894001</v>
      </c>
      <c r="AV19" s="52">
        <f>VLOOKUP($A19,'RevPAR Raw Data'!$B$6:$BE$43,'RevPAR Raw Data'!AI$1,FALSE)</f>
        <v>179.975664373076</v>
      </c>
      <c r="AW19" s="52">
        <f>VLOOKUP($A19,'RevPAR Raw Data'!$B$6:$BE$43,'RevPAR Raw Data'!AJ$1,FALSE)</f>
        <v>166.684799966464</v>
      </c>
      <c r="AX19" s="52">
        <f>VLOOKUP($A19,'RevPAR Raw Data'!$B$6:$BE$43,'RevPAR Raw Data'!AK$1,FALSE)</f>
        <v>172.96352457981499</v>
      </c>
      <c r="AY19" s="53">
        <f>VLOOKUP($A19,'RevPAR Raw Data'!$B$6:$BE$43,'RevPAR Raw Data'!AL$1,FALSE)</f>
        <v>170.76991181133101</v>
      </c>
      <c r="AZ19" s="52">
        <f>VLOOKUP($A19,'RevPAR Raw Data'!$B$6:$BE$43,'RevPAR Raw Data'!AN$1,FALSE)</f>
        <v>242.52008736881501</v>
      </c>
      <c r="BA19" s="52">
        <f>VLOOKUP($A19,'RevPAR Raw Data'!$B$6:$BE$43,'RevPAR Raw Data'!AO$1,FALSE)</f>
        <v>256.58852317722699</v>
      </c>
      <c r="BB19" s="53">
        <f>VLOOKUP($A19,'RevPAR Raw Data'!$B$6:$BE$43,'RevPAR Raw Data'!AP$1,FALSE)</f>
        <v>249.55430527302099</v>
      </c>
      <c r="BC19" s="54">
        <f>VLOOKUP($A19,'RevPAR Raw Data'!$B$6:$BE$43,'RevPAR Raw Data'!AR$1,FALSE)</f>
        <v>193.27973851467101</v>
      </c>
      <c r="BE19" s="47">
        <f>VLOOKUP($A19,'RevPAR Raw Data'!$B$6:$BE$43,'RevPAR Raw Data'!AT$1,FALSE)</f>
        <v>-12.5834516203189</v>
      </c>
      <c r="BF19" s="48">
        <f>VLOOKUP($A19,'RevPAR Raw Data'!$B$6:$BE$43,'RevPAR Raw Data'!AU$1,FALSE)</f>
        <v>-0.62917350229481195</v>
      </c>
      <c r="BG19" s="48">
        <f>VLOOKUP($A19,'RevPAR Raw Data'!$B$6:$BE$43,'RevPAR Raw Data'!AV$1,FALSE)</f>
        <v>8.3815169002866394</v>
      </c>
      <c r="BH19" s="48">
        <f>VLOOKUP($A19,'RevPAR Raw Data'!$B$6:$BE$43,'RevPAR Raw Data'!AW$1,FALSE)</f>
        <v>-2.5968242629246401</v>
      </c>
      <c r="BI19" s="48">
        <f>VLOOKUP($A19,'RevPAR Raw Data'!$B$6:$BE$43,'RevPAR Raw Data'!AX$1,FALSE)</f>
        <v>-2.8932888779215702</v>
      </c>
      <c r="BJ19" s="49">
        <f>VLOOKUP($A19,'RevPAR Raw Data'!$B$6:$BE$43,'RevPAR Raw Data'!AY$1,FALSE)</f>
        <v>-2.2540168071084401</v>
      </c>
      <c r="BK19" s="48">
        <f>VLOOKUP($A19,'RevPAR Raw Data'!$B$6:$BE$43,'RevPAR Raw Data'!BA$1,FALSE)</f>
        <v>3.24761832409872</v>
      </c>
      <c r="BL19" s="48">
        <f>VLOOKUP($A19,'RevPAR Raw Data'!$B$6:$BE$43,'RevPAR Raw Data'!BB$1,FALSE)</f>
        <v>0.593144965854565</v>
      </c>
      <c r="BM19" s="49">
        <f>VLOOKUP($A19,'RevPAR Raw Data'!$B$6:$BE$43,'RevPAR Raw Data'!BC$1,FALSE)</f>
        <v>1.86570707052147</v>
      </c>
      <c r="BN19" s="50">
        <f>VLOOKUP($A19,'RevPAR Raw Data'!$B$6:$BE$43,'RevPAR Raw Data'!BE$1,FALSE)</f>
        <v>-0.77362067352686803</v>
      </c>
    </row>
    <row r="20" spans="1:66" x14ac:dyDescent="0.45">
      <c r="A20" s="63" t="s">
        <v>29</v>
      </c>
      <c r="B20" s="47">
        <f>VLOOKUP($A20,'Occupancy Raw Data'!$B$8:$BE$45,'Occupancy Raw Data'!AG$3,FALSE)</f>
        <v>59.485756319379398</v>
      </c>
      <c r="C20" s="48">
        <f>VLOOKUP($A20,'Occupancy Raw Data'!$B$8:$BE$45,'Occupancy Raw Data'!AH$3,FALSE)</f>
        <v>63.253978868530098</v>
      </c>
      <c r="D20" s="48">
        <f>VLOOKUP($A20,'Occupancy Raw Data'!$B$8:$BE$45,'Occupancy Raw Data'!AI$3,FALSE)</f>
        <v>64.019660291560697</v>
      </c>
      <c r="E20" s="48">
        <f>VLOOKUP($A20,'Occupancy Raw Data'!$B$8:$BE$45,'Occupancy Raw Data'!AJ$3,FALSE)</f>
        <v>64.982613347599298</v>
      </c>
      <c r="F20" s="48">
        <f>VLOOKUP($A20,'Occupancy Raw Data'!$B$8:$BE$45,'Occupancy Raw Data'!AK$3,FALSE)</f>
        <v>67.002139895680003</v>
      </c>
      <c r="G20" s="49">
        <f>VLOOKUP($A20,'Occupancy Raw Data'!$B$8:$BE$45,'Occupancy Raw Data'!AL$3,FALSE)</f>
        <v>63.748829744549901</v>
      </c>
      <c r="H20" s="48">
        <f>VLOOKUP($A20,'Occupancy Raw Data'!$B$8:$BE$45,'Occupancy Raw Data'!AN$3,FALSE)</f>
        <v>79.647585930185897</v>
      </c>
      <c r="I20" s="48">
        <f>VLOOKUP($A20,'Occupancy Raw Data'!$B$8:$BE$45,'Occupancy Raw Data'!AO$3,FALSE)</f>
        <v>83.041326735321604</v>
      </c>
      <c r="J20" s="49">
        <f>VLOOKUP($A20,'Occupancy Raw Data'!$B$8:$BE$45,'Occupancy Raw Data'!AP$3,FALSE)</f>
        <v>81.344456332753694</v>
      </c>
      <c r="K20" s="50">
        <f>VLOOKUP($A20,'Occupancy Raw Data'!$B$8:$BE$45,'Occupancy Raw Data'!AR$3,FALSE)</f>
        <v>68.776151626893906</v>
      </c>
      <c r="M20" s="47">
        <f>VLOOKUP($A20,'Occupancy Raw Data'!$B$8:$BE$45,'Occupancy Raw Data'!AT$3,FALSE)</f>
        <v>-2.9934569247546299</v>
      </c>
      <c r="N20" s="48">
        <f>VLOOKUP($A20,'Occupancy Raw Data'!$B$8:$BE$45,'Occupancy Raw Data'!AU$3,FALSE)</f>
        <v>3.29802337009937</v>
      </c>
      <c r="O20" s="48">
        <f>VLOOKUP($A20,'Occupancy Raw Data'!$B$8:$BE$45,'Occupancy Raw Data'!AV$3,FALSE)</f>
        <v>3.3353122132872701</v>
      </c>
      <c r="P20" s="48">
        <f>VLOOKUP($A20,'Occupancy Raw Data'!$B$8:$BE$45,'Occupancy Raw Data'!AW$3,FALSE)</f>
        <v>3.0214683275907701</v>
      </c>
      <c r="Q20" s="48">
        <f>VLOOKUP($A20,'Occupancy Raw Data'!$B$8:$BE$45,'Occupancy Raw Data'!AX$3,FALSE)</f>
        <v>-1.1347377769006799</v>
      </c>
      <c r="R20" s="49">
        <f>VLOOKUP($A20,'Occupancy Raw Data'!$B$8:$BE$45,'Occupancy Raw Data'!AY$3,FALSE)</f>
        <v>1.0740375542054901</v>
      </c>
      <c r="S20" s="48">
        <f>VLOOKUP($A20,'Occupancy Raw Data'!$B$8:$BE$45,'Occupancy Raw Data'!BA$3,FALSE)</f>
        <v>-0.79130398567323301</v>
      </c>
      <c r="T20" s="48">
        <f>VLOOKUP($A20,'Occupancy Raw Data'!$B$8:$BE$45,'Occupancy Raw Data'!BB$3,FALSE)</f>
        <v>0.56282139531117104</v>
      </c>
      <c r="U20" s="49">
        <f>VLOOKUP($A20,'Occupancy Raw Data'!$B$8:$BE$45,'Occupancy Raw Data'!BC$3,FALSE)</f>
        <v>-0.10470559251047</v>
      </c>
      <c r="V20" s="50">
        <f>VLOOKUP($A20,'Occupancy Raw Data'!$B$8:$BE$45,'Occupancy Raw Data'!BE$3,FALSE)</f>
        <v>0.672609683621744</v>
      </c>
      <c r="X20" s="51">
        <f>VLOOKUP($A20,'ADR Raw Data'!$B$6:$BE$43,'ADR Raw Data'!AG$1,FALSE)</f>
        <v>145.73881007250799</v>
      </c>
      <c r="Y20" s="52">
        <f>VLOOKUP($A20,'ADR Raw Data'!$B$6:$BE$43,'ADR Raw Data'!AH$1,FALSE)</f>
        <v>147.64807062057201</v>
      </c>
      <c r="Z20" s="52">
        <f>VLOOKUP($A20,'ADR Raw Data'!$B$6:$BE$43,'ADR Raw Data'!AI$1,FALSE)</f>
        <v>146.128598213819</v>
      </c>
      <c r="AA20" s="52">
        <f>VLOOKUP($A20,'ADR Raw Data'!$B$6:$BE$43,'ADR Raw Data'!AJ$1,FALSE)</f>
        <v>143.97048520710001</v>
      </c>
      <c r="AB20" s="52">
        <f>VLOOKUP($A20,'ADR Raw Data'!$B$6:$BE$43,'ADR Raw Data'!AK$1,FALSE)</f>
        <v>143.98889415639499</v>
      </c>
      <c r="AC20" s="53">
        <f>VLOOKUP($A20,'ADR Raw Data'!$B$6:$BE$43,'ADR Raw Data'!AL$1,FALSE)</f>
        <v>145.467633168991</v>
      </c>
      <c r="AD20" s="52">
        <f>VLOOKUP($A20,'ADR Raw Data'!$B$6:$BE$43,'ADR Raw Data'!AN$1,FALSE)</f>
        <v>184.03841316485401</v>
      </c>
      <c r="AE20" s="52">
        <f>VLOOKUP($A20,'ADR Raw Data'!$B$6:$BE$43,'ADR Raw Data'!AO$1,FALSE)</f>
        <v>190.524204783378</v>
      </c>
      <c r="AF20" s="53">
        <f>VLOOKUP($A20,'ADR Raw Data'!$B$6:$BE$43,'ADR Raw Data'!AP$1,FALSE)</f>
        <v>187.348956779086</v>
      </c>
      <c r="AG20" s="54">
        <f>VLOOKUP($A20,'ADR Raw Data'!$B$6:$BE$43,'ADR Raw Data'!AR$1,FALSE)</f>
        <v>159.62043559488001</v>
      </c>
      <c r="AI20" s="47">
        <f>VLOOKUP($A20,'ADR Raw Data'!$B$6:$BE$43,'ADR Raw Data'!AT$1,FALSE)</f>
        <v>-6.4501966796602703</v>
      </c>
      <c r="AJ20" s="48">
        <f>VLOOKUP($A20,'ADR Raw Data'!$B$6:$BE$43,'ADR Raw Data'!AU$1,FALSE)</f>
        <v>-0.99009491333980504</v>
      </c>
      <c r="AK20" s="48">
        <f>VLOOKUP($A20,'ADR Raw Data'!$B$6:$BE$43,'ADR Raw Data'!AV$1,FALSE)</f>
        <v>1.23624694539054</v>
      </c>
      <c r="AL20" s="48">
        <f>VLOOKUP($A20,'ADR Raw Data'!$B$6:$BE$43,'ADR Raw Data'!AW$1,FALSE)</f>
        <v>-0.83053513050953898</v>
      </c>
      <c r="AM20" s="48">
        <f>VLOOKUP($A20,'ADR Raw Data'!$B$6:$BE$43,'ADR Raw Data'!AX$1,FALSE)</f>
        <v>-3.0907759024921799</v>
      </c>
      <c r="AN20" s="49">
        <f>VLOOKUP($A20,'ADR Raw Data'!$B$6:$BE$43,'ADR Raw Data'!AY$1,FALSE)</f>
        <v>-2.0911273626042899</v>
      </c>
      <c r="AO20" s="48">
        <f>VLOOKUP($A20,'ADR Raw Data'!$B$6:$BE$43,'ADR Raw Data'!BA$1,FALSE)</f>
        <v>-2.6950056667949802</v>
      </c>
      <c r="AP20" s="48">
        <f>VLOOKUP($A20,'ADR Raw Data'!$B$6:$BE$43,'ADR Raw Data'!BB$1,FALSE)</f>
        <v>-3.4518205015905199</v>
      </c>
      <c r="AQ20" s="49">
        <f>VLOOKUP($A20,'ADR Raw Data'!$B$6:$BE$43,'ADR Raw Data'!BC$1,FALSE)</f>
        <v>-3.0753989376667898</v>
      </c>
      <c r="AR20" s="50">
        <f>VLOOKUP($A20,'ADR Raw Data'!$B$6:$BE$43,'ADR Raw Data'!BE$1,FALSE)</f>
        <v>-2.55390405867713</v>
      </c>
      <c r="AT20" s="51">
        <f>VLOOKUP($A20,'RevPAR Raw Data'!$B$6:$BE$43,'RevPAR Raw Data'!AG$1,FALSE)</f>
        <v>86.693833422495601</v>
      </c>
      <c r="AU20" s="52">
        <f>VLOOKUP($A20,'RevPAR Raw Data'!$B$6:$BE$43,'RevPAR Raw Data'!AH$1,FALSE)</f>
        <v>93.393279390129706</v>
      </c>
      <c r="AV20" s="52">
        <f>VLOOKUP($A20,'RevPAR Raw Data'!$B$6:$BE$43,'RevPAR Raw Data'!AI$1,FALSE)</f>
        <v>93.551032165306907</v>
      </c>
      <c r="AW20" s="52">
        <f>VLOOKUP($A20,'RevPAR Raw Data'!$B$6:$BE$43,'RevPAR Raw Data'!AJ$1,FALSE)</f>
        <v>93.555783736792804</v>
      </c>
      <c r="AX20" s="52">
        <f>VLOOKUP($A20,'RevPAR Raw Data'!$B$6:$BE$43,'RevPAR Raw Data'!AK$1,FALSE)</f>
        <v>96.475640296910498</v>
      </c>
      <c r="AY20" s="53">
        <f>VLOOKUP($A20,'RevPAR Raw Data'!$B$6:$BE$43,'RevPAR Raw Data'!AL$1,FALSE)</f>
        <v>92.733913802327095</v>
      </c>
      <c r="AZ20" s="52">
        <f>VLOOKUP($A20,'RevPAR Raw Data'!$B$6:$BE$43,'RevPAR Raw Data'!AN$1,FALSE)</f>
        <v>146.58215327002799</v>
      </c>
      <c r="BA20" s="52">
        <f>VLOOKUP($A20,'RevPAR Raw Data'!$B$6:$BE$43,'RevPAR Raw Data'!AO$1,FALSE)</f>
        <v>158.21382740403899</v>
      </c>
      <c r="BB20" s="53">
        <f>VLOOKUP($A20,'RevPAR Raw Data'!$B$6:$BE$43,'RevPAR Raw Data'!AP$1,FALSE)</f>
        <v>152.39799033703301</v>
      </c>
      <c r="BC20" s="54">
        <f>VLOOKUP($A20,'RevPAR Raw Data'!$B$6:$BE$43,'RevPAR Raw Data'!AR$1,FALSE)</f>
        <v>109.78079281224301</v>
      </c>
      <c r="BE20" s="47">
        <f>VLOOKUP($A20,'RevPAR Raw Data'!$B$6:$BE$43,'RevPAR Raw Data'!AT$1,FALSE)</f>
        <v>-9.2505697452473203</v>
      </c>
      <c r="BF20" s="48">
        <f>VLOOKUP($A20,'RevPAR Raw Data'!$B$6:$BE$43,'RevPAR Raw Data'!AU$1,FALSE)</f>
        <v>2.2752748951314601</v>
      </c>
      <c r="BG20" s="48">
        <f>VLOOKUP($A20,'RevPAR Raw Data'!$B$6:$BE$43,'RevPAR Raw Data'!AV$1,FALSE)</f>
        <v>4.6127918540338202</v>
      </c>
      <c r="BH20" s="48">
        <f>VLOOKUP($A20,'RevPAR Raw Data'!$B$6:$BE$43,'RevPAR Raw Data'!AW$1,FALSE)</f>
        <v>2.16583884116337</v>
      </c>
      <c r="BI20" s="48">
        <f>VLOOKUP($A20,'RevPAR Raw Data'!$B$6:$BE$43,'RevPAR Raw Data'!AX$1,FALSE)</f>
        <v>-4.1904414776279397</v>
      </c>
      <c r="BJ20" s="49">
        <f>VLOOKUP($A20,'RevPAR Raw Data'!$B$6:$BE$43,'RevPAR Raw Data'!AY$1,FALSE)</f>
        <v>-1.0395493015794299</v>
      </c>
      <c r="BK20" s="48">
        <f>VLOOKUP($A20,'RevPAR Raw Data'!$B$6:$BE$43,'RevPAR Raw Data'!BA$1,FALSE)</f>
        <v>-3.4649839652127499</v>
      </c>
      <c r="BL20" s="48">
        <f>VLOOKUP($A20,'RevPAR Raw Data'!$B$6:$BE$43,'RevPAR Raw Data'!BB$1,FALSE)</f>
        <v>-2.9084266905900402</v>
      </c>
      <c r="BM20" s="49">
        <f>VLOOKUP($A20,'RevPAR Raw Data'!$B$6:$BE$43,'RevPAR Raw Data'!BC$1,FALSE)</f>
        <v>-3.17688441549751</v>
      </c>
      <c r="BN20" s="50">
        <f>VLOOKUP($A20,'RevPAR Raw Data'!$B$6:$BE$43,'RevPAR Raw Data'!BE$1,FALSE)</f>
        <v>-1.89847218106445</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48.435044828542303</v>
      </c>
      <c r="C22" s="48">
        <f>VLOOKUP($A22,'Occupancy Raw Data'!$B$8:$BE$45,'Occupancy Raw Data'!AH$3,FALSE)</f>
        <v>56.5388437008965</v>
      </c>
      <c r="D22" s="48">
        <f>VLOOKUP($A22,'Occupancy Raw Data'!$B$8:$BE$45,'Occupancy Raw Data'!AI$3,FALSE)</f>
        <v>57.747943432849603</v>
      </c>
      <c r="E22" s="48">
        <f>VLOOKUP($A22,'Occupancy Raw Data'!$B$8:$BE$45,'Occupancy Raw Data'!AJ$3,FALSE)</f>
        <v>62.776134578057103</v>
      </c>
      <c r="F22" s="48">
        <f>VLOOKUP($A22,'Occupancy Raw Data'!$B$8:$BE$45,'Occupancy Raw Data'!AK$3,FALSE)</f>
        <v>63.773223033552</v>
      </c>
      <c r="G22" s="49">
        <f>VLOOKUP($A22,'Occupancy Raw Data'!$B$8:$BE$45,'Occupancy Raw Data'!AL$3,FALSE)</f>
        <v>57.854237914779503</v>
      </c>
      <c r="H22" s="48">
        <f>VLOOKUP($A22,'Occupancy Raw Data'!$B$8:$BE$45,'Occupancy Raw Data'!AN$3,FALSE)</f>
        <v>69.106433126906296</v>
      </c>
      <c r="I22" s="48">
        <f>VLOOKUP($A22,'Occupancy Raw Data'!$B$8:$BE$45,'Occupancy Raw Data'!AO$3,FALSE)</f>
        <v>69.261831037988699</v>
      </c>
      <c r="J22" s="49">
        <f>VLOOKUP($A22,'Occupancy Raw Data'!$B$8:$BE$45,'Occupancy Raw Data'!AP$3,FALSE)</f>
        <v>69.184132082447505</v>
      </c>
      <c r="K22" s="50">
        <f>VLOOKUP($A22,'Occupancy Raw Data'!$B$8:$BE$45,'Occupancy Raw Data'!AR$3,FALSE)</f>
        <v>61.091350534113197</v>
      </c>
      <c r="M22" s="47">
        <f>VLOOKUP($A22,'Occupancy Raw Data'!$B$8:$BE$45,'Occupancy Raw Data'!AT$3,FALSE)</f>
        <v>-1.7930499040585699</v>
      </c>
      <c r="N22" s="48">
        <f>VLOOKUP($A22,'Occupancy Raw Data'!$B$8:$BE$45,'Occupancy Raw Data'!AU$3,FALSE)</f>
        <v>2.56153845373036</v>
      </c>
      <c r="O22" s="48">
        <f>VLOOKUP($A22,'Occupancy Raw Data'!$B$8:$BE$45,'Occupancy Raw Data'!AV$3,FALSE)</f>
        <v>-4.3045157403946002</v>
      </c>
      <c r="P22" s="48">
        <f>VLOOKUP($A22,'Occupancy Raw Data'!$B$8:$BE$45,'Occupancy Raw Data'!AW$3,FALSE)</f>
        <v>0.481361178347394</v>
      </c>
      <c r="Q22" s="48">
        <f>VLOOKUP($A22,'Occupancy Raw Data'!$B$8:$BE$45,'Occupancy Raw Data'!AX$3,FALSE)</f>
        <v>1.42618122330242</v>
      </c>
      <c r="R22" s="49">
        <f>VLOOKUP($A22,'Occupancy Raw Data'!$B$8:$BE$45,'Occupancy Raw Data'!AY$3,FALSE)</f>
        <v>-0.30066000163959</v>
      </c>
      <c r="S22" s="48">
        <f>VLOOKUP($A22,'Occupancy Raw Data'!$B$8:$BE$45,'Occupancy Raw Data'!BA$3,FALSE)</f>
        <v>-0.89056222729294499</v>
      </c>
      <c r="T22" s="48">
        <f>VLOOKUP($A22,'Occupancy Raw Data'!$B$8:$BE$45,'Occupancy Raw Data'!BB$3,FALSE)</f>
        <v>-0.123026867885529</v>
      </c>
      <c r="U22" s="49">
        <f>VLOOKUP($A22,'Occupancy Raw Data'!$B$8:$BE$45,'Occupancy Raw Data'!BC$3,FALSE)</f>
        <v>-0.50784383061273497</v>
      </c>
      <c r="V22" s="50">
        <f>VLOOKUP($A22,'Occupancy Raw Data'!$B$8:$BE$45,'Occupancy Raw Data'!BE$3,FALSE)</f>
        <v>-0.36779136952165598</v>
      </c>
      <c r="X22" s="51">
        <f>VLOOKUP($A22,'ADR Raw Data'!$B$6:$BE$43,'ADR Raw Data'!AG$1,FALSE)</f>
        <v>111.435970325489</v>
      </c>
      <c r="Y22" s="52">
        <f>VLOOKUP($A22,'ADR Raw Data'!$B$6:$BE$43,'ADR Raw Data'!AH$1,FALSE)</f>
        <v>113.195438281002</v>
      </c>
      <c r="Z22" s="52">
        <f>VLOOKUP($A22,'ADR Raw Data'!$B$6:$BE$43,'ADR Raw Data'!AI$1,FALSE)</f>
        <v>113.052857128566</v>
      </c>
      <c r="AA22" s="52">
        <f>VLOOKUP($A22,'ADR Raw Data'!$B$6:$BE$43,'ADR Raw Data'!AJ$1,FALSE)</f>
        <v>113.053769186881</v>
      </c>
      <c r="AB22" s="52">
        <f>VLOOKUP($A22,'ADR Raw Data'!$B$6:$BE$43,'ADR Raw Data'!AK$1,FALSE)</f>
        <v>114.81399677518699</v>
      </c>
      <c r="AC22" s="53">
        <f>VLOOKUP($A22,'ADR Raw Data'!$B$6:$BE$43,'ADR Raw Data'!AL$1,FALSE)</f>
        <v>113.198458201861</v>
      </c>
      <c r="AD22" s="52">
        <f>VLOOKUP($A22,'ADR Raw Data'!$B$6:$BE$43,'ADR Raw Data'!AN$1,FALSE)</f>
        <v>133.908638172303</v>
      </c>
      <c r="AE22" s="52">
        <f>VLOOKUP($A22,'ADR Raw Data'!$B$6:$BE$43,'ADR Raw Data'!AO$1,FALSE)</f>
        <v>135.48642078485301</v>
      </c>
      <c r="AF22" s="53">
        <f>VLOOKUP($A22,'ADR Raw Data'!$B$6:$BE$43,'ADR Raw Data'!AP$1,FALSE)</f>
        <v>134.69841546252701</v>
      </c>
      <c r="AG22" s="54">
        <f>VLOOKUP($A22,'ADR Raw Data'!$B$6:$BE$43,'ADR Raw Data'!AR$1,FALSE)</f>
        <v>120.155046841586</v>
      </c>
      <c r="AH22" s="65"/>
      <c r="AI22" s="47">
        <f>VLOOKUP($A22,'ADR Raw Data'!$B$6:$BE$43,'ADR Raw Data'!AT$1,FALSE)</f>
        <v>1.29800426727931</v>
      </c>
      <c r="AJ22" s="48">
        <f>VLOOKUP($A22,'ADR Raw Data'!$B$6:$BE$43,'ADR Raw Data'!AU$1,FALSE)</f>
        <v>3.69705085520126</v>
      </c>
      <c r="AK22" s="48">
        <f>VLOOKUP($A22,'ADR Raw Data'!$B$6:$BE$43,'ADR Raw Data'!AV$1,FALSE)</f>
        <v>4.0580136182812598</v>
      </c>
      <c r="AL22" s="48">
        <f>VLOOKUP($A22,'ADR Raw Data'!$B$6:$BE$43,'ADR Raw Data'!AW$1,FALSE)</f>
        <v>3.88425960366179</v>
      </c>
      <c r="AM22" s="48">
        <f>VLOOKUP($A22,'ADR Raw Data'!$B$6:$BE$43,'ADR Raw Data'!AX$1,FALSE)</f>
        <v>3.6690723259061699</v>
      </c>
      <c r="AN22" s="49">
        <f>VLOOKUP($A22,'ADR Raw Data'!$B$6:$BE$43,'ADR Raw Data'!AY$1,FALSE)</f>
        <v>3.4062063081365301</v>
      </c>
      <c r="AO22" s="48">
        <f>VLOOKUP($A22,'ADR Raw Data'!$B$6:$BE$43,'ADR Raw Data'!BA$1,FALSE)</f>
        <v>1.55936490216558</v>
      </c>
      <c r="AP22" s="48">
        <f>VLOOKUP($A22,'ADR Raw Data'!$B$6:$BE$43,'ADR Raw Data'!BB$1,FALSE)</f>
        <v>1.9263060949687001</v>
      </c>
      <c r="AQ22" s="49">
        <f>VLOOKUP($A22,'ADR Raw Data'!$B$6:$BE$43,'ADR Raw Data'!BC$1,FALSE)</f>
        <v>1.74537607199466</v>
      </c>
      <c r="AR22" s="50">
        <f>VLOOKUP($A22,'ADR Raw Data'!$B$6:$BE$43,'ADR Raw Data'!BE$1,FALSE)</f>
        <v>2.7883698633100198</v>
      </c>
      <c r="AT22" s="51">
        <f>VLOOKUP($A22,'RevPAR Raw Data'!$B$6:$BE$43,'RevPAR Raw Data'!AG$1,FALSE)</f>
        <v>53.974062182271901</v>
      </c>
      <c r="AU22" s="52">
        <f>VLOOKUP($A22,'RevPAR Raw Data'!$B$6:$BE$43,'RevPAR Raw Data'!AH$1,FALSE)</f>
        <v>63.999391926240797</v>
      </c>
      <c r="AV22" s="52">
        <f>VLOOKUP($A22,'RevPAR Raw Data'!$B$6:$BE$43,'RevPAR Raw Data'!AI$1,FALSE)</f>
        <v>65.285699983824699</v>
      </c>
      <c r="AW22" s="52">
        <f>VLOOKUP($A22,'RevPAR Raw Data'!$B$6:$BE$43,'RevPAR Raw Data'!AJ$1,FALSE)</f>
        <v>70.970786290322494</v>
      </c>
      <c r="AX22" s="52">
        <f>VLOOKUP($A22,'RevPAR Raw Data'!$B$6:$BE$43,'RevPAR Raw Data'!AK$1,FALSE)</f>
        <v>73.220586237175297</v>
      </c>
      <c r="AY22" s="53">
        <f>VLOOKUP($A22,'RevPAR Raw Data'!$B$6:$BE$43,'RevPAR Raw Data'!AL$1,FALSE)</f>
        <v>65.490105323967001</v>
      </c>
      <c r="AZ22" s="52">
        <f>VLOOKUP($A22,'RevPAR Raw Data'!$B$6:$BE$43,'RevPAR Raw Data'!AN$1,FALSE)</f>
        <v>92.539483489694007</v>
      </c>
      <c r="BA22" s="52">
        <f>VLOOKUP($A22,'RevPAR Raw Data'!$B$6:$BE$43,'RevPAR Raw Data'!AO$1,FALSE)</f>
        <v>93.840375843423601</v>
      </c>
      <c r="BB22" s="53">
        <f>VLOOKUP($A22,'RevPAR Raw Data'!$B$6:$BE$43,'RevPAR Raw Data'!AP$1,FALSE)</f>
        <v>93.189929666558797</v>
      </c>
      <c r="BC22" s="54">
        <f>VLOOKUP($A22,'RevPAR Raw Data'!$B$6:$BE$43,'RevPAR Raw Data'!AR$1,FALSE)</f>
        <v>73.404340850421804</v>
      </c>
      <c r="BE22" s="47">
        <f>VLOOKUP($A22,'RevPAR Raw Data'!$B$6:$BE$43,'RevPAR Raw Data'!AT$1,FALSE)</f>
        <v>-0.51831950104839197</v>
      </c>
      <c r="BF22" s="48">
        <f>VLOOKUP($A22,'RevPAR Raw Data'!$B$6:$BE$43,'RevPAR Raw Data'!AU$1,FALSE)</f>
        <v>6.3532906882415698</v>
      </c>
      <c r="BG22" s="48">
        <f>VLOOKUP($A22,'RevPAR Raw Data'!$B$6:$BE$43,'RevPAR Raw Data'!AV$1,FALSE)</f>
        <v>-0.42117995705961297</v>
      </c>
      <c r="BH22" s="48">
        <f>VLOOKUP($A22,'RevPAR Raw Data'!$B$6:$BE$43,'RevPAR Raw Data'!AW$1,FALSE)</f>
        <v>4.38431809980744</v>
      </c>
      <c r="BI22" s="48">
        <f>VLOOKUP($A22,'RevPAR Raw Data'!$B$6:$BE$43,'RevPAR Raw Data'!AX$1,FALSE)</f>
        <v>5.14758116979006</v>
      </c>
      <c r="BJ22" s="49">
        <f>VLOOKUP($A22,'RevPAR Raw Data'!$B$6:$BE$43,'RevPAR Raw Data'!AY$1,FALSE)</f>
        <v>3.0953052065550501</v>
      </c>
      <c r="BK22" s="48">
        <f>VLOOKUP($A22,'RevPAR Raw Data'!$B$6:$BE$43,'RevPAR Raw Data'!BA$1,FALSE)</f>
        <v>0.65491556006828799</v>
      </c>
      <c r="BL22" s="48">
        <f>VLOOKUP($A22,'RevPAR Raw Data'!$B$6:$BE$43,'RevPAR Raw Data'!BB$1,FALSE)</f>
        <v>1.80090935302865</v>
      </c>
      <c r="BM22" s="49">
        <f>VLOOKUP($A22,'RevPAR Raw Data'!$B$6:$BE$43,'RevPAR Raw Data'!BC$1,FALSE)</f>
        <v>1.22866845667931</v>
      </c>
      <c r="BN22" s="50">
        <f>VLOOKUP($A22,'RevPAR Raw Data'!$B$6:$BE$43,'RevPAR Raw Data'!BE$1,FALSE)</f>
        <v>2.4103231100807698</v>
      </c>
    </row>
    <row r="23" spans="1:66" x14ac:dyDescent="0.45">
      <c r="A23" s="63" t="s">
        <v>70</v>
      </c>
      <c r="B23" s="47">
        <f>VLOOKUP($A23,'Occupancy Raw Data'!$B$8:$BE$45,'Occupancy Raw Data'!AG$3,FALSE)</f>
        <v>47.773702175352703</v>
      </c>
      <c r="C23" s="48">
        <f>VLOOKUP($A23,'Occupancy Raw Data'!$B$8:$BE$45,'Occupancy Raw Data'!AH$3,FALSE)</f>
        <v>55.0715777675887</v>
      </c>
      <c r="D23" s="48">
        <f>VLOOKUP($A23,'Occupancy Raw Data'!$B$8:$BE$45,'Occupancy Raw Data'!AI$3,FALSE)</f>
        <v>56.235671710224601</v>
      </c>
      <c r="E23" s="48">
        <f>VLOOKUP($A23,'Occupancy Raw Data'!$B$8:$BE$45,'Occupancy Raw Data'!AJ$3,FALSE)</f>
        <v>60.2883488715675</v>
      </c>
      <c r="F23" s="48">
        <f>VLOOKUP($A23,'Occupancy Raw Data'!$B$8:$BE$45,'Occupancy Raw Data'!AK$3,FALSE)</f>
        <v>61.644760303632303</v>
      </c>
      <c r="G23" s="49">
        <f>VLOOKUP($A23,'Occupancy Raw Data'!$B$8:$BE$45,'Occupancy Raw Data'!AL$3,FALSE)</f>
        <v>56.202812165673201</v>
      </c>
      <c r="H23" s="48">
        <f>VLOOKUP($A23,'Occupancy Raw Data'!$B$8:$BE$45,'Occupancy Raw Data'!AN$3,FALSE)</f>
        <v>68.946456773141705</v>
      </c>
      <c r="I23" s="48">
        <f>VLOOKUP($A23,'Occupancy Raw Data'!$B$8:$BE$45,'Occupancy Raw Data'!AO$3,FALSE)</f>
        <v>69.745020123286906</v>
      </c>
      <c r="J23" s="49">
        <f>VLOOKUP($A23,'Occupancy Raw Data'!$B$8:$BE$45,'Occupancy Raw Data'!AP$3,FALSE)</f>
        <v>69.345738448214306</v>
      </c>
      <c r="K23" s="50">
        <f>VLOOKUP($A23,'Occupancy Raw Data'!$B$8:$BE$45,'Occupancy Raw Data'!AR$3,FALSE)</f>
        <v>59.957933960684898</v>
      </c>
      <c r="M23" s="47">
        <f>VLOOKUP($A23,'Occupancy Raw Data'!$B$8:$BE$45,'Occupancy Raw Data'!AT$3,FALSE)</f>
        <v>-0.34703322510637202</v>
      </c>
      <c r="N23" s="48">
        <f>VLOOKUP($A23,'Occupancy Raw Data'!$B$8:$BE$45,'Occupancy Raw Data'!AU$3,FALSE)</f>
        <v>3.8010203038825199</v>
      </c>
      <c r="O23" s="48">
        <f>VLOOKUP($A23,'Occupancy Raw Data'!$B$8:$BE$45,'Occupancy Raw Data'!AV$3,FALSE)</f>
        <v>-2.6465707888727601</v>
      </c>
      <c r="P23" s="48">
        <f>VLOOKUP($A23,'Occupancy Raw Data'!$B$8:$BE$45,'Occupancy Raw Data'!AW$3,FALSE)</f>
        <v>1.61520625002989</v>
      </c>
      <c r="Q23" s="48">
        <f>VLOOKUP($A23,'Occupancy Raw Data'!$B$8:$BE$45,'Occupancy Raw Data'!AX$3,FALSE)</f>
        <v>2.1274022150663998</v>
      </c>
      <c r="R23" s="49">
        <f>VLOOKUP($A23,'Occupancy Raw Data'!$B$8:$BE$45,'Occupancy Raw Data'!AY$3,FALSE)</f>
        <v>0.92077544841497405</v>
      </c>
      <c r="S23" s="48">
        <f>VLOOKUP($A23,'Occupancy Raw Data'!$B$8:$BE$45,'Occupancy Raw Data'!BA$3,FALSE)</f>
        <v>1.9511542625866301</v>
      </c>
      <c r="T23" s="48">
        <f>VLOOKUP($A23,'Occupancy Raw Data'!$B$8:$BE$45,'Occupancy Raw Data'!BB$3,FALSE)</f>
        <v>2.5960393222113902</v>
      </c>
      <c r="U23" s="49">
        <f>VLOOKUP($A23,'Occupancy Raw Data'!$B$8:$BE$45,'Occupancy Raw Data'!BC$3,FALSE)</f>
        <v>2.2744368012385801</v>
      </c>
      <c r="V23" s="50">
        <f>VLOOKUP($A23,'Occupancy Raw Data'!$B$8:$BE$45,'Occupancy Raw Data'!BE$3,FALSE)</f>
        <v>1.3641106547572699</v>
      </c>
      <c r="X23" s="51">
        <f>VLOOKUP($A23,'ADR Raw Data'!$B$6:$BE$43,'ADR Raw Data'!AG$1,FALSE)</f>
        <v>117.85451906158301</v>
      </c>
      <c r="Y23" s="52">
        <f>VLOOKUP($A23,'ADR Raw Data'!$B$6:$BE$43,'ADR Raw Data'!AH$1,FALSE)</f>
        <v>118.816809435707</v>
      </c>
      <c r="Z23" s="52">
        <f>VLOOKUP($A23,'ADR Raw Data'!$B$6:$BE$43,'ADR Raw Data'!AI$1,FALSE)</f>
        <v>117.417026996421</v>
      </c>
      <c r="AA23" s="52">
        <f>VLOOKUP($A23,'ADR Raw Data'!$B$6:$BE$43,'ADR Raw Data'!AJ$1,FALSE)</f>
        <v>116.049040054081</v>
      </c>
      <c r="AB23" s="52">
        <f>VLOOKUP($A23,'ADR Raw Data'!$B$6:$BE$43,'ADR Raw Data'!AK$1,FALSE)</f>
        <v>118.84598727299</v>
      </c>
      <c r="AC23" s="53">
        <f>VLOOKUP($A23,'ADR Raw Data'!$B$6:$BE$43,'ADR Raw Data'!AL$1,FALSE)</f>
        <v>117.785702793225</v>
      </c>
      <c r="AD23" s="52">
        <f>VLOOKUP($A23,'ADR Raw Data'!$B$6:$BE$43,'ADR Raw Data'!AN$1,FALSE)</f>
        <v>138.90446687848601</v>
      </c>
      <c r="AE23" s="52">
        <f>VLOOKUP($A23,'ADR Raw Data'!$B$6:$BE$43,'ADR Raw Data'!AO$1,FALSE)</f>
        <v>139.78450959624499</v>
      </c>
      <c r="AF23" s="53">
        <f>VLOOKUP($A23,'ADR Raw Data'!$B$6:$BE$43,'ADR Raw Data'!AP$1,FALSE)</f>
        <v>139.34702181</v>
      </c>
      <c r="AG23" s="54">
        <f>VLOOKUP($A23,'ADR Raw Data'!$B$6:$BE$43,'ADR Raw Data'!AR$1,FALSE)</f>
        <v>124.91062946081701</v>
      </c>
      <c r="AH23" s="65"/>
      <c r="AI23" s="47">
        <f>VLOOKUP($A23,'ADR Raw Data'!$B$6:$BE$43,'ADR Raw Data'!AT$1,FALSE)</f>
        <v>1.4190083640764699</v>
      </c>
      <c r="AJ23" s="48">
        <f>VLOOKUP($A23,'ADR Raw Data'!$B$6:$BE$43,'ADR Raw Data'!AU$1,FALSE)</f>
        <v>4.9264033523979096</v>
      </c>
      <c r="AK23" s="48">
        <f>VLOOKUP($A23,'ADR Raw Data'!$B$6:$BE$43,'ADR Raw Data'!AV$1,FALSE)</f>
        <v>4.7799247254283301</v>
      </c>
      <c r="AL23" s="48">
        <f>VLOOKUP($A23,'ADR Raw Data'!$B$6:$BE$43,'ADR Raw Data'!AW$1,FALSE)</f>
        <v>4.2156170133926798</v>
      </c>
      <c r="AM23" s="48">
        <f>VLOOKUP($A23,'ADR Raw Data'!$B$6:$BE$43,'ADR Raw Data'!AX$1,FALSE)</f>
        <v>4.6770163907629696</v>
      </c>
      <c r="AN23" s="49">
        <f>VLOOKUP($A23,'ADR Raw Data'!$B$6:$BE$43,'ADR Raw Data'!AY$1,FALSE)</f>
        <v>4.0803778938031101</v>
      </c>
      <c r="AO23" s="48">
        <f>VLOOKUP($A23,'ADR Raw Data'!$B$6:$BE$43,'ADR Raw Data'!BA$1,FALSE)</f>
        <v>3.0629348572535</v>
      </c>
      <c r="AP23" s="48">
        <f>VLOOKUP($A23,'ADR Raw Data'!$B$6:$BE$43,'ADR Raw Data'!BB$1,FALSE)</f>
        <v>3.2104337233511302</v>
      </c>
      <c r="AQ23" s="49">
        <f>VLOOKUP($A23,'ADR Raw Data'!$B$6:$BE$43,'ADR Raw Data'!BC$1,FALSE)</f>
        <v>3.1380833461102902</v>
      </c>
      <c r="AR23" s="50">
        <f>VLOOKUP($A23,'ADR Raw Data'!$B$6:$BE$43,'ADR Raw Data'!BE$1,FALSE)</f>
        <v>3.78662963619138</v>
      </c>
      <c r="AT23" s="51">
        <f>VLOOKUP($A23,'RevPAR Raw Data'!$B$6:$BE$43,'RevPAR Raw Data'!AG$1,FALSE)</f>
        <v>56.303466936675299</v>
      </c>
      <c r="AU23" s="52">
        <f>VLOOKUP($A23,'RevPAR Raw Data'!$B$6:$BE$43,'RevPAR Raw Data'!AH$1,FALSE)</f>
        <v>65.434291609353494</v>
      </c>
      <c r="AV23" s="52">
        <f>VLOOKUP($A23,'RevPAR Raw Data'!$B$6:$BE$43,'RevPAR Raw Data'!AI$1,FALSE)</f>
        <v>66.0302538336135</v>
      </c>
      <c r="AW23" s="52">
        <f>VLOOKUP($A23,'RevPAR Raw Data'!$B$6:$BE$43,'RevPAR Raw Data'!AJ$1,FALSE)</f>
        <v>69.964050129909793</v>
      </c>
      <c r="AX23" s="52">
        <f>VLOOKUP($A23,'RevPAR Raw Data'!$B$6:$BE$43,'RevPAR Raw Data'!AK$1,FALSE)</f>
        <v>73.262323984920201</v>
      </c>
      <c r="AY23" s="53">
        <f>VLOOKUP($A23,'RevPAR Raw Data'!$B$6:$BE$43,'RevPAR Raw Data'!AL$1,FALSE)</f>
        <v>66.198877298894402</v>
      </c>
      <c r="AZ23" s="52">
        <f>VLOOKUP($A23,'RevPAR Raw Data'!$B$6:$BE$43,'RevPAR Raw Data'!AN$1,FALSE)</f>
        <v>95.769708212338799</v>
      </c>
      <c r="BA23" s="52">
        <f>VLOOKUP($A23,'RevPAR Raw Data'!$B$6:$BE$43,'RevPAR Raw Data'!AO$1,FALSE)</f>
        <v>97.492734347139404</v>
      </c>
      <c r="BB23" s="53">
        <f>VLOOKUP($A23,'RevPAR Raw Data'!$B$6:$BE$43,'RevPAR Raw Data'!AP$1,FALSE)</f>
        <v>96.631221279739094</v>
      </c>
      <c r="BC23" s="54">
        <f>VLOOKUP($A23,'RevPAR Raw Data'!$B$6:$BE$43,'RevPAR Raw Data'!AR$1,FALSE)</f>
        <v>74.893832721992894</v>
      </c>
      <c r="BE23" s="47">
        <f>VLOOKUP($A23,'RevPAR Raw Data'!$B$6:$BE$43,'RevPAR Raw Data'!AT$1,FALSE)</f>
        <v>1.0670507084797101</v>
      </c>
      <c r="BF23" s="48">
        <f>VLOOKUP($A23,'RevPAR Raw Data'!$B$6:$BE$43,'RevPAR Raw Data'!AU$1,FALSE)</f>
        <v>8.9146772479562308</v>
      </c>
      <c r="BG23" s="48">
        <f>VLOOKUP($A23,'RevPAR Raw Data'!$B$6:$BE$43,'RevPAR Raw Data'!AV$1,FALSE)</f>
        <v>2.0068498450422698</v>
      </c>
      <c r="BH23" s="48">
        <f>VLOOKUP($A23,'RevPAR Raw Data'!$B$6:$BE$43,'RevPAR Raw Data'!AW$1,FALSE)</f>
        <v>5.8989141729002199</v>
      </c>
      <c r="BI23" s="48">
        <f>VLOOKUP($A23,'RevPAR Raw Data'!$B$6:$BE$43,'RevPAR Raw Data'!AX$1,FALSE)</f>
        <v>6.9039175561254904</v>
      </c>
      <c r="BJ23" s="49">
        <f>VLOOKUP($A23,'RevPAR Raw Data'!$B$6:$BE$43,'RevPAR Raw Data'!AY$1,FALSE)</f>
        <v>5.0387244600667804</v>
      </c>
      <c r="BK23" s="48">
        <f>VLOOKUP($A23,'RevPAR Raw Data'!$B$6:$BE$43,'RevPAR Raw Data'!BA$1,FALSE)</f>
        <v>5.07385170386768</v>
      </c>
      <c r="BL23" s="48">
        <f>VLOOKUP($A23,'RevPAR Raw Data'!$B$6:$BE$43,'RevPAR Raw Data'!BB$1,FALSE)</f>
        <v>5.8898171674342601</v>
      </c>
      <c r="BM23" s="49">
        <f>VLOOKUP($A23,'RevPAR Raw Data'!$B$6:$BE$43,'RevPAR Raw Data'!BC$1,FALSE)</f>
        <v>5.4838938698263497</v>
      </c>
      <c r="BN23" s="50">
        <f>VLOOKUP($A23,'RevPAR Raw Data'!$B$6:$BE$43,'RevPAR Raw Data'!BE$1,FALSE)</f>
        <v>5.2023941092721397</v>
      </c>
    </row>
    <row r="24" spans="1:66" x14ac:dyDescent="0.45">
      <c r="A24" s="63" t="s">
        <v>52</v>
      </c>
      <c r="B24" s="47">
        <f>VLOOKUP($A24,'Occupancy Raw Data'!$B$8:$BE$45,'Occupancy Raw Data'!AG$3,FALSE)</f>
        <v>40.360553177477698</v>
      </c>
      <c r="C24" s="48">
        <f>VLOOKUP($A24,'Occupancy Raw Data'!$B$8:$BE$45,'Occupancy Raw Data'!AH$3,FALSE)</f>
        <v>53.292723081988797</v>
      </c>
      <c r="D24" s="48">
        <f>VLOOKUP($A24,'Occupancy Raw Data'!$B$8:$BE$45,'Occupancy Raw Data'!AI$3,FALSE)</f>
        <v>57.449785972999599</v>
      </c>
      <c r="E24" s="48">
        <f>VLOOKUP($A24,'Occupancy Raw Data'!$B$8:$BE$45,'Occupancy Raw Data'!AJ$3,FALSE)</f>
        <v>62.273625288113202</v>
      </c>
      <c r="F24" s="48">
        <f>VLOOKUP($A24,'Occupancy Raw Data'!$B$8:$BE$45,'Occupancy Raw Data'!AK$3,FALSE)</f>
        <v>60.676654593348601</v>
      </c>
      <c r="G24" s="49">
        <f>VLOOKUP($A24,'Occupancy Raw Data'!$B$8:$BE$45,'Occupancy Raw Data'!AL$3,FALSE)</f>
        <v>54.810668422785596</v>
      </c>
      <c r="H24" s="48">
        <f>VLOOKUP($A24,'Occupancy Raw Data'!$B$8:$BE$45,'Occupancy Raw Data'!AN$3,FALSE)</f>
        <v>65.0230490615739</v>
      </c>
      <c r="I24" s="48">
        <f>VLOOKUP($A24,'Occupancy Raw Data'!$B$8:$BE$45,'Occupancy Raw Data'!AO$3,FALSE)</f>
        <v>65.434639446822501</v>
      </c>
      <c r="J24" s="49">
        <f>VLOOKUP($A24,'Occupancy Raw Data'!$B$8:$BE$45,'Occupancy Raw Data'!AP$3,FALSE)</f>
        <v>65.228844254198194</v>
      </c>
      <c r="K24" s="50">
        <f>VLOOKUP($A24,'Occupancy Raw Data'!$B$8:$BE$45,'Occupancy Raw Data'!AR$3,FALSE)</f>
        <v>57.787290088903497</v>
      </c>
      <c r="M24" s="47">
        <f>VLOOKUP($A24,'Occupancy Raw Data'!$B$8:$BE$45,'Occupancy Raw Data'!AT$3,FALSE)</f>
        <v>-2.72315300832219</v>
      </c>
      <c r="N24" s="48">
        <f>VLOOKUP($A24,'Occupancy Raw Data'!$B$8:$BE$45,'Occupancy Raw Data'!AU$3,FALSE)</f>
        <v>5.3682084805865102</v>
      </c>
      <c r="O24" s="48">
        <f>VLOOKUP($A24,'Occupancy Raw Data'!$B$8:$BE$45,'Occupancy Raw Data'!AV$3,FALSE)</f>
        <v>1.03057895640776E-2</v>
      </c>
      <c r="P24" s="48">
        <f>VLOOKUP($A24,'Occupancy Raw Data'!$B$8:$BE$45,'Occupancy Raw Data'!AW$3,FALSE)</f>
        <v>2.5683240039512598</v>
      </c>
      <c r="Q24" s="48">
        <f>VLOOKUP($A24,'Occupancy Raw Data'!$B$8:$BE$45,'Occupancy Raw Data'!AX$3,FALSE)</f>
        <v>1.5988881979896701</v>
      </c>
      <c r="R24" s="49">
        <f>VLOOKUP($A24,'Occupancy Raw Data'!$B$8:$BE$45,'Occupancy Raw Data'!AY$3,FALSE)</f>
        <v>1.5208149377495499</v>
      </c>
      <c r="S24" s="48">
        <f>VLOOKUP($A24,'Occupancy Raw Data'!$B$8:$BE$45,'Occupancy Raw Data'!BA$3,FALSE)</f>
        <v>-1.6654381071768301</v>
      </c>
      <c r="T24" s="48">
        <f>VLOOKUP($A24,'Occupancy Raw Data'!$B$8:$BE$45,'Occupancy Raw Data'!BB$3,FALSE)</f>
        <v>-3.0352515876621502</v>
      </c>
      <c r="U24" s="49">
        <f>VLOOKUP($A24,'Occupancy Raw Data'!$B$8:$BE$45,'Occupancy Raw Data'!BC$3,FALSE)</f>
        <v>-2.3573094352305199</v>
      </c>
      <c r="V24" s="50">
        <f>VLOOKUP($A24,'Occupancy Raw Data'!$B$8:$BE$45,'Occupancy Raw Data'!BE$3,FALSE)</f>
        <v>0.23686298577995599</v>
      </c>
      <c r="X24" s="51">
        <f>VLOOKUP($A24,'ADR Raw Data'!$B$6:$BE$43,'ADR Raw Data'!AG$1,FALSE)</f>
        <v>99.329310626147205</v>
      </c>
      <c r="Y24" s="52">
        <f>VLOOKUP($A24,'ADR Raw Data'!$B$6:$BE$43,'ADR Raw Data'!AH$1,FALSE)</f>
        <v>103.403402842137</v>
      </c>
      <c r="Z24" s="52">
        <f>VLOOKUP($A24,'ADR Raw Data'!$B$6:$BE$43,'ADR Raw Data'!AI$1,FALSE)</f>
        <v>105.34901848402301</v>
      </c>
      <c r="AA24" s="52">
        <f>VLOOKUP($A24,'ADR Raw Data'!$B$6:$BE$43,'ADR Raw Data'!AJ$1,FALSE)</f>
        <v>107.99782419035</v>
      </c>
      <c r="AB24" s="52">
        <f>VLOOKUP($A24,'ADR Raw Data'!$B$6:$BE$43,'ADR Raw Data'!AK$1,FALSE)</f>
        <v>109.146031746031</v>
      </c>
      <c r="AC24" s="53">
        <f>VLOOKUP($A24,'ADR Raw Data'!$B$6:$BE$43,'ADR Raw Data'!AL$1,FALSE)</f>
        <v>105.526702511113</v>
      </c>
      <c r="AD24" s="52">
        <f>VLOOKUP($A24,'ADR Raw Data'!$B$6:$BE$43,'ADR Raw Data'!AN$1,FALSE)</f>
        <v>125.352133181415</v>
      </c>
      <c r="AE24" s="52">
        <f>VLOOKUP($A24,'ADR Raw Data'!$B$6:$BE$43,'ADR Raw Data'!AO$1,FALSE)</f>
        <v>128.31684111208901</v>
      </c>
      <c r="AF24" s="53">
        <f>VLOOKUP($A24,'ADR Raw Data'!$B$6:$BE$43,'ADR Raw Data'!AP$1,FALSE)</f>
        <v>126.839163932357</v>
      </c>
      <c r="AG24" s="54">
        <f>VLOOKUP($A24,'ADR Raw Data'!$B$6:$BE$43,'ADR Raw Data'!AR$1,FALSE)</f>
        <v>112.400123117623</v>
      </c>
      <c r="AH24" s="65"/>
      <c r="AI24" s="47">
        <f>VLOOKUP($A24,'ADR Raw Data'!$B$6:$BE$43,'ADR Raw Data'!AT$1,FALSE)</f>
        <v>-2.8885324936414798</v>
      </c>
      <c r="AJ24" s="48">
        <f>VLOOKUP($A24,'ADR Raw Data'!$B$6:$BE$43,'ADR Raw Data'!AU$1,FALSE)</f>
        <v>0.14630729552695601</v>
      </c>
      <c r="AK24" s="48">
        <f>VLOOKUP($A24,'ADR Raw Data'!$B$6:$BE$43,'ADR Raw Data'!AV$1,FALSE)</f>
        <v>2.09429963679752</v>
      </c>
      <c r="AL24" s="48">
        <f>VLOOKUP($A24,'ADR Raw Data'!$B$6:$BE$43,'ADR Raw Data'!AW$1,FALSE)</f>
        <v>1.47005423827769</v>
      </c>
      <c r="AM24" s="48">
        <f>VLOOKUP($A24,'ADR Raw Data'!$B$6:$BE$43,'ADR Raw Data'!AX$1,FALSE)</f>
        <v>0.47636161261860399</v>
      </c>
      <c r="AN24" s="49">
        <f>VLOOKUP($A24,'ADR Raw Data'!$B$6:$BE$43,'ADR Raw Data'!AY$1,FALSE)</f>
        <v>0.50679576027544104</v>
      </c>
      <c r="AO24" s="48">
        <f>VLOOKUP($A24,'ADR Raw Data'!$B$6:$BE$43,'ADR Raw Data'!BA$1,FALSE)</f>
        <v>1.43319797272851</v>
      </c>
      <c r="AP24" s="48">
        <f>VLOOKUP($A24,'ADR Raw Data'!$B$6:$BE$43,'ADR Raw Data'!BB$1,FALSE)</f>
        <v>0.80585696334908696</v>
      </c>
      <c r="AQ24" s="49">
        <f>VLOOKUP($A24,'ADR Raw Data'!$B$6:$BE$43,'ADR Raw Data'!BC$1,FALSE)</f>
        <v>1.1034129757426301</v>
      </c>
      <c r="AR24" s="50">
        <f>VLOOKUP($A24,'ADR Raw Data'!$B$6:$BE$43,'ADR Raw Data'!BE$1,FALSE)</f>
        <v>0.56512350187060001</v>
      </c>
      <c r="AT24" s="51">
        <f>VLOOKUP($A24,'RevPAR Raw Data'!$B$6:$BE$43,'RevPAR Raw Data'!AG$1,FALSE)</f>
        <v>40.089859236088202</v>
      </c>
      <c r="AU24" s="52">
        <f>VLOOKUP($A24,'RevPAR Raw Data'!$B$6:$BE$43,'RevPAR Raw Data'!AH$1,FALSE)</f>
        <v>55.106489134013799</v>
      </c>
      <c r="AV24" s="52">
        <f>VLOOKUP($A24,'RevPAR Raw Data'!$B$6:$BE$43,'RevPAR Raw Data'!AI$1,FALSE)</f>
        <v>60.522785643727303</v>
      </c>
      <c r="AW24" s="52">
        <f>VLOOKUP($A24,'RevPAR Raw Data'!$B$6:$BE$43,'RevPAR Raw Data'!AJ$1,FALSE)</f>
        <v>67.254160355614005</v>
      </c>
      <c r="AX24" s="52">
        <f>VLOOKUP($A24,'RevPAR Raw Data'!$B$6:$BE$43,'RevPAR Raw Data'!AK$1,FALSE)</f>
        <v>66.226160684886395</v>
      </c>
      <c r="AY24" s="53">
        <f>VLOOKUP($A24,'RevPAR Raw Data'!$B$6:$BE$43,'RevPAR Raw Data'!AL$1,FALSE)</f>
        <v>57.839891010865898</v>
      </c>
      <c r="AZ24" s="52">
        <f>VLOOKUP($A24,'RevPAR Raw Data'!$B$6:$BE$43,'RevPAR Raw Data'!AN$1,FALSE)</f>
        <v>81.507779058281102</v>
      </c>
      <c r="BA24" s="52">
        <f>VLOOKUP($A24,'RevPAR Raw Data'!$B$6:$BE$43,'RevPAR Raw Data'!AO$1,FALSE)</f>
        <v>83.963662331247903</v>
      </c>
      <c r="BB24" s="53">
        <f>VLOOKUP($A24,'RevPAR Raw Data'!$B$6:$BE$43,'RevPAR Raw Data'!AP$1,FALSE)</f>
        <v>82.735720694764495</v>
      </c>
      <c r="BC24" s="54">
        <f>VLOOKUP($A24,'RevPAR Raw Data'!$B$6:$BE$43,'RevPAR Raw Data'!AR$1,FALSE)</f>
        <v>64.952985206265495</v>
      </c>
      <c r="BE24" s="47">
        <f>VLOOKUP($A24,'RevPAR Raw Data'!$B$6:$BE$43,'RevPAR Raw Data'!AT$1,FALSE)</f>
        <v>-5.5330263424667203</v>
      </c>
      <c r="BF24" s="48">
        <f>VLOOKUP($A24,'RevPAR Raw Data'!$B$6:$BE$43,'RevPAR Raw Data'!AU$1,FALSE)</f>
        <v>5.5223698567596697</v>
      </c>
      <c r="BG24" s="48">
        <f>VLOOKUP($A24,'RevPAR Raw Data'!$B$6:$BE$43,'RevPAR Raw Data'!AV$1,FALSE)</f>
        <v>2.1048212604750098</v>
      </c>
      <c r="BH24" s="48">
        <f>VLOOKUP($A24,'RevPAR Raw Data'!$B$6:$BE$43,'RevPAR Raw Data'!AW$1,FALSE)</f>
        <v>4.0761339981017501</v>
      </c>
      <c r="BI24" s="48">
        <f>VLOOKUP($A24,'RevPAR Raw Data'!$B$6:$BE$43,'RevPAR Raw Data'!AX$1,FALSE)</f>
        <v>2.0828663002121899</v>
      </c>
      <c r="BJ24" s="49">
        <f>VLOOKUP($A24,'RevPAR Raw Data'!$B$6:$BE$43,'RevPAR Raw Data'!AY$1,FALSE)</f>
        <v>2.0353181236511402</v>
      </c>
      <c r="BK24" s="48">
        <f>VLOOKUP($A24,'RevPAR Raw Data'!$B$6:$BE$43,'RevPAR Raw Data'!BA$1,FALSE)</f>
        <v>-0.25610915963743602</v>
      </c>
      <c r="BL24" s="48">
        <f>VLOOKUP($A24,'RevPAR Raw Data'!$B$6:$BE$43,'RevPAR Raw Data'!BB$1,FALSE)</f>
        <v>-2.2538544105874001</v>
      </c>
      <c r="BM24" s="49">
        <f>VLOOKUP($A24,'RevPAR Raw Data'!$B$6:$BE$43,'RevPAR Raw Data'!BC$1,FALSE)</f>
        <v>-1.2799073176746301</v>
      </c>
      <c r="BN24" s="50">
        <f>VLOOKUP($A24,'RevPAR Raw Data'!$B$6:$BE$43,'RevPAR Raw Data'!BE$1,FALSE)</f>
        <v>0.80332505605043203</v>
      </c>
    </row>
    <row r="25" spans="1:66" x14ac:dyDescent="0.45">
      <c r="A25" s="63" t="s">
        <v>51</v>
      </c>
      <c r="B25" s="47">
        <f>VLOOKUP($A25,'Occupancy Raw Data'!$B$8:$BE$45,'Occupancy Raw Data'!AG$3,FALSE)</f>
        <v>42.844115953157903</v>
      </c>
      <c r="C25" s="48">
        <f>VLOOKUP($A25,'Occupancy Raw Data'!$B$8:$BE$45,'Occupancy Raw Data'!AH$3,FALSE)</f>
        <v>49.918410443463202</v>
      </c>
      <c r="D25" s="48">
        <f>VLOOKUP($A25,'Occupancy Raw Data'!$B$8:$BE$45,'Occupancy Raw Data'!AI$3,FALSE)</f>
        <v>50.974275292762499</v>
      </c>
      <c r="E25" s="48">
        <f>VLOOKUP($A25,'Occupancy Raw Data'!$B$8:$BE$45,'Occupancy Raw Data'!AJ$3,FALSE)</f>
        <v>57.0071030908043</v>
      </c>
      <c r="F25" s="48">
        <f>VLOOKUP($A25,'Occupancy Raw Data'!$B$8:$BE$45,'Occupancy Raw Data'!AK$3,FALSE)</f>
        <v>61.6001151852562</v>
      </c>
      <c r="G25" s="49">
        <f>VLOOKUP($A25,'Occupancy Raw Data'!$B$8:$BE$45,'Occupancy Raw Data'!AL$3,FALSE)</f>
        <v>52.468803993088798</v>
      </c>
      <c r="H25" s="48">
        <f>VLOOKUP($A25,'Occupancy Raw Data'!$B$8:$BE$45,'Occupancy Raw Data'!AN$3,FALSE)</f>
        <v>71.942791322710605</v>
      </c>
      <c r="I25" s="48">
        <f>VLOOKUP($A25,'Occupancy Raw Data'!$B$8:$BE$45,'Occupancy Raw Data'!AO$3,FALSE)</f>
        <v>65.9867536955269</v>
      </c>
      <c r="J25" s="49">
        <f>VLOOKUP($A25,'Occupancy Raw Data'!$B$8:$BE$45,'Occupancy Raw Data'!AP$3,FALSE)</f>
        <v>68.964772509118802</v>
      </c>
      <c r="K25" s="50">
        <f>VLOOKUP($A25,'Occupancy Raw Data'!$B$8:$BE$45,'Occupancy Raw Data'!AR$3,FALSE)</f>
        <v>57.1819378548117</v>
      </c>
      <c r="M25" s="47">
        <f>VLOOKUP($A25,'Occupancy Raw Data'!$B$8:$BE$45,'Occupancy Raw Data'!AT$3,FALSE)</f>
        <v>-5.8466747125369203</v>
      </c>
      <c r="N25" s="48">
        <f>VLOOKUP($A25,'Occupancy Raw Data'!$B$8:$BE$45,'Occupancy Raw Data'!AU$3,FALSE)</f>
        <v>-3.7057759832547799</v>
      </c>
      <c r="O25" s="48">
        <f>VLOOKUP($A25,'Occupancy Raw Data'!$B$8:$BE$45,'Occupancy Raw Data'!AV$3,FALSE)</f>
        <v>-11.014942452782</v>
      </c>
      <c r="P25" s="48">
        <f>VLOOKUP($A25,'Occupancy Raw Data'!$B$8:$BE$45,'Occupancy Raw Data'!AW$3,FALSE)</f>
        <v>-5.8892156510040099</v>
      </c>
      <c r="Q25" s="48">
        <f>VLOOKUP($A25,'Occupancy Raw Data'!$B$8:$BE$45,'Occupancy Raw Data'!AX$3,FALSE)</f>
        <v>-4.2320276841542404</v>
      </c>
      <c r="R25" s="49">
        <f>VLOOKUP($A25,'Occupancy Raw Data'!$B$8:$BE$45,'Occupancy Raw Data'!AY$3,FALSE)</f>
        <v>-6.1464533996548401</v>
      </c>
      <c r="S25" s="48">
        <f>VLOOKUP($A25,'Occupancy Raw Data'!$B$8:$BE$45,'Occupancy Raw Data'!BA$3,FALSE)</f>
        <v>-5.0414935618440699</v>
      </c>
      <c r="T25" s="48">
        <f>VLOOKUP($A25,'Occupancy Raw Data'!$B$8:$BE$45,'Occupancy Raw Data'!BB$3,FALSE)</f>
        <v>-5.6377355368227304</v>
      </c>
      <c r="U25" s="49">
        <f>VLOOKUP($A25,'Occupancy Raw Data'!$B$8:$BE$45,'Occupancy Raw Data'!BC$3,FALSE)</f>
        <v>-5.3276784379579896</v>
      </c>
      <c r="V25" s="50">
        <f>VLOOKUP($A25,'Occupancy Raw Data'!$B$8:$BE$45,'Occupancy Raw Data'!BE$3,FALSE)</f>
        <v>-5.8659172604450296</v>
      </c>
      <c r="X25" s="51">
        <f>VLOOKUP($A25,'ADR Raw Data'!$B$6:$BE$43,'ADR Raw Data'!AG$1,FALSE)</f>
        <v>95.483120869272895</v>
      </c>
      <c r="Y25" s="52">
        <f>VLOOKUP($A25,'ADR Raw Data'!$B$6:$BE$43,'ADR Raw Data'!AH$1,FALSE)</f>
        <v>95.660371118161706</v>
      </c>
      <c r="Z25" s="52">
        <f>VLOOKUP($A25,'ADR Raw Data'!$B$6:$BE$43,'ADR Raw Data'!AI$1,FALSE)</f>
        <v>97.069279728839007</v>
      </c>
      <c r="AA25" s="52">
        <f>VLOOKUP($A25,'ADR Raw Data'!$B$6:$BE$43,'ADR Raw Data'!AJ$1,FALSE)</f>
        <v>97.790043778413803</v>
      </c>
      <c r="AB25" s="52">
        <f>VLOOKUP($A25,'ADR Raw Data'!$B$6:$BE$43,'ADR Raw Data'!AK$1,FALSE)</f>
        <v>102.52524737047101</v>
      </c>
      <c r="AC25" s="53">
        <f>VLOOKUP($A25,'ADR Raw Data'!$B$6:$BE$43,'ADR Raw Data'!AL$1,FALSE)</f>
        <v>97.9798735867696</v>
      </c>
      <c r="AD25" s="52">
        <f>VLOOKUP($A25,'ADR Raw Data'!$B$6:$BE$43,'ADR Raw Data'!AN$1,FALSE)</f>
        <v>123.99358505670401</v>
      </c>
      <c r="AE25" s="52">
        <f>VLOOKUP($A25,'ADR Raw Data'!$B$6:$BE$43,'ADR Raw Data'!AO$1,FALSE)</f>
        <v>122.706713215506</v>
      </c>
      <c r="AF25" s="53">
        <f>VLOOKUP($A25,'ADR Raw Data'!$B$6:$BE$43,'ADR Raw Data'!AP$1,FALSE)</f>
        <v>123.377933818156</v>
      </c>
      <c r="AG25" s="54">
        <f>VLOOKUP($A25,'ADR Raw Data'!$B$6:$BE$43,'ADR Raw Data'!AR$1,FALSE)</f>
        <v>106.73174530281401</v>
      </c>
      <c r="AI25" s="47">
        <f>VLOOKUP($A25,'ADR Raw Data'!$B$6:$BE$43,'ADR Raw Data'!AT$1,FALSE)</f>
        <v>0.98497714666062097</v>
      </c>
      <c r="AJ25" s="48">
        <f>VLOOKUP($A25,'ADR Raw Data'!$B$6:$BE$43,'ADR Raw Data'!AU$1,FALSE)</f>
        <v>0.96857303668412098</v>
      </c>
      <c r="AK25" s="48">
        <f>VLOOKUP($A25,'ADR Raw Data'!$B$6:$BE$43,'ADR Raw Data'!AV$1,FALSE)</f>
        <v>2.5187461105654201</v>
      </c>
      <c r="AL25" s="48">
        <f>VLOOKUP($A25,'ADR Raw Data'!$B$6:$BE$43,'ADR Raw Data'!AW$1,FALSE)</f>
        <v>3.23537626413736</v>
      </c>
      <c r="AM25" s="48">
        <f>VLOOKUP($A25,'ADR Raw Data'!$B$6:$BE$43,'ADR Raw Data'!AX$1,FALSE)</f>
        <v>4.3019097354423703</v>
      </c>
      <c r="AN25" s="49">
        <f>VLOOKUP($A25,'ADR Raw Data'!$B$6:$BE$43,'ADR Raw Data'!AY$1,FALSE)</f>
        <v>2.5819891900162601</v>
      </c>
      <c r="AO25" s="48">
        <f>VLOOKUP($A25,'ADR Raw Data'!$B$6:$BE$43,'ADR Raw Data'!BA$1,FALSE)</f>
        <v>0.30563298587825599</v>
      </c>
      <c r="AP25" s="48">
        <f>VLOOKUP($A25,'ADR Raw Data'!$B$6:$BE$43,'ADR Raw Data'!BB$1,FALSE)</f>
        <v>1.6082934885283999</v>
      </c>
      <c r="AQ25" s="49">
        <f>VLOOKUP($A25,'ADR Raw Data'!$B$6:$BE$43,'ADR Raw Data'!BC$1,FALSE)</f>
        <v>0.924956500380816</v>
      </c>
      <c r="AR25" s="50">
        <f>VLOOKUP($A25,'ADR Raw Data'!$B$6:$BE$43,'ADR Raw Data'!BE$1,FALSE)</f>
        <v>1.9664566753320101</v>
      </c>
      <c r="AT25" s="51">
        <f>VLOOKUP($A25,'RevPAR Raw Data'!$B$6:$BE$43,'RevPAR Raw Data'!AG$1,FALSE)</f>
        <v>40.908899020925297</v>
      </c>
      <c r="AU25" s="52">
        <f>VLOOKUP($A25,'RevPAR Raw Data'!$B$6:$BE$43,'RevPAR Raw Data'!AH$1,FALSE)</f>
        <v>47.752136686504102</v>
      </c>
      <c r="AV25" s="52">
        <f>VLOOKUP($A25,'RevPAR Raw Data'!$B$6:$BE$43,'RevPAR Raw Data'!AI$1,FALSE)</f>
        <v>49.480361873680103</v>
      </c>
      <c r="AW25" s="52">
        <f>VLOOKUP($A25,'RevPAR Raw Data'!$B$6:$BE$43,'RevPAR Raw Data'!AJ$1,FALSE)</f>
        <v>55.747271069303103</v>
      </c>
      <c r="AX25" s="52">
        <f>VLOOKUP($A25,'RevPAR Raw Data'!$B$6:$BE$43,'RevPAR Raw Data'!AK$1,FALSE)</f>
        <v>63.155670474179303</v>
      </c>
      <c r="AY25" s="53">
        <f>VLOOKUP($A25,'RevPAR Raw Data'!$B$6:$BE$43,'RevPAR Raw Data'!AL$1,FALSE)</f>
        <v>51.408867824918403</v>
      </c>
      <c r="AZ25" s="52">
        <f>VLOOKUP($A25,'RevPAR Raw Data'!$B$6:$BE$43,'RevPAR Raw Data'!AN$1,FALSE)</f>
        <v>89.204446150892593</v>
      </c>
      <c r="BA25" s="52">
        <f>VLOOKUP($A25,'RevPAR Raw Data'!$B$6:$BE$43,'RevPAR Raw Data'!AO$1,FALSE)</f>
        <v>80.970176617392895</v>
      </c>
      <c r="BB25" s="53">
        <f>VLOOKUP($A25,'RevPAR Raw Data'!$B$6:$BE$43,'RevPAR Raw Data'!AP$1,FALSE)</f>
        <v>85.087311384142794</v>
      </c>
      <c r="BC25" s="54">
        <f>VLOOKUP($A25,'RevPAR Raw Data'!$B$6:$BE$43,'RevPAR Raw Data'!AR$1,FALSE)</f>
        <v>61.031280270411102</v>
      </c>
      <c r="BE25" s="47">
        <f>VLOOKUP($A25,'RevPAR Raw Data'!$B$6:$BE$43,'RevPAR Raw Data'!AT$1,FALSE)</f>
        <v>-4.9192859756343701</v>
      </c>
      <c r="BF25" s="48">
        <f>VLOOKUP($A25,'RevPAR Raw Data'!$B$6:$BE$43,'RevPAR Raw Data'!AU$1,FALSE)</f>
        <v>-2.77309609354438</v>
      </c>
      <c r="BG25" s="48">
        <f>VLOOKUP($A25,'RevPAR Raw Data'!$B$6:$BE$43,'RevPAR Raw Data'!AV$1,FALSE)</f>
        <v>-8.7736347768270697</v>
      </c>
      <c r="BH25" s="48">
        <f>VLOOKUP($A25,'RevPAR Raw Data'!$B$6:$BE$43,'RevPAR Raw Data'!AW$1,FALSE)</f>
        <v>-2.8443776721830898</v>
      </c>
      <c r="BI25" s="48">
        <f>VLOOKUP($A25,'RevPAR Raw Data'!$B$6:$BE$43,'RevPAR Raw Data'!AX$1,FALSE)</f>
        <v>-0.112175959663111</v>
      </c>
      <c r="BJ25" s="49">
        <f>VLOOKUP($A25,'RevPAR Raw Data'!$B$6:$BE$43,'RevPAR Raw Data'!AY$1,FALSE)</f>
        <v>-3.7231649719870599</v>
      </c>
      <c r="BK25" s="48">
        <f>VLOOKUP($A25,'RevPAR Raw Data'!$B$6:$BE$43,'RevPAR Raw Data'!BA$1,FALSE)</f>
        <v>-4.7512690432717397</v>
      </c>
      <c r="BL25" s="48">
        <f>VLOOKUP($A25,'RevPAR Raw Data'!$B$6:$BE$43,'RevPAR Raw Data'!BB$1,FALSE)</f>
        <v>-4.1201133818334998</v>
      </c>
      <c r="BM25" s="49">
        <f>VLOOKUP($A25,'RevPAR Raw Data'!$B$6:$BE$43,'RevPAR Raw Data'!BC$1,FALSE)</f>
        <v>-4.45200064560846</v>
      </c>
      <c r="BN25" s="50">
        <f>VLOOKUP($A25,'RevPAR Raw Data'!$B$6:$BE$43,'RevPAR Raw Data'!BE$1,FALSE)</f>
        <v>-4.0148113066504898</v>
      </c>
    </row>
    <row r="26" spans="1:66" x14ac:dyDescent="0.45">
      <c r="A26" s="63" t="s">
        <v>50</v>
      </c>
      <c r="B26" s="47">
        <f>VLOOKUP($A26,'Occupancy Raw Data'!$B$8:$BE$45,'Occupancy Raw Data'!AG$3,FALSE)</f>
        <v>50.688240656335402</v>
      </c>
      <c r="C26" s="48">
        <f>VLOOKUP($A26,'Occupancy Raw Data'!$B$8:$BE$45,'Occupancy Raw Data'!AH$3,FALSE)</f>
        <v>56.189608021877802</v>
      </c>
      <c r="D26" s="48">
        <f>VLOOKUP($A26,'Occupancy Raw Data'!$B$8:$BE$45,'Occupancy Raw Data'!AI$3,FALSE)</f>
        <v>56.886964448495803</v>
      </c>
      <c r="E26" s="48">
        <f>VLOOKUP($A26,'Occupancy Raw Data'!$B$8:$BE$45,'Occupancy Raw Data'!AJ$3,FALSE)</f>
        <v>62.411121239744702</v>
      </c>
      <c r="F26" s="48">
        <f>VLOOKUP($A26,'Occupancy Raw Data'!$B$8:$BE$45,'Occupancy Raw Data'!AK$3,FALSE)</f>
        <v>63.919781221513198</v>
      </c>
      <c r="G26" s="49">
        <f>VLOOKUP($A26,'Occupancy Raw Data'!$B$8:$BE$45,'Occupancy Raw Data'!AL$3,FALSE)</f>
        <v>58.019143117593401</v>
      </c>
      <c r="H26" s="48">
        <f>VLOOKUP($A26,'Occupancy Raw Data'!$B$8:$BE$45,'Occupancy Raw Data'!AN$3,FALSE)</f>
        <v>67.538742023701005</v>
      </c>
      <c r="I26" s="48">
        <f>VLOOKUP($A26,'Occupancy Raw Data'!$B$8:$BE$45,'Occupancy Raw Data'!AO$3,FALSE)</f>
        <v>68.983591613491299</v>
      </c>
      <c r="J26" s="49">
        <f>VLOOKUP($A26,'Occupancy Raw Data'!$B$8:$BE$45,'Occupancy Raw Data'!AP$3,FALSE)</f>
        <v>68.261166818596095</v>
      </c>
      <c r="K26" s="50">
        <f>VLOOKUP($A26,'Occupancy Raw Data'!$B$8:$BE$45,'Occupancy Raw Data'!AR$3,FALSE)</f>
        <v>60.945435603594198</v>
      </c>
      <c r="M26" s="47">
        <f>VLOOKUP($A26,'Occupancy Raw Data'!$B$8:$BE$45,'Occupancy Raw Data'!AT$3,FALSE)</f>
        <v>-3.9832891042606402</v>
      </c>
      <c r="N26" s="48">
        <f>VLOOKUP($A26,'Occupancy Raw Data'!$B$8:$BE$45,'Occupancy Raw Data'!AU$3,FALSE)</f>
        <v>0.58536466044937396</v>
      </c>
      <c r="O26" s="48">
        <f>VLOOKUP($A26,'Occupancy Raw Data'!$B$8:$BE$45,'Occupancy Raw Data'!AV$3,FALSE)</f>
        <v>-7.09089044563766</v>
      </c>
      <c r="P26" s="48">
        <f>VLOOKUP($A26,'Occupancy Raw Data'!$B$8:$BE$45,'Occupancy Raw Data'!AW$3,FALSE)</f>
        <v>-3.7909650749950998</v>
      </c>
      <c r="Q26" s="48">
        <f>VLOOKUP($A26,'Occupancy Raw Data'!$B$8:$BE$45,'Occupancy Raw Data'!AX$3,FALSE)</f>
        <v>1.0413869752485401</v>
      </c>
      <c r="R26" s="49">
        <f>VLOOKUP($A26,'Occupancy Raw Data'!$B$8:$BE$45,'Occupancy Raw Data'!AY$3,FALSE)</f>
        <v>-2.65689035044266</v>
      </c>
      <c r="S26" s="48">
        <f>VLOOKUP($A26,'Occupancy Raw Data'!$B$8:$BE$45,'Occupancy Raw Data'!BA$3,FALSE)</f>
        <v>-2.31877624982048</v>
      </c>
      <c r="T26" s="48">
        <f>VLOOKUP($A26,'Occupancy Raw Data'!$B$8:$BE$45,'Occupancy Raw Data'!BB$3,FALSE)</f>
        <v>-0.79645900878068698</v>
      </c>
      <c r="U26" s="49">
        <f>VLOOKUP($A26,'Occupancy Raw Data'!$B$8:$BE$45,'Occupancy Raw Data'!BC$3,FALSE)</f>
        <v>-1.5554472167884901</v>
      </c>
      <c r="V26" s="50">
        <f>VLOOKUP($A26,'Occupancy Raw Data'!$B$8:$BE$45,'Occupancy Raw Data'!BE$3,FALSE)</f>
        <v>-2.3071080471215701</v>
      </c>
      <c r="X26" s="51">
        <f>VLOOKUP($A26,'ADR Raw Data'!$B$6:$BE$43,'ADR Raw Data'!AG$1,FALSE)</f>
        <v>99.267863501483603</v>
      </c>
      <c r="Y26" s="52">
        <f>VLOOKUP($A26,'ADR Raw Data'!$B$6:$BE$43,'ADR Raw Data'!AH$1,FALSE)</f>
        <v>100.96358939000601</v>
      </c>
      <c r="Z26" s="52">
        <f>VLOOKUP($A26,'ADR Raw Data'!$B$6:$BE$43,'ADR Raw Data'!AI$1,FALSE)</f>
        <v>101.547609165932</v>
      </c>
      <c r="AA26" s="52">
        <f>VLOOKUP($A26,'ADR Raw Data'!$B$6:$BE$43,'ADR Raw Data'!AJ$1,FALSE)</f>
        <v>104.02382823340299</v>
      </c>
      <c r="AB26" s="52">
        <f>VLOOKUP($A26,'ADR Raw Data'!$B$6:$BE$43,'ADR Raw Data'!AK$1,FALSE)</f>
        <v>102.82636123787699</v>
      </c>
      <c r="AC26" s="53">
        <f>VLOOKUP($A26,'ADR Raw Data'!$B$6:$BE$43,'ADR Raw Data'!AL$1,FALSE)</f>
        <v>101.850643706694</v>
      </c>
      <c r="AD26" s="52">
        <f>VLOOKUP($A26,'ADR Raw Data'!$B$6:$BE$43,'ADR Raw Data'!AN$1,FALSE)</f>
        <v>115.475473748144</v>
      </c>
      <c r="AE26" s="52">
        <f>VLOOKUP($A26,'ADR Raw Data'!$B$6:$BE$43,'ADR Raw Data'!AO$1,FALSE)</f>
        <v>116.89218169805</v>
      </c>
      <c r="AF26" s="53">
        <f>VLOOKUP($A26,'ADR Raw Data'!$B$6:$BE$43,'ADR Raw Data'!AP$1,FALSE)</f>
        <v>116.191324408239</v>
      </c>
      <c r="AG26" s="54">
        <f>VLOOKUP($A26,'ADR Raw Data'!$B$6:$BE$43,'ADR Raw Data'!AR$1,FALSE)</f>
        <v>106.439814743589</v>
      </c>
      <c r="AI26" s="47">
        <f>VLOOKUP($A26,'ADR Raw Data'!$B$6:$BE$43,'ADR Raw Data'!AT$1,FALSE)</f>
        <v>2.8586443517624698</v>
      </c>
      <c r="AJ26" s="48">
        <f>VLOOKUP($A26,'ADR Raw Data'!$B$6:$BE$43,'ADR Raw Data'!AU$1,FALSE)</f>
        <v>7.0698511245860001</v>
      </c>
      <c r="AK26" s="48">
        <f>VLOOKUP($A26,'ADR Raw Data'!$B$6:$BE$43,'ADR Raw Data'!AV$1,FALSE)</f>
        <v>6.9885785699652603</v>
      </c>
      <c r="AL26" s="48">
        <f>VLOOKUP($A26,'ADR Raw Data'!$B$6:$BE$43,'ADR Raw Data'!AW$1,FALSE)</f>
        <v>7.6427013861317299</v>
      </c>
      <c r="AM26" s="48">
        <f>VLOOKUP($A26,'ADR Raw Data'!$B$6:$BE$43,'ADR Raw Data'!AX$1,FALSE)</f>
        <v>4.5804214966421499</v>
      </c>
      <c r="AN26" s="49">
        <f>VLOOKUP($A26,'ADR Raw Data'!$B$6:$BE$43,'ADR Raw Data'!AY$1,FALSE)</f>
        <v>5.8960280138328898</v>
      </c>
      <c r="AO26" s="48">
        <f>VLOOKUP($A26,'ADR Raw Data'!$B$6:$BE$43,'ADR Raw Data'!BA$1,FALSE)</f>
        <v>0.28176760025695502</v>
      </c>
      <c r="AP26" s="48">
        <f>VLOOKUP($A26,'ADR Raw Data'!$B$6:$BE$43,'ADR Raw Data'!BB$1,FALSE)</f>
        <v>-3.5378935650795397E-2</v>
      </c>
      <c r="AQ26" s="49">
        <f>VLOOKUP($A26,'ADR Raw Data'!$B$6:$BE$43,'ADR Raw Data'!BC$1,FALSE)</f>
        <v>0.12624386708867699</v>
      </c>
      <c r="AR26" s="50">
        <f>VLOOKUP($A26,'ADR Raw Data'!$B$6:$BE$43,'ADR Raw Data'!BE$1,FALSE)</f>
        <v>3.8555582707360299</v>
      </c>
      <c r="AT26" s="51">
        <f>VLOOKUP($A26,'RevPAR Raw Data'!$B$6:$BE$43,'RevPAR Raw Data'!AG$1,FALSE)</f>
        <v>50.317133546034597</v>
      </c>
      <c r="AU26" s="52">
        <f>VLOOKUP($A26,'RevPAR Raw Data'!$B$6:$BE$43,'RevPAR Raw Data'!AH$1,FALSE)</f>
        <v>56.731045123062799</v>
      </c>
      <c r="AV26" s="52">
        <f>VLOOKUP($A26,'RevPAR Raw Data'!$B$6:$BE$43,'RevPAR Raw Data'!AI$1,FALSE)</f>
        <v>57.767352324521397</v>
      </c>
      <c r="AW26" s="52">
        <f>VLOOKUP($A26,'RevPAR Raw Data'!$B$6:$BE$43,'RevPAR Raw Data'!AJ$1,FALSE)</f>
        <v>64.922437556973506</v>
      </c>
      <c r="AX26" s="52">
        <f>VLOOKUP($A26,'RevPAR Raw Data'!$B$6:$BE$43,'RevPAR Raw Data'!AK$1,FALSE)</f>
        <v>65.726385141294401</v>
      </c>
      <c r="AY26" s="53">
        <f>VLOOKUP($A26,'RevPAR Raw Data'!$B$6:$BE$43,'RevPAR Raw Data'!AL$1,FALSE)</f>
        <v>59.0928707383773</v>
      </c>
      <c r="AZ26" s="52">
        <f>VLOOKUP($A26,'RevPAR Raw Data'!$B$6:$BE$43,'RevPAR Raw Data'!AN$1,FALSE)</f>
        <v>77.990682315405607</v>
      </c>
      <c r="BA26" s="52">
        <f>VLOOKUP($A26,'RevPAR Raw Data'!$B$6:$BE$43,'RevPAR Raw Data'!AO$1,FALSE)</f>
        <v>80.636425250683601</v>
      </c>
      <c r="BB26" s="53">
        <f>VLOOKUP($A26,'RevPAR Raw Data'!$B$6:$BE$43,'RevPAR Raw Data'!AP$1,FALSE)</f>
        <v>79.313553783044597</v>
      </c>
      <c r="BC26" s="54">
        <f>VLOOKUP($A26,'RevPAR Raw Data'!$B$6:$BE$43,'RevPAR Raw Data'!AR$1,FALSE)</f>
        <v>64.870208751139401</v>
      </c>
      <c r="BE26" s="47">
        <f>VLOOKUP($A26,'RevPAR Raw Data'!$B$6:$BE$43,'RevPAR Raw Data'!AT$1,FALSE)</f>
        <v>-1.23851282149148</v>
      </c>
      <c r="BF26" s="48">
        <f>VLOOKUP($A26,'RevPAR Raw Data'!$B$6:$BE$43,'RevPAR Raw Data'!AU$1,FALSE)</f>
        <v>7.6966001950650798</v>
      </c>
      <c r="BG26" s="48">
        <f>VLOOKUP($A26,'RevPAR Raw Data'!$B$6:$BE$43,'RevPAR Raw Data'!AV$1,FALSE)</f>
        <v>-0.59786432577595405</v>
      </c>
      <c r="BH26" s="48">
        <f>VLOOKUP($A26,'RevPAR Raw Data'!$B$6:$BE$43,'RevPAR Raw Data'!AW$1,FALSE)</f>
        <v>3.5620041708021999</v>
      </c>
      <c r="BI26" s="48">
        <f>VLOOKUP($A26,'RevPAR Raw Data'!$B$6:$BE$43,'RevPAR Raw Data'!AX$1,FALSE)</f>
        <v>5.6695083847682097</v>
      </c>
      <c r="BJ26" s="49">
        <f>VLOOKUP($A26,'RevPAR Raw Data'!$B$6:$BE$43,'RevPAR Raw Data'!AY$1,FALSE)</f>
        <v>3.0824866640313102</v>
      </c>
      <c r="BK26" s="48">
        <f>VLOOKUP($A26,'RevPAR Raw Data'!$B$6:$BE$43,'RevPAR Raw Data'!BA$1,FALSE)</f>
        <v>-2.0435422097579701</v>
      </c>
      <c r="BL26" s="48">
        <f>VLOOKUP($A26,'RevPAR Raw Data'!$B$6:$BE$43,'RevPAR Raw Data'!BB$1,FALSE)</f>
        <v>-0.83155616571128099</v>
      </c>
      <c r="BM26" s="49">
        <f>VLOOKUP($A26,'RevPAR Raw Data'!$B$6:$BE$43,'RevPAR Raw Data'!BC$1,FALSE)</f>
        <v>-1.4311670064168101</v>
      </c>
      <c r="BN26" s="50">
        <f>VLOOKUP($A26,'RevPAR Raw Data'!$B$6:$BE$43,'RevPAR Raw Data'!BE$1,FALSE)</f>
        <v>1.4594983284888401</v>
      </c>
    </row>
    <row r="27" spans="1:66" x14ac:dyDescent="0.45">
      <c r="A27" s="63" t="s">
        <v>47</v>
      </c>
      <c r="B27" s="47">
        <f>VLOOKUP($A27,'Occupancy Raw Data'!$B$8:$BE$45,'Occupancy Raw Data'!AG$3,FALSE)</f>
        <v>50.140883475731599</v>
      </c>
      <c r="C27" s="48">
        <f>VLOOKUP($A27,'Occupancy Raw Data'!$B$8:$BE$45,'Occupancy Raw Data'!AH$3,FALSE)</f>
        <v>60.211779676422402</v>
      </c>
      <c r="D27" s="48">
        <f>VLOOKUP($A27,'Occupancy Raw Data'!$B$8:$BE$45,'Occupancy Raw Data'!AI$3,FALSE)</f>
        <v>62.429558262134101</v>
      </c>
      <c r="E27" s="48">
        <f>VLOOKUP($A27,'Occupancy Raw Data'!$B$8:$BE$45,'Occupancy Raw Data'!AJ$3,FALSE)</f>
        <v>67.310489001999599</v>
      </c>
      <c r="F27" s="48">
        <f>VLOOKUP($A27,'Occupancy Raw Data'!$B$8:$BE$45,'Occupancy Raw Data'!AK$3,FALSE)</f>
        <v>65.574441010725295</v>
      </c>
      <c r="G27" s="49">
        <f>VLOOKUP($A27,'Occupancy Raw Data'!$B$8:$BE$45,'Occupancy Raw Data'!AL$3,FALSE)</f>
        <v>61.133430285402603</v>
      </c>
      <c r="H27" s="48">
        <f>VLOOKUP($A27,'Occupancy Raw Data'!$B$8:$BE$45,'Occupancy Raw Data'!AN$3,FALSE)</f>
        <v>67.974004726413298</v>
      </c>
      <c r="I27" s="48">
        <f>VLOOKUP($A27,'Occupancy Raw Data'!$B$8:$BE$45,'Occupancy Raw Data'!AO$3,FALSE)</f>
        <v>69.246500636247902</v>
      </c>
      <c r="J27" s="49">
        <f>VLOOKUP($A27,'Occupancy Raw Data'!$B$8:$BE$45,'Occupancy Raw Data'!AP$3,FALSE)</f>
        <v>68.610252681330607</v>
      </c>
      <c r="K27" s="50">
        <f>VLOOKUP($A27,'Occupancy Raw Data'!$B$8:$BE$45,'Occupancy Raw Data'!AR$3,FALSE)</f>
        <v>63.269665255667803</v>
      </c>
      <c r="M27" s="47">
        <f>VLOOKUP($A27,'Occupancy Raw Data'!$B$8:$BE$45,'Occupancy Raw Data'!AT$3,FALSE)</f>
        <v>-0.67462236400922904</v>
      </c>
      <c r="N27" s="48">
        <f>VLOOKUP($A27,'Occupancy Raw Data'!$B$8:$BE$45,'Occupancy Raw Data'!AU$3,FALSE)</f>
        <v>5.4433005324519401</v>
      </c>
      <c r="O27" s="48">
        <f>VLOOKUP($A27,'Occupancy Raw Data'!$B$8:$BE$45,'Occupancy Raw Data'!AV$3,FALSE)</f>
        <v>-5.09078799832049</v>
      </c>
      <c r="P27" s="48">
        <f>VLOOKUP($A27,'Occupancy Raw Data'!$B$8:$BE$45,'Occupancy Raw Data'!AW$3,FALSE)</f>
        <v>4.8765720620354402</v>
      </c>
      <c r="Q27" s="48">
        <f>VLOOKUP($A27,'Occupancy Raw Data'!$B$8:$BE$45,'Occupancy Raw Data'!AX$3,FALSE)</f>
        <v>5.3469855303791398</v>
      </c>
      <c r="R27" s="49">
        <f>VLOOKUP($A27,'Occupancy Raw Data'!$B$8:$BE$45,'Occupancy Raw Data'!AY$3,FALSE)</f>
        <v>1.96045135196798</v>
      </c>
      <c r="S27" s="48">
        <f>VLOOKUP($A27,'Occupancy Raw Data'!$B$8:$BE$45,'Occupancy Raw Data'!BA$3,FALSE)</f>
        <v>-1.52367890500964</v>
      </c>
      <c r="T27" s="48">
        <f>VLOOKUP($A27,'Occupancy Raw Data'!$B$8:$BE$45,'Occupancy Raw Data'!BB$3,FALSE)</f>
        <v>1.9619801854091099</v>
      </c>
      <c r="U27" s="49">
        <f>VLOOKUP($A27,'Occupancy Raw Data'!$B$8:$BE$45,'Occupancy Raw Data'!BC$3,FALSE)</f>
        <v>0.205002126249238</v>
      </c>
      <c r="V27" s="50">
        <f>VLOOKUP($A27,'Occupancy Raw Data'!$B$8:$BE$45,'Occupancy Raw Data'!BE$3,FALSE)</f>
        <v>1.41001746102065</v>
      </c>
      <c r="X27" s="51">
        <f>VLOOKUP($A27,'ADR Raw Data'!$B$6:$BE$43,'ADR Raw Data'!AG$1,FALSE)</f>
        <v>95.2430499410858</v>
      </c>
      <c r="Y27" s="52">
        <f>VLOOKUP($A27,'ADR Raw Data'!$B$6:$BE$43,'ADR Raw Data'!AH$1,FALSE)</f>
        <v>103.248793116461</v>
      </c>
      <c r="Z27" s="52">
        <f>VLOOKUP($A27,'ADR Raw Data'!$B$6:$BE$43,'ADR Raw Data'!AI$1,FALSE)</f>
        <v>106.888846909805</v>
      </c>
      <c r="AA27" s="52">
        <f>VLOOKUP($A27,'ADR Raw Data'!$B$6:$BE$43,'ADR Raw Data'!AJ$1,FALSE)</f>
        <v>104.84819796097401</v>
      </c>
      <c r="AB27" s="52">
        <f>VLOOKUP($A27,'ADR Raw Data'!$B$6:$BE$43,'ADR Raw Data'!AK$1,FALSE)</f>
        <v>101.504042553191</v>
      </c>
      <c r="AC27" s="53">
        <f>VLOOKUP($A27,'ADR Raw Data'!$B$6:$BE$43,'ADR Raw Data'!AL$1,FALSE)</f>
        <v>102.656899597079</v>
      </c>
      <c r="AD27" s="52">
        <f>VLOOKUP($A27,'ADR Raw Data'!$B$6:$BE$43,'ADR Raw Data'!AN$1,FALSE)</f>
        <v>111.762660292839</v>
      </c>
      <c r="AE27" s="52">
        <f>VLOOKUP($A27,'ADR Raw Data'!$B$6:$BE$43,'ADR Raw Data'!AO$1,FALSE)</f>
        <v>112.90633983067499</v>
      </c>
      <c r="AF27" s="53">
        <f>VLOOKUP($A27,'ADR Raw Data'!$B$6:$BE$43,'ADR Raw Data'!AP$1,FALSE)</f>
        <v>112.339802940981</v>
      </c>
      <c r="AG27" s="54">
        <f>VLOOKUP($A27,'ADR Raw Data'!$B$6:$BE$43,'ADR Raw Data'!AR$1,FALSE)</f>
        <v>105.65696715339701</v>
      </c>
      <c r="AI27" s="47">
        <f>VLOOKUP($A27,'ADR Raw Data'!$B$6:$BE$43,'ADR Raw Data'!AT$1,FALSE)</f>
        <v>4.2540410829203399</v>
      </c>
      <c r="AJ27" s="48">
        <f>VLOOKUP($A27,'ADR Raw Data'!$B$6:$BE$43,'ADR Raw Data'!AU$1,FALSE)</f>
        <v>4.1045006739905796</v>
      </c>
      <c r="AK27" s="48">
        <f>VLOOKUP($A27,'ADR Raw Data'!$B$6:$BE$43,'ADR Raw Data'!AV$1,FALSE)</f>
        <v>3.6038934468830401</v>
      </c>
      <c r="AL27" s="48">
        <f>VLOOKUP($A27,'ADR Raw Data'!$B$6:$BE$43,'ADR Raw Data'!AW$1,FALSE)</f>
        <v>4.3459965619733598</v>
      </c>
      <c r="AM27" s="48">
        <f>VLOOKUP($A27,'ADR Raw Data'!$B$6:$BE$43,'ADR Raw Data'!AX$1,FALSE)</f>
        <v>3.8237036867150498</v>
      </c>
      <c r="AN27" s="49">
        <f>VLOOKUP($A27,'ADR Raw Data'!$B$6:$BE$43,'ADR Raw Data'!AY$1,FALSE)</f>
        <v>3.9849718043033699</v>
      </c>
      <c r="AO27" s="48">
        <f>VLOOKUP($A27,'ADR Raw Data'!$B$6:$BE$43,'ADR Raw Data'!BA$1,FALSE)</f>
        <v>3.61609132466414</v>
      </c>
      <c r="AP27" s="48">
        <f>VLOOKUP($A27,'ADR Raw Data'!$B$6:$BE$43,'ADR Raw Data'!BB$1,FALSE)</f>
        <v>3.5763127996020998</v>
      </c>
      <c r="AQ27" s="49">
        <f>VLOOKUP($A27,'ADR Raw Data'!$B$6:$BE$43,'ADR Raw Data'!BC$1,FALSE)</f>
        <v>3.6054303800587499</v>
      </c>
      <c r="AR27" s="50">
        <f>VLOOKUP($A27,'ADR Raw Data'!$B$6:$BE$43,'ADR Raw Data'!BE$1,FALSE)</f>
        <v>3.8227201564944799</v>
      </c>
      <c r="AT27" s="51">
        <f>VLOOKUP($A27,'RevPAR Raw Data'!$B$6:$BE$43,'RevPAR Raw Data'!AG$1,FALSE)</f>
        <v>47.755706689692701</v>
      </c>
      <c r="AU27" s="52">
        <f>VLOOKUP($A27,'RevPAR Raw Data'!$B$6:$BE$43,'RevPAR Raw Data'!AH$1,FALSE)</f>
        <v>62.1679358298491</v>
      </c>
      <c r="AV27" s="52">
        <f>VLOOKUP($A27,'RevPAR Raw Data'!$B$6:$BE$43,'RevPAR Raw Data'!AI$1,FALSE)</f>
        <v>66.730234957280402</v>
      </c>
      <c r="AW27" s="52">
        <f>VLOOKUP($A27,'RevPAR Raw Data'!$B$6:$BE$43,'RevPAR Raw Data'!AJ$1,FALSE)</f>
        <v>70.573834757316803</v>
      </c>
      <c r="AX27" s="52">
        <f>VLOOKUP($A27,'RevPAR Raw Data'!$B$6:$BE$43,'RevPAR Raw Data'!AK$1,FALSE)</f>
        <v>66.560708507544007</v>
      </c>
      <c r="AY27" s="53">
        <f>VLOOKUP($A27,'RevPAR Raw Data'!$B$6:$BE$43,'RevPAR Raw Data'!AL$1,FALSE)</f>
        <v>62.757684148336601</v>
      </c>
      <c r="AZ27" s="52">
        <f>VLOOKUP($A27,'RevPAR Raw Data'!$B$6:$BE$43,'RevPAR Raw Data'!AN$1,FALSE)</f>
        <v>75.969555989819995</v>
      </c>
      <c r="BA27" s="52">
        <f>VLOOKUP($A27,'RevPAR Raw Data'!$B$6:$BE$43,'RevPAR Raw Data'!AO$1,FALSE)</f>
        <v>78.183689329212797</v>
      </c>
      <c r="BB27" s="53">
        <f>VLOOKUP($A27,'RevPAR Raw Data'!$B$6:$BE$43,'RevPAR Raw Data'!AP$1,FALSE)</f>
        <v>77.076622659516403</v>
      </c>
      <c r="BC27" s="54">
        <f>VLOOKUP($A27,'RevPAR Raw Data'!$B$6:$BE$43,'RevPAR Raw Data'!AR$1,FALSE)</f>
        <v>66.848809437245095</v>
      </c>
      <c r="BE27" s="47">
        <f>VLOOKUP($A27,'RevPAR Raw Data'!$B$6:$BE$43,'RevPAR Raw Data'!AT$1,FALSE)</f>
        <v>3.55072000639159</v>
      </c>
      <c r="BF27" s="48">
        <f>VLOOKUP($A27,'RevPAR Raw Data'!$B$6:$BE$43,'RevPAR Raw Data'!AU$1,FALSE)</f>
        <v>9.7712215134843508</v>
      </c>
      <c r="BG27" s="48">
        <f>VLOOKUP($A27,'RevPAR Raw Data'!$B$6:$BE$43,'RevPAR Raw Data'!AV$1,FALSE)</f>
        <v>-1.67036112650363</v>
      </c>
      <c r="BH27" s="48">
        <f>VLOOKUP($A27,'RevPAR Raw Data'!$B$6:$BE$43,'RevPAR Raw Data'!AW$1,FALSE)</f>
        <v>9.4345042781670205</v>
      </c>
      <c r="BI27" s="48">
        <f>VLOOKUP($A27,'RevPAR Raw Data'!$B$6:$BE$43,'RevPAR Raw Data'!AX$1,FALSE)</f>
        <v>9.3751420999474195</v>
      </c>
      <c r="BJ27" s="49">
        <f>VLOOKUP($A27,'RevPAR Raw Data'!$B$6:$BE$43,'RevPAR Raw Data'!AY$1,FALSE)</f>
        <v>6.0235465898843596</v>
      </c>
      <c r="BK27" s="48">
        <f>VLOOKUP($A27,'RevPAR Raw Data'!$B$6:$BE$43,'RevPAR Raw Data'!BA$1,FALSE)</f>
        <v>2.0373147989547</v>
      </c>
      <c r="BL27" s="48">
        <f>VLOOKUP($A27,'RevPAR Raw Data'!$B$6:$BE$43,'RevPAR Raw Data'!BB$1,FALSE)</f>
        <v>5.6084595335076601</v>
      </c>
      <c r="BM27" s="49">
        <f>VLOOKUP($A27,'RevPAR Raw Data'!$B$6:$BE$43,'RevPAR Raw Data'!BC$1,FALSE)</f>
        <v>3.8178237152475401</v>
      </c>
      <c r="BN27" s="50">
        <f>VLOOKUP($A27,'RevPAR Raw Data'!$B$6:$BE$43,'RevPAR Raw Data'!BE$1,FALSE)</f>
        <v>5.2866386392076601</v>
      </c>
    </row>
    <row r="28" spans="1:66" x14ac:dyDescent="0.45">
      <c r="A28" s="63" t="s">
        <v>48</v>
      </c>
      <c r="B28" s="47">
        <f>VLOOKUP($A28,'Occupancy Raw Data'!$B$8:$BE$45,'Occupancy Raw Data'!AG$3,FALSE)</f>
        <v>58.601359003397498</v>
      </c>
      <c r="C28" s="48">
        <f>VLOOKUP($A28,'Occupancy Raw Data'!$B$8:$BE$45,'Occupancy Raw Data'!AH$3,FALSE)</f>
        <v>68.963759909399698</v>
      </c>
      <c r="D28" s="48">
        <f>VLOOKUP($A28,'Occupancy Raw Data'!$B$8:$BE$45,'Occupancy Raw Data'!AI$3,FALSE)</f>
        <v>67.9048697621744</v>
      </c>
      <c r="E28" s="48">
        <f>VLOOKUP($A28,'Occupancy Raw Data'!$B$8:$BE$45,'Occupancy Raw Data'!AJ$3,FALSE)</f>
        <v>75.792751981879903</v>
      </c>
      <c r="F28" s="48">
        <f>VLOOKUP($A28,'Occupancy Raw Data'!$B$8:$BE$45,'Occupancy Raw Data'!AK$3,FALSE)</f>
        <v>75.503963759909297</v>
      </c>
      <c r="G28" s="49">
        <f>VLOOKUP($A28,'Occupancy Raw Data'!$B$8:$BE$45,'Occupancy Raw Data'!AL$3,FALSE)</f>
        <v>69.353340883352203</v>
      </c>
      <c r="H28" s="48">
        <f>VLOOKUP($A28,'Occupancy Raw Data'!$B$8:$BE$45,'Occupancy Raw Data'!AN$3,FALSE)</f>
        <v>72.638731596828904</v>
      </c>
      <c r="I28" s="48">
        <f>VLOOKUP($A28,'Occupancy Raw Data'!$B$8:$BE$45,'Occupancy Raw Data'!AO$3,FALSE)</f>
        <v>73.975084937712296</v>
      </c>
      <c r="J28" s="49">
        <f>VLOOKUP($A28,'Occupancy Raw Data'!$B$8:$BE$45,'Occupancy Raw Data'!AP$3,FALSE)</f>
        <v>73.3069082672706</v>
      </c>
      <c r="K28" s="50">
        <f>VLOOKUP($A28,'Occupancy Raw Data'!$B$8:$BE$45,'Occupancy Raw Data'!AR$3,FALSE)</f>
        <v>70.482931564471698</v>
      </c>
      <c r="M28" s="47">
        <f>VLOOKUP($A28,'Occupancy Raw Data'!$B$8:$BE$45,'Occupancy Raw Data'!AT$3,FALSE)</f>
        <v>-2.3426473355750601</v>
      </c>
      <c r="N28" s="48">
        <f>VLOOKUP($A28,'Occupancy Raw Data'!$B$8:$BE$45,'Occupancy Raw Data'!AU$3,FALSE)</f>
        <v>0.76056320067175198</v>
      </c>
      <c r="O28" s="48">
        <f>VLOOKUP($A28,'Occupancy Raw Data'!$B$8:$BE$45,'Occupancy Raw Data'!AV$3,FALSE)</f>
        <v>-2.5672556015347099</v>
      </c>
      <c r="P28" s="48">
        <f>VLOOKUP($A28,'Occupancy Raw Data'!$B$8:$BE$45,'Occupancy Raw Data'!AW$3,FALSE)</f>
        <v>0.61956087126956305</v>
      </c>
      <c r="Q28" s="48">
        <f>VLOOKUP($A28,'Occupancy Raw Data'!$B$8:$BE$45,'Occupancy Raw Data'!AX$3,FALSE)</f>
        <v>-3.1329615215717699E-2</v>
      </c>
      <c r="R28" s="49">
        <f>VLOOKUP($A28,'Occupancy Raw Data'!$B$8:$BE$45,'Occupancy Raw Data'!AY$3,FALSE)</f>
        <v>-0.63937267319089397</v>
      </c>
      <c r="S28" s="48">
        <f>VLOOKUP($A28,'Occupancy Raw Data'!$B$8:$BE$45,'Occupancy Raw Data'!BA$3,FALSE)</f>
        <v>-5.1501684025923904</v>
      </c>
      <c r="T28" s="48">
        <f>VLOOKUP($A28,'Occupancy Raw Data'!$B$8:$BE$45,'Occupancy Raw Data'!BB$3,FALSE)</f>
        <v>-5.2534751154645498</v>
      </c>
      <c r="U28" s="49">
        <f>VLOOKUP($A28,'Occupancy Raw Data'!$B$8:$BE$45,'Occupancy Raw Data'!BC$3,FALSE)</f>
        <v>-5.2023207104935798</v>
      </c>
      <c r="V28" s="50">
        <f>VLOOKUP($A28,'Occupancy Raw Data'!$B$8:$BE$45,'Occupancy Raw Data'!BE$3,FALSE)</f>
        <v>-2.0405307696061699</v>
      </c>
      <c r="X28" s="51">
        <f>VLOOKUP($A28,'ADR Raw Data'!$B$6:$BE$43,'ADR Raw Data'!AG$1,FALSE)</f>
        <v>138.007453860276</v>
      </c>
      <c r="Y28" s="52">
        <f>VLOOKUP($A28,'ADR Raw Data'!$B$6:$BE$43,'ADR Raw Data'!AH$1,FALSE)</f>
        <v>136.61978487560501</v>
      </c>
      <c r="Z28" s="52">
        <f>VLOOKUP($A28,'ADR Raw Data'!$B$6:$BE$43,'ADR Raw Data'!AI$1,FALSE)</f>
        <v>134.659187791861</v>
      </c>
      <c r="AA28" s="52">
        <f>VLOOKUP($A28,'ADR Raw Data'!$B$6:$BE$43,'ADR Raw Data'!AJ$1,FALSE)</f>
        <v>137.181248412401</v>
      </c>
      <c r="AB28" s="52">
        <f>VLOOKUP($A28,'ADR Raw Data'!$B$6:$BE$43,'ADR Raw Data'!AK$1,FALSE)</f>
        <v>142.15134693265301</v>
      </c>
      <c r="AC28" s="53">
        <f>VLOOKUP($A28,'ADR Raw Data'!$B$6:$BE$43,'ADR Raw Data'!AL$1,FALSE)</f>
        <v>137.79750730743399</v>
      </c>
      <c r="AD28" s="52">
        <f>VLOOKUP($A28,'ADR Raw Data'!$B$6:$BE$43,'ADR Raw Data'!AN$1,FALSE)</f>
        <v>176.79531649516599</v>
      </c>
      <c r="AE28" s="52">
        <f>VLOOKUP($A28,'ADR Raw Data'!$B$6:$BE$43,'ADR Raw Data'!AO$1,FALSE)</f>
        <v>183.16003138395499</v>
      </c>
      <c r="AF28" s="53">
        <f>VLOOKUP($A28,'ADR Raw Data'!$B$6:$BE$43,'ADR Raw Data'!AP$1,FALSE)</f>
        <v>180.00668044183499</v>
      </c>
      <c r="AG28" s="54">
        <f>VLOOKUP($A28,'ADR Raw Data'!$B$6:$BE$43,'ADR Raw Data'!AR$1,FALSE)</f>
        <v>150.340458849318</v>
      </c>
      <c r="AI28" s="47">
        <f>VLOOKUP($A28,'ADR Raw Data'!$B$6:$BE$43,'ADR Raw Data'!AT$1,FALSE)</f>
        <v>-2.4641806340389798</v>
      </c>
      <c r="AJ28" s="48">
        <f>VLOOKUP($A28,'ADR Raw Data'!$B$6:$BE$43,'ADR Raw Data'!AU$1,FALSE)</f>
        <v>-0.76620552575534995</v>
      </c>
      <c r="AK28" s="48">
        <f>VLOOKUP($A28,'ADR Raw Data'!$B$6:$BE$43,'ADR Raw Data'!AV$1,FALSE)</f>
        <v>-0.31864204485944497</v>
      </c>
      <c r="AL28" s="48">
        <f>VLOOKUP($A28,'ADR Raw Data'!$B$6:$BE$43,'ADR Raw Data'!AW$1,FALSE)</f>
        <v>-0.43201079281113097</v>
      </c>
      <c r="AM28" s="48">
        <f>VLOOKUP($A28,'ADR Raw Data'!$B$6:$BE$43,'ADR Raw Data'!AX$1,FALSE)</f>
        <v>-9.6337923811234294E-2</v>
      </c>
      <c r="AN28" s="49">
        <f>VLOOKUP($A28,'ADR Raw Data'!$B$6:$BE$43,'ADR Raw Data'!AY$1,FALSE)</f>
        <v>-0.74771973700417005</v>
      </c>
      <c r="AO28" s="48">
        <f>VLOOKUP($A28,'ADR Raw Data'!$B$6:$BE$43,'ADR Raw Data'!BA$1,FALSE)</f>
        <v>-3.6874058700801799</v>
      </c>
      <c r="AP28" s="48">
        <f>VLOOKUP($A28,'ADR Raw Data'!$B$6:$BE$43,'ADR Raw Data'!BB$1,FALSE)</f>
        <v>-1.50073436678273</v>
      </c>
      <c r="AQ28" s="49">
        <f>VLOOKUP($A28,'ADR Raw Data'!$B$6:$BE$43,'ADR Raw Data'!BC$1,FALSE)</f>
        <v>-2.5773868631719101</v>
      </c>
      <c r="AR28" s="50">
        <f>VLOOKUP($A28,'ADR Raw Data'!$B$6:$BE$43,'ADR Raw Data'!BE$1,FALSE)</f>
        <v>-1.7000205922682601</v>
      </c>
      <c r="AT28" s="51">
        <f>VLOOKUP($A28,'RevPAR Raw Data'!$B$6:$BE$43,'RevPAR Raw Data'!AG$1,FALSE)</f>
        <v>80.874243488108704</v>
      </c>
      <c r="AU28" s="52">
        <f>VLOOKUP($A28,'RevPAR Raw Data'!$B$6:$BE$43,'RevPAR Raw Data'!AH$1,FALSE)</f>
        <v>94.218140430350999</v>
      </c>
      <c r="AV28" s="52">
        <f>VLOOKUP($A28,'RevPAR Raw Data'!$B$6:$BE$43,'RevPAR Raw Data'!AI$1,FALSE)</f>
        <v>91.440146092865206</v>
      </c>
      <c r="AW28" s="52">
        <f>VLOOKUP($A28,'RevPAR Raw Data'!$B$6:$BE$43,'RevPAR Raw Data'!AJ$1,FALSE)</f>
        <v>103.97344337485799</v>
      </c>
      <c r="AX28" s="52">
        <f>VLOOKUP($A28,'RevPAR Raw Data'!$B$6:$BE$43,'RevPAR Raw Data'!AK$1,FALSE)</f>
        <v>107.329901472253</v>
      </c>
      <c r="AY28" s="53">
        <f>VLOOKUP($A28,'RevPAR Raw Data'!$B$6:$BE$43,'RevPAR Raw Data'!AL$1,FALSE)</f>
        <v>95.567174971687393</v>
      </c>
      <c r="AZ28" s="52">
        <f>VLOOKUP($A28,'RevPAR Raw Data'!$B$6:$BE$43,'RevPAR Raw Data'!AN$1,FALSE)</f>
        <v>128.42187542468801</v>
      </c>
      <c r="BA28" s="52">
        <f>VLOOKUP($A28,'RevPAR Raw Data'!$B$6:$BE$43,'RevPAR Raw Data'!AO$1,FALSE)</f>
        <v>135.49278878822099</v>
      </c>
      <c r="BB28" s="53">
        <f>VLOOKUP($A28,'RevPAR Raw Data'!$B$6:$BE$43,'RevPAR Raw Data'!AP$1,FALSE)</f>
        <v>131.957332106455</v>
      </c>
      <c r="BC28" s="54">
        <f>VLOOKUP($A28,'RevPAR Raw Data'!$B$6:$BE$43,'RevPAR Raw Data'!AR$1,FALSE)</f>
        <v>105.96436272447799</v>
      </c>
      <c r="BE28" s="47">
        <f>VLOOKUP($A28,'RevPAR Raw Data'!$B$6:$BE$43,'RevPAR Raw Data'!AT$1,FALSE)</f>
        <v>-4.7491009076469801</v>
      </c>
      <c r="BF28" s="48">
        <f>VLOOKUP($A28,'RevPAR Raw Data'!$B$6:$BE$43,'RevPAR Raw Data'!AU$1,FALSE)</f>
        <v>-1.14698023540067E-2</v>
      </c>
      <c r="BG28" s="48">
        <f>VLOOKUP($A28,'RevPAR Raw Data'!$B$6:$BE$43,'RevPAR Raw Data'!AV$1,FALSE)</f>
        <v>-2.8777172906486599</v>
      </c>
      <c r="BH28" s="48">
        <f>VLOOKUP($A28,'RevPAR Raw Data'!$B$6:$BE$43,'RevPAR Raw Data'!AW$1,FALSE)</f>
        <v>0.184873508626512</v>
      </c>
      <c r="BI28" s="48">
        <f>VLOOKUP($A28,'RevPAR Raw Data'!$B$6:$BE$43,'RevPAR Raw Data'!AX$1,FALSE)</f>
        <v>-0.12763735672611501</v>
      </c>
      <c r="BJ28" s="49">
        <f>VLOOKUP($A28,'RevPAR Raw Data'!$B$6:$BE$43,'RevPAR Raw Data'!AY$1,FALSE)</f>
        <v>-1.3823116945245999</v>
      </c>
      <c r="BK28" s="48">
        <f>VLOOKUP($A28,'RevPAR Raw Data'!$B$6:$BE$43,'RevPAR Raw Data'!BA$1,FALSE)</f>
        <v>-8.6476666606763697</v>
      </c>
      <c r="BL28" s="48">
        <f>VLOOKUP($A28,'RevPAR Raw Data'!$B$6:$BE$43,'RevPAR Raw Data'!BB$1,FALSE)</f>
        <v>-6.6753687757391296</v>
      </c>
      <c r="BM28" s="49">
        <f>VLOOKUP($A28,'RevPAR Raw Data'!$B$6:$BE$43,'RevPAR Raw Data'!BC$1,FALSE)</f>
        <v>-7.6456236430931597</v>
      </c>
      <c r="BN28" s="50">
        <f>VLOOKUP($A28,'RevPAR Raw Data'!$B$6:$BE$43,'RevPAR Raw Data'!BE$1,FALSE)</f>
        <v>-3.70586191859956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49.672521583804702</v>
      </c>
      <c r="C30" s="48">
        <f>VLOOKUP($A30,'Occupancy Raw Data'!$B$8:$BE$45,'Occupancy Raw Data'!AH$3,FALSE)</f>
        <v>58.224173861268198</v>
      </c>
      <c r="D30" s="48">
        <f>VLOOKUP($A30,'Occupancy Raw Data'!$B$8:$BE$45,'Occupancy Raw Data'!AI$3,FALSE)</f>
        <v>60.419767788032097</v>
      </c>
      <c r="E30" s="48">
        <f>VLOOKUP($A30,'Occupancy Raw Data'!$B$8:$BE$45,'Occupancy Raw Data'!AJ$3,FALSE)</f>
        <v>64.234147067579599</v>
      </c>
      <c r="F30" s="48">
        <f>VLOOKUP($A30,'Occupancy Raw Data'!$B$8:$BE$45,'Occupancy Raw Data'!AK$3,FALSE)</f>
        <v>65.7450133968442</v>
      </c>
      <c r="G30" s="49">
        <f>VLOOKUP($A30,'Occupancy Raw Data'!$B$8:$BE$45,'Occupancy Raw Data'!AL$3,FALSE)</f>
        <v>59.659124739505799</v>
      </c>
      <c r="H30" s="48">
        <f>VLOOKUP($A30,'Occupancy Raw Data'!$B$8:$BE$45,'Occupancy Raw Data'!AN$3,FALSE)</f>
        <v>70.936290562667395</v>
      </c>
      <c r="I30" s="48">
        <f>VLOOKUP($A30,'Occupancy Raw Data'!$B$8:$BE$45,'Occupancy Raw Data'!AO$3,FALSE)</f>
        <v>71.464721643346195</v>
      </c>
      <c r="J30" s="49">
        <f>VLOOKUP($A30,'Occupancy Raw Data'!$B$8:$BE$45,'Occupancy Raw Data'!AP$3,FALSE)</f>
        <v>71.200506103006802</v>
      </c>
      <c r="K30" s="50">
        <f>VLOOKUP($A30,'Occupancy Raw Data'!$B$8:$BE$45,'Occupancy Raw Data'!AR$3,FALSE)</f>
        <v>62.956662271934597</v>
      </c>
      <c r="M30" s="47">
        <f>VLOOKUP($A30,'Occupancy Raw Data'!$B$8:$BE$45,'Occupancy Raw Data'!AT$3,FALSE)</f>
        <v>-6.5281509109112204</v>
      </c>
      <c r="N30" s="48">
        <f>VLOOKUP($A30,'Occupancy Raw Data'!$B$8:$BE$45,'Occupancy Raw Data'!AU$3,FALSE)</f>
        <v>-3.5381474036876002</v>
      </c>
      <c r="O30" s="48">
        <f>VLOOKUP($A30,'Occupancy Raw Data'!$B$8:$BE$45,'Occupancy Raw Data'!AV$3,FALSE)</f>
        <v>-8.58025931275413</v>
      </c>
      <c r="P30" s="48">
        <f>VLOOKUP($A30,'Occupancy Raw Data'!$B$8:$BE$45,'Occupancy Raw Data'!AW$3,FALSE)</f>
        <v>-10.526861020824199</v>
      </c>
      <c r="Q30" s="48">
        <f>VLOOKUP($A30,'Occupancy Raw Data'!$B$8:$BE$45,'Occupancy Raw Data'!AX$3,FALSE)</f>
        <v>-5.1791814487282704</v>
      </c>
      <c r="R30" s="49">
        <f>VLOOKUP($A30,'Occupancy Raw Data'!$B$8:$BE$45,'Occupancy Raw Data'!AY$3,FALSE)</f>
        <v>-6.99176537731151</v>
      </c>
      <c r="S30" s="48">
        <f>VLOOKUP($A30,'Occupancy Raw Data'!$B$8:$BE$45,'Occupancy Raw Data'!BA$3,FALSE)</f>
        <v>-4.3108979500893199</v>
      </c>
      <c r="T30" s="48">
        <f>VLOOKUP($A30,'Occupancy Raw Data'!$B$8:$BE$45,'Occupancy Raw Data'!BB$3,FALSE)</f>
        <v>-4.5815721322991996</v>
      </c>
      <c r="U30" s="49">
        <f>VLOOKUP($A30,'Occupancy Raw Data'!$B$8:$BE$45,'Occupancy Raw Data'!BC$3,FALSE)</f>
        <v>-4.4469289393665798</v>
      </c>
      <c r="V30" s="50">
        <f>VLOOKUP($A30,'Occupancy Raw Data'!$B$8:$BE$45,'Occupancy Raw Data'!BE$3,FALSE)</f>
        <v>-6.1844121793412103</v>
      </c>
      <c r="X30" s="51">
        <f>VLOOKUP($A30,'ADR Raw Data'!$B$6:$BE$43,'ADR Raw Data'!AG$1,FALSE)</f>
        <v>98.187535960443498</v>
      </c>
      <c r="Y30" s="52">
        <f>VLOOKUP($A30,'ADR Raw Data'!$B$6:$BE$43,'ADR Raw Data'!AH$1,FALSE)</f>
        <v>103.21688163108701</v>
      </c>
      <c r="Z30" s="52">
        <f>VLOOKUP($A30,'ADR Raw Data'!$B$6:$BE$43,'ADR Raw Data'!AI$1,FALSE)</f>
        <v>106.16847376201</v>
      </c>
      <c r="AA30" s="52">
        <f>VLOOKUP($A30,'ADR Raw Data'!$B$6:$BE$43,'ADR Raw Data'!AJ$1,FALSE)</f>
        <v>106.43606627657699</v>
      </c>
      <c r="AB30" s="52">
        <f>VLOOKUP($A30,'ADR Raw Data'!$B$6:$BE$43,'ADR Raw Data'!AK$1,FALSE)</f>
        <v>104.326228561725</v>
      </c>
      <c r="AC30" s="53">
        <f>VLOOKUP($A30,'ADR Raw Data'!$B$6:$BE$43,'ADR Raw Data'!AL$1,FALSE)</f>
        <v>103.914946979715</v>
      </c>
      <c r="AD30" s="52">
        <f>VLOOKUP($A30,'ADR Raw Data'!$B$6:$BE$43,'ADR Raw Data'!AN$1,FALSE)</f>
        <v>114.567479802748</v>
      </c>
      <c r="AE30" s="52">
        <f>VLOOKUP($A30,'ADR Raw Data'!$B$6:$BE$43,'ADR Raw Data'!AO$1,FALSE)</f>
        <v>114.995061966257</v>
      </c>
      <c r="AF30" s="53">
        <f>VLOOKUP($A30,'ADR Raw Data'!$B$6:$BE$43,'ADR Raw Data'!AP$1,FALSE)</f>
        <v>114.782064234568</v>
      </c>
      <c r="AG30" s="54">
        <f>VLOOKUP($A30,'ADR Raw Data'!$B$6:$BE$43,'ADR Raw Data'!AR$1,FALSE)</f>
        <v>107.426406724988</v>
      </c>
      <c r="AI30" s="47">
        <f>VLOOKUP($A30,'ADR Raw Data'!$B$6:$BE$43,'ADR Raw Data'!AT$1,FALSE)</f>
        <v>6.1011342717608299</v>
      </c>
      <c r="AJ30" s="48">
        <f>VLOOKUP($A30,'ADR Raw Data'!$B$6:$BE$43,'ADR Raw Data'!AU$1,FALSE)</f>
        <v>7.0727180558787701</v>
      </c>
      <c r="AK30" s="48">
        <f>VLOOKUP($A30,'ADR Raw Data'!$B$6:$BE$43,'ADR Raw Data'!AV$1,FALSE)</f>
        <v>7.4923532770413299</v>
      </c>
      <c r="AL30" s="48">
        <f>VLOOKUP($A30,'ADR Raw Data'!$B$6:$BE$43,'ADR Raw Data'!AW$1,FALSE)</f>
        <v>4.6489466661042602</v>
      </c>
      <c r="AM30" s="48">
        <f>VLOOKUP($A30,'ADR Raw Data'!$B$6:$BE$43,'ADR Raw Data'!AX$1,FALSE)</f>
        <v>5.0651808175227204</v>
      </c>
      <c r="AN30" s="49">
        <f>VLOOKUP($A30,'ADR Raw Data'!$B$6:$BE$43,'ADR Raw Data'!AY$1,FALSE)</f>
        <v>5.9677150091246798</v>
      </c>
      <c r="AO30" s="48">
        <f>VLOOKUP($A30,'ADR Raw Data'!$B$6:$BE$43,'ADR Raw Data'!BA$1,FALSE)</f>
        <v>5.5178131405744599</v>
      </c>
      <c r="AP30" s="48">
        <f>VLOOKUP($A30,'ADR Raw Data'!$B$6:$BE$43,'ADR Raw Data'!BB$1,FALSE)</f>
        <v>5.8557939727269899</v>
      </c>
      <c r="AQ30" s="49">
        <f>VLOOKUP($A30,'ADR Raw Data'!$B$6:$BE$43,'ADR Raw Data'!BC$1,FALSE)</f>
        <v>5.6874357456421301</v>
      </c>
      <c r="AR30" s="50">
        <f>VLOOKUP($A30,'ADR Raw Data'!$B$6:$BE$43,'ADR Raw Data'!BE$1,FALSE)</f>
        <v>5.9354488470356497</v>
      </c>
      <c r="AT30" s="51">
        <f>VLOOKUP($A30,'RevPAR Raw Data'!$B$6:$BE$43,'RevPAR Raw Data'!AG$1,FALSE)</f>
        <v>48.772224992557298</v>
      </c>
      <c r="AU30" s="52">
        <f>VLOOKUP($A30,'RevPAR Raw Data'!$B$6:$BE$43,'RevPAR Raw Data'!AH$1,FALSE)</f>
        <v>60.097176615064001</v>
      </c>
      <c r="AV30" s="52">
        <f>VLOOKUP($A30,'RevPAR Raw Data'!$B$6:$BE$43,'RevPAR Raw Data'!AI$1,FALSE)</f>
        <v>64.146745311104397</v>
      </c>
      <c r="AW30" s="52">
        <f>VLOOKUP($A30,'RevPAR Raw Data'!$B$6:$BE$43,'RevPAR Raw Data'!AJ$1,FALSE)</f>
        <v>68.368299345043098</v>
      </c>
      <c r="AX30" s="52">
        <f>VLOOKUP($A30,'RevPAR Raw Data'!$B$6:$BE$43,'RevPAR Raw Data'!AK$1,FALSE)</f>
        <v>68.589292944328605</v>
      </c>
      <c r="AY30" s="53">
        <f>VLOOKUP($A30,'RevPAR Raw Data'!$B$6:$BE$43,'RevPAR Raw Data'!AL$1,FALSE)</f>
        <v>61.9947478416195</v>
      </c>
      <c r="AZ30" s="52">
        <f>VLOOKUP($A30,'RevPAR Raw Data'!$B$6:$BE$43,'RevPAR Raw Data'!AN$1,FALSE)</f>
        <v>81.269920363203298</v>
      </c>
      <c r="BA30" s="52">
        <f>VLOOKUP($A30,'RevPAR Raw Data'!$B$6:$BE$43,'RevPAR Raw Data'!AO$1,FALSE)</f>
        <v>82.1809009377791</v>
      </c>
      <c r="BB30" s="53">
        <f>VLOOKUP($A30,'RevPAR Raw Data'!$B$6:$BE$43,'RevPAR Raw Data'!AP$1,FALSE)</f>
        <v>81.725410650491199</v>
      </c>
      <c r="BC30" s="54">
        <f>VLOOKUP($A30,'RevPAR Raw Data'!$B$6:$BE$43,'RevPAR Raw Data'!AR$1,FALSE)</f>
        <v>67.632080072725699</v>
      </c>
      <c r="BE30" s="47">
        <f>VLOOKUP($A30,'RevPAR Raw Data'!$B$6:$BE$43,'RevPAR Raw Data'!AT$1,FALSE)</f>
        <v>-0.82530789168826801</v>
      </c>
      <c r="BF30" s="48">
        <f>VLOOKUP($A30,'RevPAR Raw Data'!$B$6:$BE$43,'RevPAR Raw Data'!AU$1,FALSE)</f>
        <v>3.2843274619269498</v>
      </c>
      <c r="BG30" s="48">
        <f>VLOOKUP($A30,'RevPAR Raw Data'!$B$6:$BE$43,'RevPAR Raw Data'!AV$1,FALSE)</f>
        <v>-1.73076937551057</v>
      </c>
      <c r="BH30" s="48">
        <f>VLOOKUP($A30,'RevPAR Raw Data'!$B$6:$BE$43,'RevPAR Raw Data'!AW$1,FALSE)</f>
        <v>-6.3673025091930002</v>
      </c>
      <c r="BI30" s="48">
        <f>VLOOKUP($A30,'RevPAR Raw Data'!$B$6:$BE$43,'RevPAR Raw Data'!AX$1,FALSE)</f>
        <v>-0.37633553645123402</v>
      </c>
      <c r="BJ30" s="49">
        <f>VLOOKUP($A30,'RevPAR Raw Data'!$B$6:$BE$43,'RevPAR Raw Data'!AY$1,FALSE)</f>
        <v>-1.4412990000114301</v>
      </c>
      <c r="BK30" s="48">
        <f>VLOOKUP($A30,'RevPAR Raw Data'!$B$6:$BE$43,'RevPAR Raw Data'!BA$1,FALSE)</f>
        <v>0.96904789691835802</v>
      </c>
      <c r="BL30" s="48">
        <f>VLOOKUP($A30,'RevPAR Raw Data'!$B$6:$BE$43,'RevPAR Raw Data'!BB$1,FALSE)</f>
        <v>1.00593441564847</v>
      </c>
      <c r="BM30" s="49">
        <f>VLOOKUP($A30,'RevPAR Raw Data'!$B$6:$BE$43,'RevPAR Raw Data'!BC$1,FALSE)</f>
        <v>0.98759058019470702</v>
      </c>
      <c r="BN30" s="50">
        <f>VLOOKUP($A30,'RevPAR Raw Data'!$B$6:$BE$43,'RevPAR Raw Data'!BE$1,FALSE)</f>
        <v>-0.61603595370019804</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50.9319758335198</v>
      </c>
      <c r="C32" s="48">
        <f>VLOOKUP($A32,'Occupancy Raw Data'!$B$8:$BE$45,'Occupancy Raw Data'!AH$3,FALSE)</f>
        <v>57.395390467666097</v>
      </c>
      <c r="D32" s="48">
        <f>VLOOKUP($A32,'Occupancy Raw Data'!$B$8:$BE$45,'Occupancy Raw Data'!AI$3,FALSE)</f>
        <v>61.739762810472101</v>
      </c>
      <c r="E32" s="48">
        <f>VLOOKUP($A32,'Occupancy Raw Data'!$B$8:$BE$45,'Occupancy Raw Data'!AJ$3,FALSE)</f>
        <v>65.485567240993504</v>
      </c>
      <c r="F32" s="48">
        <f>VLOOKUP($A32,'Occupancy Raw Data'!$B$8:$BE$45,'Occupancy Raw Data'!AK$3,FALSE)</f>
        <v>65.887223092414402</v>
      </c>
      <c r="G32" s="49">
        <f>VLOOKUP($A32,'Occupancy Raw Data'!$B$8:$BE$45,'Occupancy Raw Data'!AL$3,FALSE)</f>
        <v>60.287983889013198</v>
      </c>
      <c r="H32" s="48">
        <f>VLOOKUP($A32,'Occupancy Raw Data'!$B$8:$BE$45,'Occupancy Raw Data'!AN$3,FALSE)</f>
        <v>72.567688520921905</v>
      </c>
      <c r="I32" s="48">
        <f>VLOOKUP($A32,'Occupancy Raw Data'!$B$8:$BE$45,'Occupancy Raw Data'!AO$3,FALSE)</f>
        <v>73.990825688073301</v>
      </c>
      <c r="J32" s="49">
        <f>VLOOKUP($A32,'Occupancy Raw Data'!$B$8:$BE$45,'Occupancy Raw Data'!AP$3,FALSE)</f>
        <v>73.279257104497603</v>
      </c>
      <c r="K32" s="50">
        <f>VLOOKUP($A32,'Occupancy Raw Data'!$B$8:$BE$45,'Occupancy Raw Data'!AR$3,FALSE)</f>
        <v>63.999776236294402</v>
      </c>
      <c r="M32" s="47">
        <f>VLOOKUP($A32,'Occupancy Raw Data'!$B$8:$BE$45,'Occupancy Raw Data'!AT$3,FALSE)</f>
        <v>-6.6398184795776203</v>
      </c>
      <c r="N32" s="48">
        <f>VLOOKUP($A32,'Occupancy Raw Data'!$B$8:$BE$45,'Occupancy Raw Data'!AU$3,FALSE)</f>
        <v>-6.54851737901883</v>
      </c>
      <c r="O32" s="48">
        <f>VLOOKUP($A32,'Occupancy Raw Data'!$B$8:$BE$45,'Occupancy Raw Data'!AV$3,FALSE)</f>
        <v>-9.2067135293468496</v>
      </c>
      <c r="P32" s="48">
        <f>VLOOKUP($A32,'Occupancy Raw Data'!$B$8:$BE$45,'Occupancy Raw Data'!AW$3,FALSE)</f>
        <v>-6.7136878377226799</v>
      </c>
      <c r="Q32" s="48">
        <f>VLOOKUP($A32,'Occupancy Raw Data'!$B$8:$BE$45,'Occupancy Raw Data'!AX$3,FALSE)</f>
        <v>-4.3462487275667199</v>
      </c>
      <c r="R32" s="49">
        <f>VLOOKUP($A32,'Occupancy Raw Data'!$B$8:$BE$45,'Occupancy Raw Data'!AY$3,FALSE)</f>
        <v>-6.6897936551055501</v>
      </c>
      <c r="S32" s="48">
        <f>VLOOKUP($A32,'Occupancy Raw Data'!$B$8:$BE$45,'Occupancy Raw Data'!BA$3,FALSE)</f>
        <v>-5.3070775128288297</v>
      </c>
      <c r="T32" s="48">
        <f>VLOOKUP($A32,'Occupancy Raw Data'!$B$8:$BE$45,'Occupancy Raw Data'!BB$3,FALSE)</f>
        <v>-2.58611468612638</v>
      </c>
      <c r="U32" s="49">
        <f>VLOOKUP($A32,'Occupancy Raw Data'!$B$8:$BE$45,'Occupancy Raw Data'!BC$3,FALSE)</f>
        <v>-3.9526557467854802</v>
      </c>
      <c r="V32" s="50">
        <f>VLOOKUP($A32,'Occupancy Raw Data'!$B$8:$BE$45,'Occupancy Raw Data'!BE$3,FALSE)</f>
        <v>-5.8116959265942496</v>
      </c>
      <c r="X32" s="51">
        <f>VLOOKUP($A32,'ADR Raw Data'!$B$6:$BE$43,'ADR Raw Data'!AG$1,FALSE)</f>
        <v>98.976429716846397</v>
      </c>
      <c r="Y32" s="52">
        <f>VLOOKUP($A32,'ADR Raw Data'!$B$6:$BE$43,'ADR Raw Data'!AH$1,FALSE)</f>
        <v>103.650521385964</v>
      </c>
      <c r="Z32" s="52">
        <f>VLOOKUP($A32,'ADR Raw Data'!$B$6:$BE$43,'ADR Raw Data'!AI$1,FALSE)</f>
        <v>108.66204092021</v>
      </c>
      <c r="AA32" s="52">
        <f>VLOOKUP($A32,'ADR Raw Data'!$B$6:$BE$43,'ADR Raw Data'!AJ$1,FALSE)</f>
        <v>109.430975754728</v>
      </c>
      <c r="AB32" s="52">
        <f>VLOOKUP($A32,'ADR Raw Data'!$B$6:$BE$43,'ADR Raw Data'!AK$1,FALSE)</f>
        <v>107.217992924095</v>
      </c>
      <c r="AC32" s="53">
        <f>VLOOKUP($A32,'ADR Raw Data'!$B$6:$BE$43,'ADR Raw Data'!AL$1,FALSE)</f>
        <v>105.92273679475301</v>
      </c>
      <c r="AD32" s="52">
        <f>VLOOKUP($A32,'ADR Raw Data'!$B$6:$BE$43,'ADR Raw Data'!AN$1,FALSE)</f>
        <v>118.90627464115499</v>
      </c>
      <c r="AE32" s="52">
        <f>VLOOKUP($A32,'ADR Raw Data'!$B$6:$BE$43,'ADR Raw Data'!AO$1,FALSE)</f>
        <v>121.356039812196</v>
      </c>
      <c r="AF32" s="53">
        <f>VLOOKUP($A32,'ADR Raw Data'!$B$6:$BE$43,'ADR Raw Data'!AP$1,FALSE)</f>
        <v>120.143051287845</v>
      </c>
      <c r="AG32" s="54">
        <f>VLOOKUP($A32,'ADR Raw Data'!$B$6:$BE$43,'ADR Raw Data'!AR$1,FALSE)</f>
        <v>110.574780210828</v>
      </c>
      <c r="AI32" s="47">
        <f>VLOOKUP($A32,'ADR Raw Data'!$B$6:$BE$43,'ADR Raw Data'!AT$1,FALSE)</f>
        <v>2.6172130519249799</v>
      </c>
      <c r="AJ32" s="48">
        <f>VLOOKUP($A32,'ADR Raw Data'!$B$6:$BE$43,'ADR Raw Data'!AU$1,FALSE)</f>
        <v>3.1599302850566202</v>
      </c>
      <c r="AK32" s="48">
        <f>VLOOKUP($A32,'ADR Raw Data'!$B$6:$BE$43,'ADR Raw Data'!AV$1,FALSE)</f>
        <v>4.5669675059276198</v>
      </c>
      <c r="AL32" s="48">
        <f>VLOOKUP($A32,'ADR Raw Data'!$B$6:$BE$43,'ADR Raw Data'!AW$1,FALSE)</f>
        <v>4.2356989210306404</v>
      </c>
      <c r="AM32" s="48">
        <f>VLOOKUP($A32,'ADR Raw Data'!$B$6:$BE$43,'ADR Raw Data'!AX$1,FALSE)</f>
        <v>3.8688673463838898</v>
      </c>
      <c r="AN32" s="49">
        <f>VLOOKUP($A32,'ADR Raw Data'!$B$6:$BE$43,'ADR Raw Data'!AY$1,FALSE)</f>
        <v>3.75817613424304</v>
      </c>
      <c r="AO32" s="48">
        <f>VLOOKUP($A32,'ADR Raw Data'!$B$6:$BE$43,'ADR Raw Data'!BA$1,FALSE)</f>
        <v>1.5994385050387601</v>
      </c>
      <c r="AP32" s="48">
        <f>VLOOKUP($A32,'ADR Raw Data'!$B$6:$BE$43,'ADR Raw Data'!BB$1,FALSE)</f>
        <v>3.0931002164482702</v>
      </c>
      <c r="AQ32" s="49">
        <f>VLOOKUP($A32,'ADR Raw Data'!$B$6:$BE$43,'ADR Raw Data'!BC$1,FALSE)</f>
        <v>2.3598899290647202</v>
      </c>
      <c r="AR32" s="50">
        <f>VLOOKUP($A32,'ADR Raw Data'!$B$6:$BE$43,'ADR Raw Data'!BE$1,FALSE)</f>
        <v>3.3502207176240399</v>
      </c>
      <c r="AT32" s="51">
        <f>VLOOKUP($A32,'RevPAR Raw Data'!$B$6:$BE$43,'RevPAR Raw Data'!AG$1,FALSE)</f>
        <v>50.410651264264899</v>
      </c>
      <c r="AU32" s="52">
        <f>VLOOKUP($A32,'RevPAR Raw Data'!$B$6:$BE$43,'RevPAR Raw Data'!AH$1,FALSE)</f>
        <v>59.4906214712463</v>
      </c>
      <c r="AV32" s="52">
        <f>VLOOKUP($A32,'RevPAR Raw Data'!$B$6:$BE$43,'RevPAR Raw Data'!AI$1,FALSE)</f>
        <v>67.087686329156398</v>
      </c>
      <c r="AW32" s="52">
        <f>VLOOKUP($A32,'RevPAR Raw Data'!$B$6:$BE$43,'RevPAR Raw Data'!AJ$1,FALSE)</f>
        <v>71.661495210337804</v>
      </c>
      <c r="AX32" s="52">
        <f>VLOOKUP($A32,'RevPAR Raw Data'!$B$6:$BE$43,'RevPAR Raw Data'!AK$1,FALSE)</f>
        <v>70.642958193108001</v>
      </c>
      <c r="AY32" s="53">
        <f>VLOOKUP($A32,'RevPAR Raw Data'!$B$6:$BE$43,'RevPAR Raw Data'!AL$1,FALSE)</f>
        <v>63.858682493622702</v>
      </c>
      <c r="AZ32" s="52">
        <f>VLOOKUP($A32,'RevPAR Raw Data'!$B$6:$BE$43,'RevPAR Raw Data'!AN$1,FALSE)</f>
        <v>86.287535013425796</v>
      </c>
      <c r="BA32" s="52">
        <f>VLOOKUP($A32,'RevPAR Raw Data'!$B$6:$BE$43,'RevPAR Raw Data'!AO$1,FALSE)</f>
        <v>89.792335879391302</v>
      </c>
      <c r="BB32" s="53">
        <f>VLOOKUP($A32,'RevPAR Raw Data'!$B$6:$BE$43,'RevPAR Raw Data'!AP$1,FALSE)</f>
        <v>88.039935446408506</v>
      </c>
      <c r="BC32" s="54">
        <f>VLOOKUP($A32,'RevPAR Raw Data'!$B$6:$BE$43,'RevPAR Raw Data'!AR$1,FALSE)</f>
        <v>70.767611908704396</v>
      </c>
      <c r="BE32" s="47">
        <f>VLOOKUP($A32,'RevPAR Raw Data'!$B$6:$BE$43,'RevPAR Raw Data'!AT$1,FALSE)</f>
        <v>-4.1963836235242704</v>
      </c>
      <c r="BF32" s="48">
        <f>VLOOKUP($A32,'RevPAR Raw Data'!$B$6:$BE$43,'RevPAR Raw Data'!AU$1,FALSE)</f>
        <v>-3.5955156778440198</v>
      </c>
      <c r="BG32" s="48">
        <f>VLOOKUP($A32,'RevPAR Raw Data'!$B$6:$BE$43,'RevPAR Raw Data'!AV$1,FALSE)</f>
        <v>-5.0602136386683298</v>
      </c>
      <c r="BH32" s="48">
        <f>VLOOKUP($A32,'RevPAR Raw Data'!$B$6:$BE$43,'RevPAR Raw Data'!AW$1,FALSE)</f>
        <v>-2.7623605199958199</v>
      </c>
      <c r="BI32" s="48">
        <f>VLOOKUP($A32,'RevPAR Raw Data'!$B$6:$BE$43,'RevPAR Raw Data'!AX$1,FALSE)</f>
        <v>-0.64553197899628501</v>
      </c>
      <c r="BJ32" s="49">
        <f>VLOOKUP($A32,'RevPAR Raw Data'!$B$6:$BE$43,'RevPAR Raw Data'!AY$1,FALSE)</f>
        <v>-3.1830317494387801</v>
      </c>
      <c r="BK32" s="48">
        <f>VLOOKUP($A32,'RevPAR Raw Data'!$B$6:$BE$43,'RevPAR Raw Data'!BA$1,FALSE)</f>
        <v>-3.7925224490225</v>
      </c>
      <c r="BL32" s="48">
        <f>VLOOKUP($A32,'RevPAR Raw Data'!$B$6:$BE$43,'RevPAR Raw Data'!BB$1,FALSE)</f>
        <v>0.42699441136771699</v>
      </c>
      <c r="BM32" s="49">
        <f>VLOOKUP($A32,'RevPAR Raw Data'!$B$6:$BE$43,'RevPAR Raw Data'!BC$1,FALSE)</f>
        <v>-1.6860441426197399</v>
      </c>
      <c r="BN32" s="50">
        <f>VLOOKUP($A32,'RevPAR Raw Data'!$B$6:$BE$43,'RevPAR Raw Data'!BE$1,FALSE)</f>
        <v>-2.65617984994828</v>
      </c>
    </row>
    <row r="33" spans="1:66" x14ac:dyDescent="0.45">
      <c r="A33" s="63" t="s">
        <v>45</v>
      </c>
      <c r="B33" s="47">
        <f>VLOOKUP($A33,'Occupancy Raw Data'!$B$8:$BE$45,'Occupancy Raw Data'!AG$3,FALSE)</f>
        <v>59.309744779582303</v>
      </c>
      <c r="C33" s="48">
        <f>VLOOKUP($A33,'Occupancy Raw Data'!$B$8:$BE$45,'Occupancy Raw Data'!AH$3,FALSE)</f>
        <v>63.616589327146102</v>
      </c>
      <c r="D33" s="48">
        <f>VLOOKUP($A33,'Occupancy Raw Data'!$B$8:$BE$45,'Occupancy Raw Data'!AI$3,FALSE)</f>
        <v>64.549497293116701</v>
      </c>
      <c r="E33" s="48">
        <f>VLOOKUP($A33,'Occupancy Raw Data'!$B$8:$BE$45,'Occupancy Raw Data'!AJ$3,FALSE)</f>
        <v>67.0968677494199</v>
      </c>
      <c r="F33" s="48">
        <f>VLOOKUP($A33,'Occupancy Raw Data'!$B$8:$BE$45,'Occupancy Raw Data'!AK$3,FALSE)</f>
        <v>68.416473317865396</v>
      </c>
      <c r="G33" s="49">
        <f>VLOOKUP($A33,'Occupancy Raw Data'!$B$8:$BE$45,'Occupancy Raw Data'!AL$3,FALSE)</f>
        <v>64.597834493426106</v>
      </c>
      <c r="H33" s="48">
        <f>VLOOKUP($A33,'Occupancy Raw Data'!$B$8:$BE$45,'Occupancy Raw Data'!AN$3,FALSE)</f>
        <v>74.2797757153905</v>
      </c>
      <c r="I33" s="48">
        <f>VLOOKUP($A33,'Occupancy Raw Data'!$B$8:$BE$45,'Occupancy Raw Data'!AO$3,FALSE)</f>
        <v>75.091840680587694</v>
      </c>
      <c r="J33" s="49">
        <f>VLOOKUP($A33,'Occupancy Raw Data'!$B$8:$BE$45,'Occupancy Raw Data'!AP$3,FALSE)</f>
        <v>74.685808197989104</v>
      </c>
      <c r="K33" s="50">
        <f>VLOOKUP($A33,'Occupancy Raw Data'!$B$8:$BE$45,'Occupancy Raw Data'!AR$3,FALSE)</f>
        <v>67.480112694729797</v>
      </c>
      <c r="M33" s="47">
        <f>VLOOKUP($A33,'Occupancy Raw Data'!$B$8:$BE$45,'Occupancy Raw Data'!AT$3,FALSE)</f>
        <v>-3.7998089086865301</v>
      </c>
      <c r="N33" s="48">
        <f>VLOOKUP($A33,'Occupancy Raw Data'!$B$8:$BE$45,'Occupancy Raw Data'!AU$3,FALSE)</f>
        <v>-4.4335395062177696</v>
      </c>
      <c r="O33" s="48">
        <f>VLOOKUP($A33,'Occupancy Raw Data'!$B$8:$BE$45,'Occupancy Raw Data'!AV$3,FALSE)</f>
        <v>-8.1332054285435902</v>
      </c>
      <c r="P33" s="48">
        <f>VLOOKUP($A33,'Occupancy Raw Data'!$B$8:$BE$45,'Occupancy Raw Data'!AW$3,FALSE)</f>
        <v>-6.8202149595239101</v>
      </c>
      <c r="Q33" s="48">
        <f>VLOOKUP($A33,'Occupancy Raw Data'!$B$8:$BE$45,'Occupancy Raw Data'!AX$3,FALSE)</f>
        <v>-3.7475500431725099</v>
      </c>
      <c r="R33" s="49">
        <f>VLOOKUP($A33,'Occupancy Raw Data'!$B$8:$BE$45,'Occupancy Raw Data'!AY$3,FALSE)</f>
        <v>-5.4405943609731198</v>
      </c>
      <c r="S33" s="48">
        <f>VLOOKUP($A33,'Occupancy Raw Data'!$B$8:$BE$45,'Occupancy Raw Data'!BA$3,FALSE)</f>
        <v>-5.7981999243278901</v>
      </c>
      <c r="T33" s="48">
        <f>VLOOKUP($A33,'Occupancy Raw Data'!$B$8:$BE$45,'Occupancy Raw Data'!BB$3,FALSE)</f>
        <v>-4.7566032570267804</v>
      </c>
      <c r="U33" s="49">
        <f>VLOOKUP($A33,'Occupancy Raw Data'!$B$8:$BE$45,'Occupancy Raw Data'!BC$3,FALSE)</f>
        <v>-5.2774336733689902</v>
      </c>
      <c r="V33" s="50">
        <f>VLOOKUP($A33,'Occupancy Raw Data'!$B$8:$BE$45,'Occupancy Raw Data'!BE$3,FALSE)</f>
        <v>-5.3890599080281998</v>
      </c>
      <c r="X33" s="51">
        <f>VLOOKUP($A33,'ADR Raw Data'!$B$6:$BE$43,'ADR Raw Data'!AG$1,FALSE)</f>
        <v>86.388312029339801</v>
      </c>
      <c r="Y33" s="52">
        <f>VLOOKUP($A33,'ADR Raw Data'!$B$6:$BE$43,'ADR Raw Data'!AH$1,FALSE)</f>
        <v>87.565196869538696</v>
      </c>
      <c r="Z33" s="52">
        <f>VLOOKUP($A33,'ADR Raw Data'!$B$6:$BE$43,'ADR Raw Data'!AI$1,FALSE)</f>
        <v>90.180611277519802</v>
      </c>
      <c r="AA33" s="52">
        <f>VLOOKUP($A33,'ADR Raw Data'!$B$6:$BE$43,'ADR Raw Data'!AJ$1,FALSE)</f>
        <v>89.798858922267797</v>
      </c>
      <c r="AB33" s="52">
        <f>VLOOKUP($A33,'ADR Raw Data'!$B$6:$BE$43,'ADR Raw Data'!AK$1,FALSE)</f>
        <v>89.130554352126595</v>
      </c>
      <c r="AC33" s="53">
        <f>VLOOKUP($A33,'ADR Raw Data'!$B$6:$BE$43,'ADR Raw Data'!AL$1,FALSE)</f>
        <v>88.667372861418698</v>
      </c>
      <c r="AD33" s="52">
        <f>VLOOKUP($A33,'ADR Raw Data'!$B$6:$BE$43,'ADR Raw Data'!AN$1,FALSE)</f>
        <v>95.945239519750103</v>
      </c>
      <c r="AE33" s="52">
        <f>VLOOKUP($A33,'ADR Raw Data'!$B$6:$BE$43,'ADR Raw Data'!AO$1,FALSE)</f>
        <v>96.441826488574094</v>
      </c>
      <c r="AF33" s="53">
        <f>VLOOKUP($A33,'ADR Raw Data'!$B$6:$BE$43,'ADR Raw Data'!AP$1,FALSE)</f>
        <v>96.194882861950603</v>
      </c>
      <c r="AG33" s="54">
        <f>VLOOKUP($A33,'ADR Raw Data'!$B$6:$BE$43,'ADR Raw Data'!AR$1,FALSE)</f>
        <v>91.047748969525699</v>
      </c>
      <c r="AI33" s="47">
        <f>VLOOKUP($A33,'ADR Raw Data'!$B$6:$BE$43,'ADR Raw Data'!AT$1,FALSE)</f>
        <v>1.5481005843589</v>
      </c>
      <c r="AJ33" s="48">
        <f>VLOOKUP($A33,'ADR Raw Data'!$B$6:$BE$43,'ADR Raw Data'!AU$1,FALSE)</f>
        <v>-0.40264019251128202</v>
      </c>
      <c r="AK33" s="48">
        <f>VLOOKUP($A33,'ADR Raw Data'!$B$6:$BE$43,'ADR Raw Data'!AV$1,FALSE)</f>
        <v>1.6276198971570499</v>
      </c>
      <c r="AL33" s="48">
        <f>VLOOKUP($A33,'ADR Raw Data'!$B$6:$BE$43,'ADR Raw Data'!AW$1,FALSE)</f>
        <v>0.35487924536387599</v>
      </c>
      <c r="AM33" s="48">
        <f>VLOOKUP($A33,'ADR Raw Data'!$B$6:$BE$43,'ADR Raw Data'!AX$1,FALSE)</f>
        <v>0.32154663215981999</v>
      </c>
      <c r="AN33" s="49">
        <f>VLOOKUP($A33,'ADR Raw Data'!$B$6:$BE$43,'ADR Raw Data'!AY$1,FALSE)</f>
        <v>0.64949289754420303</v>
      </c>
      <c r="AO33" s="48">
        <f>VLOOKUP($A33,'ADR Raw Data'!$B$6:$BE$43,'ADR Raw Data'!BA$1,FALSE)</f>
        <v>0.190895119974448</v>
      </c>
      <c r="AP33" s="48">
        <f>VLOOKUP($A33,'ADR Raw Data'!$B$6:$BE$43,'ADR Raw Data'!BB$1,FALSE)</f>
        <v>-0.75956764690392398</v>
      </c>
      <c r="AQ33" s="49">
        <f>VLOOKUP($A33,'ADR Raw Data'!$B$6:$BE$43,'ADR Raw Data'!BC$1,FALSE)</f>
        <v>-0.28638340639603399</v>
      </c>
      <c r="AR33" s="50">
        <f>VLOOKUP($A33,'ADR Raw Data'!$B$6:$BE$43,'ADR Raw Data'!BE$1,FALSE)</f>
        <v>0.33831952712343499</v>
      </c>
      <c r="AT33" s="51">
        <f>VLOOKUP($A33,'RevPAR Raw Data'!$B$6:$BE$43,'RevPAR Raw Data'!AG$1,FALSE)</f>
        <v>51.236687383990699</v>
      </c>
      <c r="AU33" s="52">
        <f>VLOOKUP($A33,'RevPAR Raw Data'!$B$6:$BE$43,'RevPAR Raw Data'!AH$1,FALSE)</f>
        <v>55.705991686001497</v>
      </c>
      <c r="AV33" s="52">
        <f>VLOOKUP($A33,'RevPAR Raw Data'!$B$6:$BE$43,'RevPAR Raw Data'!AI$1,FALSE)</f>
        <v>58.211131235498797</v>
      </c>
      <c r="AW33" s="52">
        <f>VLOOKUP($A33,'RevPAR Raw Data'!$B$6:$BE$43,'RevPAR Raw Data'!AJ$1,FALSE)</f>
        <v>60.252221611562199</v>
      </c>
      <c r="AX33" s="52">
        <f>VLOOKUP($A33,'RevPAR Raw Data'!$B$6:$BE$43,'RevPAR Raw Data'!AK$1,FALSE)</f>
        <v>60.979981936388199</v>
      </c>
      <c r="AY33" s="53">
        <f>VLOOKUP($A33,'RevPAR Raw Data'!$B$6:$BE$43,'RevPAR Raw Data'!AL$1,FALSE)</f>
        <v>57.277202770688298</v>
      </c>
      <c r="AZ33" s="52">
        <f>VLOOKUP($A33,'RevPAR Raw Data'!$B$6:$BE$43,'RevPAR Raw Data'!AN$1,FALSE)</f>
        <v>71.267908724864597</v>
      </c>
      <c r="BA33" s="52">
        <f>VLOOKUP($A33,'RevPAR Raw Data'!$B$6:$BE$43,'RevPAR Raw Data'!AO$1,FALSE)</f>
        <v>72.419942696248995</v>
      </c>
      <c r="BB33" s="53">
        <f>VLOOKUP($A33,'RevPAR Raw Data'!$B$6:$BE$43,'RevPAR Raw Data'!AP$1,FALSE)</f>
        <v>71.843925710556803</v>
      </c>
      <c r="BC33" s="54">
        <f>VLOOKUP($A33,'RevPAR Raw Data'!$B$6:$BE$43,'RevPAR Raw Data'!AR$1,FALSE)</f>
        <v>61.439123610650697</v>
      </c>
      <c r="BE33" s="47">
        <f>VLOOKUP($A33,'RevPAR Raw Data'!$B$6:$BE$43,'RevPAR Raw Data'!AT$1,FALSE)</f>
        <v>-2.3105331882475202</v>
      </c>
      <c r="BF33" s="48">
        <f>VLOOKUP($A33,'RevPAR Raw Data'!$B$6:$BE$43,'RevPAR Raw Data'!AU$1,FALSE)</f>
        <v>-4.8183284867261502</v>
      </c>
      <c r="BG33" s="48">
        <f>VLOOKUP($A33,'RevPAR Raw Data'!$B$6:$BE$43,'RevPAR Raw Data'!AV$1,FALSE)</f>
        <v>-6.6379632012181702</v>
      </c>
      <c r="BH33" s="48">
        <f>VLOOKUP($A33,'RevPAR Raw Data'!$B$6:$BE$43,'RevPAR Raw Data'!AW$1,FALSE)</f>
        <v>-6.4895392415405802</v>
      </c>
      <c r="BI33" s="48">
        <f>VLOOKUP($A33,'RevPAR Raw Data'!$B$6:$BE$43,'RevPAR Raw Data'!AX$1,FALSE)</f>
        <v>-3.4380535319650098</v>
      </c>
      <c r="BJ33" s="49">
        <f>VLOOKUP($A33,'RevPAR Raw Data'!$B$6:$BE$43,'RevPAR Raw Data'!AY$1,FALSE)</f>
        <v>-4.8264377373876304</v>
      </c>
      <c r="BK33" s="48">
        <f>VLOOKUP($A33,'RevPAR Raw Data'!$B$6:$BE$43,'RevPAR Raw Data'!BA$1,FALSE)</f>
        <v>-5.6183732850553501</v>
      </c>
      <c r="BL33" s="48">
        <f>VLOOKUP($A33,'RevPAR Raw Data'!$B$6:$BE$43,'RevPAR Raw Data'!BB$1,FALSE)</f>
        <v>-5.4800412844987498</v>
      </c>
      <c r="BM33" s="49">
        <f>VLOOKUP($A33,'RevPAR Raw Data'!$B$6:$BE$43,'RevPAR Raw Data'!BC$1,FALSE)</f>
        <v>-5.5487033854409402</v>
      </c>
      <c r="BN33" s="50">
        <f>VLOOKUP($A33,'RevPAR Raw Data'!$B$6:$BE$43,'RevPAR Raw Data'!BE$1,FALSE)</f>
        <v>-5.0689726229019998</v>
      </c>
    </row>
    <row r="34" spans="1:66" x14ac:dyDescent="0.45">
      <c r="A34" s="63" t="s">
        <v>111</v>
      </c>
      <c r="B34" s="47">
        <f>VLOOKUP($A34,'Occupancy Raw Data'!$B$8:$BE$45,'Occupancy Raw Data'!AG$3,FALSE)</f>
        <v>40.847705824926699</v>
      </c>
      <c r="C34" s="48">
        <f>VLOOKUP($A34,'Occupancy Raw Data'!$B$8:$BE$45,'Occupancy Raw Data'!AH$3,FALSE)</f>
        <v>48.153270419785201</v>
      </c>
      <c r="D34" s="48">
        <f>VLOOKUP($A34,'Occupancy Raw Data'!$B$8:$BE$45,'Occupancy Raw Data'!AI$3,FALSE)</f>
        <v>57.395053693459097</v>
      </c>
      <c r="E34" s="48">
        <f>VLOOKUP($A34,'Occupancy Raw Data'!$B$8:$BE$45,'Occupancy Raw Data'!AJ$3,FALSE)</f>
        <v>60.502766026684</v>
      </c>
      <c r="F34" s="48">
        <f>VLOOKUP($A34,'Occupancy Raw Data'!$B$8:$BE$45,'Occupancy Raw Data'!AK$3,FALSE)</f>
        <v>56.8337129840546</v>
      </c>
      <c r="G34" s="49">
        <f>VLOOKUP($A34,'Occupancy Raw Data'!$B$8:$BE$45,'Occupancy Raw Data'!AL$3,FALSE)</f>
        <v>52.746501789781902</v>
      </c>
      <c r="H34" s="48">
        <f>VLOOKUP($A34,'Occupancy Raw Data'!$B$8:$BE$45,'Occupancy Raw Data'!AN$3,FALSE)</f>
        <v>62.9759192971038</v>
      </c>
      <c r="I34" s="48">
        <f>VLOOKUP($A34,'Occupancy Raw Data'!$B$8:$BE$45,'Occupancy Raw Data'!AO$3,FALSE)</f>
        <v>69.451675886755595</v>
      </c>
      <c r="J34" s="49">
        <f>VLOOKUP($A34,'Occupancy Raw Data'!$B$8:$BE$45,'Occupancy Raw Data'!AP$3,FALSE)</f>
        <v>66.213797591929705</v>
      </c>
      <c r="K34" s="50">
        <f>VLOOKUP($A34,'Occupancy Raw Data'!$B$8:$BE$45,'Occupancy Raw Data'!AR$3,FALSE)</f>
        <v>56.594300590395598</v>
      </c>
      <c r="M34" s="47">
        <f>VLOOKUP($A34,'Occupancy Raw Data'!$B$8:$BE$45,'Occupancy Raw Data'!AT$3,FALSE)</f>
        <v>-0.68269931097336101</v>
      </c>
      <c r="N34" s="48">
        <f>VLOOKUP($A34,'Occupancy Raw Data'!$B$8:$BE$45,'Occupancy Raw Data'!AU$3,FALSE)</f>
        <v>-2.0293084975045401</v>
      </c>
      <c r="O34" s="48">
        <f>VLOOKUP($A34,'Occupancy Raw Data'!$B$8:$BE$45,'Occupancy Raw Data'!AV$3,FALSE)</f>
        <v>-4.8987071864823202</v>
      </c>
      <c r="P34" s="48">
        <f>VLOOKUP($A34,'Occupancy Raw Data'!$B$8:$BE$45,'Occupancy Raw Data'!AW$3,FALSE)</f>
        <v>-5.0291851122853197</v>
      </c>
      <c r="Q34" s="48">
        <f>VLOOKUP($A34,'Occupancy Raw Data'!$B$8:$BE$45,'Occupancy Raw Data'!AX$3,FALSE)</f>
        <v>-6.6740520841786601</v>
      </c>
      <c r="R34" s="49">
        <f>VLOOKUP($A34,'Occupancy Raw Data'!$B$8:$BE$45,'Occupancy Raw Data'!AY$3,FALSE)</f>
        <v>-4.1793102434867198</v>
      </c>
      <c r="S34" s="48">
        <f>VLOOKUP($A34,'Occupancy Raw Data'!$B$8:$BE$45,'Occupancy Raw Data'!BA$3,FALSE)</f>
        <v>-8.9692922959573895</v>
      </c>
      <c r="T34" s="48">
        <f>VLOOKUP($A34,'Occupancy Raw Data'!$B$8:$BE$45,'Occupancy Raw Data'!BB$3,FALSE)</f>
        <v>4.8120976707230598</v>
      </c>
      <c r="U34" s="49">
        <f>VLOOKUP($A34,'Occupancy Raw Data'!$B$8:$BE$45,'Occupancy Raw Data'!BC$3,FALSE)</f>
        <v>-2.2270465060870199</v>
      </c>
      <c r="V34" s="50">
        <f>VLOOKUP($A34,'Occupancy Raw Data'!$B$8:$BE$45,'Occupancy Raw Data'!BE$3,FALSE)</f>
        <v>-3.5354445647468702</v>
      </c>
      <c r="X34" s="51">
        <f>VLOOKUP($A34,'ADR Raw Data'!$B$6:$BE$43,'ADR Raw Data'!AG$1,FALSE)</f>
        <v>148.34820354511001</v>
      </c>
      <c r="Y34" s="52">
        <f>VLOOKUP($A34,'ADR Raw Data'!$B$6:$BE$43,'ADR Raw Data'!AH$1,FALSE)</f>
        <v>157.572431153911</v>
      </c>
      <c r="Z34" s="52">
        <f>VLOOKUP($A34,'ADR Raw Data'!$B$6:$BE$43,'ADR Raw Data'!AI$1,FALSE)</f>
        <v>167.28547413182099</v>
      </c>
      <c r="AA34" s="52">
        <f>VLOOKUP($A34,'ADR Raw Data'!$B$6:$BE$43,'ADR Raw Data'!AJ$1,FALSE)</f>
        <v>172.47330509614</v>
      </c>
      <c r="AB34" s="52">
        <f>VLOOKUP($A34,'ADR Raw Data'!$B$6:$BE$43,'ADR Raw Data'!AK$1,FALSE)</f>
        <v>159.57508016032</v>
      </c>
      <c r="AC34" s="53">
        <f>VLOOKUP($A34,'ADR Raw Data'!$B$6:$BE$43,'ADR Raw Data'!AL$1,FALSE)</f>
        <v>162.107534394472</v>
      </c>
      <c r="AD34" s="52">
        <f>VLOOKUP($A34,'ADR Raw Data'!$B$6:$BE$43,'ADR Raw Data'!AN$1,FALSE)</f>
        <v>172.61789432889799</v>
      </c>
      <c r="AE34" s="52">
        <f>VLOOKUP($A34,'ADR Raw Data'!$B$6:$BE$43,'ADR Raw Data'!AO$1,FALSE)</f>
        <v>179.50381984303601</v>
      </c>
      <c r="AF34" s="53">
        <f>VLOOKUP($A34,'ADR Raw Data'!$B$6:$BE$43,'ADR Raw Data'!AP$1,FALSE)</f>
        <v>176.22921919154601</v>
      </c>
      <c r="AG34" s="54">
        <f>VLOOKUP($A34,'ADR Raw Data'!$B$6:$BE$43,'ADR Raw Data'!AR$1,FALSE)</f>
        <v>166.82810251355301</v>
      </c>
      <c r="AI34" s="47">
        <f>VLOOKUP($A34,'ADR Raw Data'!$B$6:$BE$43,'ADR Raw Data'!AT$1,FALSE)</f>
        <v>-2.3640228160889398</v>
      </c>
      <c r="AJ34" s="48">
        <f>VLOOKUP($A34,'ADR Raw Data'!$B$6:$BE$43,'ADR Raw Data'!AU$1,FALSE)</f>
        <v>0.72973403383208002</v>
      </c>
      <c r="AK34" s="48">
        <f>VLOOKUP($A34,'ADR Raw Data'!$B$6:$BE$43,'ADR Raw Data'!AV$1,FALSE)</f>
        <v>2.3803905879388898</v>
      </c>
      <c r="AL34" s="48">
        <f>VLOOKUP($A34,'ADR Raw Data'!$B$6:$BE$43,'ADR Raw Data'!AW$1,FALSE)</f>
        <v>4.7370003456636001</v>
      </c>
      <c r="AM34" s="48">
        <f>VLOOKUP($A34,'ADR Raw Data'!$B$6:$BE$43,'ADR Raw Data'!AX$1,FALSE)</f>
        <v>0.15258322501424401</v>
      </c>
      <c r="AN34" s="49">
        <f>VLOOKUP($A34,'ADR Raw Data'!$B$6:$BE$43,'ADR Raw Data'!AY$1,FALSE)</f>
        <v>1.4207466778222899</v>
      </c>
      <c r="AO34" s="48">
        <f>VLOOKUP($A34,'ADR Raw Data'!$B$6:$BE$43,'ADR Raw Data'!BA$1,FALSE)</f>
        <v>-2.35232653286254</v>
      </c>
      <c r="AP34" s="48">
        <f>VLOOKUP($A34,'ADR Raw Data'!$B$6:$BE$43,'ADR Raw Data'!BB$1,FALSE)</f>
        <v>1.5408043995440399</v>
      </c>
      <c r="AQ34" s="49">
        <f>VLOOKUP($A34,'ADR Raw Data'!$B$6:$BE$43,'ADR Raw Data'!BC$1,FALSE)</f>
        <v>-0.31047856755966302</v>
      </c>
      <c r="AR34" s="50">
        <f>VLOOKUP($A34,'ADR Raw Data'!$B$6:$BE$43,'ADR Raw Data'!BE$1,FALSE)</f>
        <v>0.84877875257998303</v>
      </c>
      <c r="AT34" s="51">
        <f>VLOOKUP($A34,'RevPAR Raw Data'!$B$6:$BE$43,'RevPAR Raw Data'!AG$1,FALSE)</f>
        <v>60.596837780670299</v>
      </c>
      <c r="AU34" s="52">
        <f>VLOOKUP($A34,'RevPAR Raw Data'!$B$6:$BE$43,'RevPAR Raw Data'!AH$1,FALSE)</f>
        <v>75.876278880572698</v>
      </c>
      <c r="AV34" s="52">
        <f>VLOOKUP($A34,'RevPAR Raw Data'!$B$6:$BE$43,'RevPAR Raw Data'!AI$1,FALSE)</f>
        <v>96.013587699316602</v>
      </c>
      <c r="AW34" s="52">
        <f>VLOOKUP($A34,'RevPAR Raw Data'!$B$6:$BE$43,'RevPAR Raw Data'!AJ$1,FALSE)</f>
        <v>104.35112024080701</v>
      </c>
      <c r="AX34" s="52">
        <f>VLOOKUP($A34,'RevPAR Raw Data'!$B$6:$BE$43,'RevPAR Raw Data'!AK$1,FALSE)</f>
        <v>90.692443052391695</v>
      </c>
      <c r="AY34" s="53">
        <f>VLOOKUP($A34,'RevPAR Raw Data'!$B$6:$BE$43,'RevPAR Raw Data'!AL$1,FALSE)</f>
        <v>85.5060535307517</v>
      </c>
      <c r="AZ34" s="52">
        <f>VLOOKUP($A34,'RevPAR Raw Data'!$B$6:$BE$43,'RevPAR Raw Data'!AN$1,FALSE)</f>
        <v>108.70770582492599</v>
      </c>
      <c r="BA34" s="52">
        <f>VLOOKUP($A34,'RevPAR Raw Data'!$B$6:$BE$43,'RevPAR Raw Data'!AO$1,FALSE)</f>
        <v>124.668411161731</v>
      </c>
      <c r="BB34" s="53">
        <f>VLOOKUP($A34,'RevPAR Raw Data'!$B$6:$BE$43,'RevPAR Raw Data'!AP$1,FALSE)</f>
        <v>116.688058493328</v>
      </c>
      <c r="BC34" s="54">
        <f>VLOOKUP($A34,'RevPAR Raw Data'!$B$6:$BE$43,'RevPAR Raw Data'!AR$1,FALSE)</f>
        <v>94.415197805773701</v>
      </c>
      <c r="BE34" s="47">
        <f>VLOOKUP($A34,'RevPAR Raw Data'!$B$6:$BE$43,'RevPAR Raw Data'!AT$1,FALSE)</f>
        <v>-3.03058295958561</v>
      </c>
      <c r="BF34" s="48">
        <f>VLOOKUP($A34,'RevPAR Raw Data'!$B$6:$BE$43,'RevPAR Raw Data'!AU$1,FALSE)</f>
        <v>-1.3143830184301999</v>
      </c>
      <c r="BG34" s="48">
        <f>VLOOKUP($A34,'RevPAR Raw Data'!$B$6:$BE$43,'RevPAR Raw Data'!AV$1,FALSE)</f>
        <v>-2.63492496334114</v>
      </c>
      <c r="BH34" s="48">
        <f>VLOOKUP($A34,'RevPAR Raw Data'!$B$6:$BE$43,'RevPAR Raw Data'!AW$1,FALSE)</f>
        <v>-0.53041728277473998</v>
      </c>
      <c r="BI34" s="48">
        <f>VLOOKUP($A34,'RevPAR Raw Data'!$B$6:$BE$43,'RevPAR Raw Data'!AX$1,FALSE)</f>
        <v>-6.5316523430735796</v>
      </c>
      <c r="BJ34" s="49">
        <f>VLOOKUP($A34,'RevPAR Raw Data'!$B$6:$BE$43,'RevPAR Raw Data'!AY$1,FALSE)</f>
        <v>-2.8179409771046502</v>
      </c>
      <c r="BK34" s="48">
        <f>VLOOKUP($A34,'RevPAR Raw Data'!$B$6:$BE$43,'RevPAR Raw Data'!BA$1,FALSE)</f>
        <v>-11.1106317863321</v>
      </c>
      <c r="BL34" s="48">
        <f>VLOOKUP($A34,'RevPAR Raw Data'!$B$6:$BE$43,'RevPAR Raw Data'!BB$1,FALSE)</f>
        <v>6.4270470828879702</v>
      </c>
      <c r="BM34" s="49">
        <f>VLOOKUP($A34,'RevPAR Raw Data'!$B$6:$BE$43,'RevPAR Raw Data'!BC$1,FALSE)</f>
        <v>-2.5306105715556999</v>
      </c>
      <c r="BN34" s="50">
        <f>VLOOKUP($A34,'RevPAR Raw Data'!$B$6:$BE$43,'RevPAR Raw Data'!BE$1,FALSE)</f>
        <v>-2.7166739144416998</v>
      </c>
    </row>
    <row r="35" spans="1:66" x14ac:dyDescent="0.45">
      <c r="A35" s="63" t="s">
        <v>94</v>
      </c>
      <c r="B35" s="47">
        <f>VLOOKUP($A35,'Occupancy Raw Data'!$B$8:$BE$45,'Occupancy Raw Data'!AG$3,FALSE)</f>
        <v>49.746485365291498</v>
      </c>
      <c r="C35" s="48">
        <f>VLOOKUP($A35,'Occupancy Raw Data'!$B$8:$BE$45,'Occupancy Raw Data'!AH$3,FALSE)</f>
        <v>57.565107167550103</v>
      </c>
      <c r="D35" s="48">
        <f>VLOOKUP($A35,'Occupancy Raw Data'!$B$8:$BE$45,'Occupancy Raw Data'!AI$3,FALSE)</f>
        <v>62.505761696243297</v>
      </c>
      <c r="E35" s="48">
        <f>VLOOKUP($A35,'Occupancy Raw Data'!$B$8:$BE$45,'Occupancy Raw Data'!AJ$3,FALSE)</f>
        <v>65.789928554966494</v>
      </c>
      <c r="F35" s="48">
        <f>VLOOKUP($A35,'Occupancy Raw Data'!$B$8:$BE$45,'Occupancy Raw Data'!AK$3,FALSE)</f>
        <v>65.974302834754496</v>
      </c>
      <c r="G35" s="49">
        <f>VLOOKUP($A35,'Occupancy Raw Data'!$B$8:$BE$45,'Occupancy Raw Data'!AL$3,FALSE)</f>
        <v>60.316317123761202</v>
      </c>
      <c r="H35" s="48">
        <f>VLOOKUP($A35,'Occupancy Raw Data'!$B$8:$BE$45,'Occupancy Raw Data'!AN$3,FALSE)</f>
        <v>73.545171698548003</v>
      </c>
      <c r="I35" s="48">
        <f>VLOOKUP($A35,'Occupancy Raw Data'!$B$8:$BE$45,'Occupancy Raw Data'!AO$3,FALSE)</f>
        <v>74.723438580318003</v>
      </c>
      <c r="J35" s="49">
        <f>VLOOKUP($A35,'Occupancy Raw Data'!$B$8:$BE$45,'Occupancy Raw Data'!AP$3,FALSE)</f>
        <v>74.134305139432996</v>
      </c>
      <c r="K35" s="50">
        <f>VLOOKUP($A35,'Occupancy Raw Data'!$B$8:$BE$45,'Occupancy Raw Data'!AR$3,FALSE)</f>
        <v>64.264313699667397</v>
      </c>
      <c r="M35" s="47">
        <f>VLOOKUP($A35,'Occupancy Raw Data'!$B$8:$BE$45,'Occupancy Raw Data'!AT$3,FALSE)</f>
        <v>-9.2651947463101507</v>
      </c>
      <c r="N35" s="48">
        <f>VLOOKUP($A35,'Occupancy Raw Data'!$B$8:$BE$45,'Occupancy Raw Data'!AU$3,FALSE)</f>
        <v>-7.0837290930304304</v>
      </c>
      <c r="O35" s="48">
        <f>VLOOKUP($A35,'Occupancy Raw Data'!$B$8:$BE$45,'Occupancy Raw Data'!AV$3,FALSE)</f>
        <v>-8.9015713331958999</v>
      </c>
      <c r="P35" s="48">
        <f>VLOOKUP($A35,'Occupancy Raw Data'!$B$8:$BE$45,'Occupancy Raw Data'!AW$3,FALSE)</f>
        <v>-7.1239106957738203</v>
      </c>
      <c r="Q35" s="48">
        <f>VLOOKUP($A35,'Occupancy Raw Data'!$B$8:$BE$45,'Occupancy Raw Data'!AX$3,FALSE)</f>
        <v>-5.6914933393872396</v>
      </c>
      <c r="R35" s="49">
        <f>VLOOKUP($A35,'Occupancy Raw Data'!$B$8:$BE$45,'Occupancy Raw Data'!AY$3,FALSE)</f>
        <v>-7.5429195558806903</v>
      </c>
      <c r="S35" s="48">
        <f>VLOOKUP($A35,'Occupancy Raw Data'!$B$8:$BE$45,'Occupancy Raw Data'!BA$3,FALSE)</f>
        <v>-5.5618748907831499</v>
      </c>
      <c r="T35" s="48">
        <f>VLOOKUP($A35,'Occupancy Raw Data'!$B$8:$BE$45,'Occupancy Raw Data'!BB$3,FALSE)</f>
        <v>-3.7796287581761501</v>
      </c>
      <c r="U35" s="49">
        <f>VLOOKUP($A35,'Occupancy Raw Data'!$B$8:$BE$45,'Occupancy Raw Data'!BC$3,FALSE)</f>
        <v>-4.6720003856329102</v>
      </c>
      <c r="V35" s="50">
        <f>VLOOKUP($A35,'Occupancy Raw Data'!$B$8:$BE$45,'Occupancy Raw Data'!BE$3,FALSE)</f>
        <v>-6.6159736652353898</v>
      </c>
      <c r="X35" s="51">
        <f>VLOOKUP($A35,'ADR Raw Data'!$B$6:$BE$43,'ADR Raw Data'!AG$1,FALSE)</f>
        <v>97.278913597405605</v>
      </c>
      <c r="Y35" s="52">
        <f>VLOOKUP($A35,'ADR Raw Data'!$B$6:$BE$43,'ADR Raw Data'!AH$1,FALSE)</f>
        <v>102.688809928936</v>
      </c>
      <c r="Z35" s="52">
        <f>VLOOKUP($A35,'ADR Raw Data'!$B$6:$BE$43,'ADR Raw Data'!AI$1,FALSE)</f>
        <v>106.325692031156</v>
      </c>
      <c r="AA35" s="52">
        <f>VLOOKUP($A35,'ADR Raw Data'!$B$6:$BE$43,'ADR Raw Data'!AJ$1,FALSE)</f>
        <v>106.054741428383</v>
      </c>
      <c r="AB35" s="52">
        <f>VLOOKUP($A35,'ADR Raw Data'!$B$6:$BE$43,'ADR Raw Data'!AK$1,FALSE)</f>
        <v>105.829548927994</v>
      </c>
      <c r="AC35" s="53">
        <f>VLOOKUP($A35,'ADR Raw Data'!$B$6:$BE$43,'ADR Raw Data'!AL$1,FALSE)</f>
        <v>103.97156469408201</v>
      </c>
      <c r="AD35" s="52">
        <f>VLOOKUP($A35,'ADR Raw Data'!$B$6:$BE$43,'ADR Raw Data'!AN$1,FALSE)</f>
        <v>120.760153550863</v>
      </c>
      <c r="AE35" s="52">
        <f>VLOOKUP($A35,'ADR Raw Data'!$B$6:$BE$43,'ADR Raw Data'!AO$1,FALSE)</f>
        <v>122.756552162849</v>
      </c>
      <c r="AF35" s="53">
        <f>VLOOKUP($A35,'ADR Raw Data'!$B$6:$BE$43,'ADR Raw Data'!AP$1,FALSE)</f>
        <v>121.766285386752</v>
      </c>
      <c r="AG35" s="54">
        <f>VLOOKUP($A35,'ADR Raw Data'!$B$6:$BE$43,'ADR Raw Data'!AR$1,FALSE)</f>
        <v>109.836624955171</v>
      </c>
      <c r="AI35" s="47">
        <f>VLOOKUP($A35,'ADR Raw Data'!$B$6:$BE$43,'ADR Raw Data'!AT$1,FALSE)</f>
        <v>2.6960999417028599</v>
      </c>
      <c r="AJ35" s="48">
        <f>VLOOKUP($A35,'ADR Raw Data'!$B$6:$BE$43,'ADR Raw Data'!AU$1,FALSE)</f>
        <v>4.6366254723288698</v>
      </c>
      <c r="AK35" s="48">
        <f>VLOOKUP($A35,'ADR Raw Data'!$B$6:$BE$43,'ADR Raw Data'!AV$1,FALSE)</f>
        <v>5.2543918460369001</v>
      </c>
      <c r="AL35" s="48">
        <f>VLOOKUP($A35,'ADR Raw Data'!$B$6:$BE$43,'ADR Raw Data'!AW$1,FALSE)</f>
        <v>3.9402938244134802</v>
      </c>
      <c r="AM35" s="48">
        <f>VLOOKUP($A35,'ADR Raw Data'!$B$6:$BE$43,'ADR Raw Data'!AX$1,FALSE)</f>
        <v>5.7248143506281597</v>
      </c>
      <c r="AN35" s="49">
        <f>VLOOKUP($A35,'ADR Raw Data'!$B$6:$BE$43,'ADR Raw Data'!AY$1,FALSE)</f>
        <v>4.5603153659560602</v>
      </c>
      <c r="AO35" s="48">
        <f>VLOOKUP($A35,'ADR Raw Data'!$B$6:$BE$43,'ADR Raw Data'!BA$1,FALSE)</f>
        <v>3.1730519279184901</v>
      </c>
      <c r="AP35" s="48">
        <f>VLOOKUP($A35,'ADR Raw Data'!$B$6:$BE$43,'ADR Raw Data'!BB$1,FALSE)</f>
        <v>3.2396705126903602</v>
      </c>
      <c r="AQ35" s="49">
        <f>VLOOKUP($A35,'ADR Raw Data'!$B$6:$BE$43,'ADR Raw Data'!BC$1,FALSE)</f>
        <v>3.21448634617746</v>
      </c>
      <c r="AR35" s="50">
        <f>VLOOKUP($A35,'ADR Raw Data'!$B$6:$BE$43,'ADR Raw Data'!BE$1,FALSE)</f>
        <v>4.1874962564655203</v>
      </c>
      <c r="AT35" s="51">
        <f>VLOOKUP($A35,'RevPAR Raw Data'!$B$6:$BE$43,'RevPAR Raw Data'!AG$1,FALSE)</f>
        <v>48.392840516247901</v>
      </c>
      <c r="AU35" s="52">
        <f>VLOOKUP($A35,'RevPAR Raw Data'!$B$6:$BE$43,'RevPAR Raw Data'!AH$1,FALSE)</f>
        <v>59.1129234846738</v>
      </c>
      <c r="AV35" s="52">
        <f>VLOOKUP($A35,'RevPAR Raw Data'!$B$6:$BE$43,'RevPAR Raw Data'!AI$1,FALSE)</f>
        <v>66.459683682876204</v>
      </c>
      <c r="AW35" s="52">
        <f>VLOOKUP($A35,'RevPAR Raw Data'!$B$6:$BE$43,'RevPAR Raw Data'!AJ$1,FALSE)</f>
        <v>69.773338614888203</v>
      </c>
      <c r="AX35" s="52">
        <f>VLOOKUP($A35,'RevPAR Raw Data'!$B$6:$BE$43,'RevPAR Raw Data'!AK$1,FALSE)</f>
        <v>69.8203070984097</v>
      </c>
      <c r="AY35" s="53">
        <f>VLOOKUP($A35,'RevPAR Raw Data'!$B$6:$BE$43,'RevPAR Raw Data'!AL$1,FALSE)</f>
        <v>62.711818679419203</v>
      </c>
      <c r="AZ35" s="52">
        <f>VLOOKUP($A35,'RevPAR Raw Data'!$B$6:$BE$43,'RevPAR Raw Data'!AN$1,FALSE)</f>
        <v>88.813262272412899</v>
      </c>
      <c r="BA35" s="52">
        <f>VLOOKUP($A35,'RevPAR Raw Data'!$B$6:$BE$43,'RevPAR Raw Data'!AO$1,FALSE)</f>
        <v>91.727916858723205</v>
      </c>
      <c r="BB35" s="53">
        <f>VLOOKUP($A35,'RevPAR Raw Data'!$B$6:$BE$43,'RevPAR Raw Data'!AP$1,FALSE)</f>
        <v>90.270589565568102</v>
      </c>
      <c r="BC35" s="54">
        <f>VLOOKUP($A35,'RevPAR Raw Data'!$B$6:$BE$43,'RevPAR Raw Data'!AR$1,FALSE)</f>
        <v>70.585753218318899</v>
      </c>
      <c r="BE35" s="47">
        <f>VLOOKUP($A35,'RevPAR Raw Data'!$B$6:$BE$43,'RevPAR Raw Data'!AT$1,FALSE)</f>
        <v>-6.8188937147612103</v>
      </c>
      <c r="BF35" s="48">
        <f>VLOOKUP($A35,'RevPAR Raw Data'!$B$6:$BE$43,'RevPAR Raw Data'!AU$1,FALSE)</f>
        <v>-2.7755496082197699</v>
      </c>
      <c r="BG35" s="48">
        <f>VLOOKUP($A35,'RevPAR Raw Data'!$B$6:$BE$43,'RevPAR Raw Data'!AV$1,FALSE)</f>
        <v>-4.1149029254596003</v>
      </c>
      <c r="BH35" s="48">
        <f>VLOOKUP($A35,'RevPAR Raw Data'!$B$6:$BE$43,'RevPAR Raw Data'!AW$1,FALSE)</f>
        <v>-3.4643198845626499</v>
      </c>
      <c r="BI35" s="48">
        <f>VLOOKUP($A35,'RevPAR Raw Data'!$B$6:$BE$43,'RevPAR Raw Data'!AX$1,FALSE)</f>
        <v>-0.29250641621736501</v>
      </c>
      <c r="BJ35" s="49">
        <f>VLOOKUP($A35,'RevPAR Raw Data'!$B$6:$BE$43,'RevPAR Raw Data'!AY$1,FALSE)</f>
        <v>-3.3265851094731498</v>
      </c>
      <c r="BK35" s="48">
        <f>VLOOKUP($A35,'RevPAR Raw Data'!$B$6:$BE$43,'RevPAR Raw Data'!BA$1,FALSE)</f>
        <v>-2.5653041413150701</v>
      </c>
      <c r="BL35" s="48">
        <f>VLOOKUP($A35,'RevPAR Raw Data'!$B$6:$BE$43,'RevPAR Raw Data'!BB$1,FALSE)</f>
        <v>-0.66240576385358596</v>
      </c>
      <c r="BM35" s="49">
        <f>VLOOKUP($A35,'RevPAR Raw Data'!$B$6:$BE$43,'RevPAR Raw Data'!BC$1,FALSE)</f>
        <v>-1.60769485394498</v>
      </c>
      <c r="BN35" s="50">
        <f>VLOOKUP($A35,'RevPAR Raw Data'!$B$6:$BE$43,'RevPAR Raw Data'!BE$1,FALSE)</f>
        <v>-2.7055210583303402</v>
      </c>
    </row>
    <row r="36" spans="1:66" x14ac:dyDescent="0.45">
      <c r="A36" s="63" t="s">
        <v>44</v>
      </c>
      <c r="B36" s="47">
        <f>VLOOKUP($A36,'Occupancy Raw Data'!$B$8:$BE$45,'Occupancy Raw Data'!AG$3,FALSE)</f>
        <v>52.343211578221897</v>
      </c>
      <c r="C36" s="48">
        <f>VLOOKUP($A36,'Occupancy Raw Data'!$B$8:$BE$45,'Occupancy Raw Data'!AH$3,FALSE)</f>
        <v>56.633356305995797</v>
      </c>
      <c r="D36" s="48">
        <f>VLOOKUP($A36,'Occupancy Raw Data'!$B$8:$BE$45,'Occupancy Raw Data'!AI$3,FALSE)</f>
        <v>61.087181254307303</v>
      </c>
      <c r="E36" s="48">
        <f>VLOOKUP($A36,'Occupancy Raw Data'!$B$8:$BE$45,'Occupancy Raw Data'!AJ$3,FALSE)</f>
        <v>67.772226050999294</v>
      </c>
      <c r="F36" s="48">
        <f>VLOOKUP($A36,'Occupancy Raw Data'!$B$8:$BE$45,'Occupancy Raw Data'!AK$3,FALSE)</f>
        <v>71.287043418332104</v>
      </c>
      <c r="G36" s="49">
        <f>VLOOKUP($A36,'Occupancy Raw Data'!$B$8:$BE$45,'Occupancy Raw Data'!AL$3,FALSE)</f>
        <v>61.8246037215713</v>
      </c>
      <c r="H36" s="48">
        <f>VLOOKUP($A36,'Occupancy Raw Data'!$B$8:$BE$45,'Occupancy Raw Data'!AN$3,FALSE)</f>
        <v>75.646106133700798</v>
      </c>
      <c r="I36" s="48">
        <f>VLOOKUP($A36,'Occupancy Raw Data'!$B$8:$BE$45,'Occupancy Raw Data'!AO$3,FALSE)</f>
        <v>75.6202618883528</v>
      </c>
      <c r="J36" s="49">
        <f>VLOOKUP($A36,'Occupancy Raw Data'!$B$8:$BE$45,'Occupancy Raw Data'!AP$3,FALSE)</f>
        <v>75.633184011026799</v>
      </c>
      <c r="K36" s="50">
        <f>VLOOKUP($A36,'Occupancy Raw Data'!$B$8:$BE$45,'Occupancy Raw Data'!AR$3,FALSE)</f>
        <v>65.769912375701395</v>
      </c>
      <c r="M36" s="47">
        <f>VLOOKUP($A36,'Occupancy Raw Data'!$B$8:$BE$45,'Occupancy Raw Data'!AT$3,FALSE)</f>
        <v>-4.1090880752725401</v>
      </c>
      <c r="N36" s="48">
        <f>VLOOKUP($A36,'Occupancy Raw Data'!$B$8:$BE$45,'Occupancy Raw Data'!AU$3,FALSE)</f>
        <v>-5.6788322829071003</v>
      </c>
      <c r="O36" s="48">
        <f>VLOOKUP($A36,'Occupancy Raw Data'!$B$8:$BE$45,'Occupancy Raw Data'!AV$3,FALSE)</f>
        <v>-8.57807991872461</v>
      </c>
      <c r="P36" s="48">
        <f>VLOOKUP($A36,'Occupancy Raw Data'!$B$8:$BE$45,'Occupancy Raw Data'!AW$3,FALSE)</f>
        <v>-1.81618306586836</v>
      </c>
      <c r="Q36" s="48">
        <f>VLOOKUP($A36,'Occupancy Raw Data'!$B$8:$BE$45,'Occupancy Raw Data'!AX$3,FALSE)</f>
        <v>4.4630752466717203</v>
      </c>
      <c r="R36" s="49">
        <f>VLOOKUP($A36,'Occupancy Raw Data'!$B$8:$BE$45,'Occupancy Raw Data'!AY$3,FALSE)</f>
        <v>-3.0097369329707799</v>
      </c>
      <c r="S36" s="48">
        <f>VLOOKUP($A36,'Occupancy Raw Data'!$B$8:$BE$45,'Occupancy Raw Data'!BA$3,FALSE)</f>
        <v>-2.7383250774849901</v>
      </c>
      <c r="T36" s="48">
        <f>VLOOKUP($A36,'Occupancy Raw Data'!$B$8:$BE$45,'Occupancy Raw Data'!BB$3,FALSE)</f>
        <v>-3.74245167289661</v>
      </c>
      <c r="U36" s="49">
        <f>VLOOKUP($A36,'Occupancy Raw Data'!$B$8:$BE$45,'Occupancy Raw Data'!BC$3,FALSE)</f>
        <v>-3.2429076892294599</v>
      </c>
      <c r="V36" s="50">
        <f>VLOOKUP($A36,'Occupancy Raw Data'!$B$8:$BE$45,'Occupancy Raw Data'!BE$3,FALSE)</f>
        <v>-3.08647180149238</v>
      </c>
      <c r="X36" s="51">
        <f>VLOOKUP($A36,'ADR Raw Data'!$B$6:$BE$43,'ADR Raw Data'!AG$1,FALSE)</f>
        <v>89.758158558261997</v>
      </c>
      <c r="Y36" s="52">
        <f>VLOOKUP($A36,'ADR Raw Data'!$B$6:$BE$43,'ADR Raw Data'!AH$1,FALSE)</f>
        <v>91.178155019774806</v>
      </c>
      <c r="Z36" s="52">
        <f>VLOOKUP($A36,'ADR Raw Data'!$B$6:$BE$43,'ADR Raw Data'!AI$1,FALSE)</f>
        <v>95.230661556903101</v>
      </c>
      <c r="AA36" s="52">
        <f>VLOOKUP($A36,'ADR Raw Data'!$B$6:$BE$43,'ADR Raw Data'!AJ$1,FALSE)</f>
        <v>96.840597584847998</v>
      </c>
      <c r="AB36" s="52">
        <f>VLOOKUP($A36,'ADR Raw Data'!$B$6:$BE$43,'ADR Raw Data'!AK$1,FALSE)</f>
        <v>97.912717462235605</v>
      </c>
      <c r="AC36" s="53">
        <f>VLOOKUP($A36,'ADR Raw Data'!$B$6:$BE$43,'ADR Raw Data'!AL$1,FALSE)</f>
        <v>94.533040765822193</v>
      </c>
      <c r="AD36" s="52">
        <f>VLOOKUP($A36,'ADR Raw Data'!$B$6:$BE$43,'ADR Raw Data'!AN$1,FALSE)</f>
        <v>109.802569616216</v>
      </c>
      <c r="AE36" s="52">
        <f>VLOOKUP($A36,'ADR Raw Data'!$B$6:$BE$43,'ADR Raw Data'!AO$1,FALSE)</f>
        <v>110.789873137388</v>
      </c>
      <c r="AF36" s="53">
        <f>VLOOKUP($A36,'ADR Raw Data'!$B$6:$BE$43,'ADR Raw Data'!AP$1,FALSE)</f>
        <v>110.296137035138</v>
      </c>
      <c r="AG36" s="54">
        <f>VLOOKUP($A36,'ADR Raw Data'!$B$6:$BE$43,'ADR Raw Data'!AR$1,FALSE)</f>
        <v>99.712192133527907</v>
      </c>
      <c r="AI36" s="47">
        <f>VLOOKUP($A36,'ADR Raw Data'!$B$6:$BE$43,'ADR Raw Data'!AT$1,FALSE)</f>
        <v>2.3918458826065598</v>
      </c>
      <c r="AJ36" s="48">
        <f>VLOOKUP($A36,'ADR Raw Data'!$B$6:$BE$43,'ADR Raw Data'!AU$1,FALSE)</f>
        <v>2.6116088691953698</v>
      </c>
      <c r="AK36" s="48">
        <f>VLOOKUP($A36,'ADR Raw Data'!$B$6:$BE$43,'ADR Raw Data'!AV$1,FALSE)</f>
        <v>4.6785447254289299</v>
      </c>
      <c r="AL36" s="48">
        <f>VLOOKUP($A36,'ADR Raw Data'!$B$6:$BE$43,'ADR Raw Data'!AW$1,FALSE)</f>
        <v>5.8894556722456999</v>
      </c>
      <c r="AM36" s="48">
        <f>VLOOKUP($A36,'ADR Raw Data'!$B$6:$BE$43,'ADR Raw Data'!AX$1,FALSE)</f>
        <v>6.5364786552635303</v>
      </c>
      <c r="AN36" s="49">
        <f>VLOOKUP($A36,'ADR Raw Data'!$B$6:$BE$43,'ADR Raw Data'!AY$1,FALSE)</f>
        <v>4.6744444869966104</v>
      </c>
      <c r="AO36" s="48">
        <f>VLOOKUP($A36,'ADR Raw Data'!$B$6:$BE$43,'ADR Raw Data'!BA$1,FALSE)</f>
        <v>9.6856910788323994E-2</v>
      </c>
      <c r="AP36" s="48">
        <f>VLOOKUP($A36,'ADR Raw Data'!$B$6:$BE$43,'ADR Raw Data'!BB$1,FALSE)</f>
        <v>1.0293667990538999</v>
      </c>
      <c r="AQ36" s="49">
        <f>VLOOKUP($A36,'ADR Raw Data'!$B$6:$BE$43,'ADR Raw Data'!BC$1,FALSE)</f>
        <v>0.56304112297282805</v>
      </c>
      <c r="AR36" s="50">
        <f>VLOOKUP($A36,'ADR Raw Data'!$B$6:$BE$43,'ADR Raw Data'!BE$1,FALSE)</f>
        <v>3.1309149513410302</v>
      </c>
      <c r="AT36" s="51">
        <f>VLOOKUP($A36,'RevPAR Raw Data'!$B$6:$BE$43,'RevPAR Raw Data'!AG$1,FALSE)</f>
        <v>46.982302842866901</v>
      </c>
      <c r="AU36" s="52">
        <f>VLOOKUP($A36,'RevPAR Raw Data'!$B$6:$BE$43,'RevPAR Raw Data'!AH$1,FALSE)</f>
        <v>51.637249405582303</v>
      </c>
      <c r="AV36" s="52">
        <f>VLOOKUP($A36,'RevPAR Raw Data'!$B$6:$BE$43,'RevPAR Raw Data'!AI$1,FALSE)</f>
        <v>58.173726834941398</v>
      </c>
      <c r="AW36" s="52">
        <f>VLOOKUP($A36,'RevPAR Raw Data'!$B$6:$BE$43,'RevPAR Raw Data'!AJ$1,FALSE)</f>
        <v>65.631028704341801</v>
      </c>
      <c r="AX36" s="52">
        <f>VLOOKUP($A36,'RevPAR Raw Data'!$B$6:$BE$43,'RevPAR Raw Data'!AK$1,FALSE)</f>
        <v>69.799081409372803</v>
      </c>
      <c r="AY36" s="53">
        <f>VLOOKUP($A36,'RevPAR Raw Data'!$B$6:$BE$43,'RevPAR Raw Data'!AL$1,FALSE)</f>
        <v>58.444677839420997</v>
      </c>
      <c r="AZ36" s="52">
        <f>VLOOKUP($A36,'RevPAR Raw Data'!$B$6:$BE$43,'RevPAR Raw Data'!AN$1,FALSE)</f>
        <v>83.061368349414096</v>
      </c>
      <c r="BA36" s="52">
        <f>VLOOKUP($A36,'RevPAR Raw Data'!$B$6:$BE$43,'RevPAR Raw Data'!AO$1,FALSE)</f>
        <v>83.779592212267403</v>
      </c>
      <c r="BB36" s="53">
        <f>VLOOKUP($A36,'RevPAR Raw Data'!$B$6:$BE$43,'RevPAR Raw Data'!AP$1,FALSE)</f>
        <v>83.420480280840707</v>
      </c>
      <c r="BC36" s="54">
        <f>VLOOKUP($A36,'RevPAR Raw Data'!$B$6:$BE$43,'RevPAR Raw Data'!AR$1,FALSE)</f>
        <v>65.580621394112399</v>
      </c>
      <c r="BE36" s="47">
        <f>VLOOKUP($A36,'RevPAR Raw Data'!$B$6:$BE$43,'RevPAR Raw Data'!AT$1,FALSE)</f>
        <v>-1.8155252466070599</v>
      </c>
      <c r="BF36" s="48">
        <f>VLOOKUP($A36,'RevPAR Raw Data'!$B$6:$BE$43,'RevPAR Raw Data'!AU$1,FALSE)</f>
        <v>-3.2155323012788499</v>
      </c>
      <c r="BG36" s="48">
        <f>VLOOKUP($A36,'RevPAR Raw Data'!$B$6:$BE$43,'RevPAR Raw Data'!AV$1,FALSE)</f>
        <v>-4.3008644988762397</v>
      </c>
      <c r="BH36" s="48">
        <f>VLOOKUP($A36,'RevPAR Raw Data'!$B$6:$BE$43,'RevPAR Raw Data'!AW$1,FALSE)</f>
        <v>3.9663093097861899</v>
      </c>
      <c r="BI36" s="48">
        <f>VLOOKUP($A36,'RevPAR Raw Data'!$B$6:$BE$43,'RevPAR Raw Data'!AX$1,FALSE)</f>
        <v>11.2912818628023</v>
      </c>
      <c r="BJ36" s="49">
        <f>VLOOKUP($A36,'RevPAR Raw Data'!$B$6:$BE$43,'RevPAR Raw Data'!AY$1,FALSE)</f>
        <v>1.5240190718894699</v>
      </c>
      <c r="BK36" s="48">
        <f>VLOOKUP($A36,'RevPAR Raw Data'!$B$6:$BE$43,'RevPAR Raw Data'!BA$1,FALSE)</f>
        <v>-2.6441204237740599</v>
      </c>
      <c r="BL36" s="48">
        <f>VLOOKUP($A36,'RevPAR Raw Data'!$B$6:$BE$43,'RevPAR Raw Data'!BB$1,FALSE)</f>
        <v>-2.7516084288341398</v>
      </c>
      <c r="BM36" s="49">
        <f>VLOOKUP($A36,'RevPAR Raw Data'!$B$6:$BE$43,'RevPAR Raw Data'!BC$1,FALSE)</f>
        <v>-2.6981254701270498</v>
      </c>
      <c r="BN36" s="50">
        <f>VLOOKUP($A36,'RevPAR Raw Data'!$B$6:$BE$43,'RevPAR Raw Data'!BE$1,FALSE)</f>
        <v>-5.2191657253201899E-2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50.410810076729803</v>
      </c>
      <c r="C39" s="48">
        <f>VLOOKUP($A39,'Occupancy Raw Data'!$B$8:$BE$45,'Occupancy Raw Data'!AH$3,FALSE)</f>
        <v>58.320601616079301</v>
      </c>
      <c r="D39" s="48">
        <f>VLOOKUP($A39,'Occupancy Raw Data'!$B$8:$BE$45,'Occupancy Raw Data'!AI$3,FALSE)</f>
        <v>61.760711618116297</v>
      </c>
      <c r="E39" s="48">
        <f>VLOOKUP($A39,'Occupancy Raw Data'!$B$8:$BE$45,'Occupancy Raw Data'!AJ$3,FALSE)</f>
        <v>66.196441909417999</v>
      </c>
      <c r="F39" s="48">
        <f>VLOOKUP($A39,'Occupancy Raw Data'!$B$8:$BE$45,'Occupancy Raw Data'!AK$3,FALSE)</f>
        <v>66.437495756094194</v>
      </c>
      <c r="G39" s="49">
        <f>VLOOKUP($A39,'Occupancy Raw Data'!$B$8:$BE$45,'Occupancy Raw Data'!AL$3,FALSE)</f>
        <v>60.625212195287503</v>
      </c>
      <c r="H39" s="48">
        <f>VLOOKUP($A39,'Occupancy Raw Data'!$B$8:$BE$45,'Occupancy Raw Data'!AN$3,FALSE)</f>
        <v>71.390133767909205</v>
      </c>
      <c r="I39" s="48">
        <f>VLOOKUP($A39,'Occupancy Raw Data'!$B$8:$BE$45,'Occupancy Raw Data'!AO$3,FALSE)</f>
        <v>72.604739593942995</v>
      </c>
      <c r="J39" s="49">
        <f>VLOOKUP($A39,'Occupancy Raw Data'!$B$8:$BE$45,'Occupancy Raw Data'!AP$3,FALSE)</f>
        <v>71.9974366809261</v>
      </c>
      <c r="K39" s="50">
        <f>VLOOKUP($A39,'Occupancy Raw Data'!$B$8:$BE$45,'Occupancy Raw Data'!AR$3,FALSE)</f>
        <v>63.874419191184302</v>
      </c>
      <c r="M39" s="47">
        <f>VLOOKUP($A39,'Occupancy Raw Data'!$B$8:$BE$45,'Occupancy Raw Data'!AT$3,FALSE)</f>
        <v>-5.7822078868591902</v>
      </c>
      <c r="N39" s="48">
        <f>VLOOKUP($A39,'Occupancy Raw Data'!$B$8:$BE$45,'Occupancy Raw Data'!AU$3,FALSE)</f>
        <v>-4.0520290348662504</v>
      </c>
      <c r="O39" s="48">
        <f>VLOOKUP($A39,'Occupancy Raw Data'!$B$8:$BE$45,'Occupancy Raw Data'!AV$3,FALSE)</f>
        <v>-7.0767770375142298</v>
      </c>
      <c r="P39" s="48">
        <f>VLOOKUP($A39,'Occupancy Raw Data'!$B$8:$BE$45,'Occupancy Raw Data'!AW$3,FALSE)</f>
        <v>-4.2861305562324503</v>
      </c>
      <c r="Q39" s="48">
        <f>VLOOKUP($A39,'Occupancy Raw Data'!$B$8:$BE$45,'Occupancy Raw Data'!AX$3,FALSE)</f>
        <v>-2.7155569942997202</v>
      </c>
      <c r="R39" s="49">
        <f>VLOOKUP($A39,'Occupancy Raw Data'!$B$8:$BE$45,'Occupancy Raw Data'!AY$3,FALSE)</f>
        <v>-4.7387882507568397</v>
      </c>
      <c r="S39" s="48">
        <f>VLOOKUP($A39,'Occupancy Raw Data'!$B$8:$BE$45,'Occupancy Raw Data'!BA$3,FALSE)</f>
        <v>-4.9350331387635604</v>
      </c>
      <c r="T39" s="48">
        <f>VLOOKUP($A39,'Occupancy Raw Data'!$B$8:$BE$45,'Occupancy Raw Data'!BB$3,FALSE)</f>
        <v>-3.26548079183361</v>
      </c>
      <c r="U39" s="49">
        <f>VLOOKUP($A39,'Occupancy Raw Data'!$B$8:$BE$45,'Occupancy Raw Data'!BC$3,FALSE)</f>
        <v>-4.1004820481899804</v>
      </c>
      <c r="V39" s="50">
        <f>VLOOKUP($A39,'Occupancy Raw Data'!$B$8:$BE$45,'Occupancy Raw Data'!BE$3,FALSE)</f>
        <v>-4.5341519382015498</v>
      </c>
      <c r="X39" s="51">
        <f>VLOOKUP($A39,'ADR Raw Data'!$B$6:$BE$43,'ADR Raw Data'!AG$1,FALSE)</f>
        <v>106.179758048221</v>
      </c>
      <c r="Y39" s="52">
        <f>VLOOKUP($A39,'ADR Raw Data'!$B$6:$BE$43,'ADR Raw Data'!AH$1,FALSE)</f>
        <v>109.877334924539</v>
      </c>
      <c r="Z39" s="52">
        <f>VLOOKUP($A39,'ADR Raw Data'!$B$6:$BE$43,'ADR Raw Data'!AI$1,FALSE)</f>
        <v>112.745643724918</v>
      </c>
      <c r="AA39" s="52">
        <f>VLOOKUP($A39,'ADR Raw Data'!$B$6:$BE$43,'ADR Raw Data'!AJ$1,FALSE)</f>
        <v>114.302944992947</v>
      </c>
      <c r="AB39" s="52">
        <f>VLOOKUP($A39,'ADR Raw Data'!$B$6:$BE$43,'ADR Raw Data'!AK$1,FALSE)</f>
        <v>113.53850742264299</v>
      </c>
      <c r="AC39" s="53">
        <f>VLOOKUP($A39,'ADR Raw Data'!$B$6:$BE$43,'ADR Raw Data'!AL$1,FALSE)</f>
        <v>111.615719665892</v>
      </c>
      <c r="AD39" s="52">
        <f>VLOOKUP($A39,'ADR Raw Data'!$B$6:$BE$43,'ADR Raw Data'!AN$1,FALSE)</f>
        <v>128.836680260138</v>
      </c>
      <c r="AE39" s="52">
        <f>VLOOKUP($A39,'ADR Raw Data'!$B$6:$BE$43,'ADR Raw Data'!AO$1,FALSE)</f>
        <v>131.952138999298</v>
      </c>
      <c r="AF39" s="53">
        <f>VLOOKUP($A39,'ADR Raw Data'!$B$6:$BE$43,'ADR Raw Data'!AP$1,FALSE)</f>
        <v>130.40754917506101</v>
      </c>
      <c r="AG39" s="54">
        <f>VLOOKUP($A39,'ADR Raw Data'!$B$6:$BE$43,'ADR Raw Data'!AR$1,FALSE)</f>
        <v>117.667610558487</v>
      </c>
      <c r="AI39" s="47">
        <f>VLOOKUP($A39,'ADR Raw Data'!$B$6:$BE$43,'ADR Raw Data'!AT$1,FALSE)</f>
        <v>1.11119043285911</v>
      </c>
      <c r="AJ39" s="48">
        <f>VLOOKUP($A39,'ADR Raw Data'!$B$6:$BE$43,'ADR Raw Data'!AU$1,FALSE)</f>
        <v>2.3738410816750601</v>
      </c>
      <c r="AK39" s="48">
        <f>VLOOKUP($A39,'ADR Raw Data'!$B$6:$BE$43,'ADR Raw Data'!AV$1,FALSE)</f>
        <v>3.5419151054067899</v>
      </c>
      <c r="AL39" s="48">
        <f>VLOOKUP($A39,'ADR Raw Data'!$B$6:$BE$43,'ADR Raw Data'!AW$1,FALSE)</f>
        <v>3.4018768150858101</v>
      </c>
      <c r="AM39" s="48">
        <f>VLOOKUP($A39,'ADR Raw Data'!$B$6:$BE$43,'ADR Raw Data'!AX$1,FALSE)</f>
        <v>2.8370798593097502</v>
      </c>
      <c r="AN39" s="49">
        <f>VLOOKUP($A39,'ADR Raw Data'!$B$6:$BE$43,'ADR Raw Data'!AY$1,FALSE)</f>
        <v>2.7539029274847802</v>
      </c>
      <c r="AO39" s="48">
        <f>VLOOKUP($A39,'ADR Raw Data'!$B$6:$BE$43,'ADR Raw Data'!BA$1,FALSE)</f>
        <v>0.49268829359618899</v>
      </c>
      <c r="AP39" s="48">
        <f>VLOOKUP($A39,'ADR Raw Data'!$B$6:$BE$43,'ADR Raw Data'!BB$1,FALSE)</f>
        <v>1.75134632171535</v>
      </c>
      <c r="AQ39" s="49">
        <f>VLOOKUP($A39,'ADR Raw Data'!$B$6:$BE$43,'ADR Raw Data'!BC$1,FALSE)</f>
        <v>1.1359653840366499</v>
      </c>
      <c r="AR39" s="50">
        <f>VLOOKUP($A39,'ADR Raw Data'!$B$6:$BE$43,'ADR Raw Data'!BE$1,FALSE)</f>
        <v>2.1967835921055801</v>
      </c>
      <c r="AT39" s="51">
        <f>VLOOKUP($A39,'RevPAR Raw Data'!$B$6:$BE$43,'RevPAR Raw Data'!AG$1,FALSE)</f>
        <v>53.526076169620403</v>
      </c>
      <c r="AU39" s="52">
        <f>VLOOKUP($A39,'RevPAR Raw Data'!$B$6:$BE$43,'RevPAR Raw Data'!AH$1,FALSE)</f>
        <v>64.081122767705494</v>
      </c>
      <c r="AV39" s="52">
        <f>VLOOKUP($A39,'RevPAR Raw Data'!$B$6:$BE$43,'RevPAR Raw Data'!AI$1,FALSE)</f>
        <v>69.6325118829361</v>
      </c>
      <c r="AW39" s="52">
        <f>VLOOKUP($A39,'RevPAR Raw Data'!$B$6:$BE$43,'RevPAR Raw Data'!AJ$1,FALSE)</f>
        <v>75.664482583010695</v>
      </c>
      <c r="AX39" s="52">
        <f>VLOOKUP($A39,'RevPAR Raw Data'!$B$6:$BE$43,'RevPAR Raw Data'!AK$1,FALSE)</f>
        <v>75.432141050451506</v>
      </c>
      <c r="AY39" s="53">
        <f>VLOOKUP($A39,'RevPAR Raw Data'!$B$6:$BE$43,'RevPAR Raw Data'!AL$1,FALSE)</f>
        <v>67.667266890744799</v>
      </c>
      <c r="AZ39" s="52">
        <f>VLOOKUP($A39,'RevPAR Raw Data'!$B$6:$BE$43,'RevPAR Raw Data'!AN$1,FALSE)</f>
        <v>91.976678379846504</v>
      </c>
      <c r="BA39" s="52">
        <f>VLOOKUP($A39,'RevPAR Raw Data'!$B$6:$BE$43,'RevPAR Raw Data'!AO$1,FALSE)</f>
        <v>95.803506909078493</v>
      </c>
      <c r="BB39" s="53">
        <f>VLOOKUP($A39,'RevPAR Raw Data'!$B$6:$BE$43,'RevPAR Raw Data'!AP$1,FALSE)</f>
        <v>93.890092644462499</v>
      </c>
      <c r="BC39" s="54">
        <f>VLOOKUP($A39,'RevPAR Raw Data'!$B$6:$BE$43,'RevPAR Raw Data'!AR$1,FALSE)</f>
        <v>75.159502820378506</v>
      </c>
      <c r="BE39" s="47">
        <f>VLOOKUP($A39,'RevPAR Raw Data'!$B$6:$BE$43,'RevPAR Raw Data'!AT$1,FALSE)</f>
        <v>-4.7352687948468803</v>
      </c>
      <c r="BF39" s="48">
        <f>VLOOKUP($A39,'RevPAR Raw Data'!$B$6:$BE$43,'RevPAR Raw Data'!AU$1,FALSE)</f>
        <v>-1.77437668306225</v>
      </c>
      <c r="BG39" s="48">
        <f>VLOOKUP($A39,'RevPAR Raw Data'!$B$6:$BE$43,'RevPAR Raw Data'!AV$1,FALSE)</f>
        <v>-3.78551536697511</v>
      </c>
      <c r="BH39" s="48">
        <f>VLOOKUP($A39,'RevPAR Raw Data'!$B$6:$BE$43,'RevPAR Raw Data'!AW$1,FALSE)</f>
        <v>-1.03006262280342</v>
      </c>
      <c r="BI39" s="48">
        <f>VLOOKUP($A39,'RevPAR Raw Data'!$B$6:$BE$43,'RevPAR Raw Data'!AX$1,FALSE)</f>
        <v>4.4480344456670401E-2</v>
      </c>
      <c r="BJ39" s="49">
        <f>VLOOKUP($A39,'RevPAR Raw Data'!$B$6:$BE$43,'RevPAR Raw Data'!AY$1,FALSE)</f>
        <v>-2.1153869516369501</v>
      </c>
      <c r="BK39" s="48">
        <f>VLOOKUP($A39,'RevPAR Raw Data'!$B$6:$BE$43,'RevPAR Raw Data'!BA$1,FALSE)</f>
        <v>-4.4666591757271501</v>
      </c>
      <c r="BL39" s="48">
        <f>VLOOKUP($A39,'RevPAR Raw Data'!$B$6:$BE$43,'RevPAR Raw Data'!BB$1,FALSE)</f>
        <v>-1.57132434785235</v>
      </c>
      <c r="BM39" s="49">
        <f>VLOOKUP($A39,'RevPAR Raw Data'!$B$6:$BE$43,'RevPAR Raw Data'!BC$1,FALSE)</f>
        <v>-3.0110967207994102</v>
      </c>
      <c r="BN39" s="50">
        <f>VLOOKUP($A39,'RevPAR Raw Data'!$B$6:$BE$43,'RevPAR Raw Data'!BE$1,FALSE)</f>
        <v>-2.4369738519155102</v>
      </c>
    </row>
    <row r="40" spans="1:66" x14ac:dyDescent="0.45">
      <c r="A40" s="63" t="s">
        <v>78</v>
      </c>
      <c r="B40" s="47">
        <f>VLOOKUP($A40,'Occupancy Raw Data'!$B$8:$BE$45,'Occupancy Raw Data'!AG$3,FALSE)</f>
        <v>55.385329619312898</v>
      </c>
      <c r="C40" s="48">
        <f>VLOOKUP($A40,'Occupancy Raw Data'!$B$8:$BE$45,'Occupancy Raw Data'!AH$3,FALSE)</f>
        <v>66.852367688022198</v>
      </c>
      <c r="D40" s="48">
        <f>VLOOKUP($A40,'Occupancy Raw Data'!$B$8:$BE$45,'Occupancy Raw Data'!AI$3,FALSE)</f>
        <v>69.220055710306397</v>
      </c>
      <c r="E40" s="48">
        <f>VLOOKUP($A40,'Occupancy Raw Data'!$B$8:$BE$45,'Occupancy Raw Data'!AJ$3,FALSE)</f>
        <v>71.494893221912704</v>
      </c>
      <c r="F40" s="48">
        <f>VLOOKUP($A40,'Occupancy Raw Data'!$B$8:$BE$45,'Occupancy Raw Data'!AK$3,FALSE)</f>
        <v>67.3166202414113</v>
      </c>
      <c r="G40" s="49">
        <f>VLOOKUP($A40,'Occupancy Raw Data'!$B$8:$BE$45,'Occupancy Raw Data'!AL$3,FALSE)</f>
        <v>66.053853296193097</v>
      </c>
      <c r="H40" s="48">
        <f>VLOOKUP($A40,'Occupancy Raw Data'!$B$8:$BE$45,'Occupancy Raw Data'!AN$3,FALSE)</f>
        <v>74.976787372330506</v>
      </c>
      <c r="I40" s="48">
        <f>VLOOKUP($A40,'Occupancy Raw Data'!$B$8:$BE$45,'Occupancy Raw Data'!AO$3,FALSE)</f>
        <v>80.594243268337905</v>
      </c>
      <c r="J40" s="49">
        <f>VLOOKUP($A40,'Occupancy Raw Data'!$B$8:$BE$45,'Occupancy Raw Data'!AP$3,FALSE)</f>
        <v>77.785515320334198</v>
      </c>
      <c r="K40" s="50">
        <f>VLOOKUP($A40,'Occupancy Raw Data'!$B$8:$BE$45,'Occupancy Raw Data'!AR$3,FALSE)</f>
        <v>69.405756731661995</v>
      </c>
      <c r="M40" s="47">
        <f>VLOOKUP($A40,'Occupancy Raw Data'!$B$8:$BE$45,'Occupancy Raw Data'!AT$3,FALSE)</f>
        <v>-1.3234077750206701</v>
      </c>
      <c r="N40" s="48">
        <f>VLOOKUP($A40,'Occupancy Raw Data'!$B$8:$BE$45,'Occupancy Raw Data'!AU$3,FALSE)</f>
        <v>4.5372050816696898</v>
      </c>
      <c r="O40" s="48">
        <f>VLOOKUP($A40,'Occupancy Raw Data'!$B$8:$BE$45,'Occupancy Raw Data'!AV$3,FALSE)</f>
        <v>4.4117647058823497</v>
      </c>
      <c r="P40" s="48">
        <f>VLOOKUP($A40,'Occupancy Raw Data'!$B$8:$BE$45,'Occupancy Raw Data'!AW$3,FALSE)</f>
        <v>6.35359116022099</v>
      </c>
      <c r="Q40" s="48">
        <f>VLOOKUP($A40,'Occupancy Raw Data'!$B$8:$BE$45,'Occupancy Raw Data'!AX$3,FALSE)</f>
        <v>2.4373013069586702</v>
      </c>
      <c r="R40" s="49">
        <f>VLOOKUP($A40,'Occupancy Raw Data'!$B$8:$BE$45,'Occupancy Raw Data'!AY$3,FALSE)</f>
        <v>3.43123000872346</v>
      </c>
      <c r="S40" s="48">
        <f>VLOOKUP($A40,'Occupancy Raw Data'!$B$8:$BE$45,'Occupancy Raw Data'!BA$3,FALSE)</f>
        <v>1.79640718562874</v>
      </c>
      <c r="T40" s="48">
        <f>VLOOKUP($A40,'Occupancy Raw Data'!$B$8:$BE$45,'Occupancy Raw Data'!BB$3,FALSE)</f>
        <v>4.7992755810443697</v>
      </c>
      <c r="U40" s="49">
        <f>VLOOKUP($A40,'Occupancy Raw Data'!$B$8:$BE$45,'Occupancy Raw Data'!BC$3,FALSE)</f>
        <v>3.3302497687326502</v>
      </c>
      <c r="V40" s="50">
        <f>VLOOKUP($A40,'Occupancy Raw Data'!$B$8:$BE$45,'Occupancy Raw Data'!BE$3,FALSE)</f>
        <v>3.3988736290880301</v>
      </c>
      <c r="X40" s="51">
        <f>VLOOKUP($A40,'ADR Raw Data'!$B$6:$BE$43,'ADR Raw Data'!AG$1,FALSE)</f>
        <v>125.570947191953</v>
      </c>
      <c r="Y40" s="52">
        <f>VLOOKUP($A40,'ADR Raw Data'!$B$6:$BE$43,'ADR Raw Data'!AH$1,FALSE)</f>
        <v>122.619409722222</v>
      </c>
      <c r="Z40" s="52">
        <f>VLOOKUP($A40,'ADR Raw Data'!$B$6:$BE$43,'ADR Raw Data'!AI$1,FALSE)</f>
        <v>118.447672702883</v>
      </c>
      <c r="AA40" s="52">
        <f>VLOOKUP($A40,'ADR Raw Data'!$B$6:$BE$43,'ADR Raw Data'!AJ$1,FALSE)</f>
        <v>115.804642857142</v>
      </c>
      <c r="AB40" s="52">
        <f>VLOOKUP($A40,'ADR Raw Data'!$B$6:$BE$43,'ADR Raw Data'!AK$1,FALSE)</f>
        <v>117.406096551724</v>
      </c>
      <c r="AC40" s="53">
        <f>VLOOKUP($A40,'ADR Raw Data'!$B$6:$BE$43,'ADR Raw Data'!AL$1,FALSE)</f>
        <v>119.702215350014</v>
      </c>
      <c r="AD40" s="52">
        <f>VLOOKUP($A40,'ADR Raw Data'!$B$6:$BE$43,'ADR Raw Data'!AN$1,FALSE)</f>
        <v>147.78518266253801</v>
      </c>
      <c r="AE40" s="52">
        <f>VLOOKUP($A40,'ADR Raw Data'!$B$6:$BE$43,'ADR Raw Data'!AO$1,FALSE)</f>
        <v>150.63311059907801</v>
      </c>
      <c r="AF40" s="53">
        <f>VLOOKUP($A40,'ADR Raw Data'!$B$6:$BE$43,'ADR Raw Data'!AP$1,FALSE)</f>
        <v>149.260564010743</v>
      </c>
      <c r="AG40" s="54">
        <f>VLOOKUP($A40,'ADR Raw Data'!$B$6:$BE$43,'ADR Raw Data'!AR$1,FALSE)</f>
        <v>129.16710081223101</v>
      </c>
      <c r="AI40" s="47">
        <f>VLOOKUP($A40,'ADR Raw Data'!$B$6:$BE$43,'ADR Raw Data'!AT$1,FALSE)</f>
        <v>-5.3157782114476602</v>
      </c>
      <c r="AJ40" s="48">
        <f>VLOOKUP($A40,'ADR Raw Data'!$B$6:$BE$43,'ADR Raw Data'!AU$1,FALSE)</f>
        <v>1.1550134821026701</v>
      </c>
      <c r="AK40" s="48">
        <f>VLOOKUP($A40,'ADR Raw Data'!$B$6:$BE$43,'ADR Raw Data'!AV$1,FALSE)</f>
        <v>4.5969264594507599</v>
      </c>
      <c r="AL40" s="48">
        <f>VLOOKUP($A40,'ADR Raw Data'!$B$6:$BE$43,'ADR Raw Data'!AW$1,FALSE)</f>
        <v>3.38240129126818</v>
      </c>
      <c r="AM40" s="48">
        <f>VLOOKUP($A40,'ADR Raw Data'!$B$6:$BE$43,'ADR Raw Data'!AX$1,FALSE)</f>
        <v>0.71395553412992396</v>
      </c>
      <c r="AN40" s="49">
        <f>VLOOKUP($A40,'ADR Raw Data'!$B$6:$BE$43,'ADR Raw Data'!AY$1,FALSE)</f>
        <v>0.86678053484814499</v>
      </c>
      <c r="AO40" s="48">
        <f>VLOOKUP($A40,'ADR Raw Data'!$B$6:$BE$43,'ADR Raw Data'!BA$1,FALSE)</f>
        <v>1.1932452467363199</v>
      </c>
      <c r="AP40" s="48">
        <f>VLOOKUP($A40,'ADR Raw Data'!$B$6:$BE$43,'ADR Raw Data'!BB$1,FALSE)</f>
        <v>0.37002350883628499</v>
      </c>
      <c r="AQ40" s="49">
        <f>VLOOKUP($A40,'ADR Raw Data'!$B$6:$BE$43,'ADR Raw Data'!BC$1,FALSE)</f>
        <v>0.78110898002690299</v>
      </c>
      <c r="AR40" s="50">
        <f>VLOOKUP($A40,'ADR Raw Data'!$B$6:$BE$43,'ADR Raw Data'!BE$1,FALSE)</f>
        <v>0.830136795311333</v>
      </c>
      <c r="AT40" s="51">
        <f>VLOOKUP($A40,'RevPAR Raw Data'!$B$6:$BE$43,'RevPAR Raw Data'!AG$1,FALSE)</f>
        <v>69.547883008356493</v>
      </c>
      <c r="AU40" s="52">
        <f>VLOOKUP($A40,'RevPAR Raw Data'!$B$6:$BE$43,'RevPAR Raw Data'!AH$1,FALSE)</f>
        <v>81.973978644382498</v>
      </c>
      <c r="AV40" s="52">
        <f>VLOOKUP($A40,'RevPAR Raw Data'!$B$6:$BE$43,'RevPAR Raw Data'!AI$1,FALSE)</f>
        <v>81.989545032497603</v>
      </c>
      <c r="AW40" s="52">
        <f>VLOOKUP($A40,'RevPAR Raw Data'!$B$6:$BE$43,'RevPAR Raw Data'!AJ$1,FALSE)</f>
        <v>82.794405756731607</v>
      </c>
      <c r="AX40" s="52">
        <f>VLOOKUP($A40,'RevPAR Raw Data'!$B$6:$BE$43,'RevPAR Raw Data'!AK$1,FALSE)</f>
        <v>79.033816155988802</v>
      </c>
      <c r="AY40" s="53">
        <f>VLOOKUP($A40,'RevPAR Raw Data'!$B$6:$BE$43,'RevPAR Raw Data'!AL$1,FALSE)</f>
        <v>79.0679257195914</v>
      </c>
      <c r="AZ40" s="52">
        <f>VLOOKUP($A40,'RevPAR Raw Data'!$B$6:$BE$43,'RevPAR Raw Data'!AN$1,FALSE)</f>
        <v>110.804582172701</v>
      </c>
      <c r="BA40" s="52">
        <f>VLOOKUP($A40,'RevPAR Raw Data'!$B$6:$BE$43,'RevPAR Raw Data'!AO$1,FALSE)</f>
        <v>121.401615598885</v>
      </c>
      <c r="BB40" s="53">
        <f>VLOOKUP($A40,'RevPAR Raw Data'!$B$6:$BE$43,'RevPAR Raw Data'!AP$1,FALSE)</f>
        <v>116.103098885793</v>
      </c>
      <c r="BC40" s="54">
        <f>VLOOKUP($A40,'RevPAR Raw Data'!$B$6:$BE$43,'RevPAR Raw Data'!AR$1,FALSE)</f>
        <v>89.6494037670778</v>
      </c>
      <c r="BE40" s="47">
        <f>VLOOKUP($A40,'RevPAR Raw Data'!$B$6:$BE$43,'RevPAR Raw Data'!AT$1,FALSE)</f>
        <v>-6.5688365643151903</v>
      </c>
      <c r="BF40" s="48">
        <f>VLOOKUP($A40,'RevPAR Raw Data'!$B$6:$BE$43,'RevPAR Raw Data'!AU$1,FALSE)</f>
        <v>5.7446238941762902</v>
      </c>
      <c r="BG40" s="48">
        <f>VLOOKUP($A40,'RevPAR Raw Data'!$B$6:$BE$43,'RevPAR Raw Data'!AV$1,FALSE)</f>
        <v>9.2114967444265208</v>
      </c>
      <c r="BH40" s="48">
        <f>VLOOKUP($A40,'RevPAR Raw Data'!$B$6:$BE$43,'RevPAR Raw Data'!AW$1,FALSE)</f>
        <v>9.9508964009343899</v>
      </c>
      <c r="BI40" s="48">
        <f>VLOOKUP($A40,'RevPAR Raw Data'!$B$6:$BE$43,'RevPAR Raw Data'!AX$1,FALSE)</f>
        <v>3.1686580886530402</v>
      </c>
      <c r="BJ40" s="49">
        <f>VLOOKUP($A40,'RevPAR Raw Data'!$B$6:$BE$43,'RevPAR Raw Data'!AY$1,FALSE)</f>
        <v>4.3277517773930896</v>
      </c>
      <c r="BK40" s="48">
        <f>VLOOKUP($A40,'RevPAR Raw Data'!$B$6:$BE$43,'RevPAR Raw Data'!BA$1,FALSE)</f>
        <v>3.0110879757196098</v>
      </c>
      <c r="BL40" s="48">
        <f>VLOOKUP($A40,'RevPAR Raw Data'!$B$6:$BE$43,'RevPAR Raw Data'!BB$1,FALSE)</f>
        <v>5.1870575377843497</v>
      </c>
      <c r="BM40" s="49">
        <f>VLOOKUP($A40,'RevPAR Raw Data'!$B$6:$BE$43,'RevPAR Raw Data'!BC$1,FALSE)</f>
        <v>4.1373716287604498</v>
      </c>
      <c r="BN40" s="50">
        <f>VLOOKUP($A40,'RevPAR Raw Data'!$B$6:$BE$43,'RevPAR Raw Data'!BE$1,FALSE)</f>
        <v>4.2572257250205601</v>
      </c>
    </row>
    <row r="41" spans="1:66" x14ac:dyDescent="0.45">
      <c r="A41" s="63" t="s">
        <v>79</v>
      </c>
      <c r="B41" s="47">
        <f>VLOOKUP($A41,'Occupancy Raw Data'!$B$8:$BE$45,'Occupancy Raw Data'!AG$3,FALSE)</f>
        <v>52.7758257203092</v>
      </c>
      <c r="C41" s="48">
        <f>VLOOKUP($A41,'Occupancy Raw Data'!$B$8:$BE$45,'Occupancy Raw Data'!AH$3,FALSE)</f>
        <v>61.314125087842498</v>
      </c>
      <c r="D41" s="48">
        <f>VLOOKUP($A41,'Occupancy Raw Data'!$B$8:$BE$45,'Occupancy Raw Data'!AI$3,FALSE)</f>
        <v>63.035839775122902</v>
      </c>
      <c r="E41" s="48">
        <f>VLOOKUP($A41,'Occupancy Raw Data'!$B$8:$BE$45,'Occupancy Raw Data'!AJ$3,FALSE)</f>
        <v>66.040056219255007</v>
      </c>
      <c r="F41" s="48">
        <f>VLOOKUP($A41,'Occupancy Raw Data'!$B$8:$BE$45,'Occupancy Raw Data'!AK$3,FALSE)</f>
        <v>66.637385804638001</v>
      </c>
      <c r="G41" s="49">
        <f>VLOOKUP($A41,'Occupancy Raw Data'!$B$8:$BE$45,'Occupancy Raw Data'!AL$3,FALSE)</f>
        <v>61.960646521433503</v>
      </c>
      <c r="H41" s="48">
        <f>VLOOKUP($A41,'Occupancy Raw Data'!$B$8:$BE$45,'Occupancy Raw Data'!AN$3,FALSE)</f>
        <v>75.193253689388598</v>
      </c>
      <c r="I41" s="48">
        <f>VLOOKUP($A41,'Occupancy Raw Data'!$B$8:$BE$45,'Occupancy Raw Data'!AO$3,FALSE)</f>
        <v>75.439212930428596</v>
      </c>
      <c r="J41" s="49">
        <f>VLOOKUP($A41,'Occupancy Raw Data'!$B$8:$BE$45,'Occupancy Raw Data'!AP$3,FALSE)</f>
        <v>75.316233309908597</v>
      </c>
      <c r="K41" s="50">
        <f>VLOOKUP($A41,'Occupancy Raw Data'!$B$8:$BE$45,'Occupancy Raw Data'!AR$3,FALSE)</f>
        <v>65.776528460997795</v>
      </c>
      <c r="M41" s="47">
        <f>VLOOKUP($A41,'Occupancy Raw Data'!$B$8:$BE$45,'Occupancy Raw Data'!AT$3,FALSE)</f>
        <v>-5.3261897258115303</v>
      </c>
      <c r="N41" s="48">
        <f>VLOOKUP($A41,'Occupancy Raw Data'!$B$8:$BE$45,'Occupancy Raw Data'!AU$3,FALSE)</f>
        <v>-0.17162471395880999</v>
      </c>
      <c r="O41" s="48">
        <f>VLOOKUP($A41,'Occupancy Raw Data'!$B$8:$BE$45,'Occupancy Raw Data'!AV$3,FALSE)</f>
        <v>-4.7770700636942598</v>
      </c>
      <c r="P41" s="48">
        <f>VLOOKUP($A41,'Occupancy Raw Data'!$B$8:$BE$45,'Occupancy Raw Data'!AW$3,FALSE)</f>
        <v>-1.3644712673838799</v>
      </c>
      <c r="Q41" s="48">
        <f>VLOOKUP($A41,'Occupancy Raw Data'!$B$8:$BE$45,'Occupancy Raw Data'!AX$3,FALSE)</f>
        <v>-1.6083009079118</v>
      </c>
      <c r="R41" s="49">
        <f>VLOOKUP($A41,'Occupancy Raw Data'!$B$8:$BE$45,'Occupancy Raw Data'!AY$3,FALSE)</f>
        <v>-2.5907308180964401</v>
      </c>
      <c r="S41" s="48">
        <f>VLOOKUP($A41,'Occupancy Raw Data'!$B$8:$BE$45,'Occupancy Raw Data'!BA$3,FALSE)</f>
        <v>-1.9248395967002701</v>
      </c>
      <c r="T41" s="48">
        <f>VLOOKUP($A41,'Occupancy Raw Data'!$B$8:$BE$45,'Occupancy Raw Data'!BB$3,FALSE)</f>
        <v>-2.03057266712297</v>
      </c>
      <c r="U41" s="49">
        <f>VLOOKUP($A41,'Occupancy Raw Data'!$B$8:$BE$45,'Occupancy Raw Data'!BC$3,FALSE)</f>
        <v>-1.9778209671887499</v>
      </c>
      <c r="V41" s="50">
        <f>VLOOKUP($A41,'Occupancy Raw Data'!$B$8:$BE$45,'Occupancy Raw Data'!BE$3,FALSE)</f>
        <v>-2.3910614525139602</v>
      </c>
      <c r="X41" s="51">
        <f>VLOOKUP($A41,'ADR Raw Data'!$B$6:$BE$43,'ADR Raw Data'!AG$1,FALSE)</f>
        <v>162.88871504660401</v>
      </c>
      <c r="Y41" s="52">
        <f>VLOOKUP($A41,'ADR Raw Data'!$B$6:$BE$43,'ADR Raw Data'!AH$1,FALSE)</f>
        <v>164.28272779369601</v>
      </c>
      <c r="Z41" s="52">
        <f>VLOOKUP($A41,'ADR Raw Data'!$B$6:$BE$43,'ADR Raw Data'!AI$1,FALSE)</f>
        <v>169.626156633221</v>
      </c>
      <c r="AA41" s="52">
        <f>VLOOKUP($A41,'ADR Raw Data'!$B$6:$BE$43,'ADR Raw Data'!AJ$1,FALSE)</f>
        <v>166.64329342910301</v>
      </c>
      <c r="AB41" s="52">
        <f>VLOOKUP($A41,'ADR Raw Data'!$B$6:$BE$43,'ADR Raw Data'!AK$1,FALSE)</f>
        <v>164.66350909570201</v>
      </c>
      <c r="AC41" s="53">
        <f>VLOOKUP($A41,'ADR Raw Data'!$B$6:$BE$43,'ADR Raw Data'!AL$1,FALSE)</f>
        <v>165.71758534648899</v>
      </c>
      <c r="AD41" s="52">
        <f>VLOOKUP($A41,'ADR Raw Data'!$B$6:$BE$43,'ADR Raw Data'!AN$1,FALSE)</f>
        <v>194.63762383177499</v>
      </c>
      <c r="AE41" s="52">
        <f>VLOOKUP($A41,'ADR Raw Data'!$B$6:$BE$43,'ADR Raw Data'!AO$1,FALSE)</f>
        <v>196.194226828132</v>
      </c>
      <c r="AF41" s="53">
        <f>VLOOKUP($A41,'ADR Raw Data'!$B$6:$BE$43,'ADR Raw Data'!AP$1,FALSE)</f>
        <v>195.41719617448001</v>
      </c>
      <c r="AG41" s="54">
        <f>VLOOKUP($A41,'ADR Raw Data'!$B$6:$BE$43,'ADR Raw Data'!AR$1,FALSE)</f>
        <v>175.43387286324699</v>
      </c>
      <c r="AI41" s="47">
        <f>VLOOKUP($A41,'ADR Raw Data'!$B$6:$BE$43,'ADR Raw Data'!AT$1,FALSE)</f>
        <v>-3.4011616057532401</v>
      </c>
      <c r="AJ41" s="48">
        <f>VLOOKUP($A41,'ADR Raw Data'!$B$6:$BE$43,'ADR Raw Data'!AU$1,FALSE)</f>
        <v>1.51100157137198</v>
      </c>
      <c r="AK41" s="48">
        <f>VLOOKUP($A41,'ADR Raw Data'!$B$6:$BE$43,'ADR Raw Data'!AV$1,FALSE)</f>
        <v>3.1923807670767301</v>
      </c>
      <c r="AL41" s="48">
        <f>VLOOKUP($A41,'ADR Raw Data'!$B$6:$BE$43,'ADR Raw Data'!AW$1,FALSE)</f>
        <v>2.2631534979835202</v>
      </c>
      <c r="AM41" s="48">
        <f>VLOOKUP($A41,'ADR Raw Data'!$B$6:$BE$43,'ADR Raw Data'!AX$1,FALSE)</f>
        <v>2.7612876426034298</v>
      </c>
      <c r="AN41" s="49">
        <f>VLOOKUP($A41,'ADR Raw Data'!$B$6:$BE$43,'ADR Raw Data'!AY$1,FALSE)</f>
        <v>1.3868547874018</v>
      </c>
      <c r="AO41" s="48">
        <f>VLOOKUP($A41,'ADR Raw Data'!$B$6:$BE$43,'ADR Raw Data'!BA$1,FALSE)</f>
        <v>0.99110922472551299</v>
      </c>
      <c r="AP41" s="48">
        <f>VLOOKUP($A41,'ADR Raw Data'!$B$6:$BE$43,'ADR Raw Data'!BB$1,FALSE)</f>
        <v>-0.12957241739594699</v>
      </c>
      <c r="AQ41" s="49">
        <f>VLOOKUP($A41,'ADR Raw Data'!$B$6:$BE$43,'ADR Raw Data'!BC$1,FALSE)</f>
        <v>0.42397771515614002</v>
      </c>
      <c r="AR41" s="50">
        <f>VLOOKUP($A41,'ADR Raw Data'!$B$6:$BE$43,'ADR Raw Data'!BE$1,FALSE)</f>
        <v>1.05883223842418</v>
      </c>
      <c r="AT41" s="51">
        <f>VLOOKUP($A41,'RevPAR Raw Data'!$B$6:$BE$43,'RevPAR Raw Data'!AG$1,FALSE)</f>
        <v>85.965864371047005</v>
      </c>
      <c r="AU41" s="52">
        <f>VLOOKUP($A41,'RevPAR Raw Data'!$B$6:$BE$43,'RevPAR Raw Data'!AH$1,FALSE)</f>
        <v>100.72851721714601</v>
      </c>
      <c r="AV41" s="52">
        <f>VLOOKUP($A41,'RevPAR Raw Data'!$B$6:$BE$43,'RevPAR Raw Data'!AI$1,FALSE)</f>
        <v>106.92527231201601</v>
      </c>
      <c r="AW41" s="52">
        <f>VLOOKUP($A41,'RevPAR Raw Data'!$B$6:$BE$43,'RevPAR Raw Data'!AJ$1,FALSE)</f>
        <v>110.051324666198</v>
      </c>
      <c r="AX41" s="52">
        <f>VLOOKUP($A41,'RevPAR Raw Data'!$B$6:$BE$43,'RevPAR Raw Data'!AK$1,FALSE)</f>
        <v>109.727457835558</v>
      </c>
      <c r="AY41" s="53">
        <f>VLOOKUP($A41,'RevPAR Raw Data'!$B$6:$BE$43,'RevPAR Raw Data'!AL$1,FALSE)</f>
        <v>102.679687280393</v>
      </c>
      <c r="AZ41" s="52">
        <f>VLOOKUP($A41,'RevPAR Raw Data'!$B$6:$BE$43,'RevPAR Raw Data'!AN$1,FALSE)</f>
        <v>146.35436226282499</v>
      </c>
      <c r="BA41" s="52">
        <f>VLOOKUP($A41,'RevPAR Raw Data'!$B$6:$BE$43,'RevPAR Raw Data'!AO$1,FALSE)</f>
        <v>148.00738053408199</v>
      </c>
      <c r="BB41" s="53">
        <f>VLOOKUP($A41,'RevPAR Raw Data'!$B$6:$BE$43,'RevPAR Raw Data'!AP$1,FALSE)</f>
        <v>147.18087139845301</v>
      </c>
      <c r="BC41" s="54">
        <f>VLOOKUP($A41,'RevPAR Raw Data'!$B$6:$BE$43,'RevPAR Raw Data'!AR$1,FALSE)</f>
        <v>115.39431131412501</v>
      </c>
      <c r="BE41" s="47">
        <f>VLOOKUP($A41,'RevPAR Raw Data'!$B$6:$BE$43,'RevPAR Raw Data'!AT$1,FALSE)</f>
        <v>-8.5461990115608995</v>
      </c>
      <c r="BF41" s="48">
        <f>VLOOKUP($A41,'RevPAR Raw Data'!$B$6:$BE$43,'RevPAR Raw Data'!AU$1,FALSE)</f>
        <v>1.3367836052883899</v>
      </c>
      <c r="BG41" s="48">
        <f>VLOOKUP($A41,'RevPAR Raw Data'!$B$6:$BE$43,'RevPAR Raw Data'!AV$1,FALSE)</f>
        <v>-1.73719156256068</v>
      </c>
      <c r="BH41" s="48">
        <f>VLOOKUP($A41,'RevPAR Raw Data'!$B$6:$BE$43,'RevPAR Raw Data'!AW$1,FALSE)</f>
        <v>0.86780215138285799</v>
      </c>
      <c r="BI41" s="48">
        <f>VLOOKUP($A41,'RevPAR Raw Data'!$B$6:$BE$43,'RevPAR Raw Data'!AX$1,FALSE)</f>
        <v>1.10857692046558</v>
      </c>
      <c r="BJ41" s="49">
        <f>VLOOKUP($A41,'RevPAR Raw Data'!$B$6:$BE$43,'RevPAR Raw Data'!AY$1,FALSE)</f>
        <v>-1.2398057050741</v>
      </c>
      <c r="BK41" s="48">
        <f>VLOOKUP($A41,'RevPAR Raw Data'!$B$6:$BE$43,'RevPAR Raw Data'!BA$1,FALSE)</f>
        <v>-0.95280763477882702</v>
      </c>
      <c r="BL41" s="48">
        <f>VLOOKUP($A41,'RevPAR Raw Data'!$B$6:$BE$43,'RevPAR Raw Data'!BB$1,FALSE)</f>
        <v>-2.1575140224271401</v>
      </c>
      <c r="BM41" s="49">
        <f>VLOOKUP($A41,'RevPAR Raw Data'!$B$6:$BE$43,'RevPAR Raw Data'!BC$1,FALSE)</f>
        <v>-1.5622287721791701</v>
      </c>
      <c r="BN41" s="50">
        <f>VLOOKUP($A41,'RevPAR Raw Data'!$B$6:$BE$43,'RevPAR Raw Data'!BE$1,FALSE)</f>
        <v>-1.35754654358953</v>
      </c>
    </row>
    <row r="42" spans="1:66" x14ac:dyDescent="0.45">
      <c r="A42" s="63" t="s">
        <v>80</v>
      </c>
      <c r="B42" s="47">
        <f>VLOOKUP($A42,'Occupancy Raw Data'!$B$8:$BE$45,'Occupancy Raw Data'!AG$3,FALSE)</f>
        <v>66.249798614467494</v>
      </c>
      <c r="C42" s="48">
        <f>VLOOKUP($A42,'Occupancy Raw Data'!$B$8:$BE$45,'Occupancy Raw Data'!AH$3,FALSE)</f>
        <v>72.767305730089603</v>
      </c>
      <c r="D42" s="48">
        <f>VLOOKUP($A42,'Occupancy Raw Data'!$B$8:$BE$45,'Occupancy Raw Data'!AI$3,FALSE)</f>
        <v>73.939369529026294</v>
      </c>
      <c r="E42" s="48">
        <f>VLOOKUP($A42,'Occupancy Raw Data'!$B$8:$BE$45,'Occupancy Raw Data'!AJ$3,FALSE)</f>
        <v>74.710676118360894</v>
      </c>
      <c r="F42" s="48">
        <f>VLOOKUP($A42,'Occupancy Raw Data'!$B$8:$BE$45,'Occupancy Raw Data'!AK$3,FALSE)</f>
        <v>75.064443370388204</v>
      </c>
      <c r="G42" s="49">
        <f>VLOOKUP($A42,'Occupancy Raw Data'!$B$8:$BE$45,'Occupancy Raw Data'!AL$3,FALSE)</f>
        <v>72.546318672466498</v>
      </c>
      <c r="H42" s="48">
        <f>VLOOKUP($A42,'Occupancy Raw Data'!$B$8:$BE$45,'Occupancy Raw Data'!AN$3,FALSE)</f>
        <v>85.870119757263296</v>
      </c>
      <c r="I42" s="48">
        <f>VLOOKUP($A42,'Occupancy Raw Data'!$B$8:$BE$45,'Occupancy Raw Data'!AO$3,FALSE)</f>
        <v>88.016218248214301</v>
      </c>
      <c r="J42" s="49">
        <f>VLOOKUP($A42,'Occupancy Raw Data'!$B$8:$BE$45,'Occupancy Raw Data'!AP$3,FALSE)</f>
        <v>86.943169002738799</v>
      </c>
      <c r="K42" s="50">
        <f>VLOOKUP($A42,'Occupancy Raw Data'!$B$8:$BE$45,'Occupancy Raw Data'!AR$3,FALSE)</f>
        <v>76.659704481115696</v>
      </c>
      <c r="M42" s="47">
        <f>VLOOKUP($A42,'Occupancy Raw Data'!$B$8:$BE$45,'Occupancy Raw Data'!AT$3,FALSE)</f>
        <v>-6.0565236637590401</v>
      </c>
      <c r="N42" s="48">
        <f>VLOOKUP($A42,'Occupancy Raw Data'!$B$8:$BE$45,'Occupancy Raw Data'!AU$3,FALSE)</f>
        <v>0.142986271970729</v>
      </c>
      <c r="O42" s="48">
        <f>VLOOKUP($A42,'Occupancy Raw Data'!$B$8:$BE$45,'Occupancy Raw Data'!AV$3,FALSE)</f>
        <v>-0.90926545530338398</v>
      </c>
      <c r="P42" s="48">
        <f>VLOOKUP($A42,'Occupancy Raw Data'!$B$8:$BE$45,'Occupancy Raw Data'!AW$3,FALSE)</f>
        <v>-2.1358894602167302</v>
      </c>
      <c r="Q42" s="48">
        <f>VLOOKUP($A42,'Occupancy Raw Data'!$B$8:$BE$45,'Occupancy Raw Data'!AX$3,FALSE)</f>
        <v>-3.8192206543389502</v>
      </c>
      <c r="R42" s="49">
        <f>VLOOKUP($A42,'Occupancy Raw Data'!$B$8:$BE$45,'Occupancy Raw Data'!AY$3,FALSE)</f>
        <v>-2.5409090190640899</v>
      </c>
      <c r="S42" s="48">
        <f>VLOOKUP($A42,'Occupancy Raw Data'!$B$8:$BE$45,'Occupancy Raw Data'!BA$3,FALSE)</f>
        <v>0.103144884189473</v>
      </c>
      <c r="T42" s="48">
        <f>VLOOKUP($A42,'Occupancy Raw Data'!$B$8:$BE$45,'Occupancy Raw Data'!BB$3,FALSE)</f>
        <v>-0.590839826037444</v>
      </c>
      <c r="U42" s="49">
        <f>VLOOKUP($A42,'Occupancy Raw Data'!$B$8:$BE$45,'Occupancy Raw Data'!BC$3,FALSE)</f>
        <v>-0.249336781692992</v>
      </c>
      <c r="V42" s="50">
        <f>VLOOKUP($A42,'Occupancy Raw Data'!$B$8:$BE$45,'Occupancy Raw Data'!BE$3,FALSE)</f>
        <v>-1.80996272965391</v>
      </c>
      <c r="X42" s="51">
        <f>VLOOKUP($A42,'ADR Raw Data'!$B$6:$BE$43,'ADR Raw Data'!AG$1,FALSE)</f>
        <v>153.01790963715001</v>
      </c>
      <c r="Y42" s="52">
        <f>VLOOKUP($A42,'ADR Raw Data'!$B$6:$BE$43,'ADR Raw Data'!AH$1,FALSE)</f>
        <v>154.854722785977</v>
      </c>
      <c r="Z42" s="52">
        <f>VLOOKUP($A42,'ADR Raw Data'!$B$6:$BE$43,'ADR Raw Data'!AI$1,FALSE)</f>
        <v>155.65775271003901</v>
      </c>
      <c r="AA42" s="52">
        <f>VLOOKUP($A42,'ADR Raw Data'!$B$6:$BE$43,'ADR Raw Data'!AJ$1,FALSE)</f>
        <v>150.488860056606</v>
      </c>
      <c r="AB42" s="52">
        <f>VLOOKUP($A42,'ADR Raw Data'!$B$6:$BE$43,'ADR Raw Data'!AK$1,FALSE)</f>
        <v>152.33818774480801</v>
      </c>
      <c r="AC42" s="53">
        <f>VLOOKUP($A42,'ADR Raw Data'!$B$6:$BE$43,'ADR Raw Data'!AL$1,FALSE)</f>
        <v>153.26293468726001</v>
      </c>
      <c r="AD42" s="52">
        <f>VLOOKUP($A42,'ADR Raw Data'!$B$6:$BE$43,'ADR Raw Data'!AN$1,FALSE)</f>
        <v>191.80114087821099</v>
      </c>
      <c r="AE42" s="52">
        <f>VLOOKUP($A42,'ADR Raw Data'!$B$6:$BE$43,'ADR Raw Data'!AO$1,FALSE)</f>
        <v>197.70786837609401</v>
      </c>
      <c r="AF42" s="53">
        <f>VLOOKUP($A42,'ADR Raw Data'!$B$6:$BE$43,'ADR Raw Data'!AP$1,FALSE)</f>
        <v>194.79095492887001</v>
      </c>
      <c r="AG42" s="54">
        <f>VLOOKUP($A42,'ADR Raw Data'!$B$6:$BE$43,'ADR Raw Data'!AR$1,FALSE)</f>
        <v>166.71972571551501</v>
      </c>
      <c r="AI42" s="47">
        <f>VLOOKUP($A42,'ADR Raw Data'!$B$6:$BE$43,'ADR Raw Data'!AT$1,FALSE)</f>
        <v>-4.7920326456617701</v>
      </c>
      <c r="AJ42" s="48">
        <f>VLOOKUP($A42,'ADR Raw Data'!$B$6:$BE$43,'ADR Raw Data'!AU$1,FALSE)</f>
        <v>1.1838185375216399</v>
      </c>
      <c r="AK42" s="48">
        <f>VLOOKUP($A42,'ADR Raw Data'!$B$6:$BE$43,'ADR Raw Data'!AV$1,FALSE)</f>
        <v>5.8462077864291002</v>
      </c>
      <c r="AL42" s="48">
        <f>VLOOKUP($A42,'ADR Raw Data'!$B$6:$BE$43,'ADR Raw Data'!AW$1,FALSE)</f>
        <v>1.8478833890086199</v>
      </c>
      <c r="AM42" s="48">
        <f>VLOOKUP($A42,'ADR Raw Data'!$B$6:$BE$43,'ADR Raw Data'!AX$1,FALSE)</f>
        <v>1.37280910763721</v>
      </c>
      <c r="AN42" s="49">
        <f>VLOOKUP($A42,'ADR Raw Data'!$B$6:$BE$43,'ADR Raw Data'!AY$1,FALSE)</f>
        <v>1.0744020374938701</v>
      </c>
      <c r="AO42" s="48">
        <f>VLOOKUP($A42,'ADR Raw Data'!$B$6:$BE$43,'ADR Raw Data'!BA$1,FALSE)</f>
        <v>1.27366301842407</v>
      </c>
      <c r="AP42" s="48">
        <f>VLOOKUP($A42,'ADR Raw Data'!$B$6:$BE$43,'ADR Raw Data'!BB$1,FALSE)</f>
        <v>-4.3912901422861798E-2</v>
      </c>
      <c r="AQ42" s="49">
        <f>VLOOKUP($A42,'ADR Raw Data'!$B$6:$BE$43,'ADR Raw Data'!BC$1,FALSE)</f>
        <v>0.584855767322916</v>
      </c>
      <c r="AR42" s="50">
        <f>VLOOKUP($A42,'ADR Raw Data'!$B$6:$BE$43,'ADR Raw Data'!BE$1,FALSE)</f>
        <v>1.0187392819872401</v>
      </c>
      <c r="AT42" s="51">
        <f>VLOOKUP($A42,'RevPAR Raw Data'!$B$6:$BE$43,'RevPAR Raw Data'!AG$1,FALSE)</f>
        <v>101.37405697867899</v>
      </c>
      <c r="AU42" s="52">
        <f>VLOOKUP($A42,'RevPAR Raw Data'!$B$6:$BE$43,'RevPAR Raw Data'!AH$1,FALSE)</f>
        <v>112.683609567155</v>
      </c>
      <c r="AV42" s="52">
        <f>VLOOKUP($A42,'RevPAR Raw Data'!$B$6:$BE$43,'RevPAR Raw Data'!AI$1,FALSE)</f>
        <v>115.092360976854</v>
      </c>
      <c r="AW42" s="52">
        <f>VLOOKUP($A42,'RevPAR Raw Data'!$B$6:$BE$43,'RevPAR Raw Data'!AJ$1,FALSE)</f>
        <v>112.431244831104</v>
      </c>
      <c r="AX42" s="52">
        <f>VLOOKUP($A42,'RevPAR Raw Data'!$B$6:$BE$43,'RevPAR Raw Data'!AK$1,FALSE)</f>
        <v>114.351812671177</v>
      </c>
      <c r="AY42" s="53">
        <f>VLOOKUP($A42,'RevPAR Raw Data'!$B$6:$BE$43,'RevPAR Raw Data'!AL$1,FALSE)</f>
        <v>111.18661700499401</v>
      </c>
      <c r="AZ42" s="52">
        <f>VLOOKUP($A42,'RevPAR Raw Data'!$B$6:$BE$43,'RevPAR Raw Data'!AN$1,FALSE)</f>
        <v>164.69986936791699</v>
      </c>
      <c r="BA42" s="52">
        <f>VLOOKUP($A42,'RevPAR Raw Data'!$B$6:$BE$43,'RevPAR Raw Data'!AO$1,FALSE)</f>
        <v>174.01498892379499</v>
      </c>
      <c r="BB42" s="53">
        <f>VLOOKUP($A42,'RevPAR Raw Data'!$B$6:$BE$43,'RevPAR Raw Data'!AP$1,FALSE)</f>
        <v>169.357429145856</v>
      </c>
      <c r="BC42" s="54">
        <f>VLOOKUP($A42,'RevPAR Raw Data'!$B$6:$BE$43,'RevPAR Raw Data'!AR$1,FALSE)</f>
        <v>127.80684904524</v>
      </c>
      <c r="BE42" s="47">
        <f>VLOOKUP($A42,'RevPAR Raw Data'!$B$6:$BE$43,'RevPAR Raw Data'!AT$1,FALSE)</f>
        <v>-10.5583257182612</v>
      </c>
      <c r="BF42" s="48">
        <f>VLOOKUP($A42,'RevPAR Raw Data'!$B$6:$BE$43,'RevPAR Raw Data'!AU$1,FALSE)</f>
        <v>1.3284975074860701</v>
      </c>
      <c r="BG42" s="48">
        <f>VLOOKUP($A42,'RevPAR Raw Data'!$B$6:$BE$43,'RevPAR Raw Data'!AV$1,FALSE)</f>
        <v>4.8837847832784602</v>
      </c>
      <c r="BH42" s="48">
        <f>VLOOKUP($A42,'RevPAR Raw Data'!$B$6:$BE$43,'RevPAR Raw Data'!AW$1,FALSE)</f>
        <v>-0.32747481775103698</v>
      </c>
      <c r="BI42" s="48">
        <f>VLOOKUP($A42,'RevPAR Raw Data'!$B$6:$BE$43,'RevPAR Raw Data'!AX$1,FALSE)</f>
        <v>-2.49884215568526</v>
      </c>
      <c r="BJ42" s="49">
        <f>VLOOKUP($A42,'RevPAR Raw Data'!$B$6:$BE$43,'RevPAR Raw Data'!AY$1,FALSE)</f>
        <v>-1.4938065598418999</v>
      </c>
      <c r="BK42" s="48">
        <f>VLOOKUP($A42,'RevPAR Raw Data'!$B$6:$BE$43,'RevPAR Raw Data'!BA$1,FALSE)</f>
        <v>1.37812162085886</v>
      </c>
      <c r="BL42" s="48">
        <f>VLOOKUP($A42,'RevPAR Raw Data'!$B$6:$BE$43,'RevPAR Raw Data'!BB$1,FALSE)</f>
        <v>-0.63449327254993104</v>
      </c>
      <c r="BM42" s="49">
        <f>VLOOKUP($A42,'RevPAR Raw Data'!$B$6:$BE$43,'RevPAR Raw Data'!BC$1,FALSE)</f>
        <v>0.33406072508213502</v>
      </c>
      <c r="BN42" s="50">
        <f>VLOOKUP($A42,'RevPAR Raw Data'!$B$6:$BE$43,'RevPAR Raw Data'!BE$1,FALSE)</f>
        <v>-0.809662248982981</v>
      </c>
    </row>
    <row r="43" spans="1:66" x14ac:dyDescent="0.45">
      <c r="A43" s="66" t="s">
        <v>81</v>
      </c>
      <c r="B43" s="47">
        <f>VLOOKUP($A43,'Occupancy Raw Data'!$B$8:$BE$45,'Occupancy Raw Data'!AG$3,FALSE)</f>
        <v>59.5533968963178</v>
      </c>
      <c r="C43" s="48">
        <f>VLOOKUP($A43,'Occupancy Raw Data'!$B$8:$BE$45,'Occupancy Raw Data'!AH$3,FALSE)</f>
        <v>68.842502094387001</v>
      </c>
      <c r="D43" s="48">
        <f>VLOOKUP($A43,'Occupancy Raw Data'!$B$8:$BE$45,'Occupancy Raw Data'!AI$3,FALSE)</f>
        <v>72.323173893964096</v>
      </c>
      <c r="E43" s="48">
        <f>VLOOKUP($A43,'Occupancy Raw Data'!$B$8:$BE$45,'Occupancy Raw Data'!AJ$3,FALSE)</f>
        <v>72.716120796265997</v>
      </c>
      <c r="F43" s="48">
        <f>VLOOKUP($A43,'Occupancy Raw Data'!$B$8:$BE$45,'Occupancy Raw Data'!AK$3,FALSE)</f>
        <v>69.970479115969198</v>
      </c>
      <c r="G43" s="49">
        <f>VLOOKUP($A43,'Occupancy Raw Data'!$B$8:$BE$45,'Occupancy Raw Data'!AL$3,FALSE)</f>
        <v>68.681134559380794</v>
      </c>
      <c r="H43" s="48">
        <f>VLOOKUP($A43,'Occupancy Raw Data'!$B$8:$BE$45,'Occupancy Raw Data'!AN$3,FALSE)</f>
        <v>74.261479235648395</v>
      </c>
      <c r="I43" s="48">
        <f>VLOOKUP($A43,'Occupancy Raw Data'!$B$8:$BE$45,'Occupancy Raw Data'!AO$3,FALSE)</f>
        <v>76.169864762436603</v>
      </c>
      <c r="J43" s="49">
        <f>VLOOKUP($A43,'Occupancy Raw Data'!$B$8:$BE$45,'Occupancy Raw Data'!AP$3,FALSE)</f>
        <v>75.215671999042499</v>
      </c>
      <c r="K43" s="50">
        <f>VLOOKUP($A43,'Occupancy Raw Data'!$B$8:$BE$45,'Occupancy Raw Data'!AR$3,FALSE)</f>
        <v>70.548145256427006</v>
      </c>
      <c r="M43" s="47">
        <f>VLOOKUP($A43,'Occupancy Raw Data'!$B$8:$BE$45,'Occupancy Raw Data'!AT$3,FALSE)</f>
        <v>-1.1117513154506999</v>
      </c>
      <c r="N43" s="48">
        <f>VLOOKUP($A43,'Occupancy Raw Data'!$B$8:$BE$45,'Occupancy Raw Data'!AU$3,FALSE)</f>
        <v>2.9844647588785298</v>
      </c>
      <c r="O43" s="48">
        <f>VLOOKUP($A43,'Occupancy Raw Data'!$B$8:$BE$45,'Occupancy Raw Data'!AV$3,FALSE)</f>
        <v>0.91667406384072403</v>
      </c>
      <c r="P43" s="48">
        <f>VLOOKUP($A43,'Occupancy Raw Data'!$B$8:$BE$45,'Occupancy Raw Data'!AW$3,FALSE)</f>
        <v>0.87741879747312501</v>
      </c>
      <c r="Q43" s="48">
        <f>VLOOKUP($A43,'Occupancy Raw Data'!$B$8:$BE$45,'Occupancy Raw Data'!AX$3,FALSE)</f>
        <v>0.96329476901737598</v>
      </c>
      <c r="R43" s="49">
        <f>VLOOKUP($A43,'Occupancy Raw Data'!$B$8:$BE$45,'Occupancy Raw Data'!AY$3,FALSE)</f>
        <v>0.96509810478115798</v>
      </c>
      <c r="S43" s="48">
        <f>VLOOKUP($A43,'Occupancy Raw Data'!$B$8:$BE$45,'Occupancy Raw Data'!BA$3,FALSE)</f>
        <v>0.78718782952683597</v>
      </c>
      <c r="T43" s="48">
        <f>VLOOKUP($A43,'Occupancy Raw Data'!$B$8:$BE$45,'Occupancy Raw Data'!BB$3,FALSE)</f>
        <v>0.54106756006967704</v>
      </c>
      <c r="U43" s="49">
        <f>VLOOKUP($A43,'Occupancy Raw Data'!$B$8:$BE$45,'Occupancy Raw Data'!BC$3,FALSE)</f>
        <v>0.66241613057041104</v>
      </c>
      <c r="V43" s="50">
        <f>VLOOKUP($A43,'Occupancy Raw Data'!$B$8:$BE$45,'Occupancy Raw Data'!BE$3,FALSE)</f>
        <v>0.87270329779390099</v>
      </c>
      <c r="X43" s="51">
        <f>VLOOKUP($A43,'ADR Raw Data'!$B$6:$BE$43,'ADR Raw Data'!AG$1,FALSE)</f>
        <v>127.86192705105999</v>
      </c>
      <c r="Y43" s="52">
        <f>VLOOKUP($A43,'ADR Raw Data'!$B$6:$BE$43,'ADR Raw Data'!AH$1,FALSE)</f>
        <v>140.57186202500401</v>
      </c>
      <c r="Z43" s="52">
        <f>VLOOKUP($A43,'ADR Raw Data'!$B$6:$BE$43,'ADR Raw Data'!AI$1,FALSE)</f>
        <v>146.40514886164601</v>
      </c>
      <c r="AA43" s="52">
        <f>VLOOKUP($A43,'ADR Raw Data'!$B$6:$BE$43,'ADR Raw Data'!AJ$1,FALSE)</f>
        <v>142.73081373181</v>
      </c>
      <c r="AB43" s="52">
        <f>VLOOKUP($A43,'ADR Raw Data'!$B$6:$BE$43,'ADR Raw Data'!AK$1,FALSE)</f>
        <v>134.12255266683701</v>
      </c>
      <c r="AC43" s="53">
        <f>VLOOKUP($A43,'ADR Raw Data'!$B$6:$BE$43,'ADR Raw Data'!AL$1,FALSE)</f>
        <v>138.73931030476899</v>
      </c>
      <c r="AD43" s="52">
        <f>VLOOKUP($A43,'ADR Raw Data'!$B$6:$BE$43,'ADR Raw Data'!AN$1,FALSE)</f>
        <v>128.58118895253099</v>
      </c>
      <c r="AE43" s="52">
        <f>VLOOKUP($A43,'ADR Raw Data'!$B$6:$BE$43,'ADR Raw Data'!AO$1,FALSE)</f>
        <v>129.68037133055699</v>
      </c>
      <c r="AF43" s="53">
        <f>VLOOKUP($A43,'ADR Raw Data'!$B$6:$BE$43,'ADR Raw Data'!AP$1,FALSE)</f>
        <v>129.137752304678</v>
      </c>
      <c r="AG43" s="54">
        <f>VLOOKUP($A43,'ADR Raw Data'!$B$6:$BE$43,'ADR Raw Data'!AR$1,FALSE)</f>
        <v>135.814508750193</v>
      </c>
      <c r="AI43" s="47">
        <f>VLOOKUP($A43,'ADR Raw Data'!$B$6:$BE$43,'ADR Raw Data'!AT$1,FALSE)</f>
        <v>6.0893635756389903</v>
      </c>
      <c r="AJ43" s="48">
        <f>VLOOKUP($A43,'ADR Raw Data'!$B$6:$BE$43,'ADR Raw Data'!AU$1,FALSE)</f>
        <v>7.6273558428945503</v>
      </c>
      <c r="AK43" s="48">
        <f>VLOOKUP($A43,'ADR Raw Data'!$B$6:$BE$43,'ADR Raw Data'!AV$1,FALSE)</f>
        <v>8.4343647445387298</v>
      </c>
      <c r="AL43" s="48">
        <f>VLOOKUP($A43,'ADR Raw Data'!$B$6:$BE$43,'ADR Raw Data'!AW$1,FALSE)</f>
        <v>7.1968643542815904</v>
      </c>
      <c r="AM43" s="48">
        <f>VLOOKUP($A43,'ADR Raw Data'!$B$6:$BE$43,'ADR Raw Data'!AX$1,FALSE)</f>
        <v>5.2459253880701597</v>
      </c>
      <c r="AN43" s="49">
        <f>VLOOKUP($A43,'ADR Raw Data'!$B$6:$BE$43,'ADR Raw Data'!AY$1,FALSE)</f>
        <v>7.0155699904923399</v>
      </c>
      <c r="AO43" s="48">
        <f>VLOOKUP($A43,'ADR Raw Data'!$B$6:$BE$43,'ADR Raw Data'!BA$1,FALSE)</f>
        <v>3.9156290453121398</v>
      </c>
      <c r="AP43" s="48">
        <f>VLOOKUP($A43,'ADR Raw Data'!$B$6:$BE$43,'ADR Raw Data'!BB$1,FALSE)</f>
        <v>4.0353022063934496</v>
      </c>
      <c r="AQ43" s="49">
        <f>VLOOKUP($A43,'ADR Raw Data'!$B$6:$BE$43,'ADR Raw Data'!BC$1,FALSE)</f>
        <v>3.9759771743285399</v>
      </c>
      <c r="AR43" s="50">
        <f>VLOOKUP($A43,'ADR Raw Data'!$B$6:$BE$43,'ADR Raw Data'!BE$1,FALSE)</f>
        <v>6.1199194616769503</v>
      </c>
      <c r="AT43" s="51">
        <f>VLOOKUP($A43,'RevPAR Raw Data'!$B$6:$BE$43,'RevPAR Raw Data'!AG$1,FALSE)</f>
        <v>76.146120895998706</v>
      </c>
      <c r="AU43" s="52">
        <f>VLOOKUP($A43,'RevPAR Raw Data'!$B$6:$BE$43,'RevPAR Raw Data'!AH$1,FALSE)</f>
        <v>96.773187058682694</v>
      </c>
      <c r="AV43" s="52">
        <f>VLOOKUP($A43,'RevPAR Raw Data'!$B$6:$BE$43,'RevPAR Raw Data'!AI$1,FALSE)</f>
        <v>105.884850400925</v>
      </c>
      <c r="AW43" s="52">
        <f>VLOOKUP($A43,'RevPAR Raw Data'!$B$6:$BE$43,'RevPAR Raw Data'!AJ$1,FALSE)</f>
        <v>103.78831092671599</v>
      </c>
      <c r="AX43" s="52">
        <f>VLOOKUP($A43,'RevPAR Raw Data'!$B$6:$BE$43,'RevPAR Raw Data'!AK$1,FALSE)</f>
        <v>93.846192703554394</v>
      </c>
      <c r="AY43" s="53">
        <f>VLOOKUP($A43,'RevPAR Raw Data'!$B$6:$BE$43,'RevPAR Raw Data'!AL$1,FALSE)</f>
        <v>95.287732397175503</v>
      </c>
      <c r="AZ43" s="52">
        <f>VLOOKUP($A43,'RevPAR Raw Data'!$B$6:$BE$43,'RevPAR Raw Data'!AN$1,FALSE)</f>
        <v>95.486292934934298</v>
      </c>
      <c r="BA43" s="52">
        <f>VLOOKUP($A43,'RevPAR Raw Data'!$B$6:$BE$43,'RevPAR Raw Data'!AO$1,FALSE)</f>
        <v>98.777363465911307</v>
      </c>
      <c r="BB43" s="53">
        <f>VLOOKUP($A43,'RevPAR Raw Data'!$B$6:$BE$43,'RevPAR Raw Data'!AP$1,FALSE)</f>
        <v>97.131828200422802</v>
      </c>
      <c r="BC43" s="54">
        <f>VLOOKUP($A43,'RevPAR Raw Data'!$B$6:$BE$43,'RevPAR Raw Data'!AR$1,FALSE)</f>
        <v>95.814616912388999</v>
      </c>
      <c r="BE43" s="47">
        <f>VLOOKUP($A43,'RevPAR Raw Data'!$B$6:$BE$43,'RevPAR Raw Data'!AT$1,FALSE)</f>
        <v>4.9099136805335402</v>
      </c>
      <c r="BF43" s="48">
        <f>VLOOKUP($A43,'RevPAR Raw Data'!$B$6:$BE$43,'RevPAR Raw Data'!AU$1,FALSE)</f>
        <v>10.8394563489385</v>
      </c>
      <c r="BG43" s="48">
        <f>VLOOKUP($A43,'RevPAR Raw Data'!$B$6:$BE$43,'RevPAR Raw Data'!AV$1,FALSE)</f>
        <v>9.4283544424423695</v>
      </c>
      <c r="BH43" s="48">
        <f>VLOOKUP($A43,'RevPAR Raw Data'!$B$6:$BE$43,'RevPAR Raw Data'!AW$1,FALSE)</f>
        <v>8.1374297924278292</v>
      </c>
      <c r="BI43" s="48">
        <f>VLOOKUP($A43,'RevPAR Raw Data'!$B$6:$BE$43,'RevPAR Raw Data'!AX$1,FALSE)</f>
        <v>6.2597538819373701</v>
      </c>
      <c r="BJ43" s="49">
        <f>VLOOKUP($A43,'RevPAR Raw Data'!$B$6:$BE$43,'RevPAR Raw Data'!AY$1,FALSE)</f>
        <v>8.0483752282913308</v>
      </c>
      <c r="BK43" s="48">
        <f>VLOOKUP($A43,'RevPAR Raw Data'!$B$6:$BE$43,'RevPAR Raw Data'!BA$1,FALSE)</f>
        <v>4.7336402301330898</v>
      </c>
      <c r="BL43" s="48">
        <f>VLOOKUP($A43,'RevPAR Raw Data'!$B$6:$BE$43,'RevPAR Raw Data'!BB$1,FALSE)</f>
        <v>4.5982034776527003</v>
      </c>
      <c r="BM43" s="49">
        <f>VLOOKUP($A43,'RevPAR Raw Data'!$B$6:$BE$43,'RevPAR Raw Data'!BC$1,FALSE)</f>
        <v>4.6647308190494998</v>
      </c>
      <c r="BN43" s="50">
        <f>VLOOKUP($A43,'RevPAR Raw Data'!$B$6:$BE$43,'RevPAR Raw Data'!BE$1,FALSE)</f>
        <v>7.0460314984352301</v>
      </c>
    </row>
    <row r="44" spans="1:66" x14ac:dyDescent="0.45">
      <c r="A44" s="63" t="s">
        <v>82</v>
      </c>
      <c r="B44" s="47">
        <f>VLOOKUP($A44,'Occupancy Raw Data'!$B$8:$BE$45,'Occupancy Raw Data'!AG$3,FALSE)</f>
        <v>48.971015809558402</v>
      </c>
      <c r="C44" s="48">
        <f>VLOOKUP($A44,'Occupancy Raw Data'!$B$8:$BE$45,'Occupancy Raw Data'!AH$3,FALSE)</f>
        <v>53.561693621660901</v>
      </c>
      <c r="D44" s="48">
        <f>VLOOKUP($A44,'Occupancy Raw Data'!$B$8:$BE$45,'Occupancy Raw Data'!AI$3,FALSE)</f>
        <v>54.406687261493701</v>
      </c>
      <c r="E44" s="48">
        <f>VLOOKUP($A44,'Occupancy Raw Data'!$B$8:$BE$45,'Occupancy Raw Data'!AJ$3,FALSE)</f>
        <v>58.920134472106099</v>
      </c>
      <c r="F44" s="48">
        <f>VLOOKUP($A44,'Occupancy Raw Data'!$B$8:$BE$45,'Occupancy Raw Data'!AK$3,FALSE)</f>
        <v>60.428402689442102</v>
      </c>
      <c r="G44" s="49">
        <f>VLOOKUP($A44,'Occupancy Raw Data'!$B$8:$BE$45,'Occupancy Raw Data'!AL$3,FALSE)</f>
        <v>55.2575867708522</v>
      </c>
      <c r="H44" s="48">
        <f>VLOOKUP($A44,'Occupancy Raw Data'!$B$8:$BE$45,'Occupancy Raw Data'!AN$3,FALSE)</f>
        <v>66.797655824095898</v>
      </c>
      <c r="I44" s="48">
        <f>VLOOKUP($A44,'Occupancy Raw Data'!$B$8:$BE$45,'Occupancy Raw Data'!AO$3,FALSE)</f>
        <v>68.467199709249499</v>
      </c>
      <c r="J44" s="49">
        <f>VLOOKUP($A44,'Occupancy Raw Data'!$B$8:$BE$45,'Occupancy Raw Data'!AP$3,FALSE)</f>
        <v>67.632427766672706</v>
      </c>
      <c r="K44" s="50">
        <f>VLOOKUP($A44,'Occupancy Raw Data'!$B$8:$BE$45,'Occupancy Raw Data'!AR$3,FALSE)</f>
        <v>58.793255626800899</v>
      </c>
      <c r="M44" s="47">
        <f>VLOOKUP($A44,'Occupancy Raw Data'!$B$8:$BE$45,'Occupancy Raw Data'!AT$3,FALSE)</f>
        <v>-4.14956489092783</v>
      </c>
      <c r="N44" s="48">
        <f>VLOOKUP($A44,'Occupancy Raw Data'!$B$8:$BE$45,'Occupancy Raw Data'!AU$3,FALSE)</f>
        <v>0.60109785150639605</v>
      </c>
      <c r="O44" s="48">
        <f>VLOOKUP($A44,'Occupancy Raw Data'!$B$8:$BE$45,'Occupancy Raw Data'!AV$3,FALSE)</f>
        <v>-6.44335981238663</v>
      </c>
      <c r="P44" s="48">
        <f>VLOOKUP($A44,'Occupancy Raw Data'!$B$8:$BE$45,'Occupancy Raw Data'!AW$3,FALSE)</f>
        <v>-2.85459337734147</v>
      </c>
      <c r="Q44" s="48">
        <f>VLOOKUP($A44,'Occupancy Raw Data'!$B$8:$BE$45,'Occupancy Raw Data'!AX$3,FALSE)</f>
        <v>-1.5027027997922999</v>
      </c>
      <c r="R44" s="49">
        <f>VLOOKUP($A44,'Occupancy Raw Data'!$B$8:$BE$45,'Occupancy Raw Data'!AY$3,FALSE)</f>
        <v>-2.8824891974181099</v>
      </c>
      <c r="S44" s="48">
        <f>VLOOKUP($A44,'Occupancy Raw Data'!$B$8:$BE$45,'Occupancy Raw Data'!BA$3,FALSE)</f>
        <v>-2.4671994879399501</v>
      </c>
      <c r="T44" s="48">
        <f>VLOOKUP($A44,'Occupancy Raw Data'!$B$8:$BE$45,'Occupancy Raw Data'!BB$3,FALSE)</f>
        <v>-1.9687244496059699</v>
      </c>
      <c r="U44" s="49">
        <f>VLOOKUP($A44,'Occupancy Raw Data'!$B$8:$BE$45,'Occupancy Raw Data'!BC$3,FALSE)</f>
        <v>-2.2155208927333301</v>
      </c>
      <c r="V44" s="50">
        <f>VLOOKUP($A44,'Occupancy Raw Data'!$B$8:$BE$45,'Occupancy Raw Data'!BE$3,FALSE)</f>
        <v>-2.6642830784794498</v>
      </c>
      <c r="X44" s="51">
        <f>VLOOKUP($A44,'ADR Raw Data'!$B$6:$BE$43,'ADR Raw Data'!AG$1,FALSE)</f>
        <v>98.246960434157401</v>
      </c>
      <c r="Y44" s="52">
        <f>VLOOKUP($A44,'ADR Raw Data'!$B$6:$BE$43,'ADR Raw Data'!AH$1,FALSE)</f>
        <v>99.855617896522403</v>
      </c>
      <c r="Z44" s="52">
        <f>VLOOKUP($A44,'ADR Raw Data'!$B$6:$BE$43,'ADR Raw Data'!AI$1,FALSE)</f>
        <v>100.56427605210401</v>
      </c>
      <c r="AA44" s="52">
        <f>VLOOKUP($A44,'ADR Raw Data'!$B$6:$BE$43,'ADR Raw Data'!AJ$1,FALSE)</f>
        <v>101.464878753999</v>
      </c>
      <c r="AB44" s="52">
        <f>VLOOKUP($A44,'ADR Raw Data'!$B$6:$BE$43,'ADR Raw Data'!AK$1,FALSE)</f>
        <v>101.034573168439</v>
      </c>
      <c r="AC44" s="53">
        <f>VLOOKUP($A44,'ADR Raw Data'!$B$6:$BE$43,'ADR Raw Data'!AL$1,FALSE)</f>
        <v>100.311078983499</v>
      </c>
      <c r="AD44" s="52">
        <f>VLOOKUP($A44,'ADR Raw Data'!$B$6:$BE$43,'ADR Raw Data'!AN$1,FALSE)</f>
        <v>114.59636175060299</v>
      </c>
      <c r="AE44" s="52">
        <f>VLOOKUP($A44,'ADR Raw Data'!$B$6:$BE$43,'ADR Raw Data'!AO$1,FALSE)</f>
        <v>116.117263950633</v>
      </c>
      <c r="AF44" s="53">
        <f>VLOOKUP($A44,'ADR Raw Data'!$B$6:$BE$43,'ADR Raw Data'!AP$1,FALSE)</f>
        <v>115.366198928613</v>
      </c>
      <c r="AG44" s="54">
        <f>VLOOKUP($A44,'ADR Raw Data'!$B$6:$BE$43,'ADR Raw Data'!AR$1,FALSE)</f>
        <v>105.259237948582</v>
      </c>
      <c r="AI44" s="47">
        <f>VLOOKUP($A44,'ADR Raw Data'!$B$6:$BE$43,'ADR Raw Data'!AT$1,FALSE)</f>
        <v>0.19010517397096299</v>
      </c>
      <c r="AJ44" s="48">
        <f>VLOOKUP($A44,'ADR Raw Data'!$B$6:$BE$43,'ADR Raw Data'!AU$1,FALSE)</f>
        <v>3.8282243258142299</v>
      </c>
      <c r="AK44" s="48">
        <f>VLOOKUP($A44,'ADR Raw Data'!$B$6:$BE$43,'ADR Raw Data'!AV$1,FALSE)</f>
        <v>4.1834856313010604</v>
      </c>
      <c r="AL44" s="48">
        <f>VLOOKUP($A44,'ADR Raw Data'!$B$6:$BE$43,'ADR Raw Data'!AW$1,FALSE)</f>
        <v>3.8799764303001898</v>
      </c>
      <c r="AM44" s="48">
        <f>VLOOKUP($A44,'ADR Raw Data'!$B$6:$BE$43,'ADR Raw Data'!AX$1,FALSE)</f>
        <v>2.4172187935755001</v>
      </c>
      <c r="AN44" s="49">
        <f>VLOOKUP($A44,'ADR Raw Data'!$B$6:$BE$43,'ADR Raw Data'!AY$1,FALSE)</f>
        <v>2.9478455342380299</v>
      </c>
      <c r="AO44" s="48">
        <f>VLOOKUP($A44,'ADR Raw Data'!$B$6:$BE$43,'ADR Raw Data'!BA$1,FALSE)</f>
        <v>-1.0770915156055401</v>
      </c>
      <c r="AP44" s="48">
        <f>VLOOKUP($A44,'ADR Raw Data'!$B$6:$BE$43,'ADR Raw Data'!BB$1,FALSE)</f>
        <v>-1.2742178316069901</v>
      </c>
      <c r="AQ44" s="49">
        <f>VLOOKUP($A44,'ADR Raw Data'!$B$6:$BE$43,'ADR Raw Data'!BC$1,FALSE)</f>
        <v>-1.1757077416878701</v>
      </c>
      <c r="AR44" s="50">
        <f>VLOOKUP($A44,'ADR Raw Data'!$B$6:$BE$43,'ADR Raw Data'!BE$1,FALSE)</f>
        <v>1.4518164343147999</v>
      </c>
      <c r="AT44" s="51">
        <f>VLOOKUP($A44,'RevPAR Raw Data'!$B$6:$BE$43,'RevPAR Raw Data'!AG$1,FALSE)</f>
        <v>48.112534526621801</v>
      </c>
      <c r="AU44" s="52">
        <f>VLOOKUP($A44,'RevPAR Raw Data'!$B$6:$BE$43,'RevPAR Raw Data'!AH$1,FALSE)</f>
        <v>53.484360121751699</v>
      </c>
      <c r="AV44" s="52">
        <f>VLOOKUP($A44,'RevPAR Raw Data'!$B$6:$BE$43,'RevPAR Raw Data'!AI$1,FALSE)</f>
        <v>54.713691168453501</v>
      </c>
      <c r="AW44" s="52">
        <f>VLOOKUP($A44,'RevPAR Raw Data'!$B$6:$BE$43,'RevPAR Raw Data'!AJ$1,FALSE)</f>
        <v>59.783243003816096</v>
      </c>
      <c r="AX44" s="52">
        <f>VLOOKUP($A44,'RevPAR Raw Data'!$B$6:$BE$43,'RevPAR Raw Data'!AK$1,FALSE)</f>
        <v>61.053578729783702</v>
      </c>
      <c r="AY44" s="53">
        <f>VLOOKUP($A44,'RevPAR Raw Data'!$B$6:$BE$43,'RevPAR Raw Data'!AL$1,FALSE)</f>
        <v>55.429481510085402</v>
      </c>
      <c r="AZ44" s="52">
        <f>VLOOKUP($A44,'RevPAR Raw Data'!$B$6:$BE$43,'RevPAR Raw Data'!AN$1,FALSE)</f>
        <v>76.547683309104102</v>
      </c>
      <c r="BA44" s="52">
        <f>VLOOKUP($A44,'RevPAR Raw Data'!$B$6:$BE$43,'RevPAR Raw Data'!AO$1,FALSE)</f>
        <v>79.502239005996699</v>
      </c>
      <c r="BB44" s="53">
        <f>VLOOKUP($A44,'RevPAR Raw Data'!$B$6:$BE$43,'RevPAR Raw Data'!AP$1,FALSE)</f>
        <v>78.024961157550393</v>
      </c>
      <c r="BC44" s="54">
        <f>VLOOKUP($A44,'RevPAR Raw Data'!$B$6:$BE$43,'RevPAR Raw Data'!AR$1,FALSE)</f>
        <v>61.885332837932502</v>
      </c>
      <c r="BE44" s="47">
        <f>VLOOKUP($A44,'RevPAR Raw Data'!$B$6:$BE$43,'RevPAR Raw Data'!AT$1,FALSE)</f>
        <v>-3.9673482545118</v>
      </c>
      <c r="BF44" s="48">
        <f>VLOOKUP($A44,'RevPAR Raw Data'!$B$6:$BE$43,'RevPAR Raw Data'!AU$1,FALSE)</f>
        <v>4.4523335514939504</v>
      </c>
      <c r="BG44" s="48">
        <f>VLOOKUP($A44,'RevPAR Raw Data'!$B$6:$BE$43,'RevPAR Raw Data'!AV$1,FALSE)</f>
        <v>-2.52943121300979</v>
      </c>
      <c r="BH44" s="48">
        <f>VLOOKUP($A44,'RevPAR Raw Data'!$B$6:$BE$43,'RevPAR Raw Data'!AW$1,FALSE)</f>
        <v>0.91462550273695797</v>
      </c>
      <c r="BI44" s="48">
        <f>VLOOKUP($A44,'RevPAR Raw Data'!$B$6:$BE$43,'RevPAR Raw Data'!AX$1,FALSE)</f>
        <v>0.87819237929504301</v>
      </c>
      <c r="BJ44" s="49">
        <f>VLOOKUP($A44,'RevPAR Raw Data'!$B$6:$BE$43,'RevPAR Raw Data'!AY$1,FALSE)</f>
        <v>-1.9614992261060001E-2</v>
      </c>
      <c r="BK44" s="48">
        <f>VLOOKUP($A44,'RevPAR Raw Data'!$B$6:$BE$43,'RevPAR Raw Data'!BA$1,FALSE)</f>
        <v>-3.5177170071878301</v>
      </c>
      <c r="BL44" s="48">
        <f>VLOOKUP($A44,'RevPAR Raw Data'!$B$6:$BE$43,'RevPAR Raw Data'!BB$1,FALSE)</f>
        <v>-3.2178564432208798</v>
      </c>
      <c r="BM44" s="49">
        <f>VLOOKUP($A44,'RevPAR Raw Data'!$B$6:$BE$43,'RevPAR Raw Data'!BC$1,FALSE)</f>
        <v>-3.3651805837666302</v>
      </c>
      <c r="BN44" s="50">
        <f>VLOOKUP($A44,'RevPAR Raw Data'!$B$6:$BE$43,'RevPAR Raw Data'!BE$1,FALSE)</f>
        <v>-1.2511471437546799</v>
      </c>
    </row>
    <row r="45" spans="1:66" x14ac:dyDescent="0.45">
      <c r="A45" s="63" t="s">
        <v>83</v>
      </c>
      <c r="B45" s="47">
        <f>VLOOKUP($A45,'Occupancy Raw Data'!$B$8:$BE$45,'Occupancy Raw Data'!AG$3,FALSE)</f>
        <v>47.839818089944401</v>
      </c>
      <c r="C45" s="48">
        <f>VLOOKUP($A45,'Occupancy Raw Data'!$B$8:$BE$45,'Occupancy Raw Data'!AH$3,FALSE)</f>
        <v>56.714249621020699</v>
      </c>
      <c r="D45" s="48">
        <f>VLOOKUP($A45,'Occupancy Raw Data'!$B$8:$BE$45,'Occupancy Raw Data'!AI$3,FALSE)</f>
        <v>58.564931783729101</v>
      </c>
      <c r="E45" s="48">
        <f>VLOOKUP($A45,'Occupancy Raw Data'!$B$8:$BE$45,'Occupancy Raw Data'!AJ$3,FALSE)</f>
        <v>62.740020212228302</v>
      </c>
      <c r="F45" s="48">
        <f>VLOOKUP($A45,'Occupancy Raw Data'!$B$8:$BE$45,'Occupancy Raw Data'!AK$3,FALSE)</f>
        <v>61.975745325922098</v>
      </c>
      <c r="G45" s="49">
        <f>VLOOKUP($A45,'Occupancy Raw Data'!$B$8:$BE$45,'Occupancy Raw Data'!AL$3,FALSE)</f>
        <v>57.566953006568902</v>
      </c>
      <c r="H45" s="48">
        <f>VLOOKUP($A45,'Occupancy Raw Data'!$B$8:$BE$45,'Occupancy Raw Data'!AN$3,FALSE)</f>
        <v>68.228903486609298</v>
      </c>
      <c r="I45" s="48">
        <f>VLOOKUP($A45,'Occupancy Raw Data'!$B$8:$BE$45,'Occupancy Raw Data'!AO$3,FALSE)</f>
        <v>68.923698837796806</v>
      </c>
      <c r="J45" s="49">
        <f>VLOOKUP($A45,'Occupancy Raw Data'!$B$8:$BE$45,'Occupancy Raw Data'!AP$3,FALSE)</f>
        <v>68.576301162203094</v>
      </c>
      <c r="K45" s="50">
        <f>VLOOKUP($A45,'Occupancy Raw Data'!$B$8:$BE$45,'Occupancy Raw Data'!AR$3,FALSE)</f>
        <v>60.712481051035802</v>
      </c>
      <c r="M45" s="47">
        <f>VLOOKUP($A45,'Occupancy Raw Data'!$B$8:$BE$45,'Occupancy Raw Data'!AT$3,FALSE)</f>
        <v>3.4416826003823999</v>
      </c>
      <c r="N45" s="48">
        <f>VLOOKUP($A45,'Occupancy Raw Data'!$B$8:$BE$45,'Occupancy Raw Data'!AU$3,FALSE)</f>
        <v>3.5879095523765501</v>
      </c>
      <c r="O45" s="48">
        <f>VLOOKUP($A45,'Occupancy Raw Data'!$B$8:$BE$45,'Occupancy Raw Data'!AV$3,FALSE)</f>
        <v>-3.00240610942567</v>
      </c>
      <c r="P45" s="48">
        <f>VLOOKUP($A45,'Occupancy Raw Data'!$B$8:$BE$45,'Occupancy Raw Data'!AW$3,FALSE)</f>
        <v>0.67909993918508005</v>
      </c>
      <c r="Q45" s="48">
        <f>VLOOKUP($A45,'Occupancy Raw Data'!$B$8:$BE$45,'Occupancy Raw Data'!AX$3,FALSE)</f>
        <v>3.01312335958005</v>
      </c>
      <c r="R45" s="49">
        <f>VLOOKUP($A45,'Occupancy Raw Data'!$B$8:$BE$45,'Occupancy Raw Data'!AY$3,FALSE)</f>
        <v>1.4018691588784999</v>
      </c>
      <c r="S45" s="48">
        <f>VLOOKUP($A45,'Occupancy Raw Data'!$B$8:$BE$45,'Occupancy Raw Data'!BA$3,FALSE)</f>
        <v>5.7257511989820804</v>
      </c>
      <c r="T45" s="48">
        <f>VLOOKUP($A45,'Occupancy Raw Data'!$B$8:$BE$45,'Occupancy Raw Data'!BB$3,FALSE)</f>
        <v>7.3170731707316996</v>
      </c>
      <c r="U45" s="49">
        <f>VLOOKUP($A45,'Occupancy Raw Data'!$B$8:$BE$45,'Occupancy Raw Data'!BC$3,FALSE)</f>
        <v>6.5194996320824101</v>
      </c>
      <c r="V45" s="50">
        <f>VLOOKUP($A45,'Occupancy Raw Data'!$B$8:$BE$45,'Occupancy Raw Data'!BE$3,FALSE)</f>
        <v>2.9988518943742801</v>
      </c>
      <c r="X45" s="51">
        <f>VLOOKUP($A45,'ADR Raw Data'!$B$6:$BE$43,'ADR Raw Data'!AG$1,FALSE)</f>
        <v>93.842377871666201</v>
      </c>
      <c r="Y45" s="52">
        <f>VLOOKUP($A45,'ADR Raw Data'!$B$6:$BE$43,'ADR Raw Data'!AH$1,FALSE)</f>
        <v>99.697539815124102</v>
      </c>
      <c r="Z45" s="52">
        <f>VLOOKUP($A45,'ADR Raw Data'!$B$6:$BE$43,'ADR Raw Data'!AI$1,FALSE)</f>
        <v>102.531702976704</v>
      </c>
      <c r="AA45" s="52">
        <f>VLOOKUP($A45,'ADR Raw Data'!$B$6:$BE$43,'ADR Raw Data'!AJ$1,FALSE)</f>
        <v>100.697779120104</v>
      </c>
      <c r="AB45" s="52">
        <f>VLOOKUP($A45,'ADR Raw Data'!$B$6:$BE$43,'ADR Raw Data'!AK$1,FALSE)</f>
        <v>101.798661842641</v>
      </c>
      <c r="AC45" s="53">
        <f>VLOOKUP($A45,'ADR Raw Data'!$B$6:$BE$43,'ADR Raw Data'!AL$1,FALSE)</f>
        <v>99.971468948869799</v>
      </c>
      <c r="AD45" s="52">
        <f>VLOOKUP($A45,'ADR Raw Data'!$B$6:$BE$43,'ADR Raw Data'!AN$1,FALSE)</f>
        <v>111.851137752268</v>
      </c>
      <c r="AE45" s="52">
        <f>VLOOKUP($A45,'ADR Raw Data'!$B$6:$BE$43,'ADR Raw Data'!AO$1,FALSE)</f>
        <v>113.458243218475</v>
      </c>
      <c r="AF45" s="53">
        <f>VLOOKUP($A45,'ADR Raw Data'!$B$6:$BE$43,'ADR Raw Data'!AP$1,FALSE)</f>
        <v>112.65876116791</v>
      </c>
      <c r="AG45" s="54">
        <f>VLOOKUP($A45,'ADR Raw Data'!$B$6:$BE$43,'ADR Raw Data'!AR$1,FALSE)</f>
        <v>104.065932168123</v>
      </c>
      <c r="AI45" s="47">
        <f>VLOOKUP($A45,'ADR Raw Data'!$B$6:$BE$43,'ADR Raw Data'!AT$1,FALSE)</f>
        <v>8.50663117129886</v>
      </c>
      <c r="AJ45" s="48">
        <f>VLOOKUP($A45,'ADR Raw Data'!$B$6:$BE$43,'ADR Raw Data'!AU$1,FALSE)</f>
        <v>11.965075750578899</v>
      </c>
      <c r="AK45" s="48">
        <f>VLOOKUP($A45,'ADR Raw Data'!$B$6:$BE$43,'ADR Raw Data'!AV$1,FALSE)</f>
        <v>10.748941956582501</v>
      </c>
      <c r="AL45" s="48">
        <f>VLOOKUP($A45,'ADR Raw Data'!$B$6:$BE$43,'ADR Raw Data'!AW$1,FALSE)</f>
        <v>9.6150259188141298</v>
      </c>
      <c r="AM45" s="48">
        <f>VLOOKUP($A45,'ADR Raw Data'!$B$6:$BE$43,'ADR Raw Data'!AX$1,FALSE)</f>
        <v>11.3991761734143</v>
      </c>
      <c r="AN45" s="49">
        <f>VLOOKUP($A45,'ADR Raw Data'!$B$6:$BE$43,'ADR Raw Data'!AY$1,FALSE)</f>
        <v>10.4730069304001</v>
      </c>
      <c r="AO45" s="48">
        <f>VLOOKUP($A45,'ADR Raw Data'!$B$6:$BE$43,'ADR Raw Data'!BA$1,FALSE)</f>
        <v>7.6141738191576103</v>
      </c>
      <c r="AP45" s="48">
        <f>VLOOKUP($A45,'ADR Raw Data'!$B$6:$BE$43,'ADR Raw Data'!BB$1,FALSE)</f>
        <v>8.7067459755169008</v>
      </c>
      <c r="AQ45" s="49">
        <f>VLOOKUP($A45,'ADR Raw Data'!$B$6:$BE$43,'ADR Raw Data'!BC$1,FALSE)</f>
        <v>8.1660471248153303</v>
      </c>
      <c r="AR45" s="50">
        <f>VLOOKUP($A45,'ADR Raw Data'!$B$6:$BE$43,'ADR Raw Data'!BE$1,FALSE)</f>
        <v>9.8245335441583297</v>
      </c>
      <c r="AT45" s="51">
        <f>VLOOKUP($A45,'RevPAR Raw Data'!$B$6:$BE$43,'RevPAR Raw Data'!AG$1,FALSE)</f>
        <v>44.894022865083301</v>
      </c>
      <c r="AU45" s="52">
        <f>VLOOKUP($A45,'RevPAR Raw Data'!$B$6:$BE$43,'RevPAR Raw Data'!AH$1,FALSE)</f>
        <v>56.542711596765997</v>
      </c>
      <c r="AV45" s="52">
        <f>VLOOKUP($A45,'RevPAR Raw Data'!$B$6:$BE$43,'RevPAR Raw Data'!AI$1,FALSE)</f>
        <v>60.047621905002501</v>
      </c>
      <c r="AW45" s="52">
        <f>VLOOKUP($A45,'RevPAR Raw Data'!$B$6:$BE$43,'RevPAR Raw Data'!AJ$1,FALSE)</f>
        <v>63.177806973218701</v>
      </c>
      <c r="AX45" s="52">
        <f>VLOOKUP($A45,'RevPAR Raw Data'!$B$6:$BE$43,'RevPAR Raw Data'!AK$1,FALSE)</f>
        <v>63.090479408792298</v>
      </c>
      <c r="AY45" s="53">
        <f>VLOOKUP($A45,'RevPAR Raw Data'!$B$6:$BE$43,'RevPAR Raw Data'!AL$1,FALSE)</f>
        <v>57.550528549772601</v>
      </c>
      <c r="AZ45" s="52">
        <f>VLOOKUP($A45,'RevPAR Raw Data'!$B$6:$BE$43,'RevPAR Raw Data'!AN$1,FALSE)</f>
        <v>76.314804825669498</v>
      </c>
      <c r="BA45" s="52">
        <f>VLOOKUP($A45,'RevPAR Raw Data'!$B$6:$BE$43,'RevPAR Raw Data'!AO$1,FALSE)</f>
        <v>78.199617862556806</v>
      </c>
      <c r="BB45" s="53">
        <f>VLOOKUP($A45,'RevPAR Raw Data'!$B$6:$BE$43,'RevPAR Raw Data'!AP$1,FALSE)</f>
        <v>77.257211344113102</v>
      </c>
      <c r="BC45" s="54">
        <f>VLOOKUP($A45,'RevPAR Raw Data'!$B$6:$BE$43,'RevPAR Raw Data'!AR$1,FALSE)</f>
        <v>63.181009348155598</v>
      </c>
      <c r="BE45" s="47">
        <f>VLOOKUP($A45,'RevPAR Raw Data'!$B$6:$BE$43,'RevPAR Raw Data'!AT$1,FALSE)</f>
        <v>12.241085016582501</v>
      </c>
      <c r="BF45" s="48">
        <f>VLOOKUP($A45,'RevPAR Raw Data'!$B$6:$BE$43,'RevPAR Raw Data'!AU$1,FALSE)</f>
        <v>15.9822813987595</v>
      </c>
      <c r="BG45" s="48">
        <f>VLOOKUP($A45,'RevPAR Raw Data'!$B$6:$BE$43,'RevPAR Raw Data'!AV$1,FALSE)</f>
        <v>7.4238089571538097</v>
      </c>
      <c r="BH45" s="48">
        <f>VLOOKUP($A45,'RevPAR Raw Data'!$B$6:$BE$43,'RevPAR Raw Data'!AW$1,FALSE)</f>
        <v>10.359421493166501</v>
      </c>
      <c r="BI45" s="48">
        <f>VLOOKUP($A45,'RevPAR Raw Data'!$B$6:$BE$43,'RevPAR Raw Data'!AX$1,FALSE)</f>
        <v>14.7557707730752</v>
      </c>
      <c r="BJ45" s="49">
        <f>VLOOKUP($A45,'RevPAR Raw Data'!$B$6:$BE$43,'RevPAR Raw Data'!AY$1,FALSE)</f>
        <v>12.0216939434431</v>
      </c>
      <c r="BK45" s="48">
        <f>VLOOKUP($A45,'RevPAR Raw Data'!$B$6:$BE$43,'RevPAR Raw Data'!BA$1,FALSE)</f>
        <v>13.775893666882601</v>
      </c>
      <c r="BL45" s="48">
        <f>VLOOKUP($A45,'RevPAR Raw Data'!$B$6:$BE$43,'RevPAR Raw Data'!BB$1,FALSE)</f>
        <v>16.6608981200669</v>
      </c>
      <c r="BM45" s="49">
        <f>VLOOKUP($A45,'RevPAR Raw Data'!$B$6:$BE$43,'RevPAR Raw Data'!BC$1,FALSE)</f>
        <v>15.2179321691557</v>
      </c>
      <c r="BN45" s="50">
        <f>VLOOKUP($A45,'RevPAR Raw Data'!$B$6:$BE$43,'RevPAR Raw Data'!BE$1,FALSE)</f>
        <v>13.118008648835</v>
      </c>
    </row>
    <row r="46" spans="1:66" x14ac:dyDescent="0.45">
      <c r="A46" s="66" t="s">
        <v>84</v>
      </c>
      <c r="B46" s="47">
        <f>VLOOKUP($A46,'Occupancy Raw Data'!$B$8:$BE$45,'Occupancy Raw Data'!AG$3,FALSE)</f>
        <v>45.3999488883209</v>
      </c>
      <c r="C46" s="48">
        <f>VLOOKUP($A46,'Occupancy Raw Data'!$B$8:$BE$45,'Occupancy Raw Data'!AH$3,FALSE)</f>
        <v>50.8050089445438</v>
      </c>
      <c r="D46" s="48">
        <f>VLOOKUP($A46,'Occupancy Raw Data'!$B$8:$BE$45,'Occupancy Raw Data'!AI$3,FALSE)</f>
        <v>51.376820853565</v>
      </c>
      <c r="E46" s="48">
        <f>VLOOKUP($A46,'Occupancy Raw Data'!$B$8:$BE$45,'Occupancy Raw Data'!AJ$3,FALSE)</f>
        <v>56.7243802708918</v>
      </c>
      <c r="F46" s="48">
        <f>VLOOKUP($A46,'Occupancy Raw Data'!$B$8:$BE$45,'Occupancy Raw Data'!AK$3,FALSE)</f>
        <v>61.183874265269601</v>
      </c>
      <c r="G46" s="49">
        <f>VLOOKUP($A46,'Occupancy Raw Data'!$B$8:$BE$45,'Occupancy Raw Data'!AL$3,FALSE)</f>
        <v>53.0980066445182</v>
      </c>
      <c r="H46" s="48">
        <f>VLOOKUP($A46,'Occupancy Raw Data'!$B$8:$BE$45,'Occupancy Raw Data'!AN$3,FALSE)</f>
        <v>72.5817786864298</v>
      </c>
      <c r="I46" s="48">
        <f>VLOOKUP($A46,'Occupancy Raw Data'!$B$8:$BE$45,'Occupancy Raw Data'!AO$3,FALSE)</f>
        <v>68.780347559417294</v>
      </c>
      <c r="J46" s="49">
        <f>VLOOKUP($A46,'Occupancy Raw Data'!$B$8:$BE$45,'Occupancy Raw Data'!AP$3,FALSE)</f>
        <v>70.681063122923504</v>
      </c>
      <c r="K46" s="50">
        <f>VLOOKUP($A46,'Occupancy Raw Data'!$B$8:$BE$45,'Occupancy Raw Data'!AR$3,FALSE)</f>
        <v>58.1217370669197</v>
      </c>
      <c r="M46" s="47">
        <f>VLOOKUP($A46,'Occupancy Raw Data'!$B$8:$BE$45,'Occupancy Raw Data'!AT$3,FALSE)</f>
        <v>-2.1520612731462701E-2</v>
      </c>
      <c r="N46" s="48">
        <f>VLOOKUP($A46,'Occupancy Raw Data'!$B$8:$BE$45,'Occupancy Raw Data'!AU$3,FALSE)</f>
        <v>0.21373289707471799</v>
      </c>
      <c r="O46" s="48">
        <f>VLOOKUP($A46,'Occupancy Raw Data'!$B$8:$BE$45,'Occupancy Raw Data'!AV$3,FALSE)</f>
        <v>-7.2485074167190797</v>
      </c>
      <c r="P46" s="48">
        <f>VLOOKUP($A46,'Occupancy Raw Data'!$B$8:$BE$45,'Occupancy Raw Data'!AW$3,FALSE)</f>
        <v>-5.5615073511408797</v>
      </c>
      <c r="Q46" s="48">
        <f>VLOOKUP($A46,'Occupancy Raw Data'!$B$8:$BE$45,'Occupancy Raw Data'!AX$3,FALSE)</f>
        <v>-2.1381768900470299</v>
      </c>
      <c r="R46" s="49">
        <f>VLOOKUP($A46,'Occupancy Raw Data'!$B$8:$BE$45,'Occupancy Raw Data'!AY$3,FALSE)</f>
        <v>-3.1354709858824501</v>
      </c>
      <c r="S46" s="48">
        <f>VLOOKUP($A46,'Occupancy Raw Data'!$B$8:$BE$45,'Occupancy Raw Data'!BA$3,FALSE)</f>
        <v>-2.4589263514616602</v>
      </c>
      <c r="T46" s="48">
        <f>VLOOKUP($A46,'Occupancy Raw Data'!$B$8:$BE$45,'Occupancy Raw Data'!BB$3,FALSE)</f>
        <v>-1.7280699082881901</v>
      </c>
      <c r="U46" s="49">
        <f>VLOOKUP($A46,'Occupancy Raw Data'!$B$8:$BE$45,'Occupancy Raw Data'!BC$3,FALSE)</f>
        <v>-2.1046878295710401</v>
      </c>
      <c r="V46" s="50">
        <f>VLOOKUP($A46,'Occupancy Raw Data'!$B$8:$BE$45,'Occupancy Raw Data'!BE$3,FALSE)</f>
        <v>-2.7797918357353599</v>
      </c>
      <c r="X46" s="51">
        <f>VLOOKUP($A46,'ADR Raw Data'!$B$6:$BE$43,'ADR Raw Data'!AG$1,FALSE)</f>
        <v>106.321916690121</v>
      </c>
      <c r="Y46" s="52">
        <f>VLOOKUP($A46,'ADR Raw Data'!$B$6:$BE$43,'ADR Raw Data'!AH$1,FALSE)</f>
        <v>105.024024144869</v>
      </c>
      <c r="Z46" s="52">
        <f>VLOOKUP($A46,'ADR Raw Data'!$B$6:$BE$43,'ADR Raw Data'!AI$1,FALSE)</f>
        <v>103.615298762668</v>
      </c>
      <c r="AA46" s="52">
        <f>VLOOKUP($A46,'ADR Raw Data'!$B$6:$BE$43,'ADR Raw Data'!AJ$1,FALSE)</f>
        <v>104.196913893112</v>
      </c>
      <c r="AB46" s="52">
        <f>VLOOKUP($A46,'ADR Raw Data'!$B$6:$BE$43,'ADR Raw Data'!AK$1,FALSE)</f>
        <v>108.706480446927</v>
      </c>
      <c r="AC46" s="53">
        <f>VLOOKUP($A46,'ADR Raw Data'!$B$6:$BE$43,'ADR Raw Data'!AL$1,FALSE)</f>
        <v>105.64528306200199</v>
      </c>
      <c r="AD46" s="52">
        <f>VLOOKUP($A46,'ADR Raw Data'!$B$6:$BE$43,'ADR Raw Data'!AN$1,FALSE)</f>
        <v>129.59442894238799</v>
      </c>
      <c r="AE46" s="52">
        <f>VLOOKUP($A46,'ADR Raw Data'!$B$6:$BE$43,'ADR Raw Data'!AO$1,FALSE)</f>
        <v>128.29218615020201</v>
      </c>
      <c r="AF46" s="53">
        <f>VLOOKUP($A46,'ADR Raw Data'!$B$6:$BE$43,'ADR Raw Data'!AP$1,FALSE)</f>
        <v>128.960817138208</v>
      </c>
      <c r="AG46" s="54">
        <f>VLOOKUP($A46,'ADR Raw Data'!$B$6:$BE$43,'ADR Raw Data'!AR$1,FALSE)</f>
        <v>113.746342365402</v>
      </c>
      <c r="AI46" s="47">
        <f>VLOOKUP($A46,'ADR Raw Data'!$B$6:$BE$43,'ADR Raw Data'!AT$1,FALSE)</f>
        <v>-8.0060573526890694E-2</v>
      </c>
      <c r="AJ46" s="48">
        <f>VLOOKUP($A46,'ADR Raw Data'!$B$6:$BE$43,'ADR Raw Data'!AU$1,FALSE)</f>
        <v>-1.0821498552767801</v>
      </c>
      <c r="AK46" s="48">
        <f>VLOOKUP($A46,'ADR Raw Data'!$B$6:$BE$43,'ADR Raw Data'!AV$1,FALSE)</f>
        <v>-0.84606405490912295</v>
      </c>
      <c r="AL46" s="48">
        <f>VLOOKUP($A46,'ADR Raw Data'!$B$6:$BE$43,'ADR Raw Data'!AW$1,FALSE)</f>
        <v>-0.224824696188233</v>
      </c>
      <c r="AM46" s="48">
        <f>VLOOKUP($A46,'ADR Raw Data'!$B$6:$BE$43,'ADR Raw Data'!AX$1,FALSE)</f>
        <v>2.04853524530155</v>
      </c>
      <c r="AN46" s="49">
        <f>VLOOKUP($A46,'ADR Raw Data'!$B$6:$BE$43,'ADR Raw Data'!AY$1,FALSE)</f>
        <v>6.9332757299530604E-2</v>
      </c>
      <c r="AO46" s="48">
        <f>VLOOKUP($A46,'ADR Raw Data'!$B$6:$BE$43,'ADR Raw Data'!BA$1,FALSE)</f>
        <v>-0.52325721027458805</v>
      </c>
      <c r="AP46" s="48">
        <f>VLOOKUP($A46,'ADR Raw Data'!$B$6:$BE$43,'ADR Raw Data'!BB$1,FALSE)</f>
        <v>1.6887393171348499</v>
      </c>
      <c r="AQ46" s="49">
        <f>VLOOKUP($A46,'ADR Raw Data'!$B$6:$BE$43,'ADR Raw Data'!BC$1,FALSE)</f>
        <v>0.52926155814520803</v>
      </c>
      <c r="AR46" s="50">
        <f>VLOOKUP($A46,'ADR Raw Data'!$B$6:$BE$43,'ADR Raw Data'!BE$1,FALSE)</f>
        <v>0.29810970193684799</v>
      </c>
      <c r="AT46" s="51">
        <f>VLOOKUP($A46,'RevPAR Raw Data'!$B$6:$BE$43,'RevPAR Raw Data'!AG$1,FALSE)</f>
        <v>48.270095834398099</v>
      </c>
      <c r="AU46" s="52">
        <f>VLOOKUP($A46,'RevPAR Raw Data'!$B$6:$BE$43,'RevPAR Raw Data'!AH$1,FALSE)</f>
        <v>53.357464860720597</v>
      </c>
      <c r="AV46" s="52">
        <f>VLOOKUP($A46,'RevPAR Raw Data'!$B$6:$BE$43,'RevPAR Raw Data'!AI$1,FALSE)</f>
        <v>53.234246422182402</v>
      </c>
      <c r="AW46" s="52">
        <f>VLOOKUP($A46,'RevPAR Raw Data'!$B$6:$BE$43,'RevPAR Raw Data'!AJ$1,FALSE)</f>
        <v>59.105053667262901</v>
      </c>
      <c r="AX46" s="52">
        <f>VLOOKUP($A46,'RevPAR Raw Data'!$B$6:$BE$43,'RevPAR Raw Data'!AK$1,FALSE)</f>
        <v>66.510836314847893</v>
      </c>
      <c r="AY46" s="53">
        <f>VLOOKUP($A46,'RevPAR Raw Data'!$B$6:$BE$43,'RevPAR Raw Data'!AL$1,FALSE)</f>
        <v>56.0955394198824</v>
      </c>
      <c r="AZ46" s="52">
        <f>VLOOKUP($A46,'RevPAR Raw Data'!$B$6:$BE$43,'RevPAR Raw Data'!AN$1,FALSE)</f>
        <v>94.061941604906707</v>
      </c>
      <c r="BA46" s="52">
        <f>VLOOKUP($A46,'RevPAR Raw Data'!$B$6:$BE$43,'RevPAR Raw Data'!AO$1,FALSE)</f>
        <v>88.239811525683606</v>
      </c>
      <c r="BB46" s="53">
        <f>VLOOKUP($A46,'RevPAR Raw Data'!$B$6:$BE$43,'RevPAR Raw Data'!AP$1,FALSE)</f>
        <v>91.150876565295107</v>
      </c>
      <c r="BC46" s="54">
        <f>VLOOKUP($A46,'RevPAR Raw Data'!$B$6:$BE$43,'RevPAR Raw Data'!AR$1,FALSE)</f>
        <v>66.111350032857501</v>
      </c>
      <c r="BE46" s="47">
        <f>VLOOKUP($A46,'RevPAR Raw Data'!$B$6:$BE$43,'RevPAR Raw Data'!AT$1,FALSE)</f>
        <v>-0.10156395673237401</v>
      </c>
      <c r="BF46" s="48">
        <f>VLOOKUP($A46,'RevPAR Raw Data'!$B$6:$BE$43,'RevPAR Raw Data'!AU$1,FALSE)</f>
        <v>-0.87072986843844002</v>
      </c>
      <c r="BG46" s="48">
        <f>VLOOKUP($A46,'RevPAR Raw Data'!$B$6:$BE$43,'RevPAR Raw Data'!AV$1,FALSE)</f>
        <v>-8.0332444558579201</v>
      </c>
      <c r="BH46" s="48">
        <f>VLOOKUP($A46,'RevPAR Raw Data'!$B$6:$BE$43,'RevPAR Raw Data'!AW$1,FALSE)</f>
        <v>-5.7738284053234299</v>
      </c>
      <c r="BI46" s="48">
        <f>VLOOKUP($A46,'RevPAR Raw Data'!$B$6:$BE$43,'RevPAR Raw Data'!AX$1,FALSE)</f>
        <v>-0.13344295194498601</v>
      </c>
      <c r="BJ46" s="49">
        <f>VLOOKUP($A46,'RevPAR Raw Data'!$B$6:$BE$43,'RevPAR Raw Data'!AY$1,FALSE)</f>
        <v>-3.0683121370717599</v>
      </c>
      <c r="BK46" s="48">
        <f>VLOOKUP($A46,'RevPAR Raw Data'!$B$6:$BE$43,'RevPAR Raw Data'!BA$1,FALSE)</f>
        <v>-2.9693170523068799</v>
      </c>
      <c r="BL46" s="48">
        <f>VLOOKUP($A46,'RevPAR Raw Data'!$B$6:$BE$43,'RevPAR Raw Data'!BB$1,FALSE)</f>
        <v>-6.8513187122182295E-2</v>
      </c>
      <c r="BM46" s="49">
        <f>VLOOKUP($A46,'RevPAR Raw Data'!$B$6:$BE$43,'RevPAR Raw Data'!BC$1,FALSE)</f>
        <v>-1.58656557502672</v>
      </c>
      <c r="BN46" s="50">
        <f>VLOOKUP($A46,'RevPAR Raw Data'!$B$6:$BE$43,'RevPAR Raw Data'!BE$1,FALSE)</f>
        <v>-2.4899689629544901</v>
      </c>
    </row>
    <row r="47" spans="1:66" x14ac:dyDescent="0.45">
      <c r="A47" s="63" t="s">
        <v>85</v>
      </c>
      <c r="B47" s="47">
        <f>VLOOKUP($A47,'Occupancy Raw Data'!$B$8:$BE$45,'Occupancy Raw Data'!AG$3,FALSE)</f>
        <v>46.289752650176602</v>
      </c>
      <c r="C47" s="48">
        <f>VLOOKUP($A47,'Occupancy Raw Data'!$B$8:$BE$45,'Occupancy Raw Data'!AH$3,FALSE)</f>
        <v>54.681978798586499</v>
      </c>
      <c r="D47" s="48">
        <f>VLOOKUP($A47,'Occupancy Raw Data'!$B$8:$BE$45,'Occupancy Raw Data'!AI$3,FALSE)</f>
        <v>56.007067137809102</v>
      </c>
      <c r="E47" s="48">
        <f>VLOOKUP($A47,'Occupancy Raw Data'!$B$8:$BE$45,'Occupancy Raw Data'!AJ$3,FALSE)</f>
        <v>61.660777385159001</v>
      </c>
      <c r="F47" s="48">
        <f>VLOOKUP($A47,'Occupancy Raw Data'!$B$8:$BE$45,'Occupancy Raw Data'!AK$3,FALSE)</f>
        <v>65.706713780918705</v>
      </c>
      <c r="G47" s="49">
        <f>VLOOKUP($A47,'Occupancy Raw Data'!$B$8:$BE$45,'Occupancy Raw Data'!AL$3,FALSE)</f>
        <v>56.869257950529999</v>
      </c>
      <c r="H47" s="48">
        <f>VLOOKUP($A47,'Occupancy Raw Data'!$B$8:$BE$45,'Occupancy Raw Data'!AN$3,FALSE)</f>
        <v>70.777385159010606</v>
      </c>
      <c r="I47" s="48">
        <f>VLOOKUP($A47,'Occupancy Raw Data'!$B$8:$BE$45,'Occupancy Raw Data'!AO$3,FALSE)</f>
        <v>66.766784452296804</v>
      </c>
      <c r="J47" s="49">
        <f>VLOOKUP($A47,'Occupancy Raw Data'!$B$8:$BE$45,'Occupancy Raw Data'!AP$3,FALSE)</f>
        <v>68.772084805653705</v>
      </c>
      <c r="K47" s="50">
        <f>VLOOKUP($A47,'Occupancy Raw Data'!$B$8:$BE$45,'Occupancy Raw Data'!AR$3,FALSE)</f>
        <v>60.270065623422497</v>
      </c>
      <c r="M47" s="47">
        <f>VLOOKUP($A47,'Occupancy Raw Data'!$B$8:$BE$45,'Occupancy Raw Data'!AT$3,FALSE)</f>
        <v>-1.65165165165165</v>
      </c>
      <c r="N47" s="48">
        <f>VLOOKUP($A47,'Occupancy Raw Data'!$B$8:$BE$45,'Occupancy Raw Data'!AU$3,FALSE)</f>
        <v>-2.7952261306532602</v>
      </c>
      <c r="O47" s="48">
        <f>VLOOKUP($A47,'Occupancy Raw Data'!$B$8:$BE$45,'Occupancy Raw Data'!AV$3,FALSE)</f>
        <v>-10.0454029511918</v>
      </c>
      <c r="P47" s="48">
        <f>VLOOKUP($A47,'Occupancy Raw Data'!$B$8:$BE$45,'Occupancy Raw Data'!AW$3,FALSE)</f>
        <v>-2.9477196885428198</v>
      </c>
      <c r="Q47" s="48">
        <f>VLOOKUP($A47,'Occupancy Raw Data'!$B$8:$BE$45,'Occupancy Raw Data'!AX$3,FALSE)</f>
        <v>-3.4276811217865402</v>
      </c>
      <c r="R47" s="49">
        <f>VLOOKUP($A47,'Occupancy Raw Data'!$B$8:$BE$45,'Occupancy Raw Data'!AY$3,FALSE)</f>
        <v>-4.3106011058921396</v>
      </c>
      <c r="S47" s="48">
        <f>VLOOKUP($A47,'Occupancy Raw Data'!$B$8:$BE$45,'Occupancy Raw Data'!BA$3,FALSE)</f>
        <v>0.77987421383647704</v>
      </c>
      <c r="T47" s="48">
        <f>VLOOKUP($A47,'Occupancy Raw Data'!$B$8:$BE$45,'Occupancy Raw Data'!BB$3,FALSE)</f>
        <v>0.80021339023739602</v>
      </c>
      <c r="U47" s="49">
        <f>VLOOKUP($A47,'Occupancy Raw Data'!$B$8:$BE$45,'Occupancy Raw Data'!BC$3,FALSE)</f>
        <v>0.78974624546866901</v>
      </c>
      <c r="V47" s="50">
        <f>VLOOKUP($A47,'Occupancy Raw Data'!$B$8:$BE$45,'Occupancy Raw Data'!BE$3,FALSE)</f>
        <v>-2.7054557307582598</v>
      </c>
      <c r="X47" s="51">
        <f>VLOOKUP($A47,'ADR Raw Data'!$B$6:$BE$43,'ADR Raw Data'!AG$1,FALSE)</f>
        <v>87.964717557251902</v>
      </c>
      <c r="Y47" s="52">
        <f>VLOOKUP($A47,'ADR Raw Data'!$B$6:$BE$43,'ADR Raw Data'!AH$1,FALSE)</f>
        <v>90.057418416801198</v>
      </c>
      <c r="Z47" s="52">
        <f>VLOOKUP($A47,'ADR Raw Data'!$B$6:$BE$43,'ADR Raw Data'!AI$1,FALSE)</f>
        <v>89.260744479495202</v>
      </c>
      <c r="AA47" s="52">
        <f>VLOOKUP($A47,'ADR Raw Data'!$B$6:$BE$43,'ADR Raw Data'!AJ$1,FALSE)</f>
        <v>90.514128939827998</v>
      </c>
      <c r="AB47" s="52">
        <f>VLOOKUP($A47,'ADR Raw Data'!$B$6:$BE$43,'ADR Raw Data'!AK$1,FALSE)</f>
        <v>92.231788115084697</v>
      </c>
      <c r="AC47" s="53">
        <f>VLOOKUP($A47,'ADR Raw Data'!$B$6:$BE$43,'ADR Raw Data'!AL$1,FALSE)</f>
        <v>90.161312290294504</v>
      </c>
      <c r="AD47" s="52">
        <f>VLOOKUP($A47,'ADR Raw Data'!$B$6:$BE$43,'ADR Raw Data'!AN$1,FALSE)</f>
        <v>99.687690963554601</v>
      </c>
      <c r="AE47" s="52">
        <f>VLOOKUP($A47,'ADR Raw Data'!$B$6:$BE$43,'ADR Raw Data'!AO$1,FALSE)</f>
        <v>100.310862662079</v>
      </c>
      <c r="AF47" s="53">
        <f>VLOOKUP($A47,'ADR Raw Data'!$B$6:$BE$43,'ADR Raw Data'!AP$1,FALSE)</f>
        <v>99.9901913937058</v>
      </c>
      <c r="AG47" s="54">
        <f>VLOOKUP($A47,'ADR Raw Data'!$B$6:$BE$43,'ADR Raw Data'!AR$1,FALSE)</f>
        <v>93.365710456886802</v>
      </c>
      <c r="AI47" s="47">
        <f>VLOOKUP($A47,'ADR Raw Data'!$B$6:$BE$43,'ADR Raw Data'!AT$1,FALSE)</f>
        <v>4.2471800984858499</v>
      </c>
      <c r="AJ47" s="48">
        <f>VLOOKUP($A47,'ADR Raw Data'!$B$6:$BE$43,'ADR Raw Data'!AU$1,FALSE)</f>
        <v>7.35024078844308</v>
      </c>
      <c r="AK47" s="48">
        <f>VLOOKUP($A47,'ADR Raw Data'!$B$6:$BE$43,'ADR Raw Data'!AV$1,FALSE)</f>
        <v>5.3649663221664499</v>
      </c>
      <c r="AL47" s="48">
        <f>VLOOKUP($A47,'ADR Raw Data'!$B$6:$BE$43,'ADR Raw Data'!AW$1,FALSE)</f>
        <v>6.4095495794085</v>
      </c>
      <c r="AM47" s="48">
        <f>VLOOKUP($A47,'ADR Raw Data'!$B$6:$BE$43,'ADR Raw Data'!AX$1,FALSE)</f>
        <v>7.3458139019850899</v>
      </c>
      <c r="AN47" s="49">
        <f>VLOOKUP($A47,'ADR Raw Data'!$B$6:$BE$43,'ADR Raw Data'!AY$1,FALSE)</f>
        <v>6.2515679844902197</v>
      </c>
      <c r="AO47" s="48">
        <f>VLOOKUP($A47,'ADR Raw Data'!$B$6:$BE$43,'ADR Raw Data'!BA$1,FALSE)</f>
        <v>6.5525257444505396</v>
      </c>
      <c r="AP47" s="48">
        <f>VLOOKUP($A47,'ADR Raw Data'!$B$6:$BE$43,'ADR Raw Data'!BB$1,FALSE)</f>
        <v>6.9809371857306299</v>
      </c>
      <c r="AQ47" s="49">
        <f>VLOOKUP($A47,'ADR Raw Data'!$B$6:$BE$43,'ADR Raw Data'!BC$1,FALSE)</f>
        <v>6.7607349471098104</v>
      </c>
      <c r="AR47" s="50">
        <f>VLOOKUP($A47,'ADR Raw Data'!$B$6:$BE$43,'ADR Raw Data'!BE$1,FALSE)</f>
        <v>6.5496535202362196</v>
      </c>
      <c r="AT47" s="51">
        <f>VLOOKUP($A47,'RevPAR Raw Data'!$B$6:$BE$43,'RevPAR Raw Data'!AG$1,FALSE)</f>
        <v>40.718650176678402</v>
      </c>
      <c r="AU47" s="52">
        <f>VLOOKUP($A47,'RevPAR Raw Data'!$B$6:$BE$43,'RevPAR Raw Data'!AH$1,FALSE)</f>
        <v>49.245178445229598</v>
      </c>
      <c r="AV47" s="52">
        <f>VLOOKUP($A47,'RevPAR Raw Data'!$B$6:$BE$43,'RevPAR Raw Data'!AI$1,FALSE)</f>
        <v>49.9923250883392</v>
      </c>
      <c r="AW47" s="52">
        <f>VLOOKUP($A47,'RevPAR Raw Data'!$B$6:$BE$43,'RevPAR Raw Data'!AJ$1,FALSE)</f>
        <v>55.811715547703102</v>
      </c>
      <c r="AX47" s="52">
        <f>VLOOKUP($A47,'RevPAR Raw Data'!$B$6:$BE$43,'RevPAR Raw Data'!AK$1,FALSE)</f>
        <v>60.602477031802103</v>
      </c>
      <c r="AY47" s="53">
        <f>VLOOKUP($A47,'RevPAR Raw Data'!$B$6:$BE$43,'RevPAR Raw Data'!AL$1,FALSE)</f>
        <v>51.274069257950501</v>
      </c>
      <c r="AZ47" s="52">
        <f>VLOOKUP($A47,'RevPAR Raw Data'!$B$6:$BE$43,'RevPAR Raw Data'!AN$1,FALSE)</f>
        <v>70.556340989399203</v>
      </c>
      <c r="BA47" s="52">
        <f>VLOOKUP($A47,'RevPAR Raw Data'!$B$6:$BE$43,'RevPAR Raw Data'!AO$1,FALSE)</f>
        <v>66.974337455830295</v>
      </c>
      <c r="BB47" s="53">
        <f>VLOOKUP($A47,'RevPAR Raw Data'!$B$6:$BE$43,'RevPAR Raw Data'!AP$1,FALSE)</f>
        <v>68.765339222614799</v>
      </c>
      <c r="BC47" s="54">
        <f>VLOOKUP($A47,'RevPAR Raw Data'!$B$6:$BE$43,'RevPAR Raw Data'!AR$1,FALSE)</f>
        <v>56.271574962140299</v>
      </c>
      <c r="BE47" s="47">
        <f>VLOOKUP($A47,'RevPAR Raw Data'!$B$6:$BE$43,'RevPAR Raw Data'!AT$1,FALSE)</f>
        <v>2.52537982658894</v>
      </c>
      <c r="BF47" s="48">
        <f>VLOOKUP($A47,'RevPAR Raw Data'!$B$6:$BE$43,'RevPAR Raw Data'!AU$1,FALSE)</f>
        <v>4.3495588066053097</v>
      </c>
      <c r="BG47" s="48">
        <f>VLOOKUP($A47,'RevPAR Raw Data'!$B$6:$BE$43,'RevPAR Raw Data'!AV$1,FALSE)</f>
        <v>-5.2193691142827197</v>
      </c>
      <c r="BH47" s="48">
        <f>VLOOKUP($A47,'RevPAR Raw Data'!$B$6:$BE$43,'RevPAR Raw Data'!AW$1,FALSE)</f>
        <v>3.2728943359665301</v>
      </c>
      <c r="BI47" s="48">
        <f>VLOOKUP($A47,'RevPAR Raw Data'!$B$6:$BE$43,'RevPAR Raw Data'!AX$1,FALSE)</f>
        <v>3.6663417038386199</v>
      </c>
      <c r="BJ47" s="49">
        <f>VLOOKUP($A47,'RevPAR Raw Data'!$B$6:$BE$43,'RevPAR Raw Data'!AY$1,FALSE)</f>
        <v>1.6714867199230401</v>
      </c>
      <c r="BK47" s="48">
        <f>VLOOKUP($A47,'RevPAR Raw Data'!$B$6:$BE$43,'RevPAR Raw Data'!BA$1,FALSE)</f>
        <v>7.3835014169229796</v>
      </c>
      <c r="BL47" s="48">
        <f>VLOOKUP($A47,'RevPAR Raw Data'!$B$6:$BE$43,'RevPAR Raw Data'!BB$1,FALSE)</f>
        <v>7.8370129700923004</v>
      </c>
      <c r="BM47" s="49">
        <f>VLOOKUP($A47,'RevPAR Raw Data'!$B$6:$BE$43,'RevPAR Raw Data'!BC$1,FALSE)</f>
        <v>7.60387384298937</v>
      </c>
      <c r="BN47" s="50">
        <f>VLOOKUP($A47,'RevPAR Raw Data'!$B$6:$BE$43,'RevPAR Raw Data'!BE$1,FALSE)</f>
        <v>3.6669998129699199</v>
      </c>
    </row>
    <row r="48" spans="1:66" ht="16.5" thickBot="1" x14ac:dyDescent="0.5">
      <c r="A48" s="63" t="s">
        <v>86</v>
      </c>
      <c r="B48" s="67">
        <f>VLOOKUP($A48,'Occupancy Raw Data'!$B$8:$BE$45,'Occupancy Raw Data'!AG$3,FALSE)</f>
        <v>48.623954205195901</v>
      </c>
      <c r="C48" s="68">
        <f>VLOOKUP($A48,'Occupancy Raw Data'!$B$8:$BE$45,'Occupancy Raw Data'!AH$3,FALSE)</f>
        <v>58.388375165125403</v>
      </c>
      <c r="D48" s="68">
        <f>VLOOKUP($A48,'Occupancy Raw Data'!$B$8:$BE$45,'Occupancy Raw Data'!AI$3,FALSE)</f>
        <v>59.914868633494699</v>
      </c>
      <c r="E48" s="68">
        <f>VLOOKUP($A48,'Occupancy Raw Data'!$B$8:$BE$45,'Occupancy Raw Data'!AJ$3,FALSE)</f>
        <v>64.123734037868701</v>
      </c>
      <c r="F48" s="68">
        <f>VLOOKUP($A48,'Occupancy Raw Data'!$B$8:$BE$45,'Occupancy Raw Data'!AK$3,FALSE)</f>
        <v>63.844855423455101</v>
      </c>
      <c r="G48" s="69">
        <f>VLOOKUP($A48,'Occupancy Raw Data'!$B$8:$BE$45,'Occupancy Raw Data'!AL$3,FALSE)</f>
        <v>58.979157493027998</v>
      </c>
      <c r="H48" s="68">
        <f>VLOOKUP($A48,'Occupancy Raw Data'!$B$8:$BE$45,'Occupancy Raw Data'!AN$3,FALSE)</f>
        <v>67.539997064435596</v>
      </c>
      <c r="I48" s="68">
        <f>VLOOKUP($A48,'Occupancy Raw Data'!$B$8:$BE$45,'Occupancy Raw Data'!AO$3,FALSE)</f>
        <v>68.354616174959602</v>
      </c>
      <c r="J48" s="69">
        <f>VLOOKUP($A48,'Occupancy Raw Data'!$B$8:$BE$45,'Occupancy Raw Data'!AP$3,FALSE)</f>
        <v>67.947306619697599</v>
      </c>
      <c r="K48" s="70">
        <f>VLOOKUP($A48,'Occupancy Raw Data'!$B$8:$BE$45,'Occupancy Raw Data'!AR$3,FALSE)</f>
        <v>61.541485814933601</v>
      </c>
      <c r="M48" s="67">
        <f>VLOOKUP($A48,'Occupancy Raw Data'!$B$8:$BE$45,'Occupancy Raw Data'!AT$3,FALSE)</f>
        <v>-0.19511844351337401</v>
      </c>
      <c r="N48" s="68">
        <f>VLOOKUP($A48,'Occupancy Raw Data'!$B$8:$BE$45,'Occupancy Raw Data'!AU$3,FALSE)</f>
        <v>7.3308615967342199</v>
      </c>
      <c r="O48" s="68">
        <f>VLOOKUP($A48,'Occupancy Raw Data'!$B$8:$BE$45,'Occupancy Raw Data'!AV$3,FALSE)</f>
        <v>-2.1496626930982901</v>
      </c>
      <c r="P48" s="68">
        <f>VLOOKUP($A48,'Occupancy Raw Data'!$B$8:$BE$45,'Occupancy Raw Data'!AW$3,FALSE)</f>
        <v>6.6783742627463303</v>
      </c>
      <c r="Q48" s="68">
        <f>VLOOKUP($A48,'Occupancy Raw Data'!$B$8:$BE$45,'Occupancy Raw Data'!AX$3,FALSE)</f>
        <v>7.5524789485056996</v>
      </c>
      <c r="R48" s="69">
        <f>VLOOKUP($A48,'Occupancy Raw Data'!$B$8:$BE$45,'Occupancy Raw Data'!AY$3,FALSE)</f>
        <v>3.90185200042826</v>
      </c>
      <c r="S48" s="68">
        <f>VLOOKUP($A48,'Occupancy Raw Data'!$B$8:$BE$45,'Occupancy Raw Data'!BA$3,FALSE)</f>
        <v>2.2337949485986202</v>
      </c>
      <c r="T48" s="68">
        <f>VLOOKUP($A48,'Occupancy Raw Data'!$B$8:$BE$45,'Occupancy Raw Data'!BB$3,FALSE)</f>
        <v>4.60157528993558</v>
      </c>
      <c r="U48" s="69">
        <f>VLOOKUP($A48,'Occupancy Raw Data'!$B$8:$BE$45,'Occupancy Raw Data'!BC$3,FALSE)</f>
        <v>3.4112287274203199</v>
      </c>
      <c r="V48" s="70">
        <f>VLOOKUP($A48,'Occupancy Raw Data'!$B$8:$BE$45,'Occupancy Raw Data'!BE$3,FALSE)</f>
        <v>3.7465809594267001</v>
      </c>
      <c r="X48" s="71">
        <f>VLOOKUP($A48,'ADR Raw Data'!$B$6:$BE$43,'ADR Raw Data'!AG$1,FALSE)</f>
        <v>116.789793977812</v>
      </c>
      <c r="Y48" s="72">
        <f>VLOOKUP($A48,'ADR Raw Data'!$B$6:$BE$43,'ADR Raw Data'!AH$1,FALSE)</f>
        <v>120.987004776269</v>
      </c>
      <c r="Z48" s="72">
        <f>VLOOKUP($A48,'ADR Raw Data'!$B$6:$BE$43,'ADR Raw Data'!AI$1,FALSE)</f>
        <v>120.475115139637</v>
      </c>
      <c r="AA48" s="72">
        <f>VLOOKUP($A48,'ADR Raw Data'!$B$6:$BE$43,'ADR Raw Data'!AJ$1,FALSE)</f>
        <v>116.802283834048</v>
      </c>
      <c r="AB48" s="72">
        <f>VLOOKUP($A48,'ADR Raw Data'!$B$6:$BE$43,'ADR Raw Data'!AK$1,FALSE)</f>
        <v>119.957279153974</v>
      </c>
      <c r="AC48" s="73">
        <f>VLOOKUP($A48,'ADR Raw Data'!$B$6:$BE$43,'ADR Raw Data'!AL$1,FALSE)</f>
        <v>119.058060971816</v>
      </c>
      <c r="AD48" s="72">
        <f>VLOOKUP($A48,'ADR Raw Data'!$B$6:$BE$43,'ADR Raw Data'!AN$1,FALSE)</f>
        <v>140.31010214060601</v>
      </c>
      <c r="AE48" s="72">
        <f>VLOOKUP($A48,'ADR Raw Data'!$B$6:$BE$43,'ADR Raw Data'!AO$1,FALSE)</f>
        <v>139.76512991196</v>
      </c>
      <c r="AF48" s="73">
        <f>VLOOKUP($A48,'ADR Raw Data'!$B$6:$BE$43,'ADR Raw Data'!AP$1,FALSE)</f>
        <v>140.035982610574</v>
      </c>
      <c r="AG48" s="74">
        <f>VLOOKUP($A48,'ADR Raw Data'!$B$6:$BE$43,'ADR Raw Data'!AR$1,FALSE)</f>
        <v>125.675633097385</v>
      </c>
      <c r="AI48" s="67">
        <f>VLOOKUP($A48,'ADR Raw Data'!$B$6:$BE$43,'ADR Raw Data'!AT$1,FALSE)</f>
        <v>6.4012622756505104</v>
      </c>
      <c r="AJ48" s="68">
        <f>VLOOKUP($A48,'ADR Raw Data'!$B$6:$BE$43,'ADR Raw Data'!AU$1,FALSE)</f>
        <v>7.2245214682187804</v>
      </c>
      <c r="AK48" s="68">
        <f>VLOOKUP($A48,'ADR Raw Data'!$B$6:$BE$43,'ADR Raw Data'!AV$1,FALSE)</f>
        <v>7.0298779613616498</v>
      </c>
      <c r="AL48" s="68">
        <f>VLOOKUP($A48,'ADR Raw Data'!$B$6:$BE$43,'ADR Raw Data'!AW$1,FALSE)</f>
        <v>5.6416108961880198</v>
      </c>
      <c r="AM48" s="68">
        <f>VLOOKUP($A48,'ADR Raw Data'!$B$6:$BE$43,'ADR Raw Data'!AX$1,FALSE)</f>
        <v>6.31778667178859</v>
      </c>
      <c r="AN48" s="69">
        <f>VLOOKUP($A48,'ADR Raw Data'!$B$6:$BE$43,'ADR Raw Data'!AY$1,FALSE)</f>
        <v>6.5235815146468701</v>
      </c>
      <c r="AO48" s="68">
        <f>VLOOKUP($A48,'ADR Raw Data'!$B$6:$BE$43,'ADR Raw Data'!BA$1,FALSE)</f>
        <v>9.9653793146231493</v>
      </c>
      <c r="AP48" s="68">
        <f>VLOOKUP($A48,'ADR Raw Data'!$B$6:$BE$43,'ADR Raw Data'!BB$1,FALSE)</f>
        <v>8.8063481331221194</v>
      </c>
      <c r="AQ48" s="69">
        <f>VLOOKUP($A48,'ADR Raw Data'!$B$6:$BE$43,'ADR Raw Data'!BC$1,FALSE)</f>
        <v>9.3846449027669898</v>
      </c>
      <c r="AR48" s="70">
        <f>VLOOKUP($A48,'ADR Raw Data'!$B$6:$BE$43,'ADR Raw Data'!BE$1,FALSE)</f>
        <v>7.4967359921717396</v>
      </c>
      <c r="AT48" s="71">
        <f>VLOOKUP($A48,'RevPAR Raw Data'!$B$6:$BE$43,'RevPAR Raw Data'!AG$1,FALSE)</f>
        <v>56.787815940114399</v>
      </c>
      <c r="AU48" s="72">
        <f>VLOOKUP($A48,'RevPAR Raw Data'!$B$6:$BE$43,'RevPAR Raw Data'!AH$1,FALSE)</f>
        <v>70.642346249816498</v>
      </c>
      <c r="AV48" s="72">
        <f>VLOOKUP($A48,'RevPAR Raw Data'!$B$6:$BE$43,'RevPAR Raw Data'!AI$1,FALSE)</f>
        <v>72.182506971965296</v>
      </c>
      <c r="AW48" s="72">
        <f>VLOOKUP($A48,'RevPAR Raw Data'!$B$6:$BE$43,'RevPAR Raw Data'!AJ$1,FALSE)</f>
        <v>74.897985835901906</v>
      </c>
      <c r="AX48" s="72">
        <f>VLOOKUP($A48,'RevPAR Raw Data'!$B$6:$BE$43,'RevPAR Raw Data'!AK$1,FALSE)</f>
        <v>76.586551445765394</v>
      </c>
      <c r="AY48" s="73">
        <f>VLOOKUP($A48,'RevPAR Raw Data'!$B$6:$BE$43,'RevPAR Raw Data'!AL$1,FALSE)</f>
        <v>70.219441288712702</v>
      </c>
      <c r="AZ48" s="72">
        <f>VLOOKUP($A48,'RevPAR Raw Data'!$B$6:$BE$43,'RevPAR Raw Data'!AN$1,FALSE)</f>
        <v>94.765438866872103</v>
      </c>
      <c r="BA48" s="72">
        <f>VLOOKUP($A48,'RevPAR Raw Data'!$B$6:$BE$43,'RevPAR Raw Data'!AO$1,FALSE)</f>
        <v>95.535918097754205</v>
      </c>
      <c r="BB48" s="73">
        <f>VLOOKUP($A48,'RevPAR Raw Data'!$B$6:$BE$43,'RevPAR Raw Data'!AP$1,FALSE)</f>
        <v>95.150678482313197</v>
      </c>
      <c r="BC48" s="74">
        <f>VLOOKUP($A48,'RevPAR Raw Data'!$B$6:$BE$43,'RevPAR Raw Data'!AR$1,FALSE)</f>
        <v>77.342651915455704</v>
      </c>
      <c r="BE48" s="67">
        <f>VLOOKUP($A48,'RevPAR Raw Data'!$B$6:$BE$43,'RevPAR Raw Data'!AT$1,FALSE)</f>
        <v>6.1936537888196703</v>
      </c>
      <c r="BF48" s="68">
        <f>VLOOKUP($A48,'RevPAR Raw Data'!$B$6:$BE$43,'RevPAR Raw Data'!AU$1,FALSE)</f>
        <v>15.085002734814401</v>
      </c>
      <c r="BG48" s="68">
        <f>VLOOKUP($A48,'RevPAR Raw Data'!$B$6:$BE$43,'RevPAR Raw Data'!AV$1,FALSE)</f>
        <v>4.7290966043576201</v>
      </c>
      <c r="BH48" s="68">
        <f>VLOOKUP($A48,'RevPAR Raw Data'!$B$6:$BE$43,'RevPAR Raw Data'!AW$1,FALSE)</f>
        <v>12.696753049029599</v>
      </c>
      <c r="BI48" s="68">
        <f>VLOOKUP($A48,'RevPAR Raw Data'!$B$6:$BE$43,'RevPAR Raw Data'!AX$1,FALSE)</f>
        <v>14.347415128692599</v>
      </c>
      <c r="BJ48" s="69">
        <f>VLOOKUP($A48,'RevPAR Raw Data'!$B$6:$BE$43,'RevPAR Raw Data'!AY$1,FALSE)</f>
        <v>10.6799740109039</v>
      </c>
      <c r="BK48" s="68">
        <f>VLOOKUP($A48,'RevPAR Raw Data'!$B$6:$BE$43,'RevPAR Raw Data'!BA$1,FALSE)</f>
        <v>12.421780402960501</v>
      </c>
      <c r="BL48" s="68">
        <f>VLOOKUP($A48,'RevPAR Raw Data'!$B$6:$BE$43,'RevPAR Raw Data'!BB$1,FALSE)</f>
        <v>13.813154162697099</v>
      </c>
      <c r="BM48" s="69">
        <f>VLOOKUP($A48,'RevPAR Raw Data'!$B$6:$BE$43,'RevPAR Raw Data'!BC$1,FALSE)</f>
        <v>13.116005333076799</v>
      </c>
      <c r="BN48" s="70">
        <f>VLOOKUP($A48,'RevPAR Raw Data'!$B$6:$BE$43,'RevPAR Raw Data'!BE$1,FALSE)</f>
        <v>11.524188234859601</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O19" sqref="O19:R1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5">
      <c r="A2" s="86"/>
      <c r="B2" t="s">
        <v>117</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5">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5">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5">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5">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5">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35">
      <c r="A8" s="88"/>
      <c r="B8" s="86"/>
      <c r="C8" s="86"/>
      <c r="D8" s="173">
        <v>2023</v>
      </c>
      <c r="E8" s="173"/>
      <c r="F8" s="173"/>
      <c r="G8" s="173"/>
      <c r="H8" s="173"/>
      <c r="I8" s="173"/>
      <c r="J8" s="173"/>
      <c r="K8" s="88"/>
      <c r="L8" s="88"/>
      <c r="M8" s="88"/>
      <c r="N8" s="88"/>
      <c r="O8" s="86"/>
      <c r="P8" s="173">
        <v>2022</v>
      </c>
      <c r="Q8" s="173"/>
      <c r="R8" s="173"/>
      <c r="S8" s="173"/>
      <c r="T8" s="173"/>
      <c r="U8" s="173"/>
      <c r="V8" s="173"/>
      <c r="W8" s="88"/>
      <c r="X8" s="88"/>
      <c r="Y8" s="87"/>
      <c r="Z8" s="87"/>
      <c r="AA8" s="87"/>
      <c r="AB8" s="87"/>
      <c r="AC8" s="87"/>
      <c r="AD8" s="87"/>
      <c r="AE8" s="87"/>
      <c r="AF8" s="87"/>
      <c r="AG8" s="87"/>
      <c r="AH8" s="87"/>
      <c r="AI8" s="87"/>
      <c r="AJ8" s="87"/>
      <c r="AK8" s="87"/>
      <c r="AL8" s="87"/>
    </row>
    <row r="9" spans="1:50" ht="15.75" customHeight="1" x14ac:dyDescent="0.3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49999999999999" customHeight="1" x14ac:dyDescent="0.25">
      <c r="A10" s="94"/>
      <c r="B10" s="86"/>
      <c r="C10" s="95" t="s">
        <v>112</v>
      </c>
      <c r="D10" s="96">
        <v>2</v>
      </c>
      <c r="E10" s="97">
        <v>3</v>
      </c>
      <c r="F10" s="97">
        <v>4</v>
      </c>
      <c r="G10" s="97">
        <v>5</v>
      </c>
      <c r="H10" s="97">
        <v>6</v>
      </c>
      <c r="I10" s="97">
        <v>7</v>
      </c>
      <c r="J10" s="98">
        <v>8</v>
      </c>
      <c r="K10" s="94"/>
      <c r="L10" s="94"/>
      <c r="M10" s="175" t="s">
        <v>101</v>
      </c>
      <c r="N10" s="176"/>
      <c r="O10" s="95" t="s">
        <v>112</v>
      </c>
      <c r="P10" s="96">
        <v>3</v>
      </c>
      <c r="Q10" s="97">
        <v>4</v>
      </c>
      <c r="R10" s="97">
        <v>5</v>
      </c>
      <c r="S10" s="97">
        <v>6</v>
      </c>
      <c r="T10" s="97">
        <v>7</v>
      </c>
      <c r="U10" s="97">
        <v>8</v>
      </c>
      <c r="V10" s="98">
        <v>9</v>
      </c>
      <c r="W10" s="94"/>
      <c r="X10" s="94"/>
      <c r="Y10" s="87"/>
      <c r="Z10" s="87"/>
      <c r="AA10" s="87"/>
      <c r="AB10" s="87"/>
      <c r="AC10" s="87"/>
      <c r="AD10" s="87"/>
      <c r="AE10" s="87"/>
      <c r="AF10" s="87"/>
      <c r="AG10" s="87"/>
      <c r="AH10" s="87"/>
      <c r="AI10" s="87"/>
      <c r="AJ10" s="87"/>
      <c r="AK10" s="87"/>
      <c r="AL10" s="87"/>
    </row>
    <row r="11" spans="1:50" ht="20.149999999999999" customHeight="1" x14ac:dyDescent="0.25">
      <c r="A11" s="94"/>
      <c r="B11" s="86"/>
      <c r="C11" s="95" t="s">
        <v>112</v>
      </c>
      <c r="D11" s="99">
        <v>9</v>
      </c>
      <c r="E11" s="100">
        <v>10</v>
      </c>
      <c r="F11" s="100">
        <v>11</v>
      </c>
      <c r="G11" s="100">
        <v>12</v>
      </c>
      <c r="H11" s="100">
        <v>13</v>
      </c>
      <c r="I11" s="100">
        <v>14</v>
      </c>
      <c r="J11" s="101">
        <v>15</v>
      </c>
      <c r="K11" s="94"/>
      <c r="L11" s="94"/>
      <c r="M11" s="175" t="s">
        <v>101</v>
      </c>
      <c r="N11" s="176"/>
      <c r="O11" s="95" t="s">
        <v>112</v>
      </c>
      <c r="P11" s="99">
        <v>10</v>
      </c>
      <c r="Q11" s="100">
        <v>11</v>
      </c>
      <c r="R11" s="100">
        <v>12</v>
      </c>
      <c r="S11" s="100">
        <v>13</v>
      </c>
      <c r="T11" s="100">
        <v>14</v>
      </c>
      <c r="U11" s="100">
        <v>15</v>
      </c>
      <c r="V11" s="101">
        <v>16</v>
      </c>
      <c r="W11" s="94"/>
      <c r="X11" s="94"/>
      <c r="Y11" s="87"/>
      <c r="Z11" s="87"/>
      <c r="AA11" s="87"/>
      <c r="AB11" s="87"/>
      <c r="AC11" s="87"/>
      <c r="AD11" s="87"/>
      <c r="AE11" s="87"/>
      <c r="AF11" s="87"/>
      <c r="AG11" s="87"/>
      <c r="AH11" s="87"/>
      <c r="AI11" s="87"/>
      <c r="AJ11" s="87"/>
      <c r="AK11" s="87"/>
      <c r="AL11" s="87"/>
    </row>
    <row r="12" spans="1:50" ht="20.149999999999999" customHeight="1" x14ac:dyDescent="0.25">
      <c r="A12" s="94"/>
      <c r="B12" s="86"/>
      <c r="C12" s="95" t="s">
        <v>112</v>
      </c>
      <c r="D12" s="102">
        <v>16</v>
      </c>
      <c r="E12" s="103">
        <v>17</v>
      </c>
      <c r="F12" s="103">
        <v>18</v>
      </c>
      <c r="G12" s="103">
        <v>19</v>
      </c>
      <c r="H12" s="103">
        <v>20</v>
      </c>
      <c r="I12" s="103">
        <v>21</v>
      </c>
      <c r="J12" s="104">
        <v>22</v>
      </c>
      <c r="K12" s="94"/>
      <c r="L12" s="94"/>
      <c r="M12" s="175" t="s">
        <v>101</v>
      </c>
      <c r="N12" s="176"/>
      <c r="O12" s="95" t="s">
        <v>112</v>
      </c>
      <c r="P12" s="102">
        <v>17</v>
      </c>
      <c r="Q12" s="103">
        <v>18</v>
      </c>
      <c r="R12" s="103">
        <v>19</v>
      </c>
      <c r="S12" s="103">
        <v>20</v>
      </c>
      <c r="T12" s="103">
        <v>21</v>
      </c>
      <c r="U12" s="103">
        <v>22</v>
      </c>
      <c r="V12" s="104">
        <v>23</v>
      </c>
      <c r="W12" s="94"/>
      <c r="X12" s="94"/>
      <c r="Y12" s="87"/>
      <c r="Z12" s="87"/>
      <c r="AA12" s="87"/>
      <c r="AB12" s="87"/>
      <c r="AC12" s="87"/>
      <c r="AD12" s="87"/>
      <c r="AE12" s="87"/>
      <c r="AF12" s="87"/>
      <c r="AG12" s="87"/>
      <c r="AH12" s="87"/>
      <c r="AI12" s="87"/>
      <c r="AJ12" s="87"/>
      <c r="AK12" s="87"/>
      <c r="AL12" s="87"/>
    </row>
    <row r="13" spans="1:50" ht="20.149999999999999" customHeight="1" x14ac:dyDescent="0.25">
      <c r="A13" s="94"/>
      <c r="B13" s="86"/>
      <c r="C13" s="95" t="s">
        <v>112</v>
      </c>
      <c r="D13" s="117">
        <v>23</v>
      </c>
      <c r="E13" s="118">
        <v>24</v>
      </c>
      <c r="F13" s="118">
        <v>25</v>
      </c>
      <c r="G13" s="118">
        <v>26</v>
      </c>
      <c r="H13" s="118">
        <v>27</v>
      </c>
      <c r="I13" s="118">
        <v>28</v>
      </c>
      <c r="J13" s="119">
        <v>29</v>
      </c>
      <c r="K13" s="94"/>
      <c r="L13" s="94"/>
      <c r="M13" s="175" t="s">
        <v>101</v>
      </c>
      <c r="N13" s="176"/>
      <c r="O13" s="95" t="s">
        <v>112</v>
      </c>
      <c r="P13" s="117">
        <v>24</v>
      </c>
      <c r="Q13" s="118">
        <v>25</v>
      </c>
      <c r="R13" s="118">
        <v>26</v>
      </c>
      <c r="S13" s="118">
        <v>27</v>
      </c>
      <c r="T13" s="118">
        <v>28</v>
      </c>
      <c r="U13" s="118">
        <v>29</v>
      </c>
      <c r="V13" s="119">
        <v>30</v>
      </c>
      <c r="W13" s="94"/>
      <c r="X13" s="94"/>
      <c r="Y13" s="87"/>
      <c r="Z13" s="87"/>
      <c r="AA13" s="87"/>
      <c r="AB13" s="87"/>
      <c r="AC13" s="87"/>
      <c r="AD13" s="87"/>
      <c r="AE13" s="87"/>
      <c r="AF13" s="87"/>
      <c r="AG13" s="87"/>
      <c r="AH13" s="87"/>
      <c r="AI13" s="87"/>
      <c r="AJ13" s="87"/>
      <c r="AK13" s="87"/>
      <c r="AL13" s="87"/>
    </row>
    <row r="14" spans="1:50" ht="20.149999999999999" customHeight="1" x14ac:dyDescent="0.25">
      <c r="A14" s="94"/>
      <c r="B14" s="86"/>
      <c r="C14" s="95" t="s">
        <v>116</v>
      </c>
      <c r="D14" s="105">
        <v>30</v>
      </c>
      <c r="E14" s="106">
        <v>31</v>
      </c>
      <c r="F14" s="106">
        <v>1</v>
      </c>
      <c r="G14" s="106">
        <v>2</v>
      </c>
      <c r="H14" s="106">
        <v>3</v>
      </c>
      <c r="I14" s="106">
        <v>4</v>
      </c>
      <c r="J14" s="107">
        <v>5</v>
      </c>
      <c r="K14" s="94"/>
      <c r="L14" s="94"/>
      <c r="M14" s="175" t="s">
        <v>101</v>
      </c>
      <c r="N14" s="176"/>
      <c r="O14" s="95" t="s">
        <v>116</v>
      </c>
      <c r="P14" s="105">
        <v>31</v>
      </c>
      <c r="Q14" s="106">
        <v>1</v>
      </c>
      <c r="R14" s="106">
        <v>2</v>
      </c>
      <c r="S14" s="106">
        <v>3</v>
      </c>
      <c r="T14" s="106">
        <v>4</v>
      </c>
      <c r="U14" s="106">
        <v>5</v>
      </c>
      <c r="V14" s="107">
        <v>6</v>
      </c>
      <c r="W14" s="94"/>
      <c r="X14" s="94"/>
      <c r="Y14" s="87"/>
      <c r="Z14" s="87"/>
      <c r="AA14" s="87"/>
      <c r="AB14" s="87"/>
      <c r="AC14" s="87"/>
      <c r="AD14" s="87"/>
      <c r="AE14" s="87"/>
      <c r="AF14" s="87"/>
      <c r="AG14" s="87"/>
      <c r="AH14" s="87"/>
      <c r="AI14" s="87"/>
      <c r="AJ14" s="87"/>
      <c r="AK14" s="87"/>
      <c r="AL14" s="87"/>
    </row>
    <row r="15" spans="1:50" ht="20.149999999999999" customHeight="1" x14ac:dyDescent="0.25">
      <c r="A15" s="94"/>
      <c r="B15" s="86"/>
      <c r="C15" s="95" t="s">
        <v>118</v>
      </c>
      <c r="D15" s="120">
        <v>6</v>
      </c>
      <c r="E15" s="121">
        <v>7</v>
      </c>
      <c r="F15" s="121">
        <v>8</v>
      </c>
      <c r="G15" s="121">
        <v>9</v>
      </c>
      <c r="H15" s="121">
        <v>10</v>
      </c>
      <c r="I15" s="121">
        <v>11</v>
      </c>
      <c r="J15" s="122">
        <v>12</v>
      </c>
      <c r="K15" s="94"/>
      <c r="L15" s="94"/>
      <c r="M15" s="175" t="s">
        <v>101</v>
      </c>
      <c r="N15" s="176"/>
      <c r="O15" s="95" t="s">
        <v>118</v>
      </c>
      <c r="P15" s="120">
        <v>7</v>
      </c>
      <c r="Q15" s="121">
        <v>8</v>
      </c>
      <c r="R15" s="121">
        <v>9</v>
      </c>
      <c r="S15" s="121">
        <v>10</v>
      </c>
      <c r="T15" s="121">
        <v>11</v>
      </c>
      <c r="U15" s="121">
        <v>12</v>
      </c>
      <c r="V15" s="122">
        <v>13</v>
      </c>
      <c r="W15" s="94"/>
      <c r="X15" s="94"/>
      <c r="Y15" s="87"/>
      <c r="Z15" s="87"/>
      <c r="AA15" s="87"/>
      <c r="AB15" s="87"/>
      <c r="AC15" s="87"/>
      <c r="AD15" s="87"/>
      <c r="AE15" s="87"/>
      <c r="AF15" s="87"/>
      <c r="AG15" s="87"/>
      <c r="AH15" s="87"/>
      <c r="AI15" s="87"/>
      <c r="AJ15" s="87"/>
      <c r="AK15" s="87"/>
      <c r="AL15" s="87"/>
    </row>
    <row r="16" spans="1:50" x14ac:dyDescent="0.25">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5">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ht="13" x14ac:dyDescent="0.3">
      <c r="A18" s="86"/>
      <c r="B18" s="86"/>
      <c r="C18" s="86"/>
      <c r="D18" s="177" t="s">
        <v>102</v>
      </c>
      <c r="E18" s="177"/>
      <c r="F18" s="177"/>
      <c r="G18" s="177"/>
      <c r="H18" s="177"/>
      <c r="I18" s="177"/>
      <c r="J18" s="177"/>
      <c r="K18" s="86"/>
      <c r="L18" s="86"/>
      <c r="M18" s="86"/>
      <c r="N18" s="86"/>
      <c r="O18" s="86"/>
      <c r="P18" s="177" t="s">
        <v>103</v>
      </c>
      <c r="Q18" s="177"/>
      <c r="R18" s="177"/>
      <c r="S18" s="177"/>
      <c r="T18" s="177"/>
      <c r="U18" s="177"/>
      <c r="V18" s="177"/>
      <c r="W18" s="86"/>
      <c r="X18" s="86"/>
      <c r="Y18" s="87"/>
      <c r="Z18" s="87"/>
      <c r="AA18" s="87"/>
      <c r="AB18" s="87"/>
      <c r="AC18" s="87"/>
      <c r="AD18" s="87"/>
      <c r="AE18" s="87"/>
      <c r="AF18" s="87"/>
      <c r="AG18" s="87"/>
      <c r="AH18" s="87"/>
      <c r="AI18" s="87"/>
      <c r="AJ18" s="87"/>
      <c r="AK18" s="87"/>
      <c r="AL18" s="87"/>
    </row>
    <row r="19" spans="1:50" ht="13.15" customHeight="1" x14ac:dyDescent="0.25">
      <c r="A19" s="86"/>
      <c r="B19" s="86"/>
      <c r="C19" s="174" t="s">
        <v>113</v>
      </c>
      <c r="D19" s="174"/>
      <c r="E19" s="174"/>
      <c r="F19" s="174"/>
      <c r="G19" s="86"/>
      <c r="H19" s="86" t="s">
        <v>114</v>
      </c>
      <c r="I19" s="86"/>
      <c r="J19" s="86"/>
      <c r="K19" s="86"/>
      <c r="L19" s="86"/>
      <c r="M19" s="86"/>
      <c r="N19" s="86"/>
      <c r="O19" s="174" t="s">
        <v>115</v>
      </c>
      <c r="P19" s="174"/>
      <c r="Q19" s="174"/>
      <c r="R19" s="174"/>
      <c r="S19" s="86"/>
      <c r="T19" s="86" t="s">
        <v>114</v>
      </c>
      <c r="U19" s="86"/>
      <c r="V19" s="86"/>
      <c r="W19" s="86"/>
      <c r="X19" s="86"/>
      <c r="Y19" s="87"/>
      <c r="Z19" s="87"/>
      <c r="AA19" s="87"/>
      <c r="AB19" s="87"/>
      <c r="AC19" s="87"/>
      <c r="AD19" s="87"/>
      <c r="AE19" s="87"/>
      <c r="AF19" s="87"/>
      <c r="AG19" s="87"/>
      <c r="AH19" s="87"/>
      <c r="AI19" s="87"/>
      <c r="AJ19" s="87"/>
      <c r="AK19" s="87"/>
      <c r="AL19" s="87"/>
    </row>
    <row r="20" spans="1:50" x14ac:dyDescent="0.25">
      <c r="A20" s="108"/>
      <c r="B20" s="108"/>
      <c r="C20" s="174"/>
      <c r="D20" s="174"/>
      <c r="E20" s="174"/>
      <c r="F20" s="174"/>
      <c r="G20" s="7"/>
      <c r="H20" s="7"/>
      <c r="I20" s="7"/>
      <c r="J20" s="7"/>
      <c r="K20" s="108"/>
      <c r="L20" s="108"/>
      <c r="M20" s="108"/>
      <c r="N20" s="108"/>
      <c r="O20" s="174"/>
      <c r="P20" s="174"/>
      <c r="Q20" s="174"/>
      <c r="R20" s="174"/>
      <c r="S20" s="7"/>
      <c r="T20" s="7"/>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5">
      <c r="A21" s="110"/>
      <c r="B21" s="110"/>
      <c r="C21" s="174"/>
      <c r="D21" s="174"/>
      <c r="E21" s="174"/>
      <c r="F21" s="174"/>
      <c r="G21" s="7"/>
      <c r="H21" s="7"/>
      <c r="I21" s="7"/>
      <c r="J21" s="7"/>
      <c r="K21" s="108"/>
      <c r="L21" s="108"/>
      <c r="M21" s="108"/>
      <c r="N21" s="108"/>
      <c r="O21" s="174"/>
      <c r="P21" s="174"/>
      <c r="Q21" s="174"/>
      <c r="R21" s="174"/>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5">
      <c r="A22" s="108"/>
      <c r="B22" s="108"/>
      <c r="C22" s="174"/>
      <c r="D22" s="174"/>
      <c r="E22" s="174"/>
      <c r="F22" s="174"/>
      <c r="G22" s="7"/>
      <c r="H22" s="7"/>
      <c r="I22" s="7"/>
      <c r="J22" s="7"/>
      <c r="K22" s="108"/>
      <c r="L22" s="108"/>
      <c r="M22" s="108"/>
      <c r="N22" s="108"/>
      <c r="O22" s="174"/>
      <c r="P22" s="174"/>
      <c r="Q22" s="174"/>
      <c r="R22" s="174"/>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5">
      <c r="A23" s="108"/>
      <c r="B23" s="108"/>
      <c r="C23" s="174"/>
      <c r="D23" s="174"/>
      <c r="E23" s="174"/>
      <c r="F23" s="174"/>
      <c r="G23" s="7"/>
      <c r="H23" s="7"/>
      <c r="I23" s="7"/>
      <c r="J23" s="108"/>
      <c r="K23" s="108"/>
      <c r="L23" s="108"/>
      <c r="M23" s="108"/>
      <c r="N23" s="108"/>
      <c r="O23" s="174"/>
      <c r="P23" s="174"/>
      <c r="Q23" s="174"/>
      <c r="R23" s="174"/>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5">
      <c r="A24" s="86"/>
      <c r="B24" s="86"/>
      <c r="C24" s="174"/>
      <c r="D24" s="174"/>
      <c r="E24" s="174"/>
      <c r="F24" s="174"/>
      <c r="G24" s="7"/>
      <c r="H24" s="7"/>
      <c r="I24" s="7"/>
      <c r="J24" s="86"/>
      <c r="K24" s="86"/>
      <c r="L24" s="86"/>
      <c r="M24" s="86"/>
      <c r="N24" s="86"/>
      <c r="O24" s="174"/>
      <c r="P24" s="174"/>
      <c r="Q24" s="174"/>
      <c r="R24" s="174"/>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5">
      <c r="Y25" s="87"/>
      <c r="Z25" s="87"/>
      <c r="AA25" s="87"/>
      <c r="AB25" s="87"/>
      <c r="AC25" s="87"/>
      <c r="AD25" s="87"/>
      <c r="AE25" s="87"/>
      <c r="AF25" s="87"/>
      <c r="AG25" s="87"/>
      <c r="AH25" s="87"/>
      <c r="AI25" s="87"/>
      <c r="AJ25" s="87"/>
      <c r="AK25" s="87"/>
      <c r="AL25" s="87"/>
    </row>
    <row r="26" spans="1:50" x14ac:dyDescent="0.25">
      <c r="A26" s="86"/>
      <c r="B26" s="86"/>
      <c r="C26" s="174"/>
      <c r="D26" s="174"/>
      <c r="E26" s="174"/>
      <c r="F26" s="174"/>
      <c r="G26" s="7"/>
      <c r="H26" s="7"/>
      <c r="I26" s="7"/>
      <c r="J26" s="86"/>
      <c r="K26" s="86"/>
      <c r="L26" s="86"/>
      <c r="M26" s="86"/>
      <c r="N26" s="86"/>
      <c r="O26" s="174"/>
      <c r="P26" s="174"/>
      <c r="Q26" s="174"/>
      <c r="R26" s="174"/>
      <c r="S26" s="7"/>
      <c r="T26" s="7"/>
      <c r="U26" s="7"/>
      <c r="V26" s="7"/>
      <c r="W26" s="7"/>
      <c r="X26" s="86"/>
      <c r="Y26" s="87"/>
      <c r="Z26" s="87"/>
      <c r="AA26" s="87"/>
      <c r="AB26" s="87"/>
      <c r="AC26" s="87"/>
      <c r="AD26" s="87"/>
      <c r="AE26" s="87"/>
      <c r="AF26" s="87"/>
      <c r="AG26" s="87"/>
      <c r="AH26" s="87"/>
      <c r="AI26" s="87"/>
      <c r="AJ26" s="87"/>
      <c r="AK26" s="87"/>
      <c r="AL26" s="87"/>
    </row>
    <row r="27" spans="1:50" x14ac:dyDescent="0.25">
      <c r="A27" s="86"/>
      <c r="B27" s="86"/>
      <c r="C27" s="174"/>
      <c r="D27" s="178"/>
      <c r="E27" s="178"/>
      <c r="F27" s="7"/>
      <c r="G27" s="7"/>
      <c r="H27" s="7"/>
      <c r="I27" s="7"/>
      <c r="J27" s="86"/>
      <c r="K27" s="86"/>
      <c r="L27" s="86"/>
      <c r="M27" s="86"/>
      <c r="N27" s="86"/>
      <c r="O27" s="174"/>
      <c r="P27" s="178"/>
      <c r="Q27" s="178"/>
      <c r="R27" s="7"/>
      <c r="S27" s="7"/>
      <c r="T27" s="7"/>
      <c r="U27" s="7"/>
      <c r="V27" s="7"/>
      <c r="W27" s="7"/>
      <c r="X27" s="86"/>
      <c r="Y27" s="87"/>
      <c r="Z27" s="87"/>
      <c r="AA27" s="87"/>
      <c r="AB27" s="87"/>
      <c r="AC27" s="87"/>
      <c r="AD27" s="87"/>
      <c r="AE27" s="87"/>
      <c r="AF27" s="87"/>
      <c r="AG27" s="87"/>
      <c r="AH27" s="87"/>
      <c r="AI27" s="87"/>
      <c r="AJ27" s="87"/>
      <c r="AK27" s="87"/>
      <c r="AL27" s="87"/>
    </row>
    <row r="28" spans="1:50" x14ac:dyDescent="0.25">
      <c r="A28" s="86"/>
      <c r="B28" s="86"/>
      <c r="C28" s="174"/>
      <c r="D28" s="178"/>
      <c r="E28" s="178"/>
      <c r="F28" s="86"/>
      <c r="G28" s="86"/>
      <c r="H28" s="86"/>
      <c r="I28" s="86"/>
      <c r="J28" s="86"/>
      <c r="K28" s="86"/>
      <c r="L28" s="86"/>
      <c r="M28" s="86"/>
      <c r="N28" s="86"/>
      <c r="O28" s="174"/>
      <c r="P28" s="178"/>
      <c r="Q28" s="178"/>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5">
      <c r="A29" s="86"/>
      <c r="B29" s="86"/>
      <c r="C29" s="174"/>
      <c r="D29" s="178"/>
      <c r="E29" s="178"/>
      <c r="F29" s="86"/>
      <c r="G29" s="86"/>
      <c r="H29" s="86"/>
      <c r="I29" s="86"/>
      <c r="J29" s="86"/>
      <c r="K29" s="86"/>
      <c r="L29" s="86"/>
      <c r="M29" s="86"/>
      <c r="N29" s="86"/>
      <c r="O29" s="174"/>
      <c r="P29" s="178"/>
      <c r="Q29" s="178"/>
      <c r="R29" s="86"/>
      <c r="T29" s="86"/>
      <c r="U29" s="86"/>
      <c r="V29" s="86"/>
      <c r="W29" s="86"/>
      <c r="X29" s="86"/>
      <c r="Y29" s="87"/>
      <c r="Z29" s="87"/>
      <c r="AA29" s="87"/>
      <c r="AB29" s="87"/>
      <c r="AC29" s="87"/>
      <c r="AD29" s="87"/>
      <c r="AE29" s="87"/>
      <c r="AF29" s="87"/>
      <c r="AG29" s="87"/>
      <c r="AH29" s="87"/>
      <c r="AI29" s="87"/>
      <c r="AJ29" s="87"/>
      <c r="AK29" s="87"/>
      <c r="AL29" s="87"/>
    </row>
    <row r="30" spans="1:50" ht="13" x14ac:dyDescent="0.3">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ht="13" x14ac:dyDescent="0.3">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5">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5">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ht="13" x14ac:dyDescent="0.3">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ht="13" x14ac:dyDescent="0.3">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ht="13" x14ac:dyDescent="0.3">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ht="13" x14ac:dyDescent="0.3">
      <c r="A37" s="86"/>
      <c r="C37" s="116" t="s">
        <v>119</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5">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5">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5">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5">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5">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5">
      <c r="A43" s="86"/>
      <c r="X43" s="86"/>
      <c r="Y43" s="87"/>
      <c r="Z43" s="87"/>
      <c r="AA43" s="87"/>
      <c r="AB43" s="87"/>
      <c r="AC43" s="87"/>
      <c r="AD43" s="87"/>
      <c r="AE43" s="87"/>
      <c r="AF43" s="87"/>
      <c r="AG43" s="87"/>
      <c r="AH43" s="87"/>
      <c r="AI43" s="87"/>
      <c r="AJ43" s="87"/>
      <c r="AK43" s="87"/>
      <c r="AL43" s="87"/>
    </row>
    <row r="44" spans="1:38" ht="41.25" customHeight="1" x14ac:dyDescent="0.25">
      <c r="A44" s="86"/>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86"/>
      <c r="Y44" s="87"/>
      <c r="Z44" s="87"/>
      <c r="AA44" s="87"/>
      <c r="AB44" s="87"/>
      <c r="AC44" s="87"/>
      <c r="AD44" s="87"/>
      <c r="AE44" s="87"/>
      <c r="AF44" s="87"/>
      <c r="AG44" s="87"/>
      <c r="AH44" s="87"/>
      <c r="AI44" s="87"/>
      <c r="AJ44" s="87"/>
      <c r="AK44" s="87"/>
      <c r="AL44" s="87"/>
    </row>
    <row r="45" spans="1:38" x14ac:dyDescent="0.25">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5">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5">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5">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5">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5">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5">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5">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5">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5">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5">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5">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2" zoomScale="91" zoomScaleNormal="85" workbookViewId="0">
      <selection activeCell="K23" sqref="K2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120</v>
      </c>
    </row>
    <row r="2" spans="1:57" ht="54" x14ac:dyDescent="0.4">
      <c r="A2" s="80" t="s">
        <v>108</v>
      </c>
      <c r="B2" s="81" t="s">
        <v>121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4">
        <v>59.523951364786598</v>
      </c>
      <c r="H8" s="125">
        <v>68.715229653906505</v>
      </c>
      <c r="I8" s="125">
        <v>73.483390538040794</v>
      </c>
      <c r="J8" s="125">
        <v>74.154303140309906</v>
      </c>
      <c r="K8" s="125">
        <v>72.577096526296799</v>
      </c>
      <c r="L8" s="126">
        <v>69.6907964838488</v>
      </c>
      <c r="M8" s="123"/>
      <c r="N8" s="132">
        <v>77.473117285180095</v>
      </c>
      <c r="O8" s="133">
        <v>79.789430590096501</v>
      </c>
      <c r="P8" s="134">
        <v>78.631273937638298</v>
      </c>
      <c r="Q8" s="123"/>
      <c r="R8" s="140">
        <v>72.245219132700896</v>
      </c>
      <c r="S8" s="82"/>
      <c r="T8" s="124">
        <v>-1.66471330942381</v>
      </c>
      <c r="U8" s="125">
        <v>-9.1111253958401597E-2</v>
      </c>
      <c r="V8" s="125">
        <v>1.2950611483225001</v>
      </c>
      <c r="W8" s="125">
        <v>1.8132067470172299</v>
      </c>
      <c r="X8" s="125">
        <v>1.39036058232921</v>
      </c>
      <c r="Y8" s="126">
        <v>0.63101772271229895</v>
      </c>
      <c r="Z8" s="123"/>
      <c r="AA8" s="132">
        <v>0.80823009566709103</v>
      </c>
      <c r="AB8" s="133">
        <v>0.20183893627470101</v>
      </c>
      <c r="AC8" s="134">
        <v>0.49965434410814702</v>
      </c>
      <c r="AD8" s="123"/>
      <c r="AE8" s="140">
        <v>0.59012741854909301</v>
      </c>
      <c r="AF8" s="29"/>
      <c r="AG8" s="124">
        <v>59.620225513736003</v>
      </c>
      <c r="AH8" s="125">
        <v>65.723846677101406</v>
      </c>
      <c r="AI8" s="125">
        <v>67.685659589641602</v>
      </c>
      <c r="AJ8" s="125">
        <v>69.856867958794496</v>
      </c>
      <c r="AK8" s="125">
        <v>70.344226269542602</v>
      </c>
      <c r="AL8" s="126">
        <v>66.646168876074597</v>
      </c>
      <c r="AM8" s="123"/>
      <c r="AN8" s="132">
        <v>76.102343548691493</v>
      </c>
      <c r="AO8" s="133">
        <v>78.516655808420396</v>
      </c>
      <c r="AP8" s="134">
        <v>77.309499678555895</v>
      </c>
      <c r="AQ8" s="123"/>
      <c r="AR8" s="140">
        <v>69.6928379159217</v>
      </c>
      <c r="AS8" s="82"/>
      <c r="AT8" s="124">
        <v>-1.2931162135119201</v>
      </c>
      <c r="AU8" s="125">
        <v>2.7733242480076599</v>
      </c>
      <c r="AV8" s="125">
        <v>-1.56308634921857</v>
      </c>
      <c r="AW8" s="125">
        <v>-1.0120794436643601</v>
      </c>
      <c r="AX8" s="125">
        <v>-0.452959981709668</v>
      </c>
      <c r="AY8" s="126">
        <v>-0.33396214848651701</v>
      </c>
      <c r="AZ8" s="123"/>
      <c r="BA8" s="132">
        <v>-7.5785718141201205E-2</v>
      </c>
      <c r="BB8" s="133">
        <v>-0.33954128978063702</v>
      </c>
      <c r="BC8" s="134">
        <v>-0.209896954829669</v>
      </c>
      <c r="BD8" s="123"/>
      <c r="BE8" s="140">
        <v>-0.29467186089984898</v>
      </c>
    </row>
    <row r="9" spans="1:57" x14ac:dyDescent="0.25">
      <c r="A9" s="20" t="s">
        <v>18</v>
      </c>
      <c r="B9" s="3" t="str">
        <f>TRIM(A9)</f>
        <v>Virginia</v>
      </c>
      <c r="C9" s="10"/>
      <c r="D9" s="24" t="s">
        <v>16</v>
      </c>
      <c r="E9" s="27" t="s">
        <v>17</v>
      </c>
      <c r="F9" s="3"/>
      <c r="G9" s="127">
        <v>56.8372204011403</v>
      </c>
      <c r="H9" s="123">
        <v>68.6616932293432</v>
      </c>
      <c r="I9" s="123">
        <v>74.388053703075698</v>
      </c>
      <c r="J9" s="123">
        <v>74.852115594740198</v>
      </c>
      <c r="K9" s="123">
        <v>72.292553659118497</v>
      </c>
      <c r="L9" s="128">
        <v>69.406327317483601</v>
      </c>
      <c r="M9" s="123"/>
      <c r="N9" s="135">
        <v>77.8694598294462</v>
      </c>
      <c r="O9" s="143">
        <v>80.875500797508195</v>
      </c>
      <c r="P9" s="136">
        <v>79.372480313477197</v>
      </c>
      <c r="Q9" s="123"/>
      <c r="R9" s="141">
        <v>72.253799602053206</v>
      </c>
      <c r="S9" s="82"/>
      <c r="T9" s="127">
        <v>-2.4914041833172602</v>
      </c>
      <c r="U9" s="123">
        <v>-0.35857109869867099</v>
      </c>
      <c r="V9" s="123">
        <v>3.5258465121951401</v>
      </c>
      <c r="W9" s="123">
        <v>3.7771507780164302</v>
      </c>
      <c r="X9" s="123">
        <v>3.5501448112790999</v>
      </c>
      <c r="Y9" s="128">
        <v>1.7704218563166301</v>
      </c>
      <c r="Z9" s="123"/>
      <c r="AA9" s="135">
        <v>2.4575545719309999</v>
      </c>
      <c r="AB9" s="143">
        <v>3.3729869027678698</v>
      </c>
      <c r="AC9" s="136">
        <v>2.9219030481306199</v>
      </c>
      <c r="AD9" s="123"/>
      <c r="AE9" s="141">
        <v>2.12904600739608</v>
      </c>
      <c r="AF9" s="30"/>
      <c r="AG9" s="127">
        <v>56.759510442962402</v>
      </c>
      <c r="AH9" s="123">
        <v>64.578545143990993</v>
      </c>
      <c r="AI9" s="123">
        <v>66.981117265111806</v>
      </c>
      <c r="AJ9" s="123">
        <v>69.2866696808711</v>
      </c>
      <c r="AK9" s="123">
        <v>68.7657774763573</v>
      </c>
      <c r="AL9" s="128">
        <v>65.274324001858702</v>
      </c>
      <c r="AM9" s="123"/>
      <c r="AN9" s="135">
        <v>75.295297841076007</v>
      </c>
      <c r="AO9" s="143">
        <v>76.763780565916804</v>
      </c>
      <c r="AP9" s="136">
        <v>76.029539203496398</v>
      </c>
      <c r="AQ9" s="123"/>
      <c r="AR9" s="141">
        <v>68.347242630898094</v>
      </c>
      <c r="AS9" s="82"/>
      <c r="AT9" s="127">
        <v>-3.15945492968764</v>
      </c>
      <c r="AU9" s="123">
        <v>1.0510553328229399</v>
      </c>
      <c r="AV9" s="123">
        <v>-2.0796620884728898</v>
      </c>
      <c r="AW9" s="123">
        <v>-0.97678293208963696</v>
      </c>
      <c r="AX9" s="123">
        <v>-0.86299095234308798</v>
      </c>
      <c r="AY9" s="128">
        <v>-1.1762776360937399</v>
      </c>
      <c r="AZ9" s="123"/>
      <c r="BA9" s="135">
        <v>-0.59785505071117295</v>
      </c>
      <c r="BB9" s="143">
        <v>-0.257175047328008</v>
      </c>
      <c r="BC9" s="136">
        <v>-0.42616140221307902</v>
      </c>
      <c r="BD9" s="123"/>
      <c r="BE9" s="141">
        <v>-0.93909717318953201</v>
      </c>
    </row>
    <row r="10" spans="1:57" x14ac:dyDescent="0.25">
      <c r="A10" s="21" t="s">
        <v>19</v>
      </c>
      <c r="B10" s="3" t="str">
        <f t="shared" ref="B10:B45" si="0">TRIM(A10)</f>
        <v>Norfolk/Virginia Beach, VA</v>
      </c>
      <c r="C10" s="3"/>
      <c r="D10" s="24" t="s">
        <v>16</v>
      </c>
      <c r="E10" s="27" t="s">
        <v>17</v>
      </c>
      <c r="F10" s="3"/>
      <c r="G10" s="127">
        <v>65.974963640141198</v>
      </c>
      <c r="H10" s="123">
        <v>73.392374818200693</v>
      </c>
      <c r="I10" s="123">
        <v>79.204757947226199</v>
      </c>
      <c r="J10" s="123">
        <v>81.207147309370399</v>
      </c>
      <c r="K10" s="123">
        <v>77.828277581549898</v>
      </c>
      <c r="L10" s="128">
        <v>75.5215042592977</v>
      </c>
      <c r="M10" s="123"/>
      <c r="N10" s="135">
        <v>85.8404321628921</v>
      </c>
      <c r="O10" s="143">
        <v>89.562123415748999</v>
      </c>
      <c r="P10" s="136">
        <v>87.7012777893205</v>
      </c>
      <c r="Q10" s="123"/>
      <c r="R10" s="141">
        <v>79.001439553589904</v>
      </c>
      <c r="S10" s="82"/>
      <c r="T10" s="127">
        <v>-2.2215761409508201</v>
      </c>
      <c r="U10" s="123">
        <v>-0.48111748477445998</v>
      </c>
      <c r="V10" s="123">
        <v>3.7714916656270501</v>
      </c>
      <c r="W10" s="123">
        <v>5.6844004475294696</v>
      </c>
      <c r="X10" s="123">
        <v>2.4318826309345098</v>
      </c>
      <c r="Y10" s="128">
        <v>1.95493834493693</v>
      </c>
      <c r="Z10" s="123"/>
      <c r="AA10" s="135">
        <v>3.0128339469476599</v>
      </c>
      <c r="AB10" s="143">
        <v>1.3731549828448799</v>
      </c>
      <c r="AC10" s="136">
        <v>2.169026059853</v>
      </c>
      <c r="AD10" s="123"/>
      <c r="AE10" s="141">
        <v>2.0227450075530902</v>
      </c>
      <c r="AF10" s="30"/>
      <c r="AG10" s="127">
        <v>66.395049864949002</v>
      </c>
      <c r="AH10" s="123">
        <v>72.967094327862</v>
      </c>
      <c r="AI10" s="123">
        <v>74.137102638686798</v>
      </c>
      <c r="AJ10" s="123">
        <v>74.881181175981695</v>
      </c>
      <c r="AK10" s="123">
        <v>75.268803241221605</v>
      </c>
      <c r="AL10" s="128">
        <v>72.729846249740206</v>
      </c>
      <c r="AM10" s="123"/>
      <c r="AN10" s="135">
        <v>86.050150633700298</v>
      </c>
      <c r="AO10" s="143">
        <v>88.223950758362705</v>
      </c>
      <c r="AP10" s="136">
        <v>87.137050696031494</v>
      </c>
      <c r="AQ10" s="123"/>
      <c r="AR10" s="141">
        <v>76.846190377252</v>
      </c>
      <c r="AS10" s="82"/>
      <c r="AT10" s="127">
        <v>-5.9003104181281003</v>
      </c>
      <c r="AU10" s="123">
        <v>0.346749989049077</v>
      </c>
      <c r="AV10" s="123">
        <v>-0.72251251027252406</v>
      </c>
      <c r="AW10" s="123">
        <v>-1.99229532973131</v>
      </c>
      <c r="AX10" s="123">
        <v>-3.6177766641168301</v>
      </c>
      <c r="AY10" s="128">
        <v>-2.362216914902</v>
      </c>
      <c r="AZ10" s="123"/>
      <c r="BA10" s="135">
        <v>0.28604851066230902</v>
      </c>
      <c r="BB10" s="143">
        <v>-0.37620071060335097</v>
      </c>
      <c r="BC10" s="136">
        <v>-5.0303081375907298E-2</v>
      </c>
      <c r="BD10" s="123"/>
      <c r="BE10" s="141">
        <v>-1.6250135355150701</v>
      </c>
    </row>
    <row r="11" spans="1:57" x14ac:dyDescent="0.25">
      <c r="A11" s="21" t="s">
        <v>20</v>
      </c>
      <c r="B11" s="2" t="s">
        <v>71</v>
      </c>
      <c r="C11" s="3"/>
      <c r="D11" s="24" t="s">
        <v>16</v>
      </c>
      <c r="E11" s="27" t="s">
        <v>17</v>
      </c>
      <c r="F11" s="3"/>
      <c r="G11" s="127">
        <v>51.309017677332697</v>
      </c>
      <c r="H11" s="123">
        <v>62.201834862385297</v>
      </c>
      <c r="I11" s="123">
        <v>70.825688073394403</v>
      </c>
      <c r="J11" s="123">
        <v>70.924144103826293</v>
      </c>
      <c r="K11" s="123">
        <v>69.362273439248099</v>
      </c>
      <c r="L11" s="128">
        <v>64.924591631237405</v>
      </c>
      <c r="M11" s="123"/>
      <c r="N11" s="135">
        <v>78.402327142537402</v>
      </c>
      <c r="O11" s="143">
        <v>83.942716491384999</v>
      </c>
      <c r="P11" s="136">
        <v>81.172521816961194</v>
      </c>
      <c r="Q11" s="123"/>
      <c r="R11" s="141">
        <v>69.566857398587004</v>
      </c>
      <c r="S11" s="82"/>
      <c r="T11" s="127">
        <v>-10.303395638520801</v>
      </c>
      <c r="U11" s="123">
        <v>-10.1032873519997</v>
      </c>
      <c r="V11" s="123">
        <v>-2.5315992357685801</v>
      </c>
      <c r="W11" s="123">
        <v>-2.2685596120018099</v>
      </c>
      <c r="X11" s="123">
        <v>1.6315875761735601</v>
      </c>
      <c r="Y11" s="128">
        <v>-4.4889150656948704</v>
      </c>
      <c r="Z11" s="123"/>
      <c r="AA11" s="135">
        <v>2.8458700458710902</v>
      </c>
      <c r="AB11" s="143">
        <v>7.2297383320006601</v>
      </c>
      <c r="AC11" s="136">
        <v>5.0668881876777396</v>
      </c>
      <c r="AD11" s="123"/>
      <c r="AE11" s="141">
        <v>-1.50239377743505</v>
      </c>
      <c r="AF11" s="30"/>
      <c r="AG11" s="127">
        <v>50.9319758335198</v>
      </c>
      <c r="AH11" s="123">
        <v>57.395390467666097</v>
      </c>
      <c r="AI11" s="123">
        <v>61.739762810472101</v>
      </c>
      <c r="AJ11" s="123">
        <v>65.485567240993504</v>
      </c>
      <c r="AK11" s="123">
        <v>65.887223092414402</v>
      </c>
      <c r="AL11" s="128">
        <v>60.287983889013198</v>
      </c>
      <c r="AM11" s="123"/>
      <c r="AN11" s="135">
        <v>72.567688520921905</v>
      </c>
      <c r="AO11" s="143">
        <v>73.990825688073301</v>
      </c>
      <c r="AP11" s="136">
        <v>73.279257104497603</v>
      </c>
      <c r="AQ11" s="123"/>
      <c r="AR11" s="141">
        <v>63.999776236294402</v>
      </c>
      <c r="AS11" s="82"/>
      <c r="AT11" s="127">
        <v>-6.6398184795776203</v>
      </c>
      <c r="AU11" s="123">
        <v>-6.54851737901883</v>
      </c>
      <c r="AV11" s="123">
        <v>-9.2067135293468496</v>
      </c>
      <c r="AW11" s="123">
        <v>-6.7136878377226799</v>
      </c>
      <c r="AX11" s="123">
        <v>-4.3462487275667199</v>
      </c>
      <c r="AY11" s="128">
        <v>-6.6897936551055501</v>
      </c>
      <c r="AZ11" s="123"/>
      <c r="BA11" s="135">
        <v>-5.3070775128288297</v>
      </c>
      <c r="BB11" s="143">
        <v>-2.58611468612638</v>
      </c>
      <c r="BC11" s="136">
        <v>-3.9526557467854802</v>
      </c>
      <c r="BD11" s="123"/>
      <c r="BE11" s="141">
        <v>-5.8116959265942496</v>
      </c>
    </row>
    <row r="12" spans="1:57" x14ac:dyDescent="0.25">
      <c r="A12" s="21" t="s">
        <v>21</v>
      </c>
      <c r="B12" s="3" t="str">
        <f t="shared" si="0"/>
        <v>Virginia Area</v>
      </c>
      <c r="C12" s="3"/>
      <c r="D12" s="24" t="s">
        <v>16</v>
      </c>
      <c r="E12" s="27" t="s">
        <v>17</v>
      </c>
      <c r="F12" s="3"/>
      <c r="G12" s="127">
        <v>48.142157315833202</v>
      </c>
      <c r="H12" s="123">
        <v>61.038450873463297</v>
      </c>
      <c r="I12" s="123">
        <v>64.590073019687495</v>
      </c>
      <c r="J12" s="123">
        <v>66.172936500600699</v>
      </c>
      <c r="K12" s="123">
        <v>66.776042148072804</v>
      </c>
      <c r="L12" s="128">
        <v>61.343931971531497</v>
      </c>
      <c r="M12" s="123"/>
      <c r="N12" s="135">
        <v>70.149736574544704</v>
      </c>
      <c r="O12" s="143">
        <v>70.900730196875799</v>
      </c>
      <c r="P12" s="136">
        <v>70.525233385710294</v>
      </c>
      <c r="Q12" s="123"/>
      <c r="R12" s="141">
        <v>63.967160947011202</v>
      </c>
      <c r="S12" s="82"/>
      <c r="T12" s="127">
        <v>-4.8762414684864499</v>
      </c>
      <c r="U12" s="123">
        <v>-1.47767701209784</v>
      </c>
      <c r="V12" s="123">
        <v>2.65539053960575</v>
      </c>
      <c r="W12" s="123">
        <v>3.7472321201934999</v>
      </c>
      <c r="X12" s="123">
        <v>7.1149413467768099</v>
      </c>
      <c r="Y12" s="128">
        <v>1.69525178694593</v>
      </c>
      <c r="Z12" s="123"/>
      <c r="AA12" s="135">
        <v>0.14601154567412</v>
      </c>
      <c r="AB12" s="143">
        <v>1.5100112977810001</v>
      </c>
      <c r="AC12" s="136">
        <v>0.82702950984683798</v>
      </c>
      <c r="AD12" s="123"/>
      <c r="AE12" s="141">
        <v>1.4201473458781799</v>
      </c>
      <c r="AF12" s="30"/>
      <c r="AG12" s="127">
        <v>48.435044828542303</v>
      </c>
      <c r="AH12" s="123">
        <v>56.5388437008965</v>
      </c>
      <c r="AI12" s="123">
        <v>57.747943432849603</v>
      </c>
      <c r="AJ12" s="123">
        <v>62.776134578057103</v>
      </c>
      <c r="AK12" s="123">
        <v>63.773223033552</v>
      </c>
      <c r="AL12" s="128">
        <v>57.854237914779503</v>
      </c>
      <c r="AM12" s="123"/>
      <c r="AN12" s="135">
        <v>69.106433126906296</v>
      </c>
      <c r="AO12" s="143">
        <v>69.261831037988699</v>
      </c>
      <c r="AP12" s="136">
        <v>69.184132082447505</v>
      </c>
      <c r="AQ12" s="123"/>
      <c r="AR12" s="141">
        <v>61.091350534113197</v>
      </c>
      <c r="AS12" s="82"/>
      <c r="AT12" s="127">
        <v>-1.7930499040585699</v>
      </c>
      <c r="AU12" s="123">
        <v>2.56153845373036</v>
      </c>
      <c r="AV12" s="123">
        <v>-4.3045157403946002</v>
      </c>
      <c r="AW12" s="123">
        <v>0.481361178347394</v>
      </c>
      <c r="AX12" s="123">
        <v>1.42618122330242</v>
      </c>
      <c r="AY12" s="128">
        <v>-0.30066000163959</v>
      </c>
      <c r="AZ12" s="123"/>
      <c r="BA12" s="135">
        <v>-0.89056222729294499</v>
      </c>
      <c r="BB12" s="143">
        <v>-0.123026867885529</v>
      </c>
      <c r="BC12" s="136">
        <v>-0.50784383061273497</v>
      </c>
      <c r="BD12" s="123"/>
      <c r="BE12" s="141">
        <v>-0.36779136952165598</v>
      </c>
    </row>
    <row r="13" spans="1:57" x14ac:dyDescent="0.25">
      <c r="A13" s="34" t="s">
        <v>22</v>
      </c>
      <c r="B13" s="2" t="s">
        <v>87</v>
      </c>
      <c r="C13" s="3"/>
      <c r="D13" s="24" t="s">
        <v>16</v>
      </c>
      <c r="E13" s="27" t="s">
        <v>17</v>
      </c>
      <c r="F13" s="3"/>
      <c r="G13" s="127">
        <v>61.239395966067001</v>
      </c>
      <c r="H13" s="123">
        <v>74.570680720867301</v>
      </c>
      <c r="I13" s="123">
        <v>80.577613497691999</v>
      </c>
      <c r="J13" s="123">
        <v>79.411244539553905</v>
      </c>
      <c r="K13" s="123">
        <v>76.3595847408167</v>
      </c>
      <c r="L13" s="128">
        <v>74.431703892999394</v>
      </c>
      <c r="M13" s="123"/>
      <c r="N13" s="135">
        <v>80.552853580460805</v>
      </c>
      <c r="O13" s="143">
        <v>84.6408927718727</v>
      </c>
      <c r="P13" s="136">
        <v>82.596873176166795</v>
      </c>
      <c r="Q13" s="123"/>
      <c r="R13" s="141">
        <v>76.764609402475799</v>
      </c>
      <c r="S13" s="82"/>
      <c r="T13" s="127">
        <v>6.4768992074231999</v>
      </c>
      <c r="U13" s="123">
        <v>9.4064033430178302</v>
      </c>
      <c r="V13" s="123">
        <v>10.230079938448601</v>
      </c>
      <c r="W13" s="123">
        <v>9.0079368496129</v>
      </c>
      <c r="X13" s="123">
        <v>7.0223870321363</v>
      </c>
      <c r="Y13" s="128">
        <v>8.5101084689893902</v>
      </c>
      <c r="Z13" s="123"/>
      <c r="AA13" s="135">
        <v>6.7457529319969201</v>
      </c>
      <c r="AB13" s="143">
        <v>6.4811974808796498</v>
      </c>
      <c r="AC13" s="136">
        <v>6.6100377235404997</v>
      </c>
      <c r="AD13" s="123"/>
      <c r="AE13" s="141">
        <v>7.9188146233865604</v>
      </c>
      <c r="AF13" s="30"/>
      <c r="AG13" s="127">
        <v>60.449886217875402</v>
      </c>
      <c r="AH13" s="123">
        <v>69.801743805599202</v>
      </c>
      <c r="AI13" s="123">
        <v>74.229874686086205</v>
      </c>
      <c r="AJ13" s="123">
        <v>72.713907999221803</v>
      </c>
      <c r="AK13" s="123">
        <v>69.279353766160199</v>
      </c>
      <c r="AL13" s="128">
        <v>69.294953294988602</v>
      </c>
      <c r="AM13" s="123"/>
      <c r="AN13" s="135">
        <v>74.379963977011599</v>
      </c>
      <c r="AO13" s="143">
        <v>77.446589321401405</v>
      </c>
      <c r="AP13" s="136">
        <v>75.913276649206495</v>
      </c>
      <c r="AQ13" s="123"/>
      <c r="AR13" s="141">
        <v>71.185902824765094</v>
      </c>
      <c r="AS13" s="82"/>
      <c r="AT13" s="127">
        <v>1.2778276840318601</v>
      </c>
      <c r="AU13" s="123">
        <v>6.7708983486087098</v>
      </c>
      <c r="AV13" s="123">
        <v>7.78503075943852</v>
      </c>
      <c r="AW13" s="123">
        <v>5.2022591010184298</v>
      </c>
      <c r="AX13" s="123">
        <v>4.0583500477188199</v>
      </c>
      <c r="AY13" s="128">
        <v>5.1113224831373403</v>
      </c>
      <c r="AZ13" s="123"/>
      <c r="BA13" s="135">
        <v>4.0069636639774302</v>
      </c>
      <c r="BB13" s="143">
        <v>2.7159630741269298</v>
      </c>
      <c r="BC13" s="136">
        <v>3.3443963691980101</v>
      </c>
      <c r="BD13" s="123"/>
      <c r="BE13" s="141">
        <v>4.5665939630341699</v>
      </c>
    </row>
    <row r="14" spans="1:57" x14ac:dyDescent="0.25">
      <c r="A14" s="21" t="s">
        <v>23</v>
      </c>
      <c r="B14" s="3" t="str">
        <f t="shared" si="0"/>
        <v>Arlington, VA</v>
      </c>
      <c r="C14" s="3"/>
      <c r="D14" s="24" t="s">
        <v>16</v>
      </c>
      <c r="E14" s="27" t="s">
        <v>17</v>
      </c>
      <c r="F14" s="3"/>
      <c r="G14" s="127">
        <v>70.638605178995107</v>
      </c>
      <c r="H14" s="123">
        <v>83.214691014133905</v>
      </c>
      <c r="I14" s="123">
        <v>90.095945527700394</v>
      </c>
      <c r="J14" s="123">
        <v>83.699577014340207</v>
      </c>
      <c r="K14" s="123">
        <v>80.140307438357496</v>
      </c>
      <c r="L14" s="128">
        <v>81.557825234705405</v>
      </c>
      <c r="M14" s="123"/>
      <c r="N14" s="135">
        <v>89.528525740224893</v>
      </c>
      <c r="O14" s="143">
        <v>88.754771484576395</v>
      </c>
      <c r="P14" s="136">
        <v>89.141648612400701</v>
      </c>
      <c r="Q14" s="123"/>
      <c r="R14" s="141">
        <v>83.724631914046896</v>
      </c>
      <c r="S14" s="82"/>
      <c r="T14" s="127">
        <v>22.034972958591101</v>
      </c>
      <c r="U14" s="123">
        <v>4.96091625254122</v>
      </c>
      <c r="V14" s="123">
        <v>7.4208131975870701</v>
      </c>
      <c r="W14" s="123">
        <v>-0.107469565000635</v>
      </c>
      <c r="X14" s="123">
        <v>5.6955419054513498E-2</v>
      </c>
      <c r="Y14" s="128">
        <v>5.9407778256635497</v>
      </c>
      <c r="Z14" s="123"/>
      <c r="AA14" s="135">
        <v>6.0803848892713601</v>
      </c>
      <c r="AB14" s="143">
        <v>5.8477181470658204</v>
      </c>
      <c r="AC14" s="136">
        <v>5.9644286924922199</v>
      </c>
      <c r="AD14" s="123"/>
      <c r="AE14" s="141">
        <v>5.9479713046210199</v>
      </c>
      <c r="AF14" s="30"/>
      <c r="AG14" s="127">
        <v>68.603631486639799</v>
      </c>
      <c r="AH14" s="123">
        <v>76.648096564531102</v>
      </c>
      <c r="AI14" s="123">
        <v>81.324151449499595</v>
      </c>
      <c r="AJ14" s="123">
        <v>76.957598266790399</v>
      </c>
      <c r="AK14" s="123">
        <v>75.8279170535437</v>
      </c>
      <c r="AL14" s="128">
        <v>75.872278964200902</v>
      </c>
      <c r="AM14" s="123"/>
      <c r="AN14" s="135">
        <v>81.667182502836994</v>
      </c>
      <c r="AO14" s="143">
        <v>81.264830289899905</v>
      </c>
      <c r="AP14" s="136">
        <v>81.466006396368499</v>
      </c>
      <c r="AQ14" s="123"/>
      <c r="AR14" s="141">
        <v>77.470486801963105</v>
      </c>
      <c r="AS14" s="82"/>
      <c r="AT14" s="127">
        <v>5.8398449484645596</v>
      </c>
      <c r="AU14" s="123">
        <v>1.5113860924837901</v>
      </c>
      <c r="AV14" s="123">
        <v>5.3421931784606098</v>
      </c>
      <c r="AW14" s="123">
        <v>1.3479752987206299</v>
      </c>
      <c r="AX14" s="123">
        <v>5.32438057072644</v>
      </c>
      <c r="AY14" s="128">
        <v>3.8055428312577</v>
      </c>
      <c r="AZ14" s="123"/>
      <c r="BA14" s="135">
        <v>9.6759867580172401</v>
      </c>
      <c r="BB14" s="143">
        <v>5.4445901571404498</v>
      </c>
      <c r="BC14" s="136">
        <v>7.5238957595716096</v>
      </c>
      <c r="BD14" s="123"/>
      <c r="BE14" s="141">
        <v>4.8954115970976799</v>
      </c>
    </row>
    <row r="15" spans="1:57" x14ac:dyDescent="0.25">
      <c r="A15" s="21" t="s">
        <v>24</v>
      </c>
      <c r="B15" s="3" t="str">
        <f t="shared" si="0"/>
        <v>Suburban Virginia Area</v>
      </c>
      <c r="C15" s="3"/>
      <c r="D15" s="24" t="s">
        <v>16</v>
      </c>
      <c r="E15" s="27" t="s">
        <v>17</v>
      </c>
      <c r="F15" s="3"/>
      <c r="G15" s="127">
        <v>53.400125234815199</v>
      </c>
      <c r="H15" s="123">
        <v>67.113337507827097</v>
      </c>
      <c r="I15" s="123">
        <v>69.668127739511505</v>
      </c>
      <c r="J15" s="123">
        <v>74.301815904821495</v>
      </c>
      <c r="K15" s="123">
        <v>70.181590482153993</v>
      </c>
      <c r="L15" s="128">
        <v>66.932999373825893</v>
      </c>
      <c r="M15" s="123"/>
      <c r="N15" s="135">
        <v>71.584220413274807</v>
      </c>
      <c r="O15" s="143">
        <v>77.031934877896006</v>
      </c>
      <c r="P15" s="136">
        <v>74.308077645585399</v>
      </c>
      <c r="Q15" s="123"/>
      <c r="R15" s="141">
        <v>69.040164594328601</v>
      </c>
      <c r="S15" s="82"/>
      <c r="T15" s="127">
        <v>-9.0602666483495895</v>
      </c>
      <c r="U15" s="123">
        <v>-0.98148867905430404</v>
      </c>
      <c r="V15" s="123">
        <v>-2.2312694858145501</v>
      </c>
      <c r="W15" s="123">
        <v>4.8000668460827001</v>
      </c>
      <c r="X15" s="123">
        <v>1.3313186222506399</v>
      </c>
      <c r="Y15" s="128">
        <v>-0.96183077079412405</v>
      </c>
      <c r="Z15" s="123"/>
      <c r="AA15" s="135">
        <v>-4.1085799356072998</v>
      </c>
      <c r="AB15" s="143">
        <v>-2.1805537564785298</v>
      </c>
      <c r="AC15" s="136">
        <v>-3.11881525446677</v>
      </c>
      <c r="AD15" s="123"/>
      <c r="AE15" s="141">
        <v>-1.63529269629538</v>
      </c>
      <c r="AF15" s="30"/>
      <c r="AG15" s="127">
        <v>54.192235441452702</v>
      </c>
      <c r="AH15" s="123">
        <v>63.206011271133299</v>
      </c>
      <c r="AI15" s="123">
        <v>64.095178459611702</v>
      </c>
      <c r="AJ15" s="123">
        <v>68.049467752035</v>
      </c>
      <c r="AK15" s="123">
        <v>66.631183469004299</v>
      </c>
      <c r="AL15" s="128">
        <v>63.234815278647403</v>
      </c>
      <c r="AM15" s="123"/>
      <c r="AN15" s="135">
        <v>70.187852222917897</v>
      </c>
      <c r="AO15" s="143">
        <v>75.754539762053795</v>
      </c>
      <c r="AP15" s="136">
        <v>72.971195992485903</v>
      </c>
      <c r="AQ15" s="123"/>
      <c r="AR15" s="141">
        <v>66.016638339744105</v>
      </c>
      <c r="AS15" s="82"/>
      <c r="AT15" s="127">
        <v>-7.8579641864555203</v>
      </c>
      <c r="AU15" s="123">
        <v>0.31898867885272097</v>
      </c>
      <c r="AV15" s="123">
        <v>-6.1610427983159903</v>
      </c>
      <c r="AW15" s="123">
        <v>-1.5836872082753399</v>
      </c>
      <c r="AX15" s="123">
        <v>-3.5395990993546298</v>
      </c>
      <c r="AY15" s="128">
        <v>-3.7061382094273099</v>
      </c>
      <c r="AZ15" s="123"/>
      <c r="BA15" s="135">
        <v>-6.8936654185782</v>
      </c>
      <c r="BB15" s="143">
        <v>-5.2514815366480097</v>
      </c>
      <c r="BC15" s="136">
        <v>-6.0484242734717997</v>
      </c>
      <c r="BD15" s="123"/>
      <c r="BE15" s="141">
        <v>-4.4583817606883196</v>
      </c>
    </row>
    <row r="16" spans="1:57" x14ac:dyDescent="0.25">
      <c r="A16" s="21" t="s">
        <v>25</v>
      </c>
      <c r="B16" s="3" t="str">
        <f t="shared" si="0"/>
        <v>Alexandria, VA</v>
      </c>
      <c r="C16" s="3"/>
      <c r="D16" s="24" t="s">
        <v>16</v>
      </c>
      <c r="E16" s="27" t="s">
        <v>17</v>
      </c>
      <c r="F16" s="3"/>
      <c r="G16" s="127">
        <v>58.040986453629699</v>
      </c>
      <c r="H16" s="123">
        <v>73.381961329165193</v>
      </c>
      <c r="I16" s="123">
        <v>79.020493226814807</v>
      </c>
      <c r="J16" s="123">
        <v>75.280768785457894</v>
      </c>
      <c r="K16" s="123">
        <v>71.402107213152703</v>
      </c>
      <c r="L16" s="128">
        <v>71.425263401644003</v>
      </c>
      <c r="M16" s="123"/>
      <c r="N16" s="135">
        <v>74.643973601945106</v>
      </c>
      <c r="O16" s="143">
        <v>81.972907259465003</v>
      </c>
      <c r="P16" s="136">
        <v>78.308440430705105</v>
      </c>
      <c r="Q16" s="123"/>
      <c r="R16" s="141">
        <v>73.391885409947207</v>
      </c>
      <c r="S16" s="82"/>
      <c r="T16" s="127">
        <v>1.3035202816831299</v>
      </c>
      <c r="U16" s="123">
        <v>13.3851816529333</v>
      </c>
      <c r="V16" s="123">
        <v>13.248333062440601</v>
      </c>
      <c r="W16" s="123">
        <v>6.5801180715950602</v>
      </c>
      <c r="X16" s="123">
        <v>3.47703207782987</v>
      </c>
      <c r="Y16" s="128">
        <v>7.7546249286283198</v>
      </c>
      <c r="Z16" s="123"/>
      <c r="AA16" s="135">
        <v>-0.25314769426827999</v>
      </c>
      <c r="AB16" s="143">
        <v>3.1905800791708501</v>
      </c>
      <c r="AC16" s="136">
        <v>1.52011313222456</v>
      </c>
      <c r="AD16" s="123"/>
      <c r="AE16" s="141">
        <v>5.7743602061927497</v>
      </c>
      <c r="AF16" s="30"/>
      <c r="AG16" s="127">
        <v>56.6892439504457</v>
      </c>
      <c r="AH16" s="123">
        <v>66.547991200648298</v>
      </c>
      <c r="AI16" s="123">
        <v>70.556906333217498</v>
      </c>
      <c r="AJ16" s="123">
        <v>68.522056269537998</v>
      </c>
      <c r="AK16" s="123">
        <v>66.006715294662399</v>
      </c>
      <c r="AL16" s="128">
        <v>65.664582609702407</v>
      </c>
      <c r="AM16" s="123"/>
      <c r="AN16" s="135">
        <v>70.409285631585007</v>
      </c>
      <c r="AO16" s="143">
        <v>74.881324533981697</v>
      </c>
      <c r="AP16" s="136">
        <v>72.645305082783295</v>
      </c>
      <c r="AQ16" s="123"/>
      <c r="AR16" s="141">
        <v>67.659074744868406</v>
      </c>
      <c r="AS16" s="82"/>
      <c r="AT16" s="127">
        <v>-4.6384959518473599</v>
      </c>
      <c r="AU16" s="123">
        <v>5.7538280248567597</v>
      </c>
      <c r="AV16" s="123">
        <v>5.6044528425623499</v>
      </c>
      <c r="AW16" s="123">
        <v>1.61323987561853</v>
      </c>
      <c r="AX16" s="123">
        <v>0.27639239978668001</v>
      </c>
      <c r="AY16" s="128">
        <v>1.82281319425904</v>
      </c>
      <c r="AZ16" s="123"/>
      <c r="BA16" s="135">
        <v>-2.3432853397536202</v>
      </c>
      <c r="BB16" s="143">
        <v>-1.28879512902764</v>
      </c>
      <c r="BC16" s="136">
        <v>-1.8026407287371999</v>
      </c>
      <c r="BD16" s="123"/>
      <c r="BE16" s="141">
        <v>0.68248474533766901</v>
      </c>
    </row>
    <row r="17" spans="1:57" x14ac:dyDescent="0.25">
      <c r="A17" s="21" t="s">
        <v>26</v>
      </c>
      <c r="B17" s="3" t="str">
        <f t="shared" si="0"/>
        <v>Fairfax/Tysons Corner, VA</v>
      </c>
      <c r="C17" s="3"/>
      <c r="D17" s="24" t="s">
        <v>16</v>
      </c>
      <c r="E17" s="27" t="s">
        <v>17</v>
      </c>
      <c r="F17" s="3"/>
      <c r="G17" s="127">
        <v>58.382437897169197</v>
      </c>
      <c r="H17" s="123">
        <v>73.298671288272601</v>
      </c>
      <c r="I17" s="123">
        <v>82.033506643558596</v>
      </c>
      <c r="J17" s="123">
        <v>82.114384748700104</v>
      </c>
      <c r="K17" s="123">
        <v>69.578278451761904</v>
      </c>
      <c r="L17" s="128">
        <v>73.081455805892503</v>
      </c>
      <c r="M17" s="123"/>
      <c r="N17" s="135">
        <v>70.075101097631403</v>
      </c>
      <c r="O17" s="143">
        <v>74.419410745233904</v>
      </c>
      <c r="P17" s="136">
        <v>72.247255921432597</v>
      </c>
      <c r="Q17" s="123"/>
      <c r="R17" s="141">
        <v>72.843112981761095</v>
      </c>
      <c r="S17" s="82"/>
      <c r="T17" s="127">
        <v>12.1264131296277</v>
      </c>
      <c r="U17" s="123">
        <v>12.589048869135899</v>
      </c>
      <c r="V17" s="123">
        <v>12.115913849235</v>
      </c>
      <c r="W17" s="123">
        <v>13.771675570805501</v>
      </c>
      <c r="X17" s="123">
        <v>8.7074240334984996</v>
      </c>
      <c r="Y17" s="128">
        <v>11.909777850478401</v>
      </c>
      <c r="Z17" s="123"/>
      <c r="AA17" s="135">
        <v>4.8642443193675202</v>
      </c>
      <c r="AB17" s="143">
        <v>6.7681665433114597</v>
      </c>
      <c r="AC17" s="136">
        <v>5.8362679211305197</v>
      </c>
      <c r="AD17" s="123"/>
      <c r="AE17" s="141">
        <v>10.119038186492499</v>
      </c>
      <c r="AF17" s="30"/>
      <c r="AG17" s="127">
        <v>56.042749855574797</v>
      </c>
      <c r="AH17" s="123">
        <v>67.926054303870501</v>
      </c>
      <c r="AI17" s="123">
        <v>72.963604852686302</v>
      </c>
      <c r="AJ17" s="123">
        <v>73.393991912189406</v>
      </c>
      <c r="AK17" s="123">
        <v>65.751010976314205</v>
      </c>
      <c r="AL17" s="128">
        <v>67.215482380127</v>
      </c>
      <c r="AM17" s="123"/>
      <c r="AN17" s="135">
        <v>67.631426920854906</v>
      </c>
      <c r="AO17" s="143">
        <v>70.6730213749277</v>
      </c>
      <c r="AP17" s="136">
        <v>69.152224147891303</v>
      </c>
      <c r="AQ17" s="123"/>
      <c r="AR17" s="141">
        <v>67.768837170916797</v>
      </c>
      <c r="AS17" s="82"/>
      <c r="AT17" s="127">
        <v>5.8996576778523702</v>
      </c>
      <c r="AU17" s="123">
        <v>13.0772480418767</v>
      </c>
      <c r="AV17" s="123">
        <v>9.8133976339386599</v>
      </c>
      <c r="AW17" s="123">
        <v>9.7501587123569493</v>
      </c>
      <c r="AX17" s="123">
        <v>10.1556962518679</v>
      </c>
      <c r="AY17" s="128">
        <v>9.8302149687738094</v>
      </c>
      <c r="AZ17" s="123"/>
      <c r="BA17" s="135">
        <v>5.9238745042220797</v>
      </c>
      <c r="BB17" s="143">
        <v>6.5234393413959797</v>
      </c>
      <c r="BC17" s="136">
        <v>6.2294040606820102</v>
      </c>
      <c r="BD17" s="123"/>
      <c r="BE17" s="141">
        <v>8.7554471267299796</v>
      </c>
    </row>
    <row r="18" spans="1:57" x14ac:dyDescent="0.25">
      <c r="A18" s="21" t="s">
        <v>27</v>
      </c>
      <c r="B18" s="3" t="str">
        <f t="shared" si="0"/>
        <v>I-95 Fredericksburg, VA</v>
      </c>
      <c r="C18" s="3"/>
      <c r="D18" s="24" t="s">
        <v>16</v>
      </c>
      <c r="E18" s="27" t="s">
        <v>17</v>
      </c>
      <c r="F18" s="3"/>
      <c r="G18" s="127">
        <v>56.367284314882497</v>
      </c>
      <c r="H18" s="123">
        <v>65.9978756048625</v>
      </c>
      <c r="I18" s="123">
        <v>70.671544907352697</v>
      </c>
      <c r="J18" s="123">
        <v>73.397852000472</v>
      </c>
      <c r="K18" s="123">
        <v>71.875368818600194</v>
      </c>
      <c r="L18" s="128">
        <v>67.661985129233997</v>
      </c>
      <c r="M18" s="123"/>
      <c r="N18" s="135">
        <v>79.452378142334396</v>
      </c>
      <c r="O18" s="143">
        <v>83.170069632951694</v>
      </c>
      <c r="P18" s="136">
        <v>81.311223887643095</v>
      </c>
      <c r="Q18" s="123"/>
      <c r="R18" s="141">
        <v>71.561767631636599</v>
      </c>
      <c r="S18" s="82"/>
      <c r="T18" s="127">
        <v>-6.0394375293174098</v>
      </c>
      <c r="U18" s="123">
        <v>0.89861188495182698</v>
      </c>
      <c r="V18" s="123">
        <v>4.3917163077299399</v>
      </c>
      <c r="W18" s="123">
        <v>5.0185016646423799</v>
      </c>
      <c r="X18" s="123">
        <v>1.8571748251984901</v>
      </c>
      <c r="Y18" s="128">
        <v>1.4257921155497699</v>
      </c>
      <c r="Z18" s="123"/>
      <c r="AA18" s="135">
        <v>-2.3255706668932201</v>
      </c>
      <c r="AB18" s="143">
        <v>-1.7694042443245701</v>
      </c>
      <c r="AC18" s="136">
        <v>-2.0419193355918899</v>
      </c>
      <c r="AD18" s="123"/>
      <c r="AE18" s="141">
        <v>0.27342743360139798</v>
      </c>
      <c r="AF18" s="30"/>
      <c r="AG18" s="127">
        <v>56.621031511861197</v>
      </c>
      <c r="AH18" s="123">
        <v>61.3035524607577</v>
      </c>
      <c r="AI18" s="123">
        <v>62.7434202761713</v>
      </c>
      <c r="AJ18" s="123">
        <v>66.340139265903403</v>
      </c>
      <c r="AK18" s="123">
        <v>66.711908414965094</v>
      </c>
      <c r="AL18" s="128">
        <v>62.744010385931702</v>
      </c>
      <c r="AM18" s="123"/>
      <c r="AN18" s="135">
        <v>76.929658916558395</v>
      </c>
      <c r="AO18" s="143">
        <v>79.956921987489594</v>
      </c>
      <c r="AP18" s="136">
        <v>78.443290452024002</v>
      </c>
      <c r="AQ18" s="123"/>
      <c r="AR18" s="141">
        <v>67.229518976243796</v>
      </c>
      <c r="AS18" s="82"/>
      <c r="AT18" s="127">
        <v>-4.1002754565794</v>
      </c>
      <c r="AU18" s="123">
        <v>1.9025817981323701</v>
      </c>
      <c r="AV18" s="123">
        <v>-2.5653680173842299</v>
      </c>
      <c r="AW18" s="123">
        <v>-0.17268337188230401</v>
      </c>
      <c r="AX18" s="123">
        <v>-1.48350812459654</v>
      </c>
      <c r="AY18" s="128">
        <v>-1.2737678284598499</v>
      </c>
      <c r="AZ18" s="123"/>
      <c r="BA18" s="135">
        <v>-3.6726047377190301</v>
      </c>
      <c r="BB18" s="143">
        <v>-3.35095017293248</v>
      </c>
      <c r="BC18" s="136">
        <v>-3.5089421299028198</v>
      </c>
      <c r="BD18" s="123"/>
      <c r="BE18" s="141">
        <v>-2.0303284525026801</v>
      </c>
    </row>
    <row r="19" spans="1:57" x14ac:dyDescent="0.25">
      <c r="A19" s="21" t="s">
        <v>28</v>
      </c>
      <c r="B19" s="3" t="str">
        <f t="shared" si="0"/>
        <v>Dulles Airport Area, VA</v>
      </c>
      <c r="C19" s="3"/>
      <c r="D19" s="24" t="s">
        <v>16</v>
      </c>
      <c r="E19" s="27" t="s">
        <v>17</v>
      </c>
      <c r="F19" s="3"/>
      <c r="G19" s="127">
        <v>60.946689432745202</v>
      </c>
      <c r="H19" s="123">
        <v>79.785619427053604</v>
      </c>
      <c r="I19" s="123">
        <v>87.488142667425507</v>
      </c>
      <c r="J19" s="123">
        <v>84.490608992600997</v>
      </c>
      <c r="K19" s="123">
        <v>80.971352684500005</v>
      </c>
      <c r="L19" s="128">
        <v>78.736482640865106</v>
      </c>
      <c r="M19" s="123"/>
      <c r="N19" s="135">
        <v>83.048757351546101</v>
      </c>
      <c r="O19" s="143">
        <v>83.589451716941696</v>
      </c>
      <c r="P19" s="136">
        <v>83.319104534243905</v>
      </c>
      <c r="Q19" s="123"/>
      <c r="R19" s="141">
        <v>80.045803181830493</v>
      </c>
      <c r="S19" s="82"/>
      <c r="T19" s="127">
        <v>-5.7688690883930702</v>
      </c>
      <c r="U19" s="123">
        <v>-2.1522977139877399</v>
      </c>
      <c r="V19" s="123">
        <v>1.2861320903823901</v>
      </c>
      <c r="W19" s="123">
        <v>2.00590940263295</v>
      </c>
      <c r="X19" s="123">
        <v>2.7735467232751798</v>
      </c>
      <c r="Y19" s="128">
        <v>-0.134091771238117</v>
      </c>
      <c r="Z19" s="123"/>
      <c r="AA19" s="135">
        <v>13.5374254831579</v>
      </c>
      <c r="AB19" s="143">
        <v>13.321902264360199</v>
      </c>
      <c r="AC19" s="136">
        <v>13.429211842093901</v>
      </c>
      <c r="AD19" s="123"/>
      <c r="AE19" s="141">
        <v>3.5482255675506802</v>
      </c>
      <c r="AF19" s="30"/>
      <c r="AG19" s="127">
        <v>61.039176626825999</v>
      </c>
      <c r="AH19" s="123">
        <v>72.268070574843406</v>
      </c>
      <c r="AI19" s="123">
        <v>76.100360462910203</v>
      </c>
      <c r="AJ19" s="123">
        <v>78.865490419275204</v>
      </c>
      <c r="AK19" s="123">
        <v>74.618193891102194</v>
      </c>
      <c r="AL19" s="128">
        <v>72.578258394991394</v>
      </c>
      <c r="AM19" s="123"/>
      <c r="AN19" s="135">
        <v>75.640295959021003</v>
      </c>
      <c r="AO19" s="143">
        <v>73.828495541642894</v>
      </c>
      <c r="AP19" s="136">
        <v>74.734395750331998</v>
      </c>
      <c r="AQ19" s="123"/>
      <c r="AR19" s="141">
        <v>73.194297639374398</v>
      </c>
      <c r="AS19" s="82"/>
      <c r="AT19" s="127">
        <v>-2.2058294366570501</v>
      </c>
      <c r="AU19" s="123">
        <v>-0.12696721099729599</v>
      </c>
      <c r="AV19" s="123">
        <v>-4.2712167538443797</v>
      </c>
      <c r="AW19" s="123">
        <v>-1.3202403889902099</v>
      </c>
      <c r="AX19" s="123">
        <v>-2.28216836441718</v>
      </c>
      <c r="AY19" s="128">
        <v>-2.0677000963358099</v>
      </c>
      <c r="AZ19" s="123"/>
      <c r="BA19" s="135">
        <v>1.96124347517265</v>
      </c>
      <c r="BB19" s="143">
        <v>0.99347795139968897</v>
      </c>
      <c r="BC19" s="136">
        <v>1.48091901309781</v>
      </c>
      <c r="BD19" s="123"/>
      <c r="BE19" s="141">
        <v>-1.05837923172866</v>
      </c>
    </row>
    <row r="20" spans="1:57" x14ac:dyDescent="0.25">
      <c r="A20" s="21" t="s">
        <v>29</v>
      </c>
      <c r="B20" s="3" t="str">
        <f t="shared" si="0"/>
        <v>Williamsburg, VA</v>
      </c>
      <c r="C20" s="3"/>
      <c r="D20" s="24" t="s">
        <v>16</v>
      </c>
      <c r="E20" s="27" t="s">
        <v>17</v>
      </c>
      <c r="F20" s="3"/>
      <c r="G20" s="127">
        <v>58.927377290357001</v>
      </c>
      <c r="H20" s="123">
        <v>59.876955998394997</v>
      </c>
      <c r="I20" s="123">
        <v>65.480807810619197</v>
      </c>
      <c r="J20" s="123">
        <v>69.586732646783403</v>
      </c>
      <c r="K20" s="123">
        <v>70.322321786812793</v>
      </c>
      <c r="L20" s="128">
        <v>64.838839106593497</v>
      </c>
      <c r="M20" s="123"/>
      <c r="N20" s="135">
        <v>81.744014979269707</v>
      </c>
      <c r="O20" s="143">
        <v>84.726494583388998</v>
      </c>
      <c r="P20" s="136">
        <v>83.235254781329402</v>
      </c>
      <c r="Q20" s="123"/>
      <c r="R20" s="141">
        <v>70.094957870803697</v>
      </c>
      <c r="S20" s="82"/>
      <c r="T20" s="127">
        <v>3.8905918415467999</v>
      </c>
      <c r="U20" s="123">
        <v>-0.643586329338659</v>
      </c>
      <c r="V20" s="123">
        <v>6.2730627306273004</v>
      </c>
      <c r="W20" s="123">
        <v>8.7583612040133705</v>
      </c>
      <c r="X20" s="123">
        <v>0.86322654901208495</v>
      </c>
      <c r="Y20" s="128">
        <v>3.8071174682026401</v>
      </c>
      <c r="Z20" s="123"/>
      <c r="AA20" s="135">
        <v>-0.65019505851755499</v>
      </c>
      <c r="AB20" s="143">
        <v>0.47581284694686699</v>
      </c>
      <c r="AC20" s="136">
        <v>-8.02761499558481E-2</v>
      </c>
      <c r="AD20" s="123"/>
      <c r="AE20" s="141">
        <v>2.4547587131367199</v>
      </c>
      <c r="AF20" s="30"/>
      <c r="AG20" s="127">
        <v>59.485756319379398</v>
      </c>
      <c r="AH20" s="123">
        <v>63.253978868530098</v>
      </c>
      <c r="AI20" s="123">
        <v>64.019660291560697</v>
      </c>
      <c r="AJ20" s="123">
        <v>64.982613347599298</v>
      </c>
      <c r="AK20" s="123">
        <v>67.002139895680003</v>
      </c>
      <c r="AL20" s="128">
        <v>63.748829744549901</v>
      </c>
      <c r="AM20" s="123"/>
      <c r="AN20" s="135">
        <v>79.647585930185897</v>
      </c>
      <c r="AO20" s="143">
        <v>83.041326735321604</v>
      </c>
      <c r="AP20" s="136">
        <v>81.344456332753694</v>
      </c>
      <c r="AQ20" s="123"/>
      <c r="AR20" s="141">
        <v>68.776151626893906</v>
      </c>
      <c r="AS20" s="82"/>
      <c r="AT20" s="127">
        <v>-2.9934569247546299</v>
      </c>
      <c r="AU20" s="123">
        <v>3.29802337009937</v>
      </c>
      <c r="AV20" s="123">
        <v>3.3353122132872701</v>
      </c>
      <c r="AW20" s="123">
        <v>3.0214683275907701</v>
      </c>
      <c r="AX20" s="123">
        <v>-1.1347377769006799</v>
      </c>
      <c r="AY20" s="128">
        <v>1.0740375542054901</v>
      </c>
      <c r="AZ20" s="123"/>
      <c r="BA20" s="135">
        <v>-0.79130398567323301</v>
      </c>
      <c r="BB20" s="143">
        <v>0.56282139531117104</v>
      </c>
      <c r="BC20" s="136">
        <v>-0.10470559251047</v>
      </c>
      <c r="BD20" s="123"/>
      <c r="BE20" s="141">
        <v>0.672609683621744</v>
      </c>
    </row>
    <row r="21" spans="1:57" x14ac:dyDescent="0.25">
      <c r="A21" s="21" t="s">
        <v>30</v>
      </c>
      <c r="B21" s="3" t="str">
        <f t="shared" si="0"/>
        <v>Virginia Beach, VA</v>
      </c>
      <c r="C21" s="3"/>
      <c r="D21" s="24" t="s">
        <v>16</v>
      </c>
      <c r="E21" s="27" t="s">
        <v>17</v>
      </c>
      <c r="F21" s="3"/>
      <c r="G21" s="127">
        <v>70.756726899707999</v>
      </c>
      <c r="H21" s="123">
        <v>76.864199479207699</v>
      </c>
      <c r="I21" s="123">
        <v>83.468791919829499</v>
      </c>
      <c r="J21" s="123">
        <v>86.301586049080697</v>
      </c>
      <c r="K21" s="123">
        <v>82.592914069281093</v>
      </c>
      <c r="L21" s="128">
        <v>79.996843683421403</v>
      </c>
      <c r="M21" s="123"/>
      <c r="N21" s="135">
        <v>89.710407953917695</v>
      </c>
      <c r="O21" s="143">
        <v>92.969304821273496</v>
      </c>
      <c r="P21" s="136">
        <v>91.339856387595603</v>
      </c>
      <c r="Q21" s="123"/>
      <c r="R21" s="141">
        <v>83.237704456042593</v>
      </c>
      <c r="S21" s="82"/>
      <c r="T21" s="127">
        <v>-6.7585587338246302</v>
      </c>
      <c r="U21" s="123">
        <v>-5.1773053910730997</v>
      </c>
      <c r="V21" s="123">
        <v>1.5420640315408001</v>
      </c>
      <c r="W21" s="123">
        <v>4.8335376309363598</v>
      </c>
      <c r="X21" s="123">
        <v>1.0731296764701299</v>
      </c>
      <c r="Y21" s="128">
        <v>-0.79415851125299597</v>
      </c>
      <c r="Z21" s="123"/>
      <c r="AA21" s="135">
        <v>3.8725566252946799</v>
      </c>
      <c r="AB21" s="143">
        <v>-0.46247416278190301</v>
      </c>
      <c r="AC21" s="136">
        <v>1.6202126935679799</v>
      </c>
      <c r="AD21" s="123"/>
      <c r="AE21" s="141">
        <v>-4.9631379370154001E-2</v>
      </c>
      <c r="AF21" s="30"/>
      <c r="AG21" s="127">
        <v>70.632446934427506</v>
      </c>
      <c r="AH21" s="123">
        <v>77.653278623845907</v>
      </c>
      <c r="AI21" s="123">
        <v>79.543123175254394</v>
      </c>
      <c r="AJ21" s="123">
        <v>77.931429022330903</v>
      </c>
      <c r="AK21" s="123">
        <v>78.811252268602502</v>
      </c>
      <c r="AL21" s="128">
        <v>76.914306004892197</v>
      </c>
      <c r="AM21" s="123"/>
      <c r="AN21" s="135">
        <v>88.678686972303296</v>
      </c>
      <c r="AO21" s="143">
        <v>90.931507930245402</v>
      </c>
      <c r="AP21" s="136">
        <v>89.805097451274307</v>
      </c>
      <c r="AQ21" s="123"/>
      <c r="AR21" s="141">
        <v>80.5973892752871</v>
      </c>
      <c r="AS21" s="82"/>
      <c r="AT21" s="127">
        <v>-8.7409007636473905</v>
      </c>
      <c r="AU21" s="123">
        <v>-2.3976781559710001</v>
      </c>
      <c r="AV21" s="123">
        <v>4.6305203569748501E-2</v>
      </c>
      <c r="AW21" s="123">
        <v>-4.4303903517893204</v>
      </c>
      <c r="AX21" s="123">
        <v>-5.1988088272620701</v>
      </c>
      <c r="AY21" s="128">
        <v>-4.1308825117807002</v>
      </c>
      <c r="AZ21" s="123"/>
      <c r="BA21" s="135">
        <v>-3.1848024112048803E-2</v>
      </c>
      <c r="BB21" s="143">
        <v>-1.2658081821609299</v>
      </c>
      <c r="BC21" s="136">
        <v>-0.66039738508525703</v>
      </c>
      <c r="BD21" s="123"/>
      <c r="BE21" s="141">
        <v>-3.0526418191526501</v>
      </c>
    </row>
    <row r="22" spans="1:57" x14ac:dyDescent="0.25">
      <c r="A22" s="34" t="s">
        <v>31</v>
      </c>
      <c r="B22" s="3" t="str">
        <f t="shared" si="0"/>
        <v>Norfolk/Portsmouth, VA</v>
      </c>
      <c r="C22" s="3"/>
      <c r="D22" s="24" t="s">
        <v>16</v>
      </c>
      <c r="E22" s="27" t="s">
        <v>17</v>
      </c>
      <c r="F22" s="3"/>
      <c r="G22" s="127">
        <v>68.715966976989193</v>
      </c>
      <c r="H22" s="123">
        <v>75.338134551203197</v>
      </c>
      <c r="I22" s="123">
        <v>80.045670121201397</v>
      </c>
      <c r="J22" s="123">
        <v>80.344282452134095</v>
      </c>
      <c r="K22" s="123">
        <v>81.029334270156298</v>
      </c>
      <c r="L22" s="128">
        <v>77.094677674336907</v>
      </c>
      <c r="M22" s="123"/>
      <c r="N22" s="135">
        <v>85.403126646759105</v>
      </c>
      <c r="O22" s="143">
        <v>90.637625153697499</v>
      </c>
      <c r="P22" s="136">
        <v>88.020375900228302</v>
      </c>
      <c r="Q22" s="123"/>
      <c r="R22" s="141">
        <v>80.216305738877296</v>
      </c>
      <c r="S22" s="82"/>
      <c r="T22" s="127">
        <v>7.2474044510619704</v>
      </c>
      <c r="U22" s="123">
        <v>6.4345152309378904</v>
      </c>
      <c r="V22" s="123">
        <v>5.6387559308784603</v>
      </c>
      <c r="W22" s="123">
        <v>5.7386487208203096</v>
      </c>
      <c r="X22" s="123">
        <v>3.7612982375095201</v>
      </c>
      <c r="Y22" s="128">
        <v>5.6946156660546396</v>
      </c>
      <c r="Z22" s="123"/>
      <c r="AA22" s="135">
        <v>4.3612273236052399</v>
      </c>
      <c r="AB22" s="143">
        <v>4.7106479348175903</v>
      </c>
      <c r="AC22" s="136">
        <v>4.5408408188001603</v>
      </c>
      <c r="AD22" s="123"/>
      <c r="AE22" s="141">
        <v>5.3301636521166502</v>
      </c>
      <c r="AF22" s="30"/>
      <c r="AG22" s="127">
        <v>67.758650974881405</v>
      </c>
      <c r="AH22" s="123">
        <v>72.874582821008204</v>
      </c>
      <c r="AI22" s="123">
        <v>72.997540839627604</v>
      </c>
      <c r="AJ22" s="123">
        <v>75.944141928684303</v>
      </c>
      <c r="AK22" s="123">
        <v>77.674336904971</v>
      </c>
      <c r="AL22" s="128">
        <v>73.449850693834506</v>
      </c>
      <c r="AM22" s="123"/>
      <c r="AN22" s="135">
        <v>86.738099420340703</v>
      </c>
      <c r="AO22" s="143">
        <v>88.648340066748602</v>
      </c>
      <c r="AP22" s="136">
        <v>87.693219743544702</v>
      </c>
      <c r="AQ22" s="123"/>
      <c r="AR22" s="141">
        <v>77.519384708037407</v>
      </c>
      <c r="AS22" s="82"/>
      <c r="AT22" s="127">
        <v>-4.79332477190197</v>
      </c>
      <c r="AU22" s="123">
        <v>0.71679626494573001</v>
      </c>
      <c r="AV22" s="123">
        <v>-4.5261942878767503</v>
      </c>
      <c r="AW22" s="123">
        <v>-2.3771328233804598</v>
      </c>
      <c r="AX22" s="123">
        <v>-3.6298129446689398</v>
      </c>
      <c r="AY22" s="128">
        <v>-2.9410555782873402</v>
      </c>
      <c r="AZ22" s="123"/>
      <c r="BA22" s="135">
        <v>2.1176403951765099</v>
      </c>
      <c r="BB22" s="143">
        <v>0.91727033198664998</v>
      </c>
      <c r="BC22" s="136">
        <v>1.5073706561440701</v>
      </c>
      <c r="BD22" s="123"/>
      <c r="BE22" s="141">
        <v>-1.54652670193026</v>
      </c>
    </row>
    <row r="23" spans="1:57" x14ac:dyDescent="0.25">
      <c r="A23" s="35" t="s">
        <v>32</v>
      </c>
      <c r="B23" s="3" t="str">
        <f t="shared" si="0"/>
        <v>Newport News/Hampton, VA</v>
      </c>
      <c r="C23" s="3"/>
      <c r="D23" s="24" t="s">
        <v>16</v>
      </c>
      <c r="E23" s="27" t="s">
        <v>17</v>
      </c>
      <c r="F23" s="3"/>
      <c r="G23" s="127">
        <v>64.733881436607504</v>
      </c>
      <c r="H23" s="123">
        <v>76.056541179864396</v>
      </c>
      <c r="I23" s="123">
        <v>80.729842780902899</v>
      </c>
      <c r="J23" s="123">
        <v>81.508726381076002</v>
      </c>
      <c r="K23" s="123">
        <v>71.412087119573002</v>
      </c>
      <c r="L23" s="128">
        <v>74.888215779604707</v>
      </c>
      <c r="M23" s="123"/>
      <c r="N23" s="135">
        <v>82.2443386701283</v>
      </c>
      <c r="O23" s="143">
        <v>86.831097648925393</v>
      </c>
      <c r="P23" s="136">
        <v>84.537718159526904</v>
      </c>
      <c r="Q23" s="123"/>
      <c r="R23" s="141">
        <v>77.6452164595825</v>
      </c>
      <c r="S23" s="82"/>
      <c r="T23" s="127">
        <v>-2.75189599133261</v>
      </c>
      <c r="U23" s="123">
        <v>3.2908912830558199</v>
      </c>
      <c r="V23" s="123">
        <v>6.2654262388456399</v>
      </c>
      <c r="W23" s="123">
        <v>6.3417388031614603</v>
      </c>
      <c r="X23" s="123">
        <v>3.18882867861609</v>
      </c>
      <c r="Y23" s="128">
        <v>3.4304155544045498</v>
      </c>
      <c r="Z23" s="123"/>
      <c r="AA23" s="135">
        <v>1.6218142933523401</v>
      </c>
      <c r="AB23" s="143">
        <v>0.249791840133222</v>
      </c>
      <c r="AC23" s="136">
        <v>0.91253443526170697</v>
      </c>
      <c r="AD23" s="123"/>
      <c r="AE23" s="141">
        <v>2.6338008988151902</v>
      </c>
      <c r="AF23" s="30"/>
      <c r="AG23" s="127">
        <v>64.474253569883103</v>
      </c>
      <c r="AH23" s="123">
        <v>71.480600028847505</v>
      </c>
      <c r="AI23" s="123">
        <v>72.634501658733498</v>
      </c>
      <c r="AJ23" s="123">
        <v>74.001153901629806</v>
      </c>
      <c r="AK23" s="123">
        <v>72.461416414250607</v>
      </c>
      <c r="AL23" s="128">
        <v>71.010385114668907</v>
      </c>
      <c r="AM23" s="123"/>
      <c r="AN23" s="135">
        <v>85.500504831962999</v>
      </c>
      <c r="AO23" s="143">
        <v>87.710947641713503</v>
      </c>
      <c r="AP23" s="136">
        <v>86.605726236838294</v>
      </c>
      <c r="AQ23" s="123"/>
      <c r="AR23" s="141">
        <v>75.466196863860205</v>
      </c>
      <c r="AS23" s="82"/>
      <c r="AT23" s="127">
        <v>-4.5381740523224696</v>
      </c>
      <c r="AU23" s="123">
        <v>2.0541598023064198</v>
      </c>
      <c r="AV23" s="123">
        <v>-0.12891070454658099</v>
      </c>
      <c r="AW23" s="123">
        <v>-1.7051441708975901</v>
      </c>
      <c r="AX23" s="123">
        <v>-4.2000381388253203</v>
      </c>
      <c r="AY23" s="128">
        <v>-1.71097158030286</v>
      </c>
      <c r="AZ23" s="123"/>
      <c r="BA23" s="135">
        <v>-1.38496090500748</v>
      </c>
      <c r="BB23" s="143">
        <v>-1.72518282089612</v>
      </c>
      <c r="BC23" s="136">
        <v>-1.5575366328517199</v>
      </c>
      <c r="BD23" s="123"/>
      <c r="BE23" s="141">
        <v>-1.6607147651907701</v>
      </c>
    </row>
    <row r="24" spans="1:57" x14ac:dyDescent="0.25">
      <c r="A24" s="36" t="s">
        <v>33</v>
      </c>
      <c r="B24" s="3" t="str">
        <f t="shared" si="0"/>
        <v>Chesapeake/Suffolk, VA</v>
      </c>
      <c r="C24" s="3"/>
      <c r="D24" s="25" t="s">
        <v>16</v>
      </c>
      <c r="E24" s="28" t="s">
        <v>17</v>
      </c>
      <c r="F24" s="3"/>
      <c r="G24" s="129">
        <v>63.372905027932902</v>
      </c>
      <c r="H24" s="130">
        <v>78.194832402234596</v>
      </c>
      <c r="I24" s="130">
        <v>85.003491620111703</v>
      </c>
      <c r="J24" s="130">
        <v>85.597067039106093</v>
      </c>
      <c r="K24" s="130">
        <v>81.668994413407802</v>
      </c>
      <c r="L24" s="131">
        <v>78.767458100558599</v>
      </c>
      <c r="M24" s="123"/>
      <c r="N24" s="137">
        <v>87.412709497206706</v>
      </c>
      <c r="O24" s="138">
        <v>90.572625698324003</v>
      </c>
      <c r="P24" s="139">
        <v>88.992667597765305</v>
      </c>
      <c r="Q24" s="123"/>
      <c r="R24" s="142">
        <v>81.688946528331996</v>
      </c>
      <c r="S24" s="82"/>
      <c r="T24" s="129">
        <v>-6.5722826493449702</v>
      </c>
      <c r="U24" s="130">
        <v>-0.56770812009870497</v>
      </c>
      <c r="V24" s="130">
        <v>1.40208187849162</v>
      </c>
      <c r="W24" s="130">
        <v>3.2937420160003699</v>
      </c>
      <c r="X24" s="130">
        <v>4.8747840347999896</v>
      </c>
      <c r="Y24" s="131">
        <v>0.71512328252397805</v>
      </c>
      <c r="Z24" s="123"/>
      <c r="AA24" s="137">
        <v>5.9088393104116701</v>
      </c>
      <c r="AB24" s="138">
        <v>4.6235333364138196</v>
      </c>
      <c r="AC24" s="139">
        <v>5.2508550376545404</v>
      </c>
      <c r="AD24" s="123"/>
      <c r="AE24" s="142">
        <v>2.0844408165056798</v>
      </c>
      <c r="AF24" s="31"/>
      <c r="AG24" s="129">
        <v>67.008554469273705</v>
      </c>
      <c r="AH24" s="130">
        <v>77.169168994413397</v>
      </c>
      <c r="AI24" s="130">
        <v>78.334497206703901</v>
      </c>
      <c r="AJ24" s="130">
        <v>81.062325418994405</v>
      </c>
      <c r="AK24" s="130">
        <v>79.229224860335094</v>
      </c>
      <c r="AL24" s="131">
        <v>76.560754189944106</v>
      </c>
      <c r="AM24" s="123"/>
      <c r="AN24" s="137">
        <v>88.573673184357503</v>
      </c>
      <c r="AO24" s="138">
        <v>89.197800279329599</v>
      </c>
      <c r="AP24" s="139">
        <v>88.885736731843494</v>
      </c>
      <c r="AQ24" s="123"/>
      <c r="AR24" s="142">
        <v>80.082177773343901</v>
      </c>
      <c r="AS24" s="75"/>
      <c r="AT24" s="129">
        <v>-5.4831917992212196</v>
      </c>
      <c r="AU24" s="130">
        <v>0.85492990859028195</v>
      </c>
      <c r="AV24" s="130">
        <v>-3.8234615908685901</v>
      </c>
      <c r="AW24" s="130">
        <v>-1.95123038674228</v>
      </c>
      <c r="AX24" s="130">
        <v>-2.39532238591236</v>
      </c>
      <c r="AY24" s="131">
        <v>-2.5222069927244899</v>
      </c>
      <c r="AZ24" s="123"/>
      <c r="BA24" s="137">
        <v>2.37126762953651</v>
      </c>
      <c r="BB24" s="138">
        <v>0.68436339252699996</v>
      </c>
      <c r="BC24" s="139">
        <v>1.5178475170113299</v>
      </c>
      <c r="BD24" s="123"/>
      <c r="BE24" s="142">
        <v>-1.27627448563909</v>
      </c>
    </row>
    <row r="25" spans="1:57" ht="13" x14ac:dyDescent="0.3">
      <c r="A25" s="35" t="s">
        <v>111</v>
      </c>
      <c r="B25" s="3" t="s">
        <v>111</v>
      </c>
      <c r="C25" s="9"/>
      <c r="D25" s="23" t="s">
        <v>16</v>
      </c>
      <c r="E25" s="26" t="s">
        <v>17</v>
      </c>
      <c r="F25" s="3"/>
      <c r="G25" s="124">
        <v>42.466644972339701</v>
      </c>
      <c r="H25" s="125">
        <v>58.737390172469802</v>
      </c>
      <c r="I25" s="125">
        <v>72.860397006182794</v>
      </c>
      <c r="J25" s="125">
        <v>71.428571428571402</v>
      </c>
      <c r="K25" s="125">
        <v>63.4233647901073</v>
      </c>
      <c r="L25" s="126">
        <v>61.783273673934197</v>
      </c>
      <c r="M25" s="123"/>
      <c r="N25" s="132">
        <v>73.999349170191906</v>
      </c>
      <c r="O25" s="133">
        <v>84.835665473478599</v>
      </c>
      <c r="P25" s="134">
        <v>79.417507321835302</v>
      </c>
      <c r="Q25" s="123"/>
      <c r="R25" s="140">
        <v>66.821626144763101</v>
      </c>
      <c r="S25" s="82"/>
      <c r="T25" s="124">
        <v>-15.4364799043764</v>
      </c>
      <c r="U25" s="125">
        <v>-9.8935701843379693</v>
      </c>
      <c r="V25" s="125">
        <v>2.1763963676328801</v>
      </c>
      <c r="W25" s="125">
        <v>3.9946830838113798</v>
      </c>
      <c r="X25" s="125">
        <v>10.851066149905501</v>
      </c>
      <c r="Y25" s="126">
        <v>-1.18265944017292</v>
      </c>
      <c r="Z25" s="123"/>
      <c r="AA25" s="132">
        <v>5.8201371250508904</v>
      </c>
      <c r="AB25" s="133">
        <v>14.125083010249799</v>
      </c>
      <c r="AC25" s="134">
        <v>10.099440087580501</v>
      </c>
      <c r="AD25" s="123"/>
      <c r="AE25" s="140">
        <v>2.3798028196028702</v>
      </c>
      <c r="AF25" s="29"/>
      <c r="AG25" s="124">
        <v>40.847705824926699</v>
      </c>
      <c r="AH25" s="125">
        <v>48.153270419785201</v>
      </c>
      <c r="AI25" s="125">
        <v>57.395053693459097</v>
      </c>
      <c r="AJ25" s="125">
        <v>60.502766026684</v>
      </c>
      <c r="AK25" s="125">
        <v>56.8337129840546</v>
      </c>
      <c r="AL25" s="126">
        <v>52.746501789781902</v>
      </c>
      <c r="AM25" s="123"/>
      <c r="AN25" s="132">
        <v>62.9759192971038</v>
      </c>
      <c r="AO25" s="133">
        <v>69.451675886755595</v>
      </c>
      <c r="AP25" s="134">
        <v>66.213797591929705</v>
      </c>
      <c r="AQ25" s="123"/>
      <c r="AR25" s="140">
        <v>56.594300590395598</v>
      </c>
      <c r="AS25" s="82"/>
      <c r="AT25" s="124">
        <v>-0.68269931097336101</v>
      </c>
      <c r="AU25" s="125">
        <v>-2.0293084975045401</v>
      </c>
      <c r="AV25" s="125">
        <v>-4.8987071864823202</v>
      </c>
      <c r="AW25" s="125">
        <v>-5.0291851122853197</v>
      </c>
      <c r="AX25" s="125">
        <v>-6.6740520841786601</v>
      </c>
      <c r="AY25" s="126">
        <v>-4.1793102434867198</v>
      </c>
      <c r="AZ25" s="123"/>
      <c r="BA25" s="132">
        <v>-8.9692922959573895</v>
      </c>
      <c r="BB25" s="133">
        <v>4.8120976707230598</v>
      </c>
      <c r="BC25" s="134">
        <v>-2.2270465060870199</v>
      </c>
      <c r="BD25" s="123"/>
      <c r="BE25" s="140">
        <v>-3.5354445647468702</v>
      </c>
    </row>
    <row r="26" spans="1:57" x14ac:dyDescent="0.25">
      <c r="A26" s="35" t="s">
        <v>43</v>
      </c>
      <c r="B26" s="3" t="str">
        <f t="shared" si="0"/>
        <v>Richmond North/Glen Allen, VA</v>
      </c>
      <c r="C26" s="10"/>
      <c r="D26" s="24" t="s">
        <v>16</v>
      </c>
      <c r="E26" s="27" t="s">
        <v>17</v>
      </c>
      <c r="F26" s="3"/>
      <c r="G26" s="127">
        <v>48.571099331643197</v>
      </c>
      <c r="H26" s="123">
        <v>62.767918875316802</v>
      </c>
      <c r="I26" s="123">
        <v>71.836828762387597</v>
      </c>
      <c r="J26" s="123">
        <v>69.993085964507898</v>
      </c>
      <c r="K26" s="123">
        <v>66.743489283244898</v>
      </c>
      <c r="L26" s="128">
        <v>63.982484443420098</v>
      </c>
      <c r="M26" s="123"/>
      <c r="N26" s="135">
        <v>79.315510486287096</v>
      </c>
      <c r="O26" s="143">
        <v>85.722516708919102</v>
      </c>
      <c r="P26" s="136">
        <v>82.519013597603106</v>
      </c>
      <c r="Q26" s="123"/>
      <c r="R26" s="141">
        <v>69.278635630329504</v>
      </c>
      <c r="S26" s="82"/>
      <c r="T26" s="127">
        <v>-11.852828802054701</v>
      </c>
      <c r="U26" s="123">
        <v>-7.47727017248131</v>
      </c>
      <c r="V26" s="123">
        <v>-0.50159776696984604</v>
      </c>
      <c r="W26" s="123">
        <v>-3.5212253062117198</v>
      </c>
      <c r="X26" s="123">
        <v>-3.9536742276233601</v>
      </c>
      <c r="Y26" s="128">
        <v>-5.1212822461847303</v>
      </c>
      <c r="Z26" s="123"/>
      <c r="AA26" s="135">
        <v>3.38291959157926</v>
      </c>
      <c r="AB26" s="143">
        <v>6.3374471977422102</v>
      </c>
      <c r="AC26" s="136">
        <v>4.89674122682682</v>
      </c>
      <c r="AD26" s="123"/>
      <c r="AE26" s="141">
        <v>-1.93396477523057</v>
      </c>
      <c r="AF26" s="30"/>
      <c r="AG26" s="127">
        <v>49.746485365291498</v>
      </c>
      <c r="AH26" s="123">
        <v>57.565107167550103</v>
      </c>
      <c r="AI26" s="123">
        <v>62.505761696243297</v>
      </c>
      <c r="AJ26" s="123">
        <v>65.789928554966494</v>
      </c>
      <c r="AK26" s="123">
        <v>65.974302834754496</v>
      </c>
      <c r="AL26" s="128">
        <v>60.316317123761202</v>
      </c>
      <c r="AM26" s="123"/>
      <c r="AN26" s="135">
        <v>73.545171698548003</v>
      </c>
      <c r="AO26" s="143">
        <v>74.723438580318003</v>
      </c>
      <c r="AP26" s="136">
        <v>74.134305139432996</v>
      </c>
      <c r="AQ26" s="123"/>
      <c r="AR26" s="141">
        <v>64.264313699667397</v>
      </c>
      <c r="AS26" s="82"/>
      <c r="AT26" s="127">
        <v>-9.2651947463101507</v>
      </c>
      <c r="AU26" s="123">
        <v>-7.0837290930304304</v>
      </c>
      <c r="AV26" s="123">
        <v>-8.9015713331958999</v>
      </c>
      <c r="AW26" s="123">
        <v>-7.1239106957738203</v>
      </c>
      <c r="AX26" s="123">
        <v>-5.6914933393872396</v>
      </c>
      <c r="AY26" s="128">
        <v>-7.5429195558806903</v>
      </c>
      <c r="AZ26" s="123"/>
      <c r="BA26" s="135">
        <v>-5.5618748907831499</v>
      </c>
      <c r="BB26" s="143">
        <v>-3.7796287581761501</v>
      </c>
      <c r="BC26" s="136">
        <v>-4.6720003856329102</v>
      </c>
      <c r="BD26" s="123"/>
      <c r="BE26" s="141">
        <v>-6.6159736652353898</v>
      </c>
    </row>
    <row r="27" spans="1:57" x14ac:dyDescent="0.25">
      <c r="A27" s="21" t="s">
        <v>44</v>
      </c>
      <c r="B27" s="3" t="str">
        <f t="shared" si="0"/>
        <v>Richmond West/Midlothian, VA</v>
      </c>
      <c r="C27" s="3"/>
      <c r="D27" s="24" t="s">
        <v>16</v>
      </c>
      <c r="E27" s="27" t="s">
        <v>17</v>
      </c>
      <c r="F27" s="3"/>
      <c r="G27" s="127">
        <v>53.3769813921433</v>
      </c>
      <c r="H27" s="123">
        <v>59.028256374913802</v>
      </c>
      <c r="I27" s="123">
        <v>71.226740179186706</v>
      </c>
      <c r="J27" s="123">
        <v>75.120606478290796</v>
      </c>
      <c r="K27" s="123">
        <v>76.292212267401695</v>
      </c>
      <c r="L27" s="128">
        <v>67.008959338387299</v>
      </c>
      <c r="M27" s="123"/>
      <c r="N27" s="135">
        <v>79.6347346657477</v>
      </c>
      <c r="O27" s="143">
        <v>82.356995175740806</v>
      </c>
      <c r="P27" s="136">
        <v>80.995864920744296</v>
      </c>
      <c r="Q27" s="123"/>
      <c r="R27" s="141">
        <v>71.005218076203604</v>
      </c>
      <c r="S27" s="82"/>
      <c r="T27" s="127">
        <v>-7.0868871325235796</v>
      </c>
      <c r="U27" s="123">
        <v>-14.1514827044883</v>
      </c>
      <c r="V27" s="123">
        <v>-3.7027755153185802</v>
      </c>
      <c r="W27" s="123">
        <v>1.1373067720721499</v>
      </c>
      <c r="X27" s="123">
        <v>13.6934304087693</v>
      </c>
      <c r="Y27" s="128">
        <v>-1.9051074804021999</v>
      </c>
      <c r="Z27" s="123"/>
      <c r="AA27" s="135">
        <v>6.8675291673616403</v>
      </c>
      <c r="AB27" s="143">
        <v>8.5121699271460702</v>
      </c>
      <c r="AC27" s="136">
        <v>7.6973903118562603</v>
      </c>
      <c r="AD27" s="123"/>
      <c r="AE27" s="141">
        <v>1.03076518868249</v>
      </c>
      <c r="AF27" s="30"/>
      <c r="AG27" s="127">
        <v>52.343211578221897</v>
      </c>
      <c r="AH27" s="123">
        <v>56.633356305995797</v>
      </c>
      <c r="AI27" s="123">
        <v>61.087181254307303</v>
      </c>
      <c r="AJ27" s="123">
        <v>67.772226050999294</v>
      </c>
      <c r="AK27" s="123">
        <v>71.287043418332104</v>
      </c>
      <c r="AL27" s="128">
        <v>61.8246037215713</v>
      </c>
      <c r="AM27" s="123"/>
      <c r="AN27" s="135">
        <v>75.646106133700798</v>
      </c>
      <c r="AO27" s="143">
        <v>75.6202618883528</v>
      </c>
      <c r="AP27" s="136">
        <v>75.633184011026799</v>
      </c>
      <c r="AQ27" s="123"/>
      <c r="AR27" s="141">
        <v>65.769912375701395</v>
      </c>
      <c r="AS27" s="82"/>
      <c r="AT27" s="127">
        <v>-4.1090880752725401</v>
      </c>
      <c r="AU27" s="123">
        <v>-5.6788322829071003</v>
      </c>
      <c r="AV27" s="123">
        <v>-8.57807991872461</v>
      </c>
      <c r="AW27" s="123">
        <v>-1.81618306586836</v>
      </c>
      <c r="AX27" s="123">
        <v>4.4630752466717203</v>
      </c>
      <c r="AY27" s="128">
        <v>-3.0097369329707799</v>
      </c>
      <c r="AZ27" s="123"/>
      <c r="BA27" s="135">
        <v>-2.7383250774849901</v>
      </c>
      <c r="BB27" s="143">
        <v>-3.74245167289661</v>
      </c>
      <c r="BC27" s="136">
        <v>-3.2429076892294599</v>
      </c>
      <c r="BD27" s="123"/>
      <c r="BE27" s="141">
        <v>-3.08647180149238</v>
      </c>
    </row>
    <row r="28" spans="1:57" x14ac:dyDescent="0.25">
      <c r="A28" s="21" t="s">
        <v>45</v>
      </c>
      <c r="B28" s="3" t="str">
        <f t="shared" si="0"/>
        <v>Petersburg/Chester, VA</v>
      </c>
      <c r="C28" s="3"/>
      <c r="D28" s="24" t="s">
        <v>16</v>
      </c>
      <c r="E28" s="27" t="s">
        <v>17</v>
      </c>
      <c r="F28" s="3"/>
      <c r="G28" s="127">
        <v>60.305491105955099</v>
      </c>
      <c r="H28" s="123">
        <v>65.951276102088102</v>
      </c>
      <c r="I28" s="123">
        <v>70.243619489559094</v>
      </c>
      <c r="J28" s="123">
        <v>69.721577726218001</v>
      </c>
      <c r="K28" s="123">
        <v>72.022428460943502</v>
      </c>
      <c r="L28" s="128">
        <v>67.648878576952796</v>
      </c>
      <c r="M28" s="123"/>
      <c r="N28" s="135">
        <v>76.411446249033204</v>
      </c>
      <c r="O28" s="143">
        <v>79.814385150812001</v>
      </c>
      <c r="P28" s="136">
        <v>78.112915699922596</v>
      </c>
      <c r="Q28" s="123"/>
      <c r="R28" s="141">
        <v>70.638603469229906</v>
      </c>
      <c r="S28" s="82"/>
      <c r="T28" s="127">
        <v>-8.7349712665830204</v>
      </c>
      <c r="U28" s="123">
        <v>-8.8232022300704198</v>
      </c>
      <c r="V28" s="123">
        <v>-5.0816724828666198</v>
      </c>
      <c r="W28" s="123">
        <v>-7.6301259827941896</v>
      </c>
      <c r="X28" s="123">
        <v>-0.74981545154580598</v>
      </c>
      <c r="Y28" s="128">
        <v>-6.1637530222669703</v>
      </c>
      <c r="Z28" s="123"/>
      <c r="AA28" s="135">
        <v>-6.0688526764331998</v>
      </c>
      <c r="AB28" s="143">
        <v>-0.98707149403960004</v>
      </c>
      <c r="AC28" s="136">
        <v>-3.5395448398507798</v>
      </c>
      <c r="AD28" s="123"/>
      <c r="AE28" s="141">
        <v>-5.3502084721304302</v>
      </c>
      <c r="AF28" s="30"/>
      <c r="AG28" s="127">
        <v>59.309744779582303</v>
      </c>
      <c r="AH28" s="123">
        <v>63.616589327146102</v>
      </c>
      <c r="AI28" s="123">
        <v>64.549497293116701</v>
      </c>
      <c r="AJ28" s="123">
        <v>67.0968677494199</v>
      </c>
      <c r="AK28" s="123">
        <v>68.416473317865396</v>
      </c>
      <c r="AL28" s="128">
        <v>64.597834493426106</v>
      </c>
      <c r="AM28" s="123"/>
      <c r="AN28" s="135">
        <v>74.2797757153905</v>
      </c>
      <c r="AO28" s="143">
        <v>75.091840680587694</v>
      </c>
      <c r="AP28" s="136">
        <v>74.685808197989104</v>
      </c>
      <c r="AQ28" s="123"/>
      <c r="AR28" s="141">
        <v>67.480112694729797</v>
      </c>
      <c r="AS28" s="82"/>
      <c r="AT28" s="127">
        <v>-3.7998089086865301</v>
      </c>
      <c r="AU28" s="123">
        <v>-4.4335395062177696</v>
      </c>
      <c r="AV28" s="123">
        <v>-8.1332054285435902</v>
      </c>
      <c r="AW28" s="123">
        <v>-6.8202149595239101</v>
      </c>
      <c r="AX28" s="123">
        <v>-3.7475500431725099</v>
      </c>
      <c r="AY28" s="128">
        <v>-5.4405943609731198</v>
      </c>
      <c r="AZ28" s="123"/>
      <c r="BA28" s="135">
        <v>-5.7981999243278901</v>
      </c>
      <c r="BB28" s="143">
        <v>-4.7566032570267804</v>
      </c>
      <c r="BC28" s="136">
        <v>-5.2774336733689902</v>
      </c>
      <c r="BD28" s="123"/>
      <c r="BE28" s="141">
        <v>-5.3890599080281998</v>
      </c>
    </row>
    <row r="29" spans="1:57" x14ac:dyDescent="0.25">
      <c r="A29" s="77" t="s">
        <v>97</v>
      </c>
      <c r="B29" s="37" t="s">
        <v>70</v>
      </c>
      <c r="C29" s="3"/>
      <c r="D29" s="24" t="s">
        <v>16</v>
      </c>
      <c r="E29" s="27" t="s">
        <v>17</v>
      </c>
      <c r="F29" s="3"/>
      <c r="G29" s="127">
        <v>47.2667991237454</v>
      </c>
      <c r="H29" s="123">
        <v>58.102807071170197</v>
      </c>
      <c r="I29" s="123">
        <v>62.484079678027399</v>
      </c>
      <c r="J29" s="123">
        <v>63.599775841866602</v>
      </c>
      <c r="K29" s="123">
        <v>64.0226195934586</v>
      </c>
      <c r="L29" s="128">
        <v>59.095216261653597</v>
      </c>
      <c r="M29" s="123"/>
      <c r="N29" s="135">
        <v>70.0596056854653</v>
      </c>
      <c r="O29" s="143">
        <v>71.613429109990307</v>
      </c>
      <c r="P29" s="136">
        <v>70.836517397727803</v>
      </c>
      <c r="Q29" s="123"/>
      <c r="R29" s="141">
        <v>62.449873729103402</v>
      </c>
      <c r="S29" s="82"/>
      <c r="T29" s="127">
        <v>-1.22373707654081</v>
      </c>
      <c r="U29" s="123">
        <v>1.2450419407556601</v>
      </c>
      <c r="V29" s="123">
        <v>6.8633660354544999</v>
      </c>
      <c r="W29" s="123">
        <v>6.2318212036884102</v>
      </c>
      <c r="X29" s="123">
        <v>7.9185155738250499</v>
      </c>
      <c r="Y29" s="128">
        <v>4.44338341917428</v>
      </c>
      <c r="Z29" s="123"/>
      <c r="AA29" s="135">
        <v>3.7550905337368601</v>
      </c>
      <c r="AB29" s="143">
        <v>3.25034744454668</v>
      </c>
      <c r="AC29" s="136">
        <v>3.4993357915629999</v>
      </c>
      <c r="AD29" s="123"/>
      <c r="AE29" s="141">
        <v>4.1355519901745303</v>
      </c>
      <c r="AF29" s="30"/>
      <c r="AG29" s="127">
        <v>47.773702175352703</v>
      </c>
      <c r="AH29" s="123">
        <v>55.0715777675887</v>
      </c>
      <c r="AI29" s="123">
        <v>56.235671710224601</v>
      </c>
      <c r="AJ29" s="123">
        <v>60.2883488715675</v>
      </c>
      <c r="AK29" s="123">
        <v>61.644760303632303</v>
      </c>
      <c r="AL29" s="128">
        <v>56.202812165673201</v>
      </c>
      <c r="AM29" s="123"/>
      <c r="AN29" s="135">
        <v>68.946456773141705</v>
      </c>
      <c r="AO29" s="143">
        <v>69.745020123286906</v>
      </c>
      <c r="AP29" s="136">
        <v>69.345738448214306</v>
      </c>
      <c r="AQ29" s="123"/>
      <c r="AR29" s="141">
        <v>59.957933960684898</v>
      </c>
      <c r="AS29" s="82"/>
      <c r="AT29" s="127">
        <v>-0.34703322510637202</v>
      </c>
      <c r="AU29" s="123">
        <v>3.8010203038825199</v>
      </c>
      <c r="AV29" s="123">
        <v>-2.6465707888727601</v>
      </c>
      <c r="AW29" s="123">
        <v>1.61520625002989</v>
      </c>
      <c r="AX29" s="123">
        <v>2.1274022150663998</v>
      </c>
      <c r="AY29" s="128">
        <v>0.92077544841497405</v>
      </c>
      <c r="AZ29" s="123"/>
      <c r="BA29" s="135">
        <v>1.9511542625866301</v>
      </c>
      <c r="BB29" s="143">
        <v>2.5960393222113902</v>
      </c>
      <c r="BC29" s="136">
        <v>2.2744368012385801</v>
      </c>
      <c r="BD29" s="123"/>
      <c r="BE29" s="141">
        <v>1.3641106547572699</v>
      </c>
    </row>
    <row r="30" spans="1:57" x14ac:dyDescent="0.25">
      <c r="A30" s="21" t="s">
        <v>47</v>
      </c>
      <c r="B30" s="3" t="str">
        <f t="shared" si="0"/>
        <v>Roanoke, VA</v>
      </c>
      <c r="C30" s="3"/>
      <c r="D30" s="24" t="s">
        <v>16</v>
      </c>
      <c r="E30" s="27" t="s">
        <v>17</v>
      </c>
      <c r="F30" s="3"/>
      <c r="G30" s="127">
        <v>48.463915651699601</v>
      </c>
      <c r="H30" s="123">
        <v>67.9876386111616</v>
      </c>
      <c r="I30" s="123">
        <v>71.568805671695998</v>
      </c>
      <c r="J30" s="123">
        <v>69.932739501908699</v>
      </c>
      <c r="K30" s="123">
        <v>66.915106344300995</v>
      </c>
      <c r="L30" s="128">
        <v>64.973641156153406</v>
      </c>
      <c r="M30" s="123"/>
      <c r="N30" s="135">
        <v>67.115069987275007</v>
      </c>
      <c r="O30" s="143">
        <v>70.059989092892195</v>
      </c>
      <c r="P30" s="136">
        <v>68.587529540083594</v>
      </c>
      <c r="Q30" s="123"/>
      <c r="R30" s="141">
        <v>66.006180694419101</v>
      </c>
      <c r="S30" s="82"/>
      <c r="T30" s="127">
        <v>-0.242923890987879</v>
      </c>
      <c r="U30" s="123">
        <v>4.4500784687883499</v>
      </c>
      <c r="V30" s="123">
        <v>5.4698188846047104</v>
      </c>
      <c r="W30" s="123">
        <v>10.3773992912138</v>
      </c>
      <c r="X30" s="123">
        <v>14.6084220205839</v>
      </c>
      <c r="Y30" s="128">
        <v>7.1204289914992698</v>
      </c>
      <c r="Z30" s="123"/>
      <c r="AA30" s="135">
        <v>-6.2227789218896596</v>
      </c>
      <c r="AB30" s="143">
        <v>4.24137996837724</v>
      </c>
      <c r="AC30" s="136">
        <v>-1.1550476263510401</v>
      </c>
      <c r="AD30" s="123"/>
      <c r="AE30" s="141">
        <v>4.5224209459666103</v>
      </c>
      <c r="AF30" s="30"/>
      <c r="AG30" s="127">
        <v>50.140883475731599</v>
      </c>
      <c r="AH30" s="123">
        <v>60.211779676422402</v>
      </c>
      <c r="AI30" s="123">
        <v>62.429558262134101</v>
      </c>
      <c r="AJ30" s="123">
        <v>67.310489001999599</v>
      </c>
      <c r="AK30" s="123">
        <v>65.574441010725295</v>
      </c>
      <c r="AL30" s="128">
        <v>61.133430285402603</v>
      </c>
      <c r="AM30" s="123"/>
      <c r="AN30" s="135">
        <v>67.974004726413298</v>
      </c>
      <c r="AO30" s="143">
        <v>69.246500636247902</v>
      </c>
      <c r="AP30" s="136">
        <v>68.610252681330607</v>
      </c>
      <c r="AQ30" s="123"/>
      <c r="AR30" s="141">
        <v>63.269665255667803</v>
      </c>
      <c r="AS30" s="82"/>
      <c r="AT30" s="127">
        <v>-0.67462236400922904</v>
      </c>
      <c r="AU30" s="123">
        <v>5.4433005324519401</v>
      </c>
      <c r="AV30" s="123">
        <v>-5.09078799832049</v>
      </c>
      <c r="AW30" s="123">
        <v>4.8765720620354402</v>
      </c>
      <c r="AX30" s="123">
        <v>5.3469855303791398</v>
      </c>
      <c r="AY30" s="128">
        <v>1.96045135196798</v>
      </c>
      <c r="AZ30" s="123"/>
      <c r="BA30" s="135">
        <v>-1.52367890500964</v>
      </c>
      <c r="BB30" s="143">
        <v>1.9619801854091099</v>
      </c>
      <c r="BC30" s="136">
        <v>0.205002126249238</v>
      </c>
      <c r="BD30" s="123"/>
      <c r="BE30" s="141">
        <v>1.41001746102065</v>
      </c>
    </row>
    <row r="31" spans="1:57" x14ac:dyDescent="0.25">
      <c r="A31" s="21" t="s">
        <v>48</v>
      </c>
      <c r="B31" s="3" t="str">
        <f t="shared" si="0"/>
        <v>Charlottesville, VA</v>
      </c>
      <c r="C31" s="3"/>
      <c r="D31" s="24" t="s">
        <v>16</v>
      </c>
      <c r="E31" s="27" t="s">
        <v>17</v>
      </c>
      <c r="F31" s="3"/>
      <c r="G31" s="127">
        <v>61.812004530011301</v>
      </c>
      <c r="H31" s="123">
        <v>76.149490373725897</v>
      </c>
      <c r="I31" s="123">
        <v>80.407701019252499</v>
      </c>
      <c r="J31" s="123">
        <v>87.565118912797203</v>
      </c>
      <c r="K31" s="123">
        <v>85.209513023782506</v>
      </c>
      <c r="L31" s="128">
        <v>78.228765571913897</v>
      </c>
      <c r="M31" s="123"/>
      <c r="N31" s="135">
        <v>77.191392978482398</v>
      </c>
      <c r="O31" s="143">
        <v>81.359003397508403</v>
      </c>
      <c r="P31" s="136">
        <v>79.2751981879954</v>
      </c>
      <c r="Q31" s="123"/>
      <c r="R31" s="141">
        <v>78.527746319365704</v>
      </c>
      <c r="S31" s="82"/>
      <c r="T31" s="127">
        <v>-16.8013970306231</v>
      </c>
      <c r="U31" s="123">
        <v>-12.5959714463793</v>
      </c>
      <c r="V31" s="123">
        <v>-1.1718813179283001</v>
      </c>
      <c r="W31" s="123">
        <v>9.5408206630869508</v>
      </c>
      <c r="X31" s="123">
        <v>7.51900551205597</v>
      </c>
      <c r="Y31" s="128">
        <v>-2.6928486765497399</v>
      </c>
      <c r="Z31" s="123"/>
      <c r="AA31" s="135">
        <v>1.91487294623058</v>
      </c>
      <c r="AB31" s="143">
        <v>6.6824991689344797</v>
      </c>
      <c r="AC31" s="136">
        <v>4.30686763144364</v>
      </c>
      <c r="AD31" s="123"/>
      <c r="AE31" s="141">
        <v>-0.77220394669068004</v>
      </c>
      <c r="AF31" s="30"/>
      <c r="AG31" s="127">
        <v>58.601359003397498</v>
      </c>
      <c r="AH31" s="123">
        <v>68.963759909399698</v>
      </c>
      <c r="AI31" s="123">
        <v>67.9048697621744</v>
      </c>
      <c r="AJ31" s="123">
        <v>75.792751981879903</v>
      </c>
      <c r="AK31" s="123">
        <v>75.503963759909297</v>
      </c>
      <c r="AL31" s="128">
        <v>69.353340883352203</v>
      </c>
      <c r="AM31" s="123"/>
      <c r="AN31" s="135">
        <v>72.638731596828904</v>
      </c>
      <c r="AO31" s="143">
        <v>73.975084937712296</v>
      </c>
      <c r="AP31" s="136">
        <v>73.3069082672706</v>
      </c>
      <c r="AQ31" s="123"/>
      <c r="AR31" s="141">
        <v>70.482931564471698</v>
      </c>
      <c r="AS31" s="82"/>
      <c r="AT31" s="127">
        <v>-2.3426473355750601</v>
      </c>
      <c r="AU31" s="123">
        <v>0.76056320067175198</v>
      </c>
      <c r="AV31" s="123">
        <v>-2.5672556015347099</v>
      </c>
      <c r="AW31" s="123">
        <v>0.61956087126956305</v>
      </c>
      <c r="AX31" s="123">
        <v>-3.1329615215717699E-2</v>
      </c>
      <c r="AY31" s="128">
        <v>-0.63937267319089397</v>
      </c>
      <c r="AZ31" s="123"/>
      <c r="BA31" s="135">
        <v>-5.1501684025923904</v>
      </c>
      <c r="BB31" s="143">
        <v>-5.2534751154645498</v>
      </c>
      <c r="BC31" s="136">
        <v>-5.2023207104935798</v>
      </c>
      <c r="BD31" s="123"/>
      <c r="BE31" s="141">
        <v>-2.0405307696061699</v>
      </c>
    </row>
    <row r="32" spans="1:57" x14ac:dyDescent="0.25">
      <c r="A32" s="21" t="s">
        <v>49</v>
      </c>
      <c r="B32" t="s">
        <v>72</v>
      </c>
      <c r="C32" s="3"/>
      <c r="D32" s="24" t="s">
        <v>16</v>
      </c>
      <c r="E32" s="27" t="s">
        <v>17</v>
      </c>
      <c r="F32" s="3"/>
      <c r="G32" s="127">
        <v>48.987793986305398</v>
      </c>
      <c r="H32" s="123">
        <v>64.930038701994604</v>
      </c>
      <c r="I32" s="123">
        <v>67.862459065197896</v>
      </c>
      <c r="J32" s="123">
        <v>68.859779696338094</v>
      </c>
      <c r="K32" s="123">
        <v>65.227746353081201</v>
      </c>
      <c r="L32" s="128">
        <v>63.173563560583503</v>
      </c>
      <c r="M32" s="123"/>
      <c r="N32" s="135">
        <v>68.591842810360205</v>
      </c>
      <c r="O32" s="143">
        <v>69.425424233402694</v>
      </c>
      <c r="P32" s="136">
        <v>69.008633521881507</v>
      </c>
      <c r="Q32" s="123"/>
      <c r="R32" s="141">
        <v>64.840726406668594</v>
      </c>
      <c r="S32" s="82"/>
      <c r="T32" s="127">
        <v>-11.147004448950799</v>
      </c>
      <c r="U32" s="123">
        <v>-2.2277790769785701</v>
      </c>
      <c r="V32" s="123">
        <v>-2.24557082722069</v>
      </c>
      <c r="W32" s="123">
        <v>-6.6167172729739496</v>
      </c>
      <c r="X32" s="123">
        <v>-7.6397036933260898</v>
      </c>
      <c r="Y32" s="128">
        <v>-5.8028807578574302</v>
      </c>
      <c r="Z32" s="123"/>
      <c r="AA32" s="135">
        <v>-5.0505195026026</v>
      </c>
      <c r="AB32" s="143">
        <v>-10.5130312998403</v>
      </c>
      <c r="AC32" s="136">
        <v>-7.8791463779993203</v>
      </c>
      <c r="AD32" s="123"/>
      <c r="AE32" s="141">
        <v>-6.4440664281284699</v>
      </c>
      <c r="AF32" s="30"/>
      <c r="AG32" s="127">
        <v>49.672521583804702</v>
      </c>
      <c r="AH32" s="123">
        <v>58.224173861268198</v>
      </c>
      <c r="AI32" s="123">
        <v>60.419767788032097</v>
      </c>
      <c r="AJ32" s="123">
        <v>64.234147067579599</v>
      </c>
      <c r="AK32" s="123">
        <v>65.7450133968442</v>
      </c>
      <c r="AL32" s="128">
        <v>59.659124739505799</v>
      </c>
      <c r="AM32" s="123"/>
      <c r="AN32" s="135">
        <v>70.936290562667395</v>
      </c>
      <c r="AO32" s="143">
        <v>71.464721643346195</v>
      </c>
      <c r="AP32" s="136">
        <v>71.200506103006802</v>
      </c>
      <c r="AQ32" s="123"/>
      <c r="AR32" s="141">
        <v>62.956662271934597</v>
      </c>
      <c r="AS32" s="82"/>
      <c r="AT32" s="127">
        <v>-6.5281509109112204</v>
      </c>
      <c r="AU32" s="123">
        <v>-3.5381474036876002</v>
      </c>
      <c r="AV32" s="123">
        <v>-8.58025931275413</v>
      </c>
      <c r="AW32" s="123">
        <v>-10.526861020824199</v>
      </c>
      <c r="AX32" s="123">
        <v>-5.1791814487282704</v>
      </c>
      <c r="AY32" s="128">
        <v>-6.99176537731151</v>
      </c>
      <c r="AZ32" s="123"/>
      <c r="BA32" s="135">
        <v>-4.3108979500893199</v>
      </c>
      <c r="BB32" s="143">
        <v>-4.5815721322991996</v>
      </c>
      <c r="BC32" s="136">
        <v>-4.4469289393665798</v>
      </c>
      <c r="BD32" s="123"/>
      <c r="BE32" s="141">
        <v>-6.1844121793412103</v>
      </c>
    </row>
    <row r="33" spans="1:57" x14ac:dyDescent="0.25">
      <c r="A33" s="21" t="s">
        <v>50</v>
      </c>
      <c r="B33" s="3" t="str">
        <f t="shared" si="0"/>
        <v>Staunton &amp; Harrisonburg, VA</v>
      </c>
      <c r="C33" s="3"/>
      <c r="D33" s="24" t="s">
        <v>16</v>
      </c>
      <c r="E33" s="27" t="s">
        <v>17</v>
      </c>
      <c r="F33" s="3"/>
      <c r="G33" s="127">
        <v>48.185961713764797</v>
      </c>
      <c r="H33" s="123">
        <v>57.848678213309</v>
      </c>
      <c r="I33" s="123">
        <v>60.638103919781202</v>
      </c>
      <c r="J33" s="123">
        <v>61.786690975387401</v>
      </c>
      <c r="K33" s="123">
        <v>66.271649954421093</v>
      </c>
      <c r="L33" s="128">
        <v>58.946216955332702</v>
      </c>
      <c r="M33" s="123"/>
      <c r="N33" s="135">
        <v>69.443938012762004</v>
      </c>
      <c r="O33" s="143">
        <v>70.264357338194998</v>
      </c>
      <c r="P33" s="136">
        <v>69.854147675478501</v>
      </c>
      <c r="Q33" s="123"/>
      <c r="R33" s="141">
        <v>62.062768589660102</v>
      </c>
      <c r="S33" s="82"/>
      <c r="T33" s="127">
        <v>-3.2186650026821901</v>
      </c>
      <c r="U33" s="123">
        <v>-2.89494799451646</v>
      </c>
      <c r="V33" s="123">
        <v>-1.7612124517727901</v>
      </c>
      <c r="W33" s="123">
        <v>-6.6590056034505603</v>
      </c>
      <c r="X33" s="123">
        <v>1.3555445294480399</v>
      </c>
      <c r="Y33" s="128">
        <v>-2.6219671894312002</v>
      </c>
      <c r="Z33" s="123"/>
      <c r="AA33" s="135">
        <v>-2.3113348058506</v>
      </c>
      <c r="AB33" s="143">
        <v>-3.3576243744582199</v>
      </c>
      <c r="AC33" s="136">
        <v>-2.8403681474604601</v>
      </c>
      <c r="AD33" s="123"/>
      <c r="AE33" s="141">
        <v>-2.6923082411685599</v>
      </c>
      <c r="AF33" s="30"/>
      <c r="AG33" s="127">
        <v>50.688240656335402</v>
      </c>
      <c r="AH33" s="123">
        <v>56.189608021877802</v>
      </c>
      <c r="AI33" s="123">
        <v>56.886964448495803</v>
      </c>
      <c r="AJ33" s="123">
        <v>62.411121239744702</v>
      </c>
      <c r="AK33" s="123">
        <v>63.919781221513198</v>
      </c>
      <c r="AL33" s="128">
        <v>58.019143117593401</v>
      </c>
      <c r="AM33" s="123"/>
      <c r="AN33" s="135">
        <v>67.538742023701005</v>
      </c>
      <c r="AO33" s="143">
        <v>68.983591613491299</v>
      </c>
      <c r="AP33" s="136">
        <v>68.261166818596095</v>
      </c>
      <c r="AQ33" s="123"/>
      <c r="AR33" s="141">
        <v>60.945435603594198</v>
      </c>
      <c r="AS33" s="82"/>
      <c r="AT33" s="127">
        <v>-3.9832891042606402</v>
      </c>
      <c r="AU33" s="123">
        <v>0.58536466044937396</v>
      </c>
      <c r="AV33" s="123">
        <v>-7.09089044563766</v>
      </c>
      <c r="AW33" s="123">
        <v>-3.7909650749950998</v>
      </c>
      <c r="AX33" s="123">
        <v>1.0413869752485401</v>
      </c>
      <c r="AY33" s="128">
        <v>-2.65689035044266</v>
      </c>
      <c r="AZ33" s="123"/>
      <c r="BA33" s="135">
        <v>-2.31877624982048</v>
      </c>
      <c r="BB33" s="143">
        <v>-0.79645900878068698</v>
      </c>
      <c r="BC33" s="136">
        <v>-1.5554472167884901</v>
      </c>
      <c r="BD33" s="123"/>
      <c r="BE33" s="141">
        <v>-2.3071080471215701</v>
      </c>
    </row>
    <row r="34" spans="1:57" x14ac:dyDescent="0.25">
      <c r="A34" s="21" t="s">
        <v>51</v>
      </c>
      <c r="B34" s="3" t="str">
        <f t="shared" si="0"/>
        <v>Blacksburg &amp; Wytheville, VA</v>
      </c>
      <c r="C34" s="3"/>
      <c r="D34" s="24" t="s">
        <v>16</v>
      </c>
      <c r="E34" s="27" t="s">
        <v>17</v>
      </c>
      <c r="F34" s="3"/>
      <c r="G34" s="127">
        <v>44.192743328853901</v>
      </c>
      <c r="H34" s="123">
        <v>56.786331349587201</v>
      </c>
      <c r="I34" s="123">
        <v>55.9800345555768</v>
      </c>
      <c r="J34" s="123">
        <v>59.454789786907199</v>
      </c>
      <c r="K34" s="123">
        <v>65.943559224419204</v>
      </c>
      <c r="L34" s="128">
        <v>56.471491649068902</v>
      </c>
      <c r="M34" s="123"/>
      <c r="N34" s="135">
        <v>70.896525244768597</v>
      </c>
      <c r="O34" s="143">
        <v>65.156459973123404</v>
      </c>
      <c r="P34" s="136">
        <v>68.026492608946</v>
      </c>
      <c r="Q34" s="123"/>
      <c r="R34" s="141">
        <v>59.772920494748099</v>
      </c>
      <c r="S34" s="82"/>
      <c r="T34" s="127">
        <v>-12.7982475386007</v>
      </c>
      <c r="U34" s="123">
        <v>-6.4663246111626602</v>
      </c>
      <c r="V34" s="123">
        <v>-6.8892291734301896</v>
      </c>
      <c r="W34" s="123">
        <v>-5.0553891024663198</v>
      </c>
      <c r="X34" s="123">
        <v>6.0060441295772202</v>
      </c>
      <c r="Y34" s="128">
        <v>-4.7186509818039797</v>
      </c>
      <c r="Z34" s="123"/>
      <c r="AA34" s="135">
        <v>-7.0979536429081804</v>
      </c>
      <c r="AB34" s="143">
        <v>-8.8634325692387304</v>
      </c>
      <c r="AC34" s="136">
        <v>-7.9519068464600497</v>
      </c>
      <c r="AD34" s="123"/>
      <c r="AE34" s="141">
        <v>-5.7946365997682401</v>
      </c>
      <c r="AF34" s="30"/>
      <c r="AG34" s="127">
        <v>42.844115953157903</v>
      </c>
      <c r="AH34" s="123">
        <v>49.918410443463202</v>
      </c>
      <c r="AI34" s="123">
        <v>50.974275292762499</v>
      </c>
      <c r="AJ34" s="123">
        <v>57.0071030908043</v>
      </c>
      <c r="AK34" s="123">
        <v>61.6001151852562</v>
      </c>
      <c r="AL34" s="128">
        <v>52.468803993088798</v>
      </c>
      <c r="AM34" s="123"/>
      <c r="AN34" s="135">
        <v>71.942791322710605</v>
      </c>
      <c r="AO34" s="143">
        <v>65.9867536955269</v>
      </c>
      <c r="AP34" s="136">
        <v>68.964772509118802</v>
      </c>
      <c r="AQ34" s="123"/>
      <c r="AR34" s="141">
        <v>57.1819378548117</v>
      </c>
      <c r="AS34" s="82"/>
      <c r="AT34" s="127">
        <v>-5.8466747125369203</v>
      </c>
      <c r="AU34" s="123">
        <v>-3.7057759832547799</v>
      </c>
      <c r="AV34" s="123">
        <v>-11.014942452782</v>
      </c>
      <c r="AW34" s="123">
        <v>-5.8892156510040099</v>
      </c>
      <c r="AX34" s="123">
        <v>-4.2320276841542404</v>
      </c>
      <c r="AY34" s="128">
        <v>-6.1464533996548401</v>
      </c>
      <c r="AZ34" s="123"/>
      <c r="BA34" s="135">
        <v>-5.0414935618440699</v>
      </c>
      <c r="BB34" s="143">
        <v>-5.6377355368227304</v>
      </c>
      <c r="BC34" s="136">
        <v>-5.3276784379579896</v>
      </c>
      <c r="BD34" s="123"/>
      <c r="BE34" s="141">
        <v>-5.8659172604450296</v>
      </c>
    </row>
    <row r="35" spans="1:57" x14ac:dyDescent="0.25">
      <c r="A35" s="21" t="s">
        <v>52</v>
      </c>
      <c r="B35" s="3" t="str">
        <f t="shared" si="0"/>
        <v>Lynchburg, VA</v>
      </c>
      <c r="C35" s="3"/>
      <c r="D35" s="24" t="s">
        <v>16</v>
      </c>
      <c r="E35" s="27" t="s">
        <v>17</v>
      </c>
      <c r="F35" s="3"/>
      <c r="G35" s="127">
        <v>40.039512676983797</v>
      </c>
      <c r="H35" s="123">
        <v>58.511689166940997</v>
      </c>
      <c r="I35" s="123">
        <v>64.471517945340693</v>
      </c>
      <c r="J35" s="123">
        <v>64.339809022061203</v>
      </c>
      <c r="K35" s="123">
        <v>59.861705630556401</v>
      </c>
      <c r="L35" s="128">
        <v>57.444846888376603</v>
      </c>
      <c r="M35" s="123"/>
      <c r="N35" s="135">
        <v>65.986170563055595</v>
      </c>
      <c r="O35" s="143">
        <v>63.615409944023703</v>
      </c>
      <c r="P35" s="136">
        <v>64.800790253539603</v>
      </c>
      <c r="Q35" s="123"/>
      <c r="R35" s="141">
        <v>59.546544992708903</v>
      </c>
      <c r="S35" s="82"/>
      <c r="T35" s="127">
        <v>-2.03708403155141</v>
      </c>
      <c r="U35" s="123">
        <v>2.5122125484662901</v>
      </c>
      <c r="V35" s="123">
        <v>1.2888418435747699</v>
      </c>
      <c r="W35" s="123">
        <v>-1.19128779370604</v>
      </c>
      <c r="X35" s="123">
        <v>-1.2587110023080801</v>
      </c>
      <c r="Y35" s="128">
        <v>-4.0761898085186397E-2</v>
      </c>
      <c r="Z35" s="123"/>
      <c r="AA35" s="135">
        <v>4.1476641706574204</v>
      </c>
      <c r="AB35" s="143">
        <v>3.8184571205442599</v>
      </c>
      <c r="AC35" s="136">
        <v>3.9858112005887301</v>
      </c>
      <c r="AD35" s="123"/>
      <c r="AE35" s="141">
        <v>1.17738778342517</v>
      </c>
      <c r="AF35" s="30"/>
      <c r="AG35" s="127">
        <v>40.360553177477698</v>
      </c>
      <c r="AH35" s="123">
        <v>53.292723081988797</v>
      </c>
      <c r="AI35" s="123">
        <v>57.449785972999599</v>
      </c>
      <c r="AJ35" s="123">
        <v>62.273625288113202</v>
      </c>
      <c r="AK35" s="123">
        <v>60.676654593348601</v>
      </c>
      <c r="AL35" s="128">
        <v>54.810668422785596</v>
      </c>
      <c r="AM35" s="123"/>
      <c r="AN35" s="135">
        <v>65.0230490615739</v>
      </c>
      <c r="AO35" s="143">
        <v>65.434639446822501</v>
      </c>
      <c r="AP35" s="136">
        <v>65.228844254198194</v>
      </c>
      <c r="AQ35" s="123"/>
      <c r="AR35" s="141">
        <v>57.787290088903497</v>
      </c>
      <c r="AS35" s="82"/>
      <c r="AT35" s="127">
        <v>-2.72315300832219</v>
      </c>
      <c r="AU35" s="123">
        <v>5.3682084805865102</v>
      </c>
      <c r="AV35" s="123">
        <v>1.03057895640776E-2</v>
      </c>
      <c r="AW35" s="123">
        <v>2.5683240039512598</v>
      </c>
      <c r="AX35" s="123">
        <v>1.5988881979896701</v>
      </c>
      <c r="AY35" s="128">
        <v>1.5208149377495499</v>
      </c>
      <c r="AZ35" s="123"/>
      <c r="BA35" s="135">
        <v>-1.6654381071768301</v>
      </c>
      <c r="BB35" s="143">
        <v>-3.0352515876621502</v>
      </c>
      <c r="BC35" s="136">
        <v>-2.3573094352305199</v>
      </c>
      <c r="BD35" s="123"/>
      <c r="BE35" s="141">
        <v>0.23686298577995599</v>
      </c>
    </row>
    <row r="36" spans="1:57" x14ac:dyDescent="0.25">
      <c r="A36" s="21" t="s">
        <v>77</v>
      </c>
      <c r="B36" s="3" t="str">
        <f t="shared" si="0"/>
        <v>Central Virginia</v>
      </c>
      <c r="C36" s="3"/>
      <c r="D36" s="24" t="s">
        <v>16</v>
      </c>
      <c r="E36" s="27" t="s">
        <v>17</v>
      </c>
      <c r="F36" s="3"/>
      <c r="G36" s="127">
        <v>51.2731717254023</v>
      </c>
      <c r="H36" s="123">
        <v>63.543152033679597</v>
      </c>
      <c r="I36" s="123">
        <v>70.985265159231304</v>
      </c>
      <c r="J36" s="123">
        <v>72.170163645005701</v>
      </c>
      <c r="K36" s="123">
        <v>70.482786718272493</v>
      </c>
      <c r="L36" s="128">
        <v>65.690907856318304</v>
      </c>
      <c r="M36" s="123"/>
      <c r="N36" s="135">
        <v>76.305425409112502</v>
      </c>
      <c r="O36" s="143">
        <v>80.216608949548402</v>
      </c>
      <c r="P36" s="136">
        <v>78.261017179330395</v>
      </c>
      <c r="Q36" s="123"/>
      <c r="R36" s="141">
        <v>69.282367662893193</v>
      </c>
      <c r="S36" s="82"/>
      <c r="T36" s="127">
        <v>-10.106659769257901</v>
      </c>
      <c r="U36" s="123">
        <v>-8.9563964674305403</v>
      </c>
      <c r="V36" s="123">
        <v>-1.5855157247945599</v>
      </c>
      <c r="W36" s="123">
        <v>0.20253187361678199</v>
      </c>
      <c r="X36" s="123">
        <v>3.1862984455990602</v>
      </c>
      <c r="Y36" s="128">
        <v>-3.1939965365394198</v>
      </c>
      <c r="Z36" s="123"/>
      <c r="AA36" s="135">
        <v>2.0067115788424501</v>
      </c>
      <c r="AB36" s="143">
        <v>5.0139255891796299</v>
      </c>
      <c r="AC36" s="136">
        <v>3.5260549035036899</v>
      </c>
      <c r="AD36" s="123"/>
      <c r="AE36" s="141">
        <v>-1.1225442278658699</v>
      </c>
      <c r="AF36" s="30"/>
      <c r="AG36" s="127">
        <v>50.410810076729803</v>
      </c>
      <c r="AH36" s="123">
        <v>58.320601616079301</v>
      </c>
      <c r="AI36" s="123">
        <v>61.760711618116297</v>
      </c>
      <c r="AJ36" s="123">
        <v>66.196441909417999</v>
      </c>
      <c r="AK36" s="123">
        <v>66.437495756094194</v>
      </c>
      <c r="AL36" s="128">
        <v>60.625212195287503</v>
      </c>
      <c r="AM36" s="123"/>
      <c r="AN36" s="135">
        <v>71.390133767909205</v>
      </c>
      <c r="AO36" s="143">
        <v>72.604739593942995</v>
      </c>
      <c r="AP36" s="136">
        <v>71.9974366809261</v>
      </c>
      <c r="AQ36" s="123"/>
      <c r="AR36" s="141">
        <v>63.874419191184302</v>
      </c>
      <c r="AS36" s="82"/>
      <c r="AT36" s="127">
        <v>-5.7822078868591902</v>
      </c>
      <c r="AU36" s="123">
        <v>-4.0520290348662504</v>
      </c>
      <c r="AV36" s="123">
        <v>-7.0767770375142298</v>
      </c>
      <c r="AW36" s="123">
        <v>-4.2861305562324503</v>
      </c>
      <c r="AX36" s="123">
        <v>-2.7155569942997202</v>
      </c>
      <c r="AY36" s="128">
        <v>-4.7387882507568397</v>
      </c>
      <c r="AZ36" s="123"/>
      <c r="BA36" s="135">
        <v>-4.9350331387635604</v>
      </c>
      <c r="BB36" s="143">
        <v>-3.26548079183361</v>
      </c>
      <c r="BC36" s="136">
        <v>-4.1004820481899804</v>
      </c>
      <c r="BD36" s="123"/>
      <c r="BE36" s="141">
        <v>-4.5341519382015498</v>
      </c>
    </row>
    <row r="37" spans="1:57" x14ac:dyDescent="0.25">
      <c r="A37" s="21" t="s">
        <v>78</v>
      </c>
      <c r="B37" s="3" t="str">
        <f t="shared" si="0"/>
        <v>Chesapeake Bay</v>
      </c>
      <c r="C37" s="3"/>
      <c r="D37" s="24" t="s">
        <v>16</v>
      </c>
      <c r="E37" s="27" t="s">
        <v>17</v>
      </c>
      <c r="F37" s="3"/>
      <c r="G37" s="127">
        <v>54.874651810584901</v>
      </c>
      <c r="H37" s="123">
        <v>67.873723305478094</v>
      </c>
      <c r="I37" s="123">
        <v>72.980501392757603</v>
      </c>
      <c r="J37" s="123">
        <v>74.280408542246903</v>
      </c>
      <c r="K37" s="123">
        <v>66.202414113277598</v>
      </c>
      <c r="L37" s="128">
        <v>67.242339832869007</v>
      </c>
      <c r="M37" s="123"/>
      <c r="N37" s="135">
        <v>72.887650882079797</v>
      </c>
      <c r="O37" s="143">
        <v>79.944289693593305</v>
      </c>
      <c r="P37" s="136">
        <v>76.415970287836501</v>
      </c>
      <c r="Q37" s="123"/>
      <c r="R37" s="141">
        <v>69.863377105716907</v>
      </c>
      <c r="S37" s="82"/>
      <c r="T37" s="127">
        <v>1.5463917525773101</v>
      </c>
      <c r="U37" s="123">
        <v>-0.40871934604904597</v>
      </c>
      <c r="V37" s="123">
        <v>9.6234309623430896</v>
      </c>
      <c r="W37" s="123">
        <v>4.7120418848167498</v>
      </c>
      <c r="X37" s="123">
        <v>-2.99319727891156</v>
      </c>
      <c r="Y37" s="128">
        <v>2.5198187995469898</v>
      </c>
      <c r="Z37" s="123"/>
      <c r="AA37" s="135">
        <v>-2.3631840796019898</v>
      </c>
      <c r="AB37" s="143">
        <v>-0.116009280742459</v>
      </c>
      <c r="AC37" s="136">
        <v>-1.20048019207683</v>
      </c>
      <c r="AD37" s="123"/>
      <c r="AE37" s="141">
        <v>1.3274336283185799</v>
      </c>
      <c r="AF37" s="30"/>
      <c r="AG37" s="127">
        <v>55.385329619312898</v>
      </c>
      <c r="AH37" s="123">
        <v>66.852367688022198</v>
      </c>
      <c r="AI37" s="123">
        <v>69.220055710306397</v>
      </c>
      <c r="AJ37" s="123">
        <v>71.494893221912704</v>
      </c>
      <c r="AK37" s="123">
        <v>67.3166202414113</v>
      </c>
      <c r="AL37" s="128">
        <v>66.053853296193097</v>
      </c>
      <c r="AM37" s="123"/>
      <c r="AN37" s="135">
        <v>74.976787372330506</v>
      </c>
      <c r="AO37" s="143">
        <v>80.594243268337905</v>
      </c>
      <c r="AP37" s="136">
        <v>77.785515320334198</v>
      </c>
      <c r="AQ37" s="123"/>
      <c r="AR37" s="141">
        <v>69.405756731661995</v>
      </c>
      <c r="AS37" s="82"/>
      <c r="AT37" s="127">
        <v>-1.3234077750206701</v>
      </c>
      <c r="AU37" s="123">
        <v>4.5372050816696898</v>
      </c>
      <c r="AV37" s="123">
        <v>4.4117647058823497</v>
      </c>
      <c r="AW37" s="123">
        <v>6.35359116022099</v>
      </c>
      <c r="AX37" s="123">
        <v>2.4373013069586702</v>
      </c>
      <c r="AY37" s="128">
        <v>3.43123000872346</v>
      </c>
      <c r="AZ37" s="123"/>
      <c r="BA37" s="135">
        <v>1.79640718562874</v>
      </c>
      <c r="BB37" s="143">
        <v>4.7992755810443697</v>
      </c>
      <c r="BC37" s="136">
        <v>3.3302497687326502</v>
      </c>
      <c r="BD37" s="123"/>
      <c r="BE37" s="141">
        <v>3.3988736290880301</v>
      </c>
    </row>
    <row r="38" spans="1:57" x14ac:dyDescent="0.25">
      <c r="A38" s="21" t="s">
        <v>79</v>
      </c>
      <c r="B38" s="3" t="str">
        <f t="shared" si="0"/>
        <v>Coastal Virginia - Eastern Shore</v>
      </c>
      <c r="C38" s="3"/>
      <c r="D38" s="24" t="s">
        <v>16</v>
      </c>
      <c r="E38" s="27" t="s">
        <v>17</v>
      </c>
      <c r="F38" s="3"/>
      <c r="G38" s="127">
        <v>53.759662684469397</v>
      </c>
      <c r="H38" s="123">
        <v>62.262825017568503</v>
      </c>
      <c r="I38" s="123">
        <v>72.874209416725193</v>
      </c>
      <c r="J38" s="123">
        <v>74.068868587491195</v>
      </c>
      <c r="K38" s="123">
        <v>73.014757554462406</v>
      </c>
      <c r="L38" s="128">
        <v>67.196064652143306</v>
      </c>
      <c r="M38" s="123"/>
      <c r="N38" s="135">
        <v>78.988053408292302</v>
      </c>
      <c r="O38" s="143">
        <v>77.863668306394899</v>
      </c>
      <c r="P38" s="136">
        <v>78.425860857343594</v>
      </c>
      <c r="Q38" s="123"/>
      <c r="R38" s="141">
        <v>70.404577853629107</v>
      </c>
      <c r="S38" s="82"/>
      <c r="T38" s="127">
        <v>0.13089005235602</v>
      </c>
      <c r="U38" s="123">
        <v>-5.7446808510638201</v>
      </c>
      <c r="V38" s="123">
        <v>-0.95510983763132695</v>
      </c>
      <c r="W38" s="123">
        <v>4.3564356435643496</v>
      </c>
      <c r="X38" s="123">
        <v>9.1386554621848699</v>
      </c>
      <c r="Y38" s="128">
        <v>1.4428177381710099</v>
      </c>
      <c r="Z38" s="123"/>
      <c r="AA38" s="135">
        <v>1.99637023593466</v>
      </c>
      <c r="AB38" s="143">
        <v>-0.71684587813620004</v>
      </c>
      <c r="AC38" s="136">
        <v>0.63119927862939496</v>
      </c>
      <c r="AD38" s="123"/>
      <c r="AE38" s="141">
        <v>1.1830904631366299</v>
      </c>
      <c r="AF38" s="30"/>
      <c r="AG38" s="127">
        <v>52.7758257203092</v>
      </c>
      <c r="AH38" s="123">
        <v>61.314125087842498</v>
      </c>
      <c r="AI38" s="123">
        <v>63.035839775122902</v>
      </c>
      <c r="AJ38" s="123">
        <v>66.040056219255007</v>
      </c>
      <c r="AK38" s="123">
        <v>66.637385804638001</v>
      </c>
      <c r="AL38" s="128">
        <v>61.960646521433503</v>
      </c>
      <c r="AM38" s="123"/>
      <c r="AN38" s="135">
        <v>75.193253689388598</v>
      </c>
      <c r="AO38" s="143">
        <v>75.439212930428596</v>
      </c>
      <c r="AP38" s="136">
        <v>75.316233309908597</v>
      </c>
      <c r="AQ38" s="123"/>
      <c r="AR38" s="141">
        <v>65.776528460997795</v>
      </c>
      <c r="AS38" s="82"/>
      <c r="AT38" s="127">
        <v>-5.3261897258115303</v>
      </c>
      <c r="AU38" s="123">
        <v>-0.17162471395880999</v>
      </c>
      <c r="AV38" s="123">
        <v>-4.7770700636942598</v>
      </c>
      <c r="AW38" s="123">
        <v>-1.3644712673838799</v>
      </c>
      <c r="AX38" s="123">
        <v>-1.6083009079118</v>
      </c>
      <c r="AY38" s="128">
        <v>-2.5907308180964401</v>
      </c>
      <c r="AZ38" s="123"/>
      <c r="BA38" s="135">
        <v>-1.9248395967002701</v>
      </c>
      <c r="BB38" s="143">
        <v>-2.03057266712297</v>
      </c>
      <c r="BC38" s="136">
        <v>-1.9778209671887499</v>
      </c>
      <c r="BD38" s="123"/>
      <c r="BE38" s="141">
        <v>-2.3910614525139602</v>
      </c>
    </row>
    <row r="39" spans="1:57" x14ac:dyDescent="0.25">
      <c r="A39" s="21" t="s">
        <v>80</v>
      </c>
      <c r="B39" s="3" t="str">
        <f t="shared" si="0"/>
        <v>Coastal Virginia - Hampton Roads</v>
      </c>
      <c r="C39" s="3"/>
      <c r="D39" s="24" t="s">
        <v>16</v>
      </c>
      <c r="E39" s="27" t="s">
        <v>17</v>
      </c>
      <c r="F39" s="3"/>
      <c r="G39" s="127">
        <v>65.710756672573893</v>
      </c>
      <c r="H39" s="123">
        <v>73.119059126792294</v>
      </c>
      <c r="I39" s="123">
        <v>78.956554427796505</v>
      </c>
      <c r="J39" s="123">
        <v>80.973094892862804</v>
      </c>
      <c r="K39" s="123">
        <v>77.522689436657501</v>
      </c>
      <c r="L39" s="128">
        <v>75.256430911336594</v>
      </c>
      <c r="M39" s="123"/>
      <c r="N39" s="135">
        <v>85.629128403415393</v>
      </c>
      <c r="O39" s="143">
        <v>89.348047902905293</v>
      </c>
      <c r="P39" s="136">
        <v>87.488588153160407</v>
      </c>
      <c r="Q39" s="123"/>
      <c r="R39" s="141">
        <v>78.751332980429098</v>
      </c>
      <c r="S39" s="82"/>
      <c r="T39" s="127">
        <v>-2.54008464664218</v>
      </c>
      <c r="U39" s="123">
        <v>-0.75804055144609095</v>
      </c>
      <c r="V39" s="123">
        <v>3.4968421124017199</v>
      </c>
      <c r="W39" s="123">
        <v>5.5085067104363601</v>
      </c>
      <c r="X39" s="123">
        <v>2.2039763724836501</v>
      </c>
      <c r="Y39" s="128">
        <v>1.7016456510559299</v>
      </c>
      <c r="Z39" s="123"/>
      <c r="AA39" s="135">
        <v>2.77870006966126</v>
      </c>
      <c r="AB39" s="143">
        <v>1.14663140080425</v>
      </c>
      <c r="AC39" s="136">
        <v>1.9387950737980599</v>
      </c>
      <c r="AD39" s="123"/>
      <c r="AE39" s="141">
        <v>1.77680046779524</v>
      </c>
      <c r="AF39" s="30"/>
      <c r="AG39" s="127">
        <v>66.249798614467494</v>
      </c>
      <c r="AH39" s="123">
        <v>72.767305730089603</v>
      </c>
      <c r="AI39" s="123">
        <v>73.939369529026294</v>
      </c>
      <c r="AJ39" s="123">
        <v>74.710676118360894</v>
      </c>
      <c r="AK39" s="123">
        <v>75.064443370388204</v>
      </c>
      <c r="AL39" s="128">
        <v>72.546318672466498</v>
      </c>
      <c r="AM39" s="123"/>
      <c r="AN39" s="135">
        <v>85.870119757263296</v>
      </c>
      <c r="AO39" s="143">
        <v>88.016218248214301</v>
      </c>
      <c r="AP39" s="136">
        <v>86.943169002738799</v>
      </c>
      <c r="AQ39" s="123"/>
      <c r="AR39" s="141">
        <v>76.659704481115696</v>
      </c>
      <c r="AS39" s="82"/>
      <c r="AT39" s="127">
        <v>-6.0565236637590401</v>
      </c>
      <c r="AU39" s="123">
        <v>0.142986271970729</v>
      </c>
      <c r="AV39" s="123">
        <v>-0.90926545530338398</v>
      </c>
      <c r="AW39" s="123">
        <v>-2.1358894602167302</v>
      </c>
      <c r="AX39" s="123">
        <v>-3.8192206543389502</v>
      </c>
      <c r="AY39" s="128">
        <v>-2.5409090190640899</v>
      </c>
      <c r="AZ39" s="123"/>
      <c r="BA39" s="135">
        <v>0.103144884189473</v>
      </c>
      <c r="BB39" s="143">
        <v>-0.590839826037444</v>
      </c>
      <c r="BC39" s="136">
        <v>-0.249336781692992</v>
      </c>
      <c r="BD39" s="123"/>
      <c r="BE39" s="141">
        <v>-1.80996272965391</v>
      </c>
    </row>
    <row r="40" spans="1:57" x14ac:dyDescent="0.25">
      <c r="A40" s="20" t="s">
        <v>81</v>
      </c>
      <c r="B40" s="3" t="str">
        <f t="shared" si="0"/>
        <v>Northern Virginia</v>
      </c>
      <c r="C40" s="3"/>
      <c r="D40" s="24" t="s">
        <v>16</v>
      </c>
      <c r="E40" s="27" t="s">
        <v>17</v>
      </c>
      <c r="F40" s="3"/>
      <c r="G40" s="127">
        <v>60.400127657876801</v>
      </c>
      <c r="H40" s="123">
        <v>74.823473092113105</v>
      </c>
      <c r="I40" s="123">
        <v>81.156500578449695</v>
      </c>
      <c r="J40" s="123">
        <v>79.544819882714293</v>
      </c>
      <c r="K40" s="123">
        <v>74.841424981050693</v>
      </c>
      <c r="L40" s="128">
        <v>74.153269238440899</v>
      </c>
      <c r="M40" s="123"/>
      <c r="N40" s="135">
        <v>78.908525152590997</v>
      </c>
      <c r="O40" s="143">
        <v>82.155822395978703</v>
      </c>
      <c r="P40" s="136">
        <v>80.5321737742849</v>
      </c>
      <c r="Q40" s="123"/>
      <c r="R40" s="141">
        <v>75.975813391539205</v>
      </c>
      <c r="S40" s="82"/>
      <c r="T40" s="127">
        <v>2.3362036725767199</v>
      </c>
      <c r="U40" s="123">
        <v>3.8132880957628399</v>
      </c>
      <c r="V40" s="123">
        <v>5.5047319006993396</v>
      </c>
      <c r="W40" s="123">
        <v>3.9730462733399601</v>
      </c>
      <c r="X40" s="123">
        <v>2.2730695762680502</v>
      </c>
      <c r="Y40" s="128">
        <v>3.6523781950336902</v>
      </c>
      <c r="Z40" s="123"/>
      <c r="AA40" s="135">
        <v>3.3053133462634898</v>
      </c>
      <c r="AB40" s="143">
        <v>4.7776718480165998</v>
      </c>
      <c r="AC40" s="136">
        <v>4.0511273677503299</v>
      </c>
      <c r="AD40" s="123"/>
      <c r="AE40" s="141">
        <v>3.77281594298212</v>
      </c>
      <c r="AF40" s="30"/>
      <c r="AG40" s="127">
        <v>59.5533968963178</v>
      </c>
      <c r="AH40" s="123">
        <v>68.842502094387001</v>
      </c>
      <c r="AI40" s="123">
        <v>72.323173893964096</v>
      </c>
      <c r="AJ40" s="123">
        <v>72.716120796265997</v>
      </c>
      <c r="AK40" s="123">
        <v>69.970479115969198</v>
      </c>
      <c r="AL40" s="128">
        <v>68.681134559380794</v>
      </c>
      <c r="AM40" s="123"/>
      <c r="AN40" s="135">
        <v>74.261479235648395</v>
      </c>
      <c r="AO40" s="143">
        <v>76.169864762436603</v>
      </c>
      <c r="AP40" s="136">
        <v>75.215671999042499</v>
      </c>
      <c r="AQ40" s="123"/>
      <c r="AR40" s="141">
        <v>70.548145256427006</v>
      </c>
      <c r="AS40" s="82"/>
      <c r="AT40" s="127">
        <v>-1.1117513154506999</v>
      </c>
      <c r="AU40" s="123">
        <v>2.9844647588785298</v>
      </c>
      <c r="AV40" s="123">
        <v>0.91667406384072403</v>
      </c>
      <c r="AW40" s="123">
        <v>0.87741879747312501</v>
      </c>
      <c r="AX40" s="123">
        <v>0.96329476901737598</v>
      </c>
      <c r="AY40" s="128">
        <v>0.96509810478115798</v>
      </c>
      <c r="AZ40" s="123"/>
      <c r="BA40" s="135">
        <v>0.78718782952683597</v>
      </c>
      <c r="BB40" s="143">
        <v>0.54106756006967704</v>
      </c>
      <c r="BC40" s="136">
        <v>0.66241613057041104</v>
      </c>
      <c r="BD40" s="123"/>
      <c r="BE40" s="141">
        <v>0.87270329779390099</v>
      </c>
    </row>
    <row r="41" spans="1:57" x14ac:dyDescent="0.25">
      <c r="A41" s="22" t="s">
        <v>82</v>
      </c>
      <c r="B41" s="3" t="str">
        <f t="shared" si="0"/>
        <v>Shenandoah Valley</v>
      </c>
      <c r="C41" s="3"/>
      <c r="D41" s="25" t="s">
        <v>16</v>
      </c>
      <c r="E41" s="28" t="s">
        <v>17</v>
      </c>
      <c r="F41" s="3"/>
      <c r="G41" s="129">
        <v>47.5013628929674</v>
      </c>
      <c r="H41" s="130">
        <v>55.1789932763946</v>
      </c>
      <c r="I41" s="130">
        <v>58.6225695075413</v>
      </c>
      <c r="J41" s="130">
        <v>59.612938397237798</v>
      </c>
      <c r="K41" s="130">
        <v>62.129747410503299</v>
      </c>
      <c r="L41" s="131">
        <v>56.609122296928902</v>
      </c>
      <c r="M41" s="123"/>
      <c r="N41" s="137">
        <v>68.598946029438395</v>
      </c>
      <c r="O41" s="138">
        <v>70.061784481192007</v>
      </c>
      <c r="P41" s="139">
        <v>69.330365255315201</v>
      </c>
      <c r="Q41" s="123"/>
      <c r="R41" s="142">
        <v>60.243763142182097</v>
      </c>
      <c r="S41" s="82"/>
      <c r="T41" s="129">
        <v>-5.3557106570231197</v>
      </c>
      <c r="U41" s="130">
        <v>-2.4804724406028398</v>
      </c>
      <c r="V41" s="130">
        <v>-0.24178366754128</v>
      </c>
      <c r="W41" s="130">
        <v>-3.0634183540516098</v>
      </c>
      <c r="X41" s="130">
        <v>0.206355262141111</v>
      </c>
      <c r="Y41" s="131">
        <v>-2.0722583339143199</v>
      </c>
      <c r="Z41" s="123"/>
      <c r="AA41" s="137">
        <v>-1.1226525258028499</v>
      </c>
      <c r="AB41" s="138">
        <v>-2.22911917749841</v>
      </c>
      <c r="AC41" s="139">
        <v>-1.68483464210133</v>
      </c>
      <c r="AD41" s="123"/>
      <c r="AE41" s="142">
        <v>-1.9452074069063101</v>
      </c>
      <c r="AF41" s="31"/>
      <c r="AG41" s="129">
        <v>48.971015809558402</v>
      </c>
      <c r="AH41" s="130">
        <v>53.561693621660901</v>
      </c>
      <c r="AI41" s="130">
        <v>54.406687261493701</v>
      </c>
      <c r="AJ41" s="130">
        <v>58.920134472106099</v>
      </c>
      <c r="AK41" s="130">
        <v>60.428402689442102</v>
      </c>
      <c r="AL41" s="131">
        <v>55.2575867708522</v>
      </c>
      <c r="AM41" s="123"/>
      <c r="AN41" s="137">
        <v>66.797655824095898</v>
      </c>
      <c r="AO41" s="138">
        <v>68.467199709249499</v>
      </c>
      <c r="AP41" s="139">
        <v>67.632427766672706</v>
      </c>
      <c r="AQ41" s="123"/>
      <c r="AR41" s="142">
        <v>58.793255626800899</v>
      </c>
      <c r="AS41" s="75"/>
      <c r="AT41" s="129">
        <v>-4.14956489092783</v>
      </c>
      <c r="AU41" s="130">
        <v>0.60109785150639605</v>
      </c>
      <c r="AV41" s="130">
        <v>-6.44335981238663</v>
      </c>
      <c r="AW41" s="130">
        <v>-2.85459337734147</v>
      </c>
      <c r="AX41" s="130">
        <v>-1.5027027997922999</v>
      </c>
      <c r="AY41" s="131">
        <v>-2.8824891974181099</v>
      </c>
      <c r="AZ41" s="123"/>
      <c r="BA41" s="137">
        <v>-2.4671994879399501</v>
      </c>
      <c r="BB41" s="138">
        <v>-1.9687244496059699</v>
      </c>
      <c r="BC41" s="139">
        <v>-2.2155208927333301</v>
      </c>
      <c r="BD41" s="123"/>
      <c r="BE41" s="142">
        <v>-2.6642830784794498</v>
      </c>
    </row>
    <row r="42" spans="1:57" ht="13" x14ac:dyDescent="0.3">
      <c r="A42" s="19" t="s">
        <v>83</v>
      </c>
      <c r="B42" s="3" t="str">
        <f t="shared" si="0"/>
        <v>Southern Virginia</v>
      </c>
      <c r="C42" s="9"/>
      <c r="D42" s="23" t="s">
        <v>16</v>
      </c>
      <c r="E42" s="26" t="s">
        <v>17</v>
      </c>
      <c r="F42" s="3"/>
      <c r="G42" s="124">
        <v>47.978777160181899</v>
      </c>
      <c r="H42" s="125">
        <v>62.0010106114199</v>
      </c>
      <c r="I42" s="125">
        <v>64.401212733703801</v>
      </c>
      <c r="J42" s="125">
        <v>64.426478019201596</v>
      </c>
      <c r="K42" s="125">
        <v>63.415866599292499</v>
      </c>
      <c r="L42" s="126">
        <v>60.444669024759897</v>
      </c>
      <c r="M42" s="123"/>
      <c r="N42" s="132">
        <v>68.191005558362804</v>
      </c>
      <c r="O42" s="133">
        <v>71.020717534108101</v>
      </c>
      <c r="P42" s="134">
        <v>69.605861546235403</v>
      </c>
      <c r="Q42" s="123"/>
      <c r="R42" s="140">
        <v>63.062152602324403</v>
      </c>
      <c r="S42" s="82"/>
      <c r="T42" s="124">
        <v>7.8364565587734196</v>
      </c>
      <c r="U42" s="125">
        <v>5.5030094582975</v>
      </c>
      <c r="V42" s="125">
        <v>7.91701947502116</v>
      </c>
      <c r="W42" s="125">
        <v>5.6338028169014001</v>
      </c>
      <c r="X42" s="125">
        <v>9.3681917211328898</v>
      </c>
      <c r="Y42" s="126">
        <v>7.2055924000716898</v>
      </c>
      <c r="Z42" s="123"/>
      <c r="AA42" s="132">
        <v>10.569438754608701</v>
      </c>
      <c r="AB42" s="133">
        <v>11.9920318725099</v>
      </c>
      <c r="AC42" s="134">
        <v>11.290648353867899</v>
      </c>
      <c r="AD42" s="123"/>
      <c r="AE42" s="140">
        <v>8.46110869700167</v>
      </c>
      <c r="AF42" s="29"/>
      <c r="AG42" s="124">
        <v>47.839818089944401</v>
      </c>
      <c r="AH42" s="125">
        <v>56.714249621020699</v>
      </c>
      <c r="AI42" s="125">
        <v>58.564931783729101</v>
      </c>
      <c r="AJ42" s="125">
        <v>62.740020212228302</v>
      </c>
      <c r="AK42" s="125">
        <v>61.975745325922098</v>
      </c>
      <c r="AL42" s="126">
        <v>57.566953006568902</v>
      </c>
      <c r="AM42" s="123"/>
      <c r="AN42" s="132">
        <v>68.228903486609298</v>
      </c>
      <c r="AO42" s="133">
        <v>68.923698837796806</v>
      </c>
      <c r="AP42" s="134">
        <v>68.576301162203094</v>
      </c>
      <c r="AQ42" s="123"/>
      <c r="AR42" s="140">
        <v>60.712481051035802</v>
      </c>
      <c r="AS42" s="82"/>
      <c r="AT42" s="124">
        <v>3.4416826003823999</v>
      </c>
      <c r="AU42" s="125">
        <v>3.5879095523765501</v>
      </c>
      <c r="AV42" s="125">
        <v>-3.00240610942567</v>
      </c>
      <c r="AW42" s="125">
        <v>0.67909993918508005</v>
      </c>
      <c r="AX42" s="125">
        <v>3.01312335958005</v>
      </c>
      <c r="AY42" s="126">
        <v>1.4018691588784999</v>
      </c>
      <c r="AZ42" s="123"/>
      <c r="BA42" s="132">
        <v>5.7257511989820804</v>
      </c>
      <c r="BB42" s="133">
        <v>7.3170731707316996</v>
      </c>
      <c r="BC42" s="134">
        <v>6.5194996320824101</v>
      </c>
      <c r="BD42" s="123"/>
      <c r="BE42" s="140">
        <v>2.9988518943742801</v>
      </c>
    </row>
    <row r="43" spans="1:57" x14ac:dyDescent="0.25">
      <c r="A43" s="20" t="s">
        <v>84</v>
      </c>
      <c r="B43" s="3" t="str">
        <f t="shared" si="0"/>
        <v>Southwest Virginia - Blue Ridge Highlands</v>
      </c>
      <c r="C43" s="10"/>
      <c r="D43" s="24" t="s">
        <v>16</v>
      </c>
      <c r="E43" s="27" t="s">
        <v>17</v>
      </c>
      <c r="F43" s="3"/>
      <c r="G43" s="127">
        <v>45.067722974699699</v>
      </c>
      <c r="H43" s="123">
        <v>56.848964988499802</v>
      </c>
      <c r="I43" s="123">
        <v>57.475083056478397</v>
      </c>
      <c r="J43" s="123">
        <v>59.634551495016602</v>
      </c>
      <c r="K43" s="123">
        <v>63.4423715819064</v>
      </c>
      <c r="L43" s="128">
        <v>56.4937388193202</v>
      </c>
      <c r="M43" s="123"/>
      <c r="N43" s="135">
        <v>72.310247891643201</v>
      </c>
      <c r="O43" s="143">
        <v>68.732430360337304</v>
      </c>
      <c r="P43" s="136">
        <v>70.521339125990195</v>
      </c>
      <c r="Q43" s="123"/>
      <c r="R43" s="141">
        <v>60.501624621225901</v>
      </c>
      <c r="S43" s="82"/>
      <c r="T43" s="127">
        <v>-8.1702787507998202</v>
      </c>
      <c r="U43" s="123">
        <v>-1.59118593730826</v>
      </c>
      <c r="V43" s="123">
        <v>0.87018261296645505</v>
      </c>
      <c r="W43" s="123">
        <v>-1.6643012590567401</v>
      </c>
      <c r="X43" s="123">
        <v>5.6342369199582398</v>
      </c>
      <c r="Y43" s="128">
        <v>-0.72351563413139597</v>
      </c>
      <c r="Z43" s="123"/>
      <c r="AA43" s="135">
        <v>-1.7655595193735101</v>
      </c>
      <c r="AB43" s="143">
        <v>-2.9521792666383102</v>
      </c>
      <c r="AC43" s="136">
        <v>-2.3474223960606602</v>
      </c>
      <c r="AD43" s="123"/>
      <c r="AE43" s="141">
        <v>-1.27029321050358</v>
      </c>
      <c r="AF43" s="30"/>
      <c r="AG43" s="127">
        <v>45.3999488883209</v>
      </c>
      <c r="AH43" s="123">
        <v>50.8050089445438</v>
      </c>
      <c r="AI43" s="123">
        <v>51.376820853565</v>
      </c>
      <c r="AJ43" s="123">
        <v>56.7243802708918</v>
      </c>
      <c r="AK43" s="123">
        <v>61.183874265269601</v>
      </c>
      <c r="AL43" s="128">
        <v>53.0980066445182</v>
      </c>
      <c r="AM43" s="123"/>
      <c r="AN43" s="135">
        <v>72.5817786864298</v>
      </c>
      <c r="AO43" s="143">
        <v>68.780347559417294</v>
      </c>
      <c r="AP43" s="136">
        <v>70.681063122923504</v>
      </c>
      <c r="AQ43" s="123"/>
      <c r="AR43" s="141">
        <v>58.1217370669197</v>
      </c>
      <c r="AS43" s="82"/>
      <c r="AT43" s="127">
        <v>-2.1520612731462701E-2</v>
      </c>
      <c r="AU43" s="123">
        <v>0.21373289707471799</v>
      </c>
      <c r="AV43" s="123">
        <v>-7.2485074167190797</v>
      </c>
      <c r="AW43" s="123">
        <v>-5.5615073511408797</v>
      </c>
      <c r="AX43" s="123">
        <v>-2.1381768900470299</v>
      </c>
      <c r="AY43" s="128">
        <v>-3.1354709858824501</v>
      </c>
      <c r="AZ43" s="123"/>
      <c r="BA43" s="135">
        <v>-2.4589263514616602</v>
      </c>
      <c r="BB43" s="143">
        <v>-1.7280699082881901</v>
      </c>
      <c r="BC43" s="136">
        <v>-2.1046878295710401</v>
      </c>
      <c r="BD43" s="123"/>
      <c r="BE43" s="141">
        <v>-2.7797918357353599</v>
      </c>
    </row>
    <row r="44" spans="1:57" x14ac:dyDescent="0.25">
      <c r="A44" s="21" t="s">
        <v>85</v>
      </c>
      <c r="B44" s="3" t="str">
        <f t="shared" si="0"/>
        <v>Southwest Virginia - Heart of Appalachia</v>
      </c>
      <c r="C44" s="3"/>
      <c r="D44" s="24" t="s">
        <v>16</v>
      </c>
      <c r="E44" s="27" t="s">
        <v>17</v>
      </c>
      <c r="F44" s="3"/>
      <c r="G44" s="127">
        <v>43.533568904593601</v>
      </c>
      <c r="H44" s="123">
        <v>62.190812720848001</v>
      </c>
      <c r="I44" s="123">
        <v>65.9363957597173</v>
      </c>
      <c r="J44" s="123">
        <v>67.279151943462793</v>
      </c>
      <c r="K44" s="123">
        <v>70.883392226148402</v>
      </c>
      <c r="L44" s="128">
        <v>61.964664310953999</v>
      </c>
      <c r="M44" s="123"/>
      <c r="N44" s="135">
        <v>74.346289752650094</v>
      </c>
      <c r="O44" s="143">
        <v>70.176678445229598</v>
      </c>
      <c r="P44" s="136">
        <v>72.261484098939903</v>
      </c>
      <c r="Q44" s="123"/>
      <c r="R44" s="141">
        <v>64.906612821807101</v>
      </c>
      <c r="S44" s="82"/>
      <c r="T44" s="127">
        <v>-4.9382716049382704</v>
      </c>
      <c r="U44" s="123">
        <v>6.28019323671497</v>
      </c>
      <c r="V44" s="123">
        <v>6.2642369020501096</v>
      </c>
      <c r="W44" s="123">
        <v>8.4282460136674207</v>
      </c>
      <c r="X44" s="123">
        <v>4.6972860125260896</v>
      </c>
      <c r="Y44" s="128">
        <v>4.6300715990453396</v>
      </c>
      <c r="Z44" s="123"/>
      <c r="AA44" s="135">
        <v>0.47755491881566298</v>
      </c>
      <c r="AB44" s="143">
        <v>0.50607287449392702</v>
      </c>
      <c r="AC44" s="136">
        <v>0.49140049140049102</v>
      </c>
      <c r="AD44" s="123"/>
      <c r="AE44" s="141">
        <v>3.2771084337349299</v>
      </c>
      <c r="AF44" s="30"/>
      <c r="AG44" s="127">
        <v>46.289752650176602</v>
      </c>
      <c r="AH44" s="123">
        <v>54.681978798586499</v>
      </c>
      <c r="AI44" s="123">
        <v>56.007067137809102</v>
      </c>
      <c r="AJ44" s="123">
        <v>61.660777385159001</v>
      </c>
      <c r="AK44" s="123">
        <v>65.706713780918705</v>
      </c>
      <c r="AL44" s="128">
        <v>56.869257950529999</v>
      </c>
      <c r="AM44" s="123"/>
      <c r="AN44" s="135">
        <v>70.777385159010606</v>
      </c>
      <c r="AO44" s="143">
        <v>66.766784452296804</v>
      </c>
      <c r="AP44" s="136">
        <v>68.772084805653705</v>
      </c>
      <c r="AQ44" s="123"/>
      <c r="AR44" s="141">
        <v>60.270065623422497</v>
      </c>
      <c r="AS44" s="82"/>
      <c r="AT44" s="127">
        <v>-1.65165165165165</v>
      </c>
      <c r="AU44" s="123">
        <v>-2.7952261306532602</v>
      </c>
      <c r="AV44" s="123">
        <v>-10.0454029511918</v>
      </c>
      <c r="AW44" s="123">
        <v>-2.9477196885428198</v>
      </c>
      <c r="AX44" s="123">
        <v>-3.4276811217865402</v>
      </c>
      <c r="AY44" s="128">
        <v>-4.3106011058921396</v>
      </c>
      <c r="AZ44" s="123"/>
      <c r="BA44" s="135">
        <v>0.77987421383647704</v>
      </c>
      <c r="BB44" s="143">
        <v>0.80021339023739602</v>
      </c>
      <c r="BC44" s="136">
        <v>0.78974624546866901</v>
      </c>
      <c r="BD44" s="123"/>
      <c r="BE44" s="141">
        <v>-2.7054557307582598</v>
      </c>
    </row>
    <row r="45" spans="1:57" x14ac:dyDescent="0.25">
      <c r="A45" s="22" t="s">
        <v>86</v>
      </c>
      <c r="B45" s="3" t="str">
        <f t="shared" si="0"/>
        <v>Virginia Mountains</v>
      </c>
      <c r="C45" s="3"/>
      <c r="D45" s="25" t="s">
        <v>16</v>
      </c>
      <c r="E45" s="28" t="s">
        <v>17</v>
      </c>
      <c r="F45" s="3"/>
      <c r="G45" s="129">
        <v>46.954351974166997</v>
      </c>
      <c r="H45" s="130">
        <v>64.538382504036406</v>
      </c>
      <c r="I45" s="130">
        <v>67.840892411566102</v>
      </c>
      <c r="J45" s="130">
        <v>67.444591222662496</v>
      </c>
      <c r="K45" s="130">
        <v>66.519888448554198</v>
      </c>
      <c r="L45" s="131">
        <v>62.659621312197203</v>
      </c>
      <c r="M45" s="123"/>
      <c r="N45" s="137">
        <v>68.868339938353103</v>
      </c>
      <c r="O45" s="138">
        <v>70.688389842947302</v>
      </c>
      <c r="P45" s="139">
        <v>69.778364890650195</v>
      </c>
      <c r="Q45" s="123"/>
      <c r="R45" s="142">
        <v>64.693548048898094</v>
      </c>
      <c r="S45" s="82"/>
      <c r="T45" s="129">
        <v>-2.5136930404082301</v>
      </c>
      <c r="U45" s="130">
        <v>4.2809711482763104</v>
      </c>
      <c r="V45" s="130">
        <v>9.0801790478554807</v>
      </c>
      <c r="W45" s="130">
        <v>13.7625305346522</v>
      </c>
      <c r="X45" s="130">
        <v>17.672737502942201</v>
      </c>
      <c r="Y45" s="131">
        <v>8.7604263005087404</v>
      </c>
      <c r="Z45" s="123"/>
      <c r="AA45" s="137">
        <v>2.3247495256889001</v>
      </c>
      <c r="AB45" s="138">
        <v>9.6778820489734603</v>
      </c>
      <c r="AC45" s="139">
        <v>5.9217096647856398</v>
      </c>
      <c r="AD45" s="123"/>
      <c r="AE45" s="142">
        <v>7.86952905253679</v>
      </c>
      <c r="AF45" s="31"/>
      <c r="AG45" s="129">
        <v>48.623954205195901</v>
      </c>
      <c r="AH45" s="130">
        <v>58.388375165125403</v>
      </c>
      <c r="AI45" s="130">
        <v>59.914868633494699</v>
      </c>
      <c r="AJ45" s="130">
        <v>64.123734037868701</v>
      </c>
      <c r="AK45" s="130">
        <v>63.844855423455101</v>
      </c>
      <c r="AL45" s="131">
        <v>58.979157493027998</v>
      </c>
      <c r="AM45" s="123"/>
      <c r="AN45" s="137">
        <v>67.539997064435596</v>
      </c>
      <c r="AO45" s="138">
        <v>68.354616174959602</v>
      </c>
      <c r="AP45" s="139">
        <v>67.947306619697599</v>
      </c>
      <c r="AQ45" s="123"/>
      <c r="AR45" s="142">
        <v>61.541485814933601</v>
      </c>
      <c r="AS45" s="82"/>
      <c r="AT45" s="129">
        <v>-0.19511844351337401</v>
      </c>
      <c r="AU45" s="130">
        <v>7.3308615967342199</v>
      </c>
      <c r="AV45" s="130">
        <v>-2.1496626930982901</v>
      </c>
      <c r="AW45" s="130">
        <v>6.6783742627463303</v>
      </c>
      <c r="AX45" s="130">
        <v>7.5524789485056996</v>
      </c>
      <c r="AY45" s="131">
        <v>3.90185200042826</v>
      </c>
      <c r="AZ45" s="123"/>
      <c r="BA45" s="137">
        <v>2.2337949485986202</v>
      </c>
      <c r="BB45" s="138">
        <v>4.60157528993558</v>
      </c>
      <c r="BC45" s="139">
        <v>3.4112287274203199</v>
      </c>
      <c r="BD45" s="123"/>
      <c r="BE45" s="142">
        <v>3.7465809594267001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BE6" zoomScale="106" zoomScaleNormal="106" workbookViewId="0">
      <selection activeCell="Z26" sqref="Z26"/>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150.30976348783901</v>
      </c>
      <c r="H6" s="146">
        <v>153.66917994891401</v>
      </c>
      <c r="I6" s="146">
        <v>158.076355993877</v>
      </c>
      <c r="J6" s="146">
        <v>157.53194920976799</v>
      </c>
      <c r="K6" s="146">
        <v>155.972161945664</v>
      </c>
      <c r="L6" s="147">
        <v>155.326424844039</v>
      </c>
      <c r="M6" s="144"/>
      <c r="N6" s="153">
        <v>174.42910149630299</v>
      </c>
      <c r="O6" s="154">
        <v>177.969284989774</v>
      </c>
      <c r="P6" s="155">
        <v>176.22526484825701</v>
      </c>
      <c r="Q6" s="144"/>
      <c r="R6" s="161">
        <v>161.825333371282</v>
      </c>
      <c r="S6" s="82"/>
      <c r="T6" s="124">
        <v>1.0609961851752601</v>
      </c>
      <c r="U6" s="125">
        <v>2.0059319913939802</v>
      </c>
      <c r="V6" s="125">
        <v>2.73125465652585</v>
      </c>
      <c r="W6" s="125">
        <v>2.6935796874224298</v>
      </c>
      <c r="X6" s="125">
        <v>2.16357152131333</v>
      </c>
      <c r="Y6" s="126">
        <v>2.1983144077301202</v>
      </c>
      <c r="Z6" s="123"/>
      <c r="AA6" s="132">
        <v>2.60611118049072</v>
      </c>
      <c r="AB6" s="133">
        <v>2.2445766895613901</v>
      </c>
      <c r="AC6" s="134">
        <v>2.41689982097928</v>
      </c>
      <c r="AD6" s="123"/>
      <c r="AE6" s="140">
        <v>2.2685945435100101</v>
      </c>
      <c r="AF6" s="29"/>
      <c r="AG6" s="145">
        <v>151.27726799465901</v>
      </c>
      <c r="AH6" s="146">
        <v>153.70480851095201</v>
      </c>
      <c r="AI6" s="146">
        <v>156.41866413173801</v>
      </c>
      <c r="AJ6" s="146">
        <v>153.63782028893399</v>
      </c>
      <c r="AK6" s="146">
        <v>152.96897187526699</v>
      </c>
      <c r="AL6" s="147">
        <v>153.652344354863</v>
      </c>
      <c r="AM6" s="144"/>
      <c r="AN6" s="153">
        <v>171.75794994789999</v>
      </c>
      <c r="AO6" s="154">
        <v>175.71617279276501</v>
      </c>
      <c r="AP6" s="155">
        <v>173.76796438348401</v>
      </c>
      <c r="AQ6" s="144"/>
      <c r="AR6" s="161">
        <v>160.027789797607</v>
      </c>
      <c r="AS6" s="82"/>
      <c r="AT6" s="124">
        <v>-0.43648890558423198</v>
      </c>
      <c r="AU6" s="125">
        <v>2.0529977010121501</v>
      </c>
      <c r="AV6" s="125">
        <v>3.9890976790110502</v>
      </c>
      <c r="AW6" s="125">
        <v>2.1272169291102498</v>
      </c>
      <c r="AX6" s="125">
        <v>1.4356522433167</v>
      </c>
      <c r="AY6" s="126">
        <v>1.88061095612322</v>
      </c>
      <c r="AZ6" s="123"/>
      <c r="BA6" s="132">
        <v>1.3574650658563401</v>
      </c>
      <c r="BB6" s="133">
        <v>1.0382065937081799</v>
      </c>
      <c r="BC6" s="134">
        <v>1.1915406053753099</v>
      </c>
      <c r="BD6" s="123"/>
      <c r="BE6" s="140">
        <v>1.6460452859593999</v>
      </c>
    </row>
    <row r="7" spans="1:57" x14ac:dyDescent="0.25">
      <c r="A7" s="20" t="s">
        <v>18</v>
      </c>
      <c r="B7" s="3" t="str">
        <f>TRIM(A7)</f>
        <v>Virginia</v>
      </c>
      <c r="C7" s="10"/>
      <c r="D7" s="24" t="s">
        <v>16</v>
      </c>
      <c r="E7" s="27" t="s">
        <v>17</v>
      </c>
      <c r="F7" s="3"/>
      <c r="G7" s="148">
        <v>125.653309624244</v>
      </c>
      <c r="H7" s="144">
        <v>132.741109409096</v>
      </c>
      <c r="I7" s="144">
        <v>137.91202841296601</v>
      </c>
      <c r="J7" s="144">
        <v>137.264185525046</v>
      </c>
      <c r="K7" s="144">
        <v>133.70385875281201</v>
      </c>
      <c r="L7" s="149">
        <v>133.86482594031401</v>
      </c>
      <c r="M7" s="144"/>
      <c r="N7" s="156">
        <v>149.36046836795501</v>
      </c>
      <c r="O7" s="164">
        <v>152.548084122337</v>
      </c>
      <c r="P7" s="157">
        <v>150.98445705690301</v>
      </c>
      <c r="Q7" s="144"/>
      <c r="R7" s="162">
        <v>139.238058277514</v>
      </c>
      <c r="S7" s="82"/>
      <c r="T7" s="127">
        <v>3.0013710530337199</v>
      </c>
      <c r="U7" s="123">
        <v>4.6063875305763098</v>
      </c>
      <c r="V7" s="123">
        <v>6.3672915823567999</v>
      </c>
      <c r="W7" s="123">
        <v>6.8329361125252701</v>
      </c>
      <c r="X7" s="123">
        <v>5.7407724835011402</v>
      </c>
      <c r="Y7" s="128">
        <v>5.5025139810469996</v>
      </c>
      <c r="Z7" s="123"/>
      <c r="AA7" s="135">
        <v>4.9005834608033503</v>
      </c>
      <c r="AB7" s="143">
        <v>4.2845838204431699</v>
      </c>
      <c r="AC7" s="136">
        <v>4.5888725488286504</v>
      </c>
      <c r="AD7" s="123"/>
      <c r="AE7" s="141">
        <v>5.2233677280838098</v>
      </c>
      <c r="AF7" s="30"/>
      <c r="AG7" s="148">
        <v>127.91671890449101</v>
      </c>
      <c r="AH7" s="144">
        <v>133.57716073975001</v>
      </c>
      <c r="AI7" s="144">
        <v>136.35478201655101</v>
      </c>
      <c r="AJ7" s="144">
        <v>133.21412899001899</v>
      </c>
      <c r="AK7" s="144">
        <v>130.69770661602999</v>
      </c>
      <c r="AL7" s="149">
        <v>132.47903556133301</v>
      </c>
      <c r="AM7" s="144"/>
      <c r="AN7" s="156">
        <v>147.022163446402</v>
      </c>
      <c r="AO7" s="164">
        <v>149.80947737196101</v>
      </c>
      <c r="AP7" s="157">
        <v>148.42927939627799</v>
      </c>
      <c r="AQ7" s="144"/>
      <c r="AR7" s="162">
        <v>137.54848320743301</v>
      </c>
      <c r="AS7" s="82"/>
      <c r="AT7" s="127">
        <v>0.98388695550565197</v>
      </c>
      <c r="AU7" s="123">
        <v>4.7304558091117901</v>
      </c>
      <c r="AV7" s="123">
        <v>7.1216949174072397</v>
      </c>
      <c r="AW7" s="123">
        <v>4.9044594195626603</v>
      </c>
      <c r="AX7" s="123">
        <v>3.6640784842763199</v>
      </c>
      <c r="AY7" s="128">
        <v>4.3880520975348896</v>
      </c>
      <c r="AZ7" s="123"/>
      <c r="BA7" s="135">
        <v>2.70431330897696</v>
      </c>
      <c r="BB7" s="143">
        <v>2.3266017084208301</v>
      </c>
      <c r="BC7" s="136">
        <v>2.5134822692278198</v>
      </c>
      <c r="BD7" s="123"/>
      <c r="BE7" s="141">
        <v>3.7603611789040499</v>
      </c>
    </row>
    <row r="8" spans="1:57" x14ac:dyDescent="0.25">
      <c r="A8" s="21" t="s">
        <v>19</v>
      </c>
      <c r="B8" s="3" t="str">
        <f t="shared" ref="B8:B43" si="0">TRIM(A8)</f>
        <v>Norfolk/Virginia Beach, VA</v>
      </c>
      <c r="C8" s="3"/>
      <c r="D8" s="24" t="s">
        <v>16</v>
      </c>
      <c r="E8" s="27" t="s">
        <v>17</v>
      </c>
      <c r="F8" s="3"/>
      <c r="G8" s="148">
        <v>146.92165326536201</v>
      </c>
      <c r="H8" s="144">
        <v>148.083974900031</v>
      </c>
      <c r="I8" s="144">
        <v>155.056530586615</v>
      </c>
      <c r="J8" s="144">
        <v>156.33778118203901</v>
      </c>
      <c r="K8" s="144">
        <v>156.61505938198599</v>
      </c>
      <c r="L8" s="149">
        <v>152.87679026919901</v>
      </c>
      <c r="M8" s="144"/>
      <c r="N8" s="156">
        <v>197.254434215781</v>
      </c>
      <c r="O8" s="164">
        <v>204.98495808612401</v>
      </c>
      <c r="P8" s="157">
        <v>201.201709274915</v>
      </c>
      <c r="Q8" s="144"/>
      <c r="R8" s="162">
        <v>168.20438491201301</v>
      </c>
      <c r="S8" s="82"/>
      <c r="T8" s="127">
        <v>-0.31209228149874402</v>
      </c>
      <c r="U8" s="123">
        <v>0.20523935377639799</v>
      </c>
      <c r="V8" s="123">
        <v>4.18870779923967</v>
      </c>
      <c r="W8" s="123">
        <v>6.0711010723938896</v>
      </c>
      <c r="X8" s="123">
        <v>4.6001208643983</v>
      </c>
      <c r="Y8" s="128">
        <v>3.1272178473201602</v>
      </c>
      <c r="Z8" s="123"/>
      <c r="AA8" s="135">
        <v>3.9366227348403502</v>
      </c>
      <c r="AB8" s="143">
        <v>3.68614923106017</v>
      </c>
      <c r="AC8" s="136">
        <v>3.7891845050473498</v>
      </c>
      <c r="AD8" s="123"/>
      <c r="AE8" s="141">
        <v>3.3905342791894202</v>
      </c>
      <c r="AF8" s="30"/>
      <c r="AG8" s="148">
        <v>155.162196121612</v>
      </c>
      <c r="AH8" s="144">
        <v>156.93223257490101</v>
      </c>
      <c r="AI8" s="144">
        <v>157.59304726885699</v>
      </c>
      <c r="AJ8" s="144">
        <v>152.286591206027</v>
      </c>
      <c r="AK8" s="144">
        <v>154.17652711729801</v>
      </c>
      <c r="AL8" s="149">
        <v>155.216786801659</v>
      </c>
      <c r="AM8" s="144"/>
      <c r="AN8" s="156">
        <v>194.606766420686</v>
      </c>
      <c r="AO8" s="164">
        <v>200.29685034552799</v>
      </c>
      <c r="AP8" s="157">
        <v>197.48729588539899</v>
      </c>
      <c r="AQ8" s="144"/>
      <c r="AR8" s="162">
        <v>168.91140560502899</v>
      </c>
      <c r="AS8" s="82"/>
      <c r="AT8" s="127">
        <v>-3.7048111978293101</v>
      </c>
      <c r="AU8" s="123">
        <v>2.2229792889532001</v>
      </c>
      <c r="AV8" s="123">
        <v>6.8635762559406501</v>
      </c>
      <c r="AW8" s="123">
        <v>2.7301858147659401</v>
      </c>
      <c r="AX8" s="123">
        <v>2.2342762349149199</v>
      </c>
      <c r="AY8" s="128">
        <v>2.0511571819739198</v>
      </c>
      <c r="AZ8" s="123"/>
      <c r="BA8" s="135">
        <v>2.50754582990657</v>
      </c>
      <c r="BB8" s="143">
        <v>1.0731429131474199</v>
      </c>
      <c r="BC8" s="136">
        <v>1.75879086713657</v>
      </c>
      <c r="BD8" s="123"/>
      <c r="BE8" s="141">
        <v>2.0722043143518301</v>
      </c>
    </row>
    <row r="9" spans="1:57" ht="16" x14ac:dyDescent="0.45">
      <c r="A9" s="21" t="s">
        <v>20</v>
      </c>
      <c r="B9" s="83" t="s">
        <v>71</v>
      </c>
      <c r="C9" s="3"/>
      <c r="D9" s="24" t="s">
        <v>16</v>
      </c>
      <c r="E9" s="27" t="s">
        <v>17</v>
      </c>
      <c r="F9" s="3"/>
      <c r="G9" s="148">
        <v>97.948805887483601</v>
      </c>
      <c r="H9" s="144">
        <v>107.684966342902</v>
      </c>
      <c r="I9" s="144">
        <v>114.50050628712199</v>
      </c>
      <c r="J9" s="144">
        <v>113.462089121655</v>
      </c>
      <c r="K9" s="144">
        <v>110.251744415768</v>
      </c>
      <c r="L9" s="149">
        <v>109.443737600121</v>
      </c>
      <c r="M9" s="144"/>
      <c r="N9" s="156">
        <v>126.31009988013</v>
      </c>
      <c r="O9" s="164">
        <v>130.68292438023099</v>
      </c>
      <c r="P9" s="157">
        <v>128.57112836034801</v>
      </c>
      <c r="Q9" s="144"/>
      <c r="R9" s="162">
        <v>115.820413431299</v>
      </c>
      <c r="S9" s="82"/>
      <c r="T9" s="127">
        <v>0.172807624051415</v>
      </c>
      <c r="U9" s="123">
        <v>3.42546654810271</v>
      </c>
      <c r="V9" s="123">
        <v>8.6661231209900897</v>
      </c>
      <c r="W9" s="123">
        <v>8.1179424037052605</v>
      </c>
      <c r="X9" s="123">
        <v>9.3036381564496899</v>
      </c>
      <c r="Y9" s="128">
        <v>6.4190597201394004</v>
      </c>
      <c r="Z9" s="123"/>
      <c r="AA9" s="135">
        <v>11.208324952401099</v>
      </c>
      <c r="AB9" s="143">
        <v>11.6910385582246</v>
      </c>
      <c r="AC9" s="136">
        <v>11.496015893721999</v>
      </c>
      <c r="AD9" s="123"/>
      <c r="AE9" s="141">
        <v>8.5067682135367892</v>
      </c>
      <c r="AF9" s="30"/>
      <c r="AG9" s="148">
        <v>98.976429716846397</v>
      </c>
      <c r="AH9" s="144">
        <v>103.650521385964</v>
      </c>
      <c r="AI9" s="144">
        <v>108.66204092021</v>
      </c>
      <c r="AJ9" s="144">
        <v>109.430975754728</v>
      </c>
      <c r="AK9" s="144">
        <v>107.217992924095</v>
      </c>
      <c r="AL9" s="149">
        <v>105.92273679475301</v>
      </c>
      <c r="AM9" s="144"/>
      <c r="AN9" s="156">
        <v>118.90627464115499</v>
      </c>
      <c r="AO9" s="164">
        <v>121.356039812196</v>
      </c>
      <c r="AP9" s="157">
        <v>120.143051287845</v>
      </c>
      <c r="AQ9" s="144"/>
      <c r="AR9" s="162">
        <v>110.574780210828</v>
      </c>
      <c r="AS9" s="82"/>
      <c r="AT9" s="127">
        <v>2.6172130519249799</v>
      </c>
      <c r="AU9" s="123">
        <v>3.1599302850566202</v>
      </c>
      <c r="AV9" s="123">
        <v>4.5669675059276198</v>
      </c>
      <c r="AW9" s="123">
        <v>4.2356989210306404</v>
      </c>
      <c r="AX9" s="123">
        <v>3.8688673463838898</v>
      </c>
      <c r="AY9" s="128">
        <v>3.75817613424304</v>
      </c>
      <c r="AZ9" s="123"/>
      <c r="BA9" s="135">
        <v>1.5994385050387601</v>
      </c>
      <c r="BB9" s="143">
        <v>3.0931002164482702</v>
      </c>
      <c r="BC9" s="136">
        <v>2.3598899290647202</v>
      </c>
      <c r="BD9" s="123"/>
      <c r="BE9" s="141">
        <v>3.3502207176240399</v>
      </c>
    </row>
    <row r="10" spans="1:57" x14ac:dyDescent="0.25">
      <c r="A10" s="21" t="s">
        <v>21</v>
      </c>
      <c r="B10" s="3" t="str">
        <f t="shared" si="0"/>
        <v>Virginia Area</v>
      </c>
      <c r="C10" s="3"/>
      <c r="D10" s="24" t="s">
        <v>16</v>
      </c>
      <c r="E10" s="27" t="s">
        <v>17</v>
      </c>
      <c r="F10" s="3"/>
      <c r="G10" s="148">
        <v>108.554366900259</v>
      </c>
      <c r="H10" s="144">
        <v>112.82170887753099</v>
      </c>
      <c r="I10" s="144">
        <v>115.751590941614</v>
      </c>
      <c r="J10" s="144">
        <v>118.81818311974</v>
      </c>
      <c r="K10" s="144">
        <v>120.390752647242</v>
      </c>
      <c r="L10" s="149">
        <v>115.710461894286</v>
      </c>
      <c r="M10" s="144"/>
      <c r="N10" s="156">
        <v>137.22516733645099</v>
      </c>
      <c r="O10" s="164">
        <v>138.04492813610099</v>
      </c>
      <c r="P10" s="157">
        <v>137.63723005848499</v>
      </c>
      <c r="Q10" s="144"/>
      <c r="R10" s="162">
        <v>122.61753474354499</v>
      </c>
      <c r="S10" s="82"/>
      <c r="T10" s="127">
        <v>-1.1970927189302201</v>
      </c>
      <c r="U10" s="123">
        <v>0.67660014208216102</v>
      </c>
      <c r="V10" s="123">
        <v>2.1356187043244401</v>
      </c>
      <c r="W10" s="123">
        <v>6.4576054312505402</v>
      </c>
      <c r="X10" s="123">
        <v>7.9426903934254502</v>
      </c>
      <c r="Y10" s="128">
        <v>3.5400905183915201</v>
      </c>
      <c r="Z10" s="123"/>
      <c r="AA10" s="135">
        <v>3.3038087719195</v>
      </c>
      <c r="AB10" s="143">
        <v>3.4933457034403199</v>
      </c>
      <c r="AC10" s="136">
        <v>3.4007189766408898</v>
      </c>
      <c r="AD10" s="123"/>
      <c r="AE10" s="141">
        <v>3.4562116454299598</v>
      </c>
      <c r="AF10" s="30"/>
      <c r="AG10" s="148">
        <v>111.435970325489</v>
      </c>
      <c r="AH10" s="144">
        <v>113.195438281002</v>
      </c>
      <c r="AI10" s="144">
        <v>113.052857128566</v>
      </c>
      <c r="AJ10" s="144">
        <v>113.053769186881</v>
      </c>
      <c r="AK10" s="144">
        <v>114.81399677518699</v>
      </c>
      <c r="AL10" s="149">
        <v>113.198458201861</v>
      </c>
      <c r="AM10" s="144"/>
      <c r="AN10" s="156">
        <v>133.908638172303</v>
      </c>
      <c r="AO10" s="164">
        <v>135.48642078485301</v>
      </c>
      <c r="AP10" s="157">
        <v>134.69841546252701</v>
      </c>
      <c r="AQ10" s="144"/>
      <c r="AR10" s="162">
        <v>120.155046841586</v>
      </c>
      <c r="AS10" s="82"/>
      <c r="AT10" s="127">
        <v>1.29800426727931</v>
      </c>
      <c r="AU10" s="123">
        <v>3.69705085520126</v>
      </c>
      <c r="AV10" s="123">
        <v>4.0580136182812598</v>
      </c>
      <c r="AW10" s="123">
        <v>3.88425960366179</v>
      </c>
      <c r="AX10" s="123">
        <v>3.6690723259061699</v>
      </c>
      <c r="AY10" s="128">
        <v>3.4062063081365301</v>
      </c>
      <c r="AZ10" s="123"/>
      <c r="BA10" s="135">
        <v>1.55936490216558</v>
      </c>
      <c r="BB10" s="143">
        <v>1.9263060949687001</v>
      </c>
      <c r="BC10" s="136">
        <v>1.74537607199466</v>
      </c>
      <c r="BD10" s="123"/>
      <c r="BE10" s="141">
        <v>2.7883698633100198</v>
      </c>
    </row>
    <row r="11" spans="1:57" x14ac:dyDescent="0.25">
      <c r="A11" s="34" t="s">
        <v>22</v>
      </c>
      <c r="B11" s="3" t="str">
        <f t="shared" si="0"/>
        <v>Washington, DC</v>
      </c>
      <c r="C11" s="3"/>
      <c r="D11" s="24" t="s">
        <v>16</v>
      </c>
      <c r="E11" s="27" t="s">
        <v>17</v>
      </c>
      <c r="F11" s="3"/>
      <c r="G11" s="148">
        <v>151.198774249173</v>
      </c>
      <c r="H11" s="144">
        <v>165.60027950052699</v>
      </c>
      <c r="I11" s="144">
        <v>174.157775838985</v>
      </c>
      <c r="J11" s="144">
        <v>171.274803403004</v>
      </c>
      <c r="K11" s="144">
        <v>165.37370958402801</v>
      </c>
      <c r="L11" s="149">
        <v>166.24764710814199</v>
      </c>
      <c r="M11" s="144"/>
      <c r="N11" s="156">
        <v>164.268254660021</v>
      </c>
      <c r="O11" s="164">
        <v>164.80278518967299</v>
      </c>
      <c r="P11" s="157">
        <v>164.54213392144999</v>
      </c>
      <c r="Q11" s="144"/>
      <c r="R11" s="162">
        <v>165.72333534715099</v>
      </c>
      <c r="S11" s="82"/>
      <c r="T11" s="127">
        <v>6.1107722722186404</v>
      </c>
      <c r="U11" s="123">
        <v>7.91380183147949</v>
      </c>
      <c r="V11" s="123">
        <v>8.2146022458708998</v>
      </c>
      <c r="W11" s="123">
        <v>6.1655914368114502</v>
      </c>
      <c r="X11" s="123">
        <v>5.8490952212384002</v>
      </c>
      <c r="Y11" s="128">
        <v>6.9377143799531096</v>
      </c>
      <c r="Z11" s="123"/>
      <c r="AA11" s="135">
        <v>9.0365828391032998</v>
      </c>
      <c r="AB11" s="143">
        <v>5.6752209149204704</v>
      </c>
      <c r="AC11" s="136">
        <v>7.2830020856197999</v>
      </c>
      <c r="AD11" s="123"/>
      <c r="AE11" s="141">
        <v>7.0483248894046104</v>
      </c>
      <c r="AF11" s="30"/>
      <c r="AG11" s="148">
        <v>150.71649065256199</v>
      </c>
      <c r="AH11" s="144">
        <v>165.724960410965</v>
      </c>
      <c r="AI11" s="144">
        <v>176.19619652321899</v>
      </c>
      <c r="AJ11" s="144">
        <v>170.391113685215</v>
      </c>
      <c r="AK11" s="144">
        <v>158.60450659101801</v>
      </c>
      <c r="AL11" s="149">
        <v>164.905310694647</v>
      </c>
      <c r="AM11" s="144"/>
      <c r="AN11" s="156">
        <v>154.708862589521</v>
      </c>
      <c r="AO11" s="164">
        <v>156.02937243987699</v>
      </c>
      <c r="AP11" s="157">
        <v>155.38245348553701</v>
      </c>
      <c r="AQ11" s="144"/>
      <c r="AR11" s="162">
        <v>162.00380806914799</v>
      </c>
      <c r="AS11" s="82"/>
      <c r="AT11" s="127">
        <v>3.9549704616859001</v>
      </c>
      <c r="AU11" s="123">
        <v>6.0764987212187203</v>
      </c>
      <c r="AV11" s="123">
        <v>10.1640964526459</v>
      </c>
      <c r="AW11" s="123">
        <v>7.9718654232492296</v>
      </c>
      <c r="AX11" s="123">
        <v>5.6820686973509096</v>
      </c>
      <c r="AY11" s="128">
        <v>7.0414647653130702</v>
      </c>
      <c r="AZ11" s="123"/>
      <c r="BA11" s="135">
        <v>4.6605036642941702</v>
      </c>
      <c r="BB11" s="143">
        <v>3.6399399242644201</v>
      </c>
      <c r="BC11" s="136">
        <v>4.1293040729671304</v>
      </c>
      <c r="BD11" s="123"/>
      <c r="BE11" s="141">
        <v>6.1858491858225602</v>
      </c>
    </row>
    <row r="12" spans="1:57" x14ac:dyDescent="0.25">
      <c r="A12" s="21" t="s">
        <v>23</v>
      </c>
      <c r="B12" s="3" t="str">
        <f t="shared" si="0"/>
        <v>Arlington, VA</v>
      </c>
      <c r="C12" s="3"/>
      <c r="D12" s="24" t="s">
        <v>16</v>
      </c>
      <c r="E12" s="27" t="s">
        <v>17</v>
      </c>
      <c r="F12" s="3"/>
      <c r="G12" s="148">
        <v>162.17566379436201</v>
      </c>
      <c r="H12" s="144">
        <v>185.664998760228</v>
      </c>
      <c r="I12" s="144">
        <v>192.15424596358599</v>
      </c>
      <c r="J12" s="144">
        <v>184.415626771847</v>
      </c>
      <c r="K12" s="144">
        <v>163.33812049433499</v>
      </c>
      <c r="L12" s="149">
        <v>178.385614390163</v>
      </c>
      <c r="M12" s="144"/>
      <c r="N12" s="156">
        <v>144.41667895828499</v>
      </c>
      <c r="O12" s="164">
        <v>141.87832849006099</v>
      </c>
      <c r="P12" s="157">
        <v>143.15301197847299</v>
      </c>
      <c r="Q12" s="144"/>
      <c r="R12" s="162">
        <v>167.66785276721501</v>
      </c>
      <c r="S12" s="82"/>
      <c r="T12" s="127">
        <v>12.3699716227219</v>
      </c>
      <c r="U12" s="123">
        <v>16.425056079999202</v>
      </c>
      <c r="V12" s="123">
        <v>15.095020850847</v>
      </c>
      <c r="W12" s="123">
        <v>11.221572183873599</v>
      </c>
      <c r="X12" s="123">
        <v>2.1658083911304802</v>
      </c>
      <c r="Y12" s="128">
        <v>11.291176660619</v>
      </c>
      <c r="Z12" s="123"/>
      <c r="AA12" s="135">
        <v>2.0422251037311501</v>
      </c>
      <c r="AB12" s="143">
        <v>0.78317800397552395</v>
      </c>
      <c r="AC12" s="136">
        <v>1.4174034651296199</v>
      </c>
      <c r="AD12" s="123"/>
      <c r="AE12" s="141">
        <v>8.5458317207667598</v>
      </c>
      <c r="AF12" s="30"/>
      <c r="AG12" s="148">
        <v>153.97512199706699</v>
      </c>
      <c r="AH12" s="144">
        <v>175.62419745608699</v>
      </c>
      <c r="AI12" s="144">
        <v>181.80563382068399</v>
      </c>
      <c r="AJ12" s="144">
        <v>178.94361686440101</v>
      </c>
      <c r="AK12" s="144">
        <v>163.07785102040799</v>
      </c>
      <c r="AL12" s="149">
        <v>171.199883537522</v>
      </c>
      <c r="AM12" s="144"/>
      <c r="AN12" s="156">
        <v>141.58677551793801</v>
      </c>
      <c r="AO12" s="164">
        <v>141.688145867716</v>
      </c>
      <c r="AP12" s="157">
        <v>141.63733552839801</v>
      </c>
      <c r="AQ12" s="144"/>
      <c r="AR12" s="162">
        <v>162.31781825186101</v>
      </c>
      <c r="AS12" s="82"/>
      <c r="AT12" s="127">
        <v>6.3977288456502297</v>
      </c>
      <c r="AU12" s="123">
        <v>9.9125146126665893</v>
      </c>
      <c r="AV12" s="123">
        <v>9.4781439641951692</v>
      </c>
      <c r="AW12" s="123">
        <v>9.9646798836528792</v>
      </c>
      <c r="AX12" s="123">
        <v>4.3094436962975697</v>
      </c>
      <c r="AY12" s="128">
        <v>8.0996908668040302</v>
      </c>
      <c r="AZ12" s="123"/>
      <c r="BA12" s="135">
        <v>1.5834529149751699</v>
      </c>
      <c r="BB12" s="143">
        <v>3.33168942949293</v>
      </c>
      <c r="BC12" s="136">
        <v>2.4647421862201599</v>
      </c>
      <c r="BD12" s="123"/>
      <c r="BE12" s="141">
        <v>6.4598869652914601</v>
      </c>
    </row>
    <row r="13" spans="1:57" x14ac:dyDescent="0.25">
      <c r="A13" s="21" t="s">
        <v>24</v>
      </c>
      <c r="B13" s="3" t="str">
        <f t="shared" si="0"/>
        <v>Suburban Virginia Area</v>
      </c>
      <c r="C13" s="3"/>
      <c r="D13" s="24" t="s">
        <v>16</v>
      </c>
      <c r="E13" s="27" t="s">
        <v>17</v>
      </c>
      <c r="F13" s="3"/>
      <c r="G13" s="148">
        <v>123.510548780487</v>
      </c>
      <c r="H13" s="144">
        <v>126.729755551408</v>
      </c>
      <c r="I13" s="144">
        <v>127.27943375876301</v>
      </c>
      <c r="J13" s="144">
        <v>131.16852519804399</v>
      </c>
      <c r="K13" s="144">
        <v>130.21061563169101</v>
      </c>
      <c r="L13" s="149">
        <v>128.045967144407</v>
      </c>
      <c r="M13" s="144"/>
      <c r="N13" s="156">
        <v>146.560836249125</v>
      </c>
      <c r="O13" s="164">
        <v>148.691445293448</v>
      </c>
      <c r="P13" s="157">
        <v>147.66519086542499</v>
      </c>
      <c r="Q13" s="144"/>
      <c r="R13" s="162">
        <v>134.079170769629</v>
      </c>
      <c r="S13" s="82"/>
      <c r="T13" s="127">
        <v>5.4686378527028499</v>
      </c>
      <c r="U13" s="123">
        <v>7.8429385107618499</v>
      </c>
      <c r="V13" s="123">
        <v>4.2339766456290198</v>
      </c>
      <c r="W13" s="123">
        <v>7.7706818382091898</v>
      </c>
      <c r="X13" s="123">
        <v>7.2348857508207098</v>
      </c>
      <c r="Y13" s="128">
        <v>6.6211547312520702</v>
      </c>
      <c r="Z13" s="123"/>
      <c r="AA13" s="135">
        <v>0.66572360294551403</v>
      </c>
      <c r="AB13" s="143">
        <v>-1.9838636045033999</v>
      </c>
      <c r="AC13" s="136">
        <v>-0.71452714331884304</v>
      </c>
      <c r="AD13" s="123"/>
      <c r="AE13" s="141">
        <v>3.9096214269327398</v>
      </c>
      <c r="AF13" s="30"/>
      <c r="AG13" s="148">
        <v>127.004146975561</v>
      </c>
      <c r="AH13" s="144">
        <v>130.12216118486199</v>
      </c>
      <c r="AI13" s="144">
        <v>130.16693825713099</v>
      </c>
      <c r="AJ13" s="144">
        <v>126.98030135725701</v>
      </c>
      <c r="AK13" s="144">
        <v>127.157587632741</v>
      </c>
      <c r="AL13" s="149">
        <v>128.295834670152</v>
      </c>
      <c r="AM13" s="144"/>
      <c r="AN13" s="156">
        <v>142.66677134445499</v>
      </c>
      <c r="AO13" s="164">
        <v>148.48726442387101</v>
      </c>
      <c r="AP13" s="157">
        <v>145.68802355515501</v>
      </c>
      <c r="AQ13" s="144"/>
      <c r="AR13" s="162">
        <v>133.78851415989101</v>
      </c>
      <c r="AS13" s="82"/>
      <c r="AT13" s="127">
        <v>5.6716215343332896</v>
      </c>
      <c r="AU13" s="123">
        <v>11.6903475239499</v>
      </c>
      <c r="AV13" s="123">
        <v>11.136581873292799</v>
      </c>
      <c r="AW13" s="123">
        <v>8.9376031465195709</v>
      </c>
      <c r="AX13" s="123">
        <v>5.45148374161273</v>
      </c>
      <c r="AY13" s="128">
        <v>8.5752737615053292</v>
      </c>
      <c r="AZ13" s="123"/>
      <c r="BA13" s="135">
        <v>-3.90344667099163</v>
      </c>
      <c r="BB13" s="143">
        <v>-0.92837731283388703</v>
      </c>
      <c r="BC13" s="136">
        <v>-2.3480715730355599</v>
      </c>
      <c r="BD13" s="123"/>
      <c r="BE13" s="141">
        <v>4.4178984980407003</v>
      </c>
    </row>
    <row r="14" spans="1:57" x14ac:dyDescent="0.25">
      <c r="A14" s="21" t="s">
        <v>25</v>
      </c>
      <c r="B14" s="3" t="str">
        <f t="shared" si="0"/>
        <v>Alexandria, VA</v>
      </c>
      <c r="C14" s="3"/>
      <c r="D14" s="24" t="s">
        <v>16</v>
      </c>
      <c r="E14" s="27" t="s">
        <v>17</v>
      </c>
      <c r="F14" s="3"/>
      <c r="G14" s="148">
        <v>133.954847396768</v>
      </c>
      <c r="H14" s="144">
        <v>143.98291259072201</v>
      </c>
      <c r="I14" s="144">
        <v>143.745652747252</v>
      </c>
      <c r="J14" s="144">
        <v>142.15161181175</v>
      </c>
      <c r="K14" s="144">
        <v>136.19574185179101</v>
      </c>
      <c r="L14" s="149">
        <v>140.35767061112</v>
      </c>
      <c r="M14" s="144"/>
      <c r="N14" s="156">
        <v>134.91205832169999</v>
      </c>
      <c r="O14" s="164">
        <v>137.25487146892601</v>
      </c>
      <c r="P14" s="157">
        <v>136.13828121534701</v>
      </c>
      <c r="Q14" s="144"/>
      <c r="R14" s="162">
        <v>139.071371134949</v>
      </c>
      <c r="S14" s="82"/>
      <c r="T14" s="127">
        <v>7.2592033927822497</v>
      </c>
      <c r="U14" s="123">
        <v>7.6919656006072401</v>
      </c>
      <c r="V14" s="123">
        <v>4.3389903965479402</v>
      </c>
      <c r="W14" s="123">
        <v>2.3472728731538699</v>
      </c>
      <c r="X14" s="123">
        <v>2.44176633599962</v>
      </c>
      <c r="Y14" s="128">
        <v>4.7577070414721296</v>
      </c>
      <c r="Z14" s="123"/>
      <c r="AA14" s="135">
        <v>3.73360723476274</v>
      </c>
      <c r="AB14" s="143">
        <v>5.2926418221778899</v>
      </c>
      <c r="AC14" s="136">
        <v>4.5525328358732304</v>
      </c>
      <c r="AD14" s="123"/>
      <c r="AE14" s="141">
        <v>4.7343953851452403</v>
      </c>
      <c r="AF14" s="30"/>
      <c r="AG14" s="148">
        <v>132.78306867500601</v>
      </c>
      <c r="AH14" s="144">
        <v>142.268983515288</v>
      </c>
      <c r="AI14" s="144">
        <v>145.820827453232</v>
      </c>
      <c r="AJ14" s="144">
        <v>143.43720905673101</v>
      </c>
      <c r="AK14" s="144">
        <v>137.661610682336</v>
      </c>
      <c r="AL14" s="149">
        <v>140.71194765007101</v>
      </c>
      <c r="AM14" s="144"/>
      <c r="AN14" s="156">
        <v>135.20926783144901</v>
      </c>
      <c r="AO14" s="164">
        <v>137.05077850792401</v>
      </c>
      <c r="AP14" s="157">
        <v>136.158363980476</v>
      </c>
      <c r="AQ14" s="144"/>
      <c r="AR14" s="162">
        <v>139.31504296435699</v>
      </c>
      <c r="AS14" s="82"/>
      <c r="AT14" s="127">
        <v>6.3397648206222499</v>
      </c>
      <c r="AU14" s="123">
        <v>6.8568968513563</v>
      </c>
      <c r="AV14" s="123">
        <v>6.6694843056658799</v>
      </c>
      <c r="AW14" s="123">
        <v>6.6477988896114102</v>
      </c>
      <c r="AX14" s="123">
        <v>5.4787341599478303</v>
      </c>
      <c r="AY14" s="128">
        <v>6.5192437682089697</v>
      </c>
      <c r="AZ14" s="123"/>
      <c r="BA14" s="135">
        <v>6.4515657684013297</v>
      </c>
      <c r="BB14" s="143">
        <v>5.74264375522454</v>
      </c>
      <c r="BC14" s="136">
        <v>6.0883674732579101</v>
      </c>
      <c r="BD14" s="123"/>
      <c r="BE14" s="141">
        <v>6.4133866386760401</v>
      </c>
    </row>
    <row r="15" spans="1:57" x14ac:dyDescent="0.25">
      <c r="A15" s="21" t="s">
        <v>26</v>
      </c>
      <c r="B15" s="3" t="str">
        <f t="shared" si="0"/>
        <v>Fairfax/Tysons Corner, VA</v>
      </c>
      <c r="C15" s="3"/>
      <c r="D15" s="24" t="s">
        <v>16</v>
      </c>
      <c r="E15" s="27" t="s">
        <v>17</v>
      </c>
      <c r="F15" s="3"/>
      <c r="G15" s="148">
        <v>137.12473777953599</v>
      </c>
      <c r="H15" s="144">
        <v>156.72781525851099</v>
      </c>
      <c r="I15" s="144">
        <v>168.17241267605601</v>
      </c>
      <c r="J15" s="144">
        <v>164.34302940762601</v>
      </c>
      <c r="K15" s="144">
        <v>150.07103620059701</v>
      </c>
      <c r="L15" s="149">
        <v>156.60881489913299</v>
      </c>
      <c r="M15" s="144"/>
      <c r="N15" s="156">
        <v>133.23900577081599</v>
      </c>
      <c r="O15" s="164">
        <v>135.7151280857</v>
      </c>
      <c r="P15" s="157">
        <v>134.51428994082801</v>
      </c>
      <c r="Q15" s="144"/>
      <c r="R15" s="162">
        <v>150.34773157799299</v>
      </c>
      <c r="S15" s="82"/>
      <c r="T15" s="127">
        <v>8.1548871891448407</v>
      </c>
      <c r="U15" s="123">
        <v>8.1670827647850803</v>
      </c>
      <c r="V15" s="123">
        <v>10.493503712113</v>
      </c>
      <c r="W15" s="123">
        <v>7.0424389335782402</v>
      </c>
      <c r="X15" s="123">
        <v>7.0102009059231296</v>
      </c>
      <c r="Y15" s="128">
        <v>8.2744580629763398</v>
      </c>
      <c r="Z15" s="123"/>
      <c r="AA15" s="135">
        <v>16.423950734761402</v>
      </c>
      <c r="AB15" s="143">
        <v>10.9608587107841</v>
      </c>
      <c r="AC15" s="136">
        <v>13.553582615317</v>
      </c>
      <c r="AD15" s="123"/>
      <c r="AE15" s="141">
        <v>9.8061410707888808</v>
      </c>
      <c r="AF15" s="30"/>
      <c r="AG15" s="148">
        <v>134.503393464591</v>
      </c>
      <c r="AH15" s="144">
        <v>152.88944080625899</v>
      </c>
      <c r="AI15" s="144">
        <v>163.32815993665801</v>
      </c>
      <c r="AJ15" s="144">
        <v>160.52031091345501</v>
      </c>
      <c r="AK15" s="144">
        <v>144.91652813776699</v>
      </c>
      <c r="AL15" s="149">
        <v>152.19637094972001</v>
      </c>
      <c r="AM15" s="144"/>
      <c r="AN15" s="156">
        <v>133.076403006748</v>
      </c>
      <c r="AO15" s="164">
        <v>133.51610209670099</v>
      </c>
      <c r="AP15" s="157">
        <v>133.30108748772901</v>
      </c>
      <c r="AQ15" s="144"/>
      <c r="AR15" s="162">
        <v>146.68751411122099</v>
      </c>
      <c r="AS15" s="82"/>
      <c r="AT15" s="127">
        <v>5.0984505328242502</v>
      </c>
      <c r="AU15" s="123">
        <v>5.8864339395090202</v>
      </c>
      <c r="AV15" s="123">
        <v>6.4962599547586501</v>
      </c>
      <c r="AW15" s="123">
        <v>4.3297685942654596</v>
      </c>
      <c r="AX15" s="123">
        <v>4.4186632841975602</v>
      </c>
      <c r="AY15" s="128">
        <v>5.34345247567774</v>
      </c>
      <c r="AZ15" s="123"/>
      <c r="BA15" s="135">
        <v>11.268785338074</v>
      </c>
      <c r="BB15" s="143">
        <v>9.7387462012641492</v>
      </c>
      <c r="BC15" s="136">
        <v>10.483059135287499</v>
      </c>
      <c r="BD15" s="123"/>
      <c r="BE15" s="141">
        <v>6.7862397250306099</v>
      </c>
    </row>
    <row r="16" spans="1:57" x14ac:dyDescent="0.25">
      <c r="A16" s="21" t="s">
        <v>27</v>
      </c>
      <c r="B16" s="3" t="str">
        <f t="shared" si="0"/>
        <v>I-95 Fredericksburg, VA</v>
      </c>
      <c r="C16" s="3"/>
      <c r="D16" s="24" t="s">
        <v>16</v>
      </c>
      <c r="E16" s="27" t="s">
        <v>17</v>
      </c>
      <c r="F16" s="3"/>
      <c r="G16" s="148">
        <v>93.190699329983204</v>
      </c>
      <c r="H16" s="144">
        <v>97.684236409155901</v>
      </c>
      <c r="I16" s="144">
        <v>99.992618570474207</v>
      </c>
      <c r="J16" s="144">
        <v>99.878821353915399</v>
      </c>
      <c r="K16" s="144">
        <v>100.094415435139</v>
      </c>
      <c r="L16" s="149">
        <v>98.405937903366393</v>
      </c>
      <c r="M16" s="144"/>
      <c r="N16" s="156">
        <v>113.693568033273</v>
      </c>
      <c r="O16" s="164">
        <v>114.74236554562199</v>
      </c>
      <c r="P16" s="157">
        <v>114.22995500399099</v>
      </c>
      <c r="Q16" s="144"/>
      <c r="R16" s="162">
        <v>103.54303929884</v>
      </c>
      <c r="S16" s="82"/>
      <c r="T16" s="127">
        <v>-0.42849431439098201</v>
      </c>
      <c r="U16" s="123">
        <v>6.02490806174435</v>
      </c>
      <c r="V16" s="123">
        <v>6.7626406552773304</v>
      </c>
      <c r="W16" s="123">
        <v>6.1341384917100497</v>
      </c>
      <c r="X16" s="123">
        <v>4.9598743921922397</v>
      </c>
      <c r="Y16" s="128">
        <v>4.9079492605792696</v>
      </c>
      <c r="Z16" s="123"/>
      <c r="AA16" s="135">
        <v>4.7460142978915201</v>
      </c>
      <c r="AB16" s="143">
        <v>2.8206858359920499</v>
      </c>
      <c r="AC16" s="136">
        <v>3.7520864403569698</v>
      </c>
      <c r="AD16" s="123"/>
      <c r="AE16" s="141">
        <v>4.3593381982165402</v>
      </c>
      <c r="AF16" s="30"/>
      <c r="AG16" s="148">
        <v>93.876080250130201</v>
      </c>
      <c r="AH16" s="144">
        <v>96.246460027915404</v>
      </c>
      <c r="AI16" s="144">
        <v>97.909510933458705</v>
      </c>
      <c r="AJ16" s="144">
        <v>98.678542963885405</v>
      </c>
      <c r="AK16" s="144">
        <v>97.811180008845596</v>
      </c>
      <c r="AL16" s="149">
        <v>96.998284239038398</v>
      </c>
      <c r="AM16" s="144"/>
      <c r="AN16" s="156">
        <v>112.16116519004299</v>
      </c>
      <c r="AO16" s="164">
        <v>113.64849035019699</v>
      </c>
      <c r="AP16" s="157">
        <v>112.919177386594</v>
      </c>
      <c r="AQ16" s="144"/>
      <c r="AR16" s="162">
        <v>102.305847534138</v>
      </c>
      <c r="AS16" s="82"/>
      <c r="AT16" s="127">
        <v>1.75337633445418</v>
      </c>
      <c r="AU16" s="123">
        <v>4.6760085155976299</v>
      </c>
      <c r="AV16" s="123">
        <v>5.0608160243181199</v>
      </c>
      <c r="AW16" s="123">
        <v>5.50478884667658</v>
      </c>
      <c r="AX16" s="123">
        <v>3.9071358460801102</v>
      </c>
      <c r="AY16" s="128">
        <v>4.2383280517013704</v>
      </c>
      <c r="AZ16" s="123"/>
      <c r="BA16" s="135">
        <v>3.35024507865884</v>
      </c>
      <c r="BB16" s="143">
        <v>2.2945925254022299</v>
      </c>
      <c r="BC16" s="136">
        <v>2.80805886649792</v>
      </c>
      <c r="BD16" s="123"/>
      <c r="BE16" s="141">
        <v>3.6174069599478802</v>
      </c>
    </row>
    <row r="17" spans="1:57" x14ac:dyDescent="0.25">
      <c r="A17" s="21" t="s">
        <v>28</v>
      </c>
      <c r="B17" s="3" t="str">
        <f t="shared" si="0"/>
        <v>Dulles Airport Area, VA</v>
      </c>
      <c r="C17" s="3"/>
      <c r="D17" s="24" t="s">
        <v>16</v>
      </c>
      <c r="E17" s="27" t="s">
        <v>17</v>
      </c>
      <c r="F17" s="3"/>
      <c r="G17" s="148">
        <v>119.46521089494099</v>
      </c>
      <c r="H17" s="144">
        <v>135.95481868981</v>
      </c>
      <c r="I17" s="144">
        <v>141.901420362138</v>
      </c>
      <c r="J17" s="144">
        <v>136.032272370046</v>
      </c>
      <c r="K17" s="144">
        <v>129.18672914714099</v>
      </c>
      <c r="L17" s="149">
        <v>133.348130933448</v>
      </c>
      <c r="M17" s="144"/>
      <c r="N17" s="156">
        <v>116.620288977727</v>
      </c>
      <c r="O17" s="164">
        <v>116.14221629596</v>
      </c>
      <c r="P17" s="157">
        <v>116.380477030796</v>
      </c>
      <c r="Q17" s="144"/>
      <c r="R17" s="162">
        <v>128.30198530531999</v>
      </c>
      <c r="S17" s="82"/>
      <c r="T17" s="127">
        <v>6.9799689826037401</v>
      </c>
      <c r="U17" s="123">
        <v>5.977461979549</v>
      </c>
      <c r="V17" s="123">
        <v>6.04271986495052</v>
      </c>
      <c r="W17" s="123">
        <v>4.2823725788017502</v>
      </c>
      <c r="X17" s="123">
        <v>5.8768059700223603</v>
      </c>
      <c r="Y17" s="128">
        <v>5.8550634731750497</v>
      </c>
      <c r="Z17" s="123"/>
      <c r="AA17" s="135">
        <v>3.9952213199979298</v>
      </c>
      <c r="AB17" s="143">
        <v>4.7469996933228398</v>
      </c>
      <c r="AC17" s="136">
        <v>4.3707651259715101</v>
      </c>
      <c r="AD17" s="123"/>
      <c r="AE17" s="141">
        <v>5.1267093532322701</v>
      </c>
      <c r="AF17" s="30"/>
      <c r="AG17" s="148">
        <v>116.80826916352601</v>
      </c>
      <c r="AH17" s="144">
        <v>129.91813053750701</v>
      </c>
      <c r="AI17" s="144">
        <v>138.92595606107801</v>
      </c>
      <c r="AJ17" s="144">
        <v>134.57539150829899</v>
      </c>
      <c r="AK17" s="144">
        <v>126.35796885428201</v>
      </c>
      <c r="AL17" s="149">
        <v>129.88210862348299</v>
      </c>
      <c r="AM17" s="144"/>
      <c r="AN17" s="156">
        <v>115.640897918234</v>
      </c>
      <c r="AO17" s="164">
        <v>113.843796094051</v>
      </c>
      <c r="AP17" s="157">
        <v>114.75323887795901</v>
      </c>
      <c r="AQ17" s="144"/>
      <c r="AR17" s="162">
        <v>125.468622970396</v>
      </c>
      <c r="AS17" s="82"/>
      <c r="AT17" s="127">
        <v>6.4575659312701799</v>
      </c>
      <c r="AU17" s="123">
        <v>5.1278591569765997</v>
      </c>
      <c r="AV17" s="123">
        <v>7.6551853233712501</v>
      </c>
      <c r="AW17" s="123">
        <v>6.3369900823361798</v>
      </c>
      <c r="AX17" s="123">
        <v>5.8447453420288804</v>
      </c>
      <c r="AY17" s="128">
        <v>6.2905415697362796</v>
      </c>
      <c r="AZ17" s="123"/>
      <c r="BA17" s="135">
        <v>4.3531671038260198</v>
      </c>
      <c r="BB17" s="143">
        <v>3.1204250275884999</v>
      </c>
      <c r="BC17" s="136">
        <v>3.7463664677652302</v>
      </c>
      <c r="BD17" s="123"/>
      <c r="BE17" s="141">
        <v>5.5244865462033399</v>
      </c>
    </row>
    <row r="18" spans="1:57" x14ac:dyDescent="0.25">
      <c r="A18" s="21" t="s">
        <v>29</v>
      </c>
      <c r="B18" s="3" t="str">
        <f t="shared" si="0"/>
        <v>Williamsburg, VA</v>
      </c>
      <c r="C18" s="3"/>
      <c r="D18" s="24" t="s">
        <v>16</v>
      </c>
      <c r="E18" s="27" t="s">
        <v>17</v>
      </c>
      <c r="F18" s="3"/>
      <c r="G18" s="148">
        <v>137.32952564684501</v>
      </c>
      <c r="H18" s="144">
        <v>140.81920035738199</v>
      </c>
      <c r="I18" s="144">
        <v>144.00314338235199</v>
      </c>
      <c r="J18" s="144">
        <v>143.03444359023601</v>
      </c>
      <c r="K18" s="144">
        <v>146.39025675161599</v>
      </c>
      <c r="L18" s="149">
        <v>142.51192326732601</v>
      </c>
      <c r="M18" s="144"/>
      <c r="N18" s="156">
        <v>187.04750000000001</v>
      </c>
      <c r="O18" s="164">
        <v>194.719390686661</v>
      </c>
      <c r="P18" s="157">
        <v>190.95217000080299</v>
      </c>
      <c r="Q18" s="144"/>
      <c r="R18" s="162">
        <v>158.94651184343201</v>
      </c>
      <c r="S18" s="82"/>
      <c r="T18" s="127">
        <v>-4.5859857855550796</v>
      </c>
      <c r="U18" s="123">
        <v>-4.5199130543059702</v>
      </c>
      <c r="V18" s="123">
        <v>-1.2400163258833199</v>
      </c>
      <c r="W18" s="123">
        <v>-1.40866368521261</v>
      </c>
      <c r="X18" s="123">
        <v>-3.63025751005793</v>
      </c>
      <c r="Y18" s="128">
        <v>-3.05496782444254</v>
      </c>
      <c r="Z18" s="123"/>
      <c r="AA18" s="135">
        <v>-1.8808929788962201</v>
      </c>
      <c r="AB18" s="143">
        <v>-1.57784569630283</v>
      </c>
      <c r="AC18" s="136">
        <v>-1.7135745560087099</v>
      </c>
      <c r="AD18" s="123"/>
      <c r="AE18" s="141">
        <v>-2.75539470816851</v>
      </c>
      <c r="AF18" s="30"/>
      <c r="AG18" s="148">
        <v>145.73881007250799</v>
      </c>
      <c r="AH18" s="144">
        <v>147.64807062057201</v>
      </c>
      <c r="AI18" s="144">
        <v>146.128598213819</v>
      </c>
      <c r="AJ18" s="144">
        <v>143.97048520710001</v>
      </c>
      <c r="AK18" s="144">
        <v>143.98889415639499</v>
      </c>
      <c r="AL18" s="149">
        <v>145.467633168991</v>
      </c>
      <c r="AM18" s="144"/>
      <c r="AN18" s="156">
        <v>184.03841316485401</v>
      </c>
      <c r="AO18" s="164">
        <v>190.524204783378</v>
      </c>
      <c r="AP18" s="157">
        <v>187.348956779086</v>
      </c>
      <c r="AQ18" s="144"/>
      <c r="AR18" s="162">
        <v>159.62043559488001</v>
      </c>
      <c r="AS18" s="82"/>
      <c r="AT18" s="127">
        <v>-6.4501966796602703</v>
      </c>
      <c r="AU18" s="123">
        <v>-0.99009491333980504</v>
      </c>
      <c r="AV18" s="123">
        <v>1.23624694539054</v>
      </c>
      <c r="AW18" s="123">
        <v>-0.83053513050953898</v>
      </c>
      <c r="AX18" s="123">
        <v>-3.0907759024921799</v>
      </c>
      <c r="AY18" s="128">
        <v>-2.0911273626042899</v>
      </c>
      <c r="AZ18" s="123"/>
      <c r="BA18" s="135">
        <v>-2.6950056667949802</v>
      </c>
      <c r="BB18" s="143">
        <v>-3.4518205015905199</v>
      </c>
      <c r="BC18" s="136">
        <v>-3.0753989376667898</v>
      </c>
      <c r="BD18" s="123"/>
      <c r="BE18" s="141">
        <v>-2.55390405867713</v>
      </c>
    </row>
    <row r="19" spans="1:57" x14ac:dyDescent="0.25">
      <c r="A19" s="21" t="s">
        <v>30</v>
      </c>
      <c r="B19" s="3" t="str">
        <f t="shared" si="0"/>
        <v>Virginia Beach, VA</v>
      </c>
      <c r="C19" s="3"/>
      <c r="D19" s="24" t="s">
        <v>16</v>
      </c>
      <c r="E19" s="27" t="s">
        <v>17</v>
      </c>
      <c r="F19" s="3"/>
      <c r="G19" s="148">
        <v>210.497364726218</v>
      </c>
      <c r="H19" s="144">
        <v>208.69742863155699</v>
      </c>
      <c r="I19" s="144">
        <v>217.99242466439699</v>
      </c>
      <c r="J19" s="144">
        <v>219.98526073877599</v>
      </c>
      <c r="K19" s="144">
        <v>223.061290704117</v>
      </c>
      <c r="L19" s="149">
        <v>216.35700762280501</v>
      </c>
      <c r="M19" s="144"/>
      <c r="N19" s="156">
        <v>279.70354458615498</v>
      </c>
      <c r="O19" s="164">
        <v>289.89741610083098</v>
      </c>
      <c r="P19" s="157">
        <v>284.89140663038302</v>
      </c>
      <c r="Q19" s="144"/>
      <c r="R19" s="162">
        <v>237.84425551251999</v>
      </c>
      <c r="S19" s="82"/>
      <c r="T19" s="127">
        <v>-0.33089998766588402</v>
      </c>
      <c r="U19" s="123">
        <v>-0.187480507294431</v>
      </c>
      <c r="V19" s="123">
        <v>3.3408633878604501</v>
      </c>
      <c r="W19" s="123">
        <v>4.9771554967416796</v>
      </c>
      <c r="X19" s="123">
        <v>5.4481257757729704</v>
      </c>
      <c r="Y19" s="128">
        <v>2.8042199744112302</v>
      </c>
      <c r="Z19" s="123"/>
      <c r="AA19" s="135">
        <v>4.3363454033599496</v>
      </c>
      <c r="AB19" s="143">
        <v>4.2132880500027801</v>
      </c>
      <c r="AC19" s="136">
        <v>4.2315596770223403</v>
      </c>
      <c r="AD19" s="123"/>
      <c r="AE19" s="141">
        <v>3.48126246819053</v>
      </c>
      <c r="AF19" s="30"/>
      <c r="AG19" s="148">
        <v>225.245838327049</v>
      </c>
      <c r="AH19" s="144">
        <v>225.52675947820299</v>
      </c>
      <c r="AI19" s="144">
        <v>226.26175235355299</v>
      </c>
      <c r="AJ19" s="144">
        <v>213.88649234021</v>
      </c>
      <c r="AK19" s="144">
        <v>219.46551996195299</v>
      </c>
      <c r="AL19" s="149">
        <v>222.02620121212399</v>
      </c>
      <c r="AM19" s="144"/>
      <c r="AN19" s="156">
        <v>273.48182032122401</v>
      </c>
      <c r="AO19" s="164">
        <v>282.17779405358402</v>
      </c>
      <c r="AP19" s="157">
        <v>277.88434326728702</v>
      </c>
      <c r="AQ19" s="144"/>
      <c r="AR19" s="162">
        <v>239.80893209147001</v>
      </c>
      <c r="AS19" s="82"/>
      <c r="AT19" s="127">
        <v>-4.21059476679656</v>
      </c>
      <c r="AU19" s="123">
        <v>1.81194936786678</v>
      </c>
      <c r="AV19" s="123">
        <v>8.3313538463582208</v>
      </c>
      <c r="AW19" s="123">
        <v>1.9185660542237</v>
      </c>
      <c r="AX19" s="123">
        <v>2.43195251116581</v>
      </c>
      <c r="AY19" s="128">
        <v>1.9577375424394501</v>
      </c>
      <c r="AZ19" s="123"/>
      <c r="BA19" s="135">
        <v>3.28051112618523</v>
      </c>
      <c r="BB19" s="143">
        <v>1.8827856022209599</v>
      </c>
      <c r="BC19" s="136">
        <v>2.5428976854266798</v>
      </c>
      <c r="BD19" s="123"/>
      <c r="BE19" s="141">
        <v>2.35078210318476</v>
      </c>
    </row>
    <row r="20" spans="1:57" x14ac:dyDescent="0.25">
      <c r="A20" s="34" t="s">
        <v>31</v>
      </c>
      <c r="B20" s="3" t="str">
        <f t="shared" si="0"/>
        <v>Norfolk/Portsmouth, VA</v>
      </c>
      <c r="C20" s="3"/>
      <c r="D20" s="24" t="s">
        <v>16</v>
      </c>
      <c r="E20" s="27" t="s">
        <v>17</v>
      </c>
      <c r="F20" s="3"/>
      <c r="G20" s="148">
        <v>117.23990920245301</v>
      </c>
      <c r="H20" s="144">
        <v>123.117855467474</v>
      </c>
      <c r="I20" s="144">
        <v>135.014567061663</v>
      </c>
      <c r="J20" s="144">
        <v>133.34639158285901</v>
      </c>
      <c r="K20" s="144">
        <v>129.941120962497</v>
      </c>
      <c r="L20" s="149">
        <v>128.10668375939801</v>
      </c>
      <c r="M20" s="144"/>
      <c r="N20" s="156">
        <v>155.68720193336</v>
      </c>
      <c r="O20" s="164">
        <v>166.71274108527101</v>
      </c>
      <c r="P20" s="157">
        <v>161.36389141887801</v>
      </c>
      <c r="Q20" s="144"/>
      <c r="R20" s="162">
        <v>138.53317780523599</v>
      </c>
      <c r="S20" s="82"/>
      <c r="T20" s="127">
        <v>5.29255192133843</v>
      </c>
      <c r="U20" s="123">
        <v>4.2393737558306199</v>
      </c>
      <c r="V20" s="123">
        <v>10.918857995314101</v>
      </c>
      <c r="W20" s="123">
        <v>11.110274876520601</v>
      </c>
      <c r="X20" s="123">
        <v>11.7234153910948</v>
      </c>
      <c r="Y20" s="128">
        <v>8.8575076110031592</v>
      </c>
      <c r="Z20" s="123"/>
      <c r="AA20" s="135">
        <v>3.1974205338983799</v>
      </c>
      <c r="AB20" s="143">
        <v>6.01703480648899</v>
      </c>
      <c r="AC20" s="136">
        <v>4.68195188041995</v>
      </c>
      <c r="AD20" s="123"/>
      <c r="AE20" s="141">
        <v>7.2229482706536601</v>
      </c>
      <c r="AF20" s="30"/>
      <c r="AG20" s="148">
        <v>120.93504669475</v>
      </c>
      <c r="AH20" s="144">
        <v>124.877773630611</v>
      </c>
      <c r="AI20" s="144">
        <v>126.961039391204</v>
      </c>
      <c r="AJ20" s="144">
        <v>129.31699339655299</v>
      </c>
      <c r="AK20" s="144">
        <v>128.57544176843001</v>
      </c>
      <c r="AL20" s="149">
        <v>126.26447781298501</v>
      </c>
      <c r="AM20" s="144"/>
      <c r="AN20" s="156">
        <v>157.02833798096299</v>
      </c>
      <c r="AO20" s="164">
        <v>162.97490284836701</v>
      </c>
      <c r="AP20" s="157">
        <v>160.03400424647501</v>
      </c>
      <c r="AQ20" s="144"/>
      <c r="AR20" s="162">
        <v>137.17919846482499</v>
      </c>
      <c r="AS20" s="82"/>
      <c r="AT20" s="127">
        <v>-2.0248949294827101</v>
      </c>
      <c r="AU20" s="123">
        <v>3.5936474189645602</v>
      </c>
      <c r="AV20" s="123">
        <v>5.2559137232315303</v>
      </c>
      <c r="AW20" s="123">
        <v>6.8865128057412699</v>
      </c>
      <c r="AX20" s="123">
        <v>7.3541731472075504</v>
      </c>
      <c r="AY20" s="128">
        <v>4.3258307159904597</v>
      </c>
      <c r="AZ20" s="123"/>
      <c r="BA20" s="135">
        <v>2.6042556748341101</v>
      </c>
      <c r="BB20" s="143">
        <v>0.91283600824250499</v>
      </c>
      <c r="BC20" s="136">
        <v>1.71044150316832</v>
      </c>
      <c r="BD20" s="123"/>
      <c r="BE20" s="141">
        <v>3.5995658501879002</v>
      </c>
    </row>
    <row r="21" spans="1:57" x14ac:dyDescent="0.25">
      <c r="A21" s="35" t="s">
        <v>32</v>
      </c>
      <c r="B21" s="3" t="str">
        <f t="shared" si="0"/>
        <v>Newport News/Hampton, VA</v>
      </c>
      <c r="C21" s="3"/>
      <c r="D21" s="24" t="s">
        <v>16</v>
      </c>
      <c r="E21" s="27" t="s">
        <v>17</v>
      </c>
      <c r="F21" s="3"/>
      <c r="G21" s="148">
        <v>90.834970120320804</v>
      </c>
      <c r="H21" s="144">
        <v>95.067560914090606</v>
      </c>
      <c r="I21" s="144">
        <v>97.947700428801099</v>
      </c>
      <c r="J21" s="144">
        <v>99.102282480976797</v>
      </c>
      <c r="K21" s="144">
        <v>94.682838961825794</v>
      </c>
      <c r="L21" s="149">
        <v>95.761695219568495</v>
      </c>
      <c r="M21" s="144"/>
      <c r="N21" s="156">
        <v>123.598468625043</v>
      </c>
      <c r="O21" s="164">
        <v>129.35617895348801</v>
      </c>
      <c r="P21" s="157">
        <v>126.55542274355901</v>
      </c>
      <c r="Q21" s="144"/>
      <c r="R21" s="162">
        <v>105.34091272490799</v>
      </c>
      <c r="S21" s="82"/>
      <c r="T21" s="127">
        <v>3.6392982005133701</v>
      </c>
      <c r="U21" s="123">
        <v>5.6410621475357603</v>
      </c>
      <c r="V21" s="123">
        <v>6.3942465826576704</v>
      </c>
      <c r="W21" s="123">
        <v>9.9382900425926799</v>
      </c>
      <c r="X21" s="123">
        <v>5.5333159994445698</v>
      </c>
      <c r="Y21" s="128">
        <v>6.4322602483532298</v>
      </c>
      <c r="Z21" s="123"/>
      <c r="AA21" s="135">
        <v>4.4770114686710896</v>
      </c>
      <c r="AB21" s="143">
        <v>4.90695491362652</v>
      </c>
      <c r="AC21" s="136">
        <v>4.6875480753921801</v>
      </c>
      <c r="AD21" s="123"/>
      <c r="AE21" s="141">
        <v>5.5995257852323403</v>
      </c>
      <c r="AF21" s="30"/>
      <c r="AG21" s="148">
        <v>94.333708238254999</v>
      </c>
      <c r="AH21" s="144">
        <v>97.150263824849901</v>
      </c>
      <c r="AI21" s="144">
        <v>96.679609978652607</v>
      </c>
      <c r="AJ21" s="144">
        <v>96.140665792807695</v>
      </c>
      <c r="AK21" s="144">
        <v>95.559327588952399</v>
      </c>
      <c r="AL21" s="149">
        <v>96.007405809288699</v>
      </c>
      <c r="AM21" s="144"/>
      <c r="AN21" s="156">
        <v>129.49544431276601</v>
      </c>
      <c r="AO21" s="164">
        <v>130.910506643644</v>
      </c>
      <c r="AP21" s="157">
        <v>130.21200465702</v>
      </c>
      <c r="AQ21" s="144"/>
      <c r="AR21" s="162">
        <v>107.222698206801</v>
      </c>
      <c r="AS21" s="82"/>
      <c r="AT21" s="127">
        <v>0.21446391237242801</v>
      </c>
      <c r="AU21" s="123">
        <v>7.1840779649858897</v>
      </c>
      <c r="AV21" s="123">
        <v>6.1835260849194604</v>
      </c>
      <c r="AW21" s="123">
        <v>4.9328662250798301</v>
      </c>
      <c r="AX21" s="123">
        <v>1.29532136738512</v>
      </c>
      <c r="AY21" s="128">
        <v>3.9561751782156498</v>
      </c>
      <c r="AZ21" s="123"/>
      <c r="BA21" s="135">
        <v>3.7553131710357701</v>
      </c>
      <c r="BB21" s="143">
        <v>1.7645812356724999</v>
      </c>
      <c r="BC21" s="136">
        <v>2.7295177069273802</v>
      </c>
      <c r="BD21" s="123"/>
      <c r="BE21" s="141">
        <v>3.4760426561274098</v>
      </c>
    </row>
    <row r="22" spans="1:57" x14ac:dyDescent="0.25">
      <c r="A22" s="36" t="s">
        <v>33</v>
      </c>
      <c r="B22" s="3" t="str">
        <f t="shared" si="0"/>
        <v>Chesapeake/Suffolk, VA</v>
      </c>
      <c r="C22" s="3"/>
      <c r="D22" s="25" t="s">
        <v>16</v>
      </c>
      <c r="E22" s="28" t="s">
        <v>17</v>
      </c>
      <c r="F22" s="3"/>
      <c r="G22" s="150">
        <v>102.847693581267</v>
      </c>
      <c r="H22" s="151">
        <v>109.844184773386</v>
      </c>
      <c r="I22" s="151">
        <v>113.84701043335301</v>
      </c>
      <c r="J22" s="151">
        <v>115.894216173771</v>
      </c>
      <c r="K22" s="151">
        <v>111.28427917913601</v>
      </c>
      <c r="L22" s="152">
        <v>111.195865286581</v>
      </c>
      <c r="M22" s="144"/>
      <c r="N22" s="158">
        <v>146.74655430397399</v>
      </c>
      <c r="O22" s="159">
        <v>150.506099036237</v>
      </c>
      <c r="P22" s="160">
        <v>148.659699774399</v>
      </c>
      <c r="Q22" s="144"/>
      <c r="R22" s="163">
        <v>122.856846925566</v>
      </c>
      <c r="S22" s="82"/>
      <c r="T22" s="129">
        <v>1.0438282018768299</v>
      </c>
      <c r="U22" s="130">
        <v>5.9651911018726897</v>
      </c>
      <c r="V22" s="130">
        <v>6.6081320161655803</v>
      </c>
      <c r="W22" s="130">
        <v>9.9428461006602404</v>
      </c>
      <c r="X22" s="130">
        <v>5.9875355240827899</v>
      </c>
      <c r="Y22" s="131">
        <v>6.2612811293255399</v>
      </c>
      <c r="Z22" s="123"/>
      <c r="AA22" s="137">
        <v>8.7258587981749205</v>
      </c>
      <c r="AB22" s="138">
        <v>7.2620226147001299</v>
      </c>
      <c r="AC22" s="139">
        <v>7.9539480658193096</v>
      </c>
      <c r="AD22" s="123"/>
      <c r="AE22" s="142">
        <v>7.1812409322695796</v>
      </c>
      <c r="AF22" s="31"/>
      <c r="AG22" s="150">
        <v>107.87794750863</v>
      </c>
      <c r="AH22" s="151">
        <v>111.260863961314</v>
      </c>
      <c r="AI22" s="151">
        <v>112.28579932583</v>
      </c>
      <c r="AJ22" s="151">
        <v>113.390469504118</v>
      </c>
      <c r="AK22" s="151">
        <v>111.568365708147</v>
      </c>
      <c r="AL22" s="152">
        <v>111.39303966456799</v>
      </c>
      <c r="AM22" s="144"/>
      <c r="AN22" s="158">
        <v>144.945887439637</v>
      </c>
      <c r="AO22" s="159">
        <v>146.94180328815301</v>
      </c>
      <c r="AP22" s="160">
        <v>145.947349033905</v>
      </c>
      <c r="AQ22" s="144"/>
      <c r="AR22" s="163">
        <v>122.35101640778799</v>
      </c>
      <c r="AS22" s="82"/>
      <c r="AT22" s="129">
        <v>0.29100395144749502</v>
      </c>
      <c r="AU22" s="130">
        <v>4.8469021586269996</v>
      </c>
      <c r="AV22" s="130">
        <v>4.7280943690541903</v>
      </c>
      <c r="AW22" s="130">
        <v>5.0382173223495101</v>
      </c>
      <c r="AX22" s="130">
        <v>4.0261502971207497</v>
      </c>
      <c r="AY22" s="131">
        <v>3.8852349469974401</v>
      </c>
      <c r="AZ22" s="123"/>
      <c r="BA22" s="137">
        <v>3.8407268122129201</v>
      </c>
      <c r="BB22" s="138">
        <v>2.5808296965486899</v>
      </c>
      <c r="BC22" s="139">
        <v>3.18932223588246</v>
      </c>
      <c r="BD22" s="123"/>
      <c r="BE22" s="142">
        <v>3.8835844474209802</v>
      </c>
    </row>
    <row r="23" spans="1:57" ht="13" x14ac:dyDescent="0.3">
      <c r="A23" s="35" t="s">
        <v>111</v>
      </c>
      <c r="B23" s="3" t="s">
        <v>111</v>
      </c>
      <c r="C23" s="9"/>
      <c r="D23" s="23" t="s">
        <v>16</v>
      </c>
      <c r="E23" s="26" t="s">
        <v>17</v>
      </c>
      <c r="F23" s="3"/>
      <c r="G23" s="145">
        <v>143.45574712643599</v>
      </c>
      <c r="H23" s="146">
        <v>160.21556786703599</v>
      </c>
      <c r="I23" s="146">
        <v>167.738445734702</v>
      </c>
      <c r="J23" s="146">
        <v>172.643772209567</v>
      </c>
      <c r="K23" s="146">
        <v>159.14577732170301</v>
      </c>
      <c r="L23" s="147">
        <v>162.339979985252</v>
      </c>
      <c r="M23" s="144"/>
      <c r="N23" s="153">
        <v>176.85615215479299</v>
      </c>
      <c r="O23" s="154">
        <v>188.958695818948</v>
      </c>
      <c r="P23" s="155">
        <v>183.32026429010401</v>
      </c>
      <c r="Q23" s="144"/>
      <c r="R23" s="161">
        <v>169.46428551551401</v>
      </c>
      <c r="S23" s="82"/>
      <c r="T23" s="124">
        <v>-9.7660802388158707</v>
      </c>
      <c r="U23" s="125">
        <v>-4.2310352257388502</v>
      </c>
      <c r="V23" s="125">
        <v>1.43729948581565</v>
      </c>
      <c r="W23" s="125">
        <v>5.2799422812315298</v>
      </c>
      <c r="X23" s="125">
        <v>3.7920972515806701</v>
      </c>
      <c r="Y23" s="126">
        <v>6.4364163735727495E-2</v>
      </c>
      <c r="Z23" s="123"/>
      <c r="AA23" s="132">
        <v>-1.2641320158589799</v>
      </c>
      <c r="AB23" s="133">
        <v>8.7035095540493099</v>
      </c>
      <c r="AC23" s="134">
        <v>3.9264987714180801</v>
      </c>
      <c r="AD23" s="123"/>
      <c r="AE23" s="140">
        <v>1.6543926365214201</v>
      </c>
      <c r="AF23" s="29"/>
      <c r="AG23" s="145">
        <v>148.34820354511001</v>
      </c>
      <c r="AH23" s="146">
        <v>157.572431153911</v>
      </c>
      <c r="AI23" s="146">
        <v>167.28547413182099</v>
      </c>
      <c r="AJ23" s="146">
        <v>172.47330509614</v>
      </c>
      <c r="AK23" s="146">
        <v>159.57508016032</v>
      </c>
      <c r="AL23" s="147">
        <v>162.107534394472</v>
      </c>
      <c r="AM23" s="144"/>
      <c r="AN23" s="153">
        <v>172.61789432889799</v>
      </c>
      <c r="AO23" s="154">
        <v>179.50381984303601</v>
      </c>
      <c r="AP23" s="155">
        <v>176.22921919154601</v>
      </c>
      <c r="AQ23" s="144"/>
      <c r="AR23" s="161">
        <v>166.82810251355301</v>
      </c>
      <c r="AS23" s="82"/>
      <c r="AT23" s="124">
        <v>-2.3640228160889398</v>
      </c>
      <c r="AU23" s="125">
        <v>0.72973403383208002</v>
      </c>
      <c r="AV23" s="125">
        <v>2.3803905879388898</v>
      </c>
      <c r="AW23" s="125">
        <v>4.7370003456636001</v>
      </c>
      <c r="AX23" s="125">
        <v>0.15258322501424401</v>
      </c>
      <c r="AY23" s="126">
        <v>1.4207466778222899</v>
      </c>
      <c r="AZ23" s="123"/>
      <c r="BA23" s="132">
        <v>-2.35232653286254</v>
      </c>
      <c r="BB23" s="133">
        <v>1.5408043995440399</v>
      </c>
      <c r="BC23" s="134">
        <v>-0.31047856755966302</v>
      </c>
      <c r="BD23" s="123"/>
      <c r="BE23" s="140">
        <v>0.84877875257998303</v>
      </c>
    </row>
    <row r="24" spans="1:57" x14ac:dyDescent="0.25">
      <c r="A24" s="35" t="s">
        <v>43</v>
      </c>
      <c r="B24" s="3" t="str">
        <f t="shared" si="0"/>
        <v>Richmond North/Glen Allen, VA</v>
      </c>
      <c r="C24" s="10"/>
      <c r="D24" s="24" t="s">
        <v>16</v>
      </c>
      <c r="E24" s="27" t="s">
        <v>17</v>
      </c>
      <c r="F24" s="3"/>
      <c r="G24" s="148">
        <v>95.964676156583593</v>
      </c>
      <c r="H24" s="144">
        <v>107.213139342757</v>
      </c>
      <c r="I24" s="144">
        <v>112.12564485081801</v>
      </c>
      <c r="J24" s="144">
        <v>109.18430523542899</v>
      </c>
      <c r="K24" s="144">
        <v>106.755630179558</v>
      </c>
      <c r="L24" s="149">
        <v>106.944255817304</v>
      </c>
      <c r="M24" s="144"/>
      <c r="N24" s="156">
        <v>129.053665552811</v>
      </c>
      <c r="O24" s="164">
        <v>133.48074606801899</v>
      </c>
      <c r="P24" s="157">
        <v>131.353138528138</v>
      </c>
      <c r="Q24" s="144"/>
      <c r="R24" s="162">
        <v>115.251071190951</v>
      </c>
      <c r="S24" s="82"/>
      <c r="T24" s="127">
        <v>2.2625317540635299</v>
      </c>
      <c r="U24" s="123">
        <v>9.3246655636789608</v>
      </c>
      <c r="V24" s="123">
        <v>10.2184103610461</v>
      </c>
      <c r="W24" s="123">
        <v>7.1120289569103798</v>
      </c>
      <c r="X24" s="123">
        <v>8.0885359188576391</v>
      </c>
      <c r="Y24" s="128">
        <v>7.8745527074696602</v>
      </c>
      <c r="Z24" s="123"/>
      <c r="AA24" s="135">
        <v>13.925394839577899</v>
      </c>
      <c r="AB24" s="143">
        <v>12.6629054452326</v>
      </c>
      <c r="AC24" s="136">
        <v>13.2912552271859</v>
      </c>
      <c r="AD24" s="123"/>
      <c r="AE24" s="141">
        <v>10.3046295241135</v>
      </c>
      <c r="AF24" s="30"/>
      <c r="AG24" s="148">
        <v>97.278913597405605</v>
      </c>
      <c r="AH24" s="144">
        <v>102.688809928936</v>
      </c>
      <c r="AI24" s="144">
        <v>106.325692031156</v>
      </c>
      <c r="AJ24" s="144">
        <v>106.054741428383</v>
      </c>
      <c r="AK24" s="144">
        <v>105.829548927994</v>
      </c>
      <c r="AL24" s="149">
        <v>103.97156469408201</v>
      </c>
      <c r="AM24" s="144"/>
      <c r="AN24" s="156">
        <v>120.760153550863</v>
      </c>
      <c r="AO24" s="164">
        <v>122.756552162849</v>
      </c>
      <c r="AP24" s="157">
        <v>121.766285386752</v>
      </c>
      <c r="AQ24" s="144"/>
      <c r="AR24" s="162">
        <v>109.836624955171</v>
      </c>
      <c r="AS24" s="82"/>
      <c r="AT24" s="127">
        <v>2.6960999417028599</v>
      </c>
      <c r="AU24" s="123">
        <v>4.6366254723288698</v>
      </c>
      <c r="AV24" s="123">
        <v>5.2543918460369001</v>
      </c>
      <c r="AW24" s="123">
        <v>3.9402938244134802</v>
      </c>
      <c r="AX24" s="123">
        <v>5.7248143506281597</v>
      </c>
      <c r="AY24" s="128">
        <v>4.5603153659560602</v>
      </c>
      <c r="AZ24" s="123"/>
      <c r="BA24" s="135">
        <v>3.1730519279184901</v>
      </c>
      <c r="BB24" s="143">
        <v>3.2396705126903602</v>
      </c>
      <c r="BC24" s="136">
        <v>3.21448634617746</v>
      </c>
      <c r="BD24" s="123"/>
      <c r="BE24" s="141">
        <v>4.1874962564655203</v>
      </c>
    </row>
    <row r="25" spans="1:57" x14ac:dyDescent="0.25">
      <c r="A25" s="35" t="s">
        <v>44</v>
      </c>
      <c r="B25" s="3" t="str">
        <f t="shared" si="0"/>
        <v>Richmond West/Midlothian, VA</v>
      </c>
      <c r="C25" s="3"/>
      <c r="D25" s="24" t="s">
        <v>16</v>
      </c>
      <c r="E25" s="27" t="s">
        <v>17</v>
      </c>
      <c r="F25" s="3"/>
      <c r="G25" s="148">
        <v>88.019120787604905</v>
      </c>
      <c r="H25" s="144">
        <v>94.732793053123103</v>
      </c>
      <c r="I25" s="144">
        <v>102.389897822931</v>
      </c>
      <c r="J25" s="144">
        <v>102.788486376146</v>
      </c>
      <c r="K25" s="144">
        <v>101.795196205962</v>
      </c>
      <c r="L25" s="149">
        <v>98.705366255271002</v>
      </c>
      <c r="M25" s="144"/>
      <c r="N25" s="156">
        <v>116.58986235395901</v>
      </c>
      <c r="O25" s="164">
        <v>117.15431577405801</v>
      </c>
      <c r="P25" s="157">
        <v>116.87683186556001</v>
      </c>
      <c r="Q25" s="144"/>
      <c r="R25" s="162">
        <v>104.62772203965601</v>
      </c>
      <c r="S25" s="82"/>
      <c r="T25" s="127">
        <v>1.58605115133716</v>
      </c>
      <c r="U25" s="123">
        <v>3.2918155762205599</v>
      </c>
      <c r="V25" s="123">
        <v>8.3315785475934003</v>
      </c>
      <c r="W25" s="123">
        <v>10.326277162067599</v>
      </c>
      <c r="X25" s="123">
        <v>14.338684713889799</v>
      </c>
      <c r="Y25" s="128">
        <v>8.1623204180253808</v>
      </c>
      <c r="Z25" s="123"/>
      <c r="AA25" s="135">
        <v>15.599983228163699</v>
      </c>
      <c r="AB25" s="143">
        <v>14.338216413140501</v>
      </c>
      <c r="AC25" s="136">
        <v>14.9604494227932</v>
      </c>
      <c r="AD25" s="123"/>
      <c r="AE25" s="141">
        <v>10.7880357912564</v>
      </c>
      <c r="AF25" s="30"/>
      <c r="AG25" s="148">
        <v>89.758158558261997</v>
      </c>
      <c r="AH25" s="144">
        <v>91.178155019774806</v>
      </c>
      <c r="AI25" s="144">
        <v>95.230661556903101</v>
      </c>
      <c r="AJ25" s="144">
        <v>96.840597584847998</v>
      </c>
      <c r="AK25" s="144">
        <v>97.912717462235605</v>
      </c>
      <c r="AL25" s="149">
        <v>94.533040765822193</v>
      </c>
      <c r="AM25" s="144"/>
      <c r="AN25" s="156">
        <v>109.802569616216</v>
      </c>
      <c r="AO25" s="164">
        <v>110.789873137388</v>
      </c>
      <c r="AP25" s="157">
        <v>110.296137035138</v>
      </c>
      <c r="AQ25" s="144"/>
      <c r="AR25" s="162">
        <v>99.712192133527907</v>
      </c>
      <c r="AS25" s="82"/>
      <c r="AT25" s="127">
        <v>2.3918458826065598</v>
      </c>
      <c r="AU25" s="123">
        <v>2.6116088691953698</v>
      </c>
      <c r="AV25" s="123">
        <v>4.6785447254289299</v>
      </c>
      <c r="AW25" s="123">
        <v>5.8894556722456999</v>
      </c>
      <c r="AX25" s="123">
        <v>6.5364786552635303</v>
      </c>
      <c r="AY25" s="128">
        <v>4.6744444869966104</v>
      </c>
      <c r="AZ25" s="123"/>
      <c r="BA25" s="135">
        <v>9.6856910788323994E-2</v>
      </c>
      <c r="BB25" s="143">
        <v>1.0293667990538999</v>
      </c>
      <c r="BC25" s="136">
        <v>0.56304112297282805</v>
      </c>
      <c r="BD25" s="123"/>
      <c r="BE25" s="141">
        <v>3.1309149513410302</v>
      </c>
    </row>
    <row r="26" spans="1:57" x14ac:dyDescent="0.25">
      <c r="A26" s="35" t="s">
        <v>45</v>
      </c>
      <c r="B26" s="3" t="str">
        <f t="shared" si="0"/>
        <v>Petersburg/Chester, VA</v>
      </c>
      <c r="C26" s="3"/>
      <c r="D26" s="24" t="s">
        <v>16</v>
      </c>
      <c r="E26" s="27" t="s">
        <v>17</v>
      </c>
      <c r="F26" s="3"/>
      <c r="G26" s="148">
        <v>86.676983456235902</v>
      </c>
      <c r="H26" s="144">
        <v>88.115043301084697</v>
      </c>
      <c r="I26" s="144">
        <v>95.473224249931107</v>
      </c>
      <c r="J26" s="144">
        <v>94.098063810316106</v>
      </c>
      <c r="K26" s="144">
        <v>92.827318738255002</v>
      </c>
      <c r="L26" s="149">
        <v>91.623386772607702</v>
      </c>
      <c r="M26" s="144"/>
      <c r="N26" s="156">
        <v>99.015244913967607</v>
      </c>
      <c r="O26" s="164">
        <v>99.7600430959302</v>
      </c>
      <c r="P26" s="157">
        <v>99.395755668316795</v>
      </c>
      <c r="Q26" s="144"/>
      <c r="R26" s="162">
        <v>94.0790347227653</v>
      </c>
      <c r="S26" s="82"/>
      <c r="T26" s="127">
        <v>2.0109284546929098</v>
      </c>
      <c r="U26" s="123">
        <v>-2.3027896106495098</v>
      </c>
      <c r="V26" s="123">
        <v>8.7666884561601606</v>
      </c>
      <c r="W26" s="123">
        <v>5.1732777557407097</v>
      </c>
      <c r="X26" s="123">
        <v>4.7572048974672398</v>
      </c>
      <c r="Y26" s="128">
        <v>3.7996656047011901</v>
      </c>
      <c r="Z26" s="123"/>
      <c r="AA26" s="135">
        <v>5.6421000225435298</v>
      </c>
      <c r="AB26" s="143">
        <v>2.93259512318591</v>
      </c>
      <c r="AC26" s="136">
        <v>4.2811393246124601</v>
      </c>
      <c r="AD26" s="123"/>
      <c r="AE26" s="141">
        <v>4.0079118741900102</v>
      </c>
      <c r="AF26" s="30"/>
      <c r="AG26" s="148">
        <v>86.388312029339801</v>
      </c>
      <c r="AH26" s="144">
        <v>87.565196869538696</v>
      </c>
      <c r="AI26" s="144">
        <v>90.180611277519802</v>
      </c>
      <c r="AJ26" s="144">
        <v>89.798858922267797</v>
      </c>
      <c r="AK26" s="144">
        <v>89.130554352126595</v>
      </c>
      <c r="AL26" s="149">
        <v>88.667372861418698</v>
      </c>
      <c r="AM26" s="144"/>
      <c r="AN26" s="156">
        <v>95.945239519750103</v>
      </c>
      <c r="AO26" s="164">
        <v>96.441826488574094</v>
      </c>
      <c r="AP26" s="157">
        <v>96.194882861950603</v>
      </c>
      <c r="AQ26" s="144"/>
      <c r="AR26" s="162">
        <v>91.047748969525699</v>
      </c>
      <c r="AS26" s="82"/>
      <c r="AT26" s="127">
        <v>1.5481005843589</v>
      </c>
      <c r="AU26" s="123">
        <v>-0.40264019251128202</v>
      </c>
      <c r="AV26" s="123">
        <v>1.6276198971570499</v>
      </c>
      <c r="AW26" s="123">
        <v>0.35487924536387599</v>
      </c>
      <c r="AX26" s="123">
        <v>0.32154663215981999</v>
      </c>
      <c r="AY26" s="128">
        <v>0.64949289754420303</v>
      </c>
      <c r="AZ26" s="123"/>
      <c r="BA26" s="135">
        <v>0.190895119974448</v>
      </c>
      <c r="BB26" s="143">
        <v>-0.75956764690392398</v>
      </c>
      <c r="BC26" s="136">
        <v>-0.28638340639603399</v>
      </c>
      <c r="BD26" s="123"/>
      <c r="BE26" s="141">
        <v>0.33831952712343499</v>
      </c>
    </row>
    <row r="27" spans="1:57" x14ac:dyDescent="0.25">
      <c r="A27" s="35" t="s">
        <v>97</v>
      </c>
      <c r="B27" s="3" t="s">
        <v>70</v>
      </c>
      <c r="C27" s="3"/>
      <c r="D27" s="24" t="s">
        <v>16</v>
      </c>
      <c r="E27" s="27" t="s">
        <v>17</v>
      </c>
      <c r="F27" s="3"/>
      <c r="G27" s="148">
        <v>113.066478766975</v>
      </c>
      <c r="H27" s="144">
        <v>116.767773783428</v>
      </c>
      <c r="I27" s="144">
        <v>119.417121891561</v>
      </c>
      <c r="J27" s="144">
        <v>122.89746074975901</v>
      </c>
      <c r="K27" s="144">
        <v>125.44285827962101</v>
      </c>
      <c r="L27" s="149">
        <v>119.935008362213</v>
      </c>
      <c r="M27" s="144"/>
      <c r="N27" s="156">
        <v>141.56794938917901</v>
      </c>
      <c r="O27" s="164">
        <v>141.05138365227199</v>
      </c>
      <c r="P27" s="157">
        <v>141.30683375885499</v>
      </c>
      <c r="Q27" s="144"/>
      <c r="R27" s="162">
        <v>126.86127505593799</v>
      </c>
      <c r="S27" s="82"/>
      <c r="T27" s="127">
        <v>0.99483173020481297</v>
      </c>
      <c r="U27" s="123">
        <v>2.6496244700009699</v>
      </c>
      <c r="V27" s="123">
        <v>1.54439700563615</v>
      </c>
      <c r="W27" s="123">
        <v>6.7738962158279099</v>
      </c>
      <c r="X27" s="123">
        <v>7.4157515608595199</v>
      </c>
      <c r="Y27" s="128">
        <v>4.1424217871036104</v>
      </c>
      <c r="Z27" s="123"/>
      <c r="AA27" s="135">
        <v>4.0855179488974001</v>
      </c>
      <c r="AB27" s="143">
        <v>3.66794478012863</v>
      </c>
      <c r="AC27" s="136">
        <v>3.8743573002695202</v>
      </c>
      <c r="AD27" s="123"/>
      <c r="AE27" s="141">
        <v>4.0100249667988903</v>
      </c>
      <c r="AF27" s="30"/>
      <c r="AG27" s="148">
        <v>117.85451906158301</v>
      </c>
      <c r="AH27" s="144">
        <v>118.816809435707</v>
      </c>
      <c r="AI27" s="144">
        <v>117.417026996421</v>
      </c>
      <c r="AJ27" s="144">
        <v>116.049040054081</v>
      </c>
      <c r="AK27" s="144">
        <v>118.84598727299</v>
      </c>
      <c r="AL27" s="149">
        <v>117.785702793225</v>
      </c>
      <c r="AM27" s="144"/>
      <c r="AN27" s="156">
        <v>138.90446687848601</v>
      </c>
      <c r="AO27" s="164">
        <v>139.78450959624499</v>
      </c>
      <c r="AP27" s="157">
        <v>139.34702181</v>
      </c>
      <c r="AQ27" s="144"/>
      <c r="AR27" s="162">
        <v>124.91062946081701</v>
      </c>
      <c r="AS27" s="82"/>
      <c r="AT27" s="127">
        <v>1.4190083640764699</v>
      </c>
      <c r="AU27" s="123">
        <v>4.9264033523979096</v>
      </c>
      <c r="AV27" s="123">
        <v>4.7799247254283301</v>
      </c>
      <c r="AW27" s="123">
        <v>4.2156170133926798</v>
      </c>
      <c r="AX27" s="123">
        <v>4.6770163907629696</v>
      </c>
      <c r="AY27" s="128">
        <v>4.0803778938031101</v>
      </c>
      <c r="AZ27" s="123"/>
      <c r="BA27" s="135">
        <v>3.0629348572535</v>
      </c>
      <c r="BB27" s="143">
        <v>3.2104337233511302</v>
      </c>
      <c r="BC27" s="136">
        <v>3.1380833461102902</v>
      </c>
      <c r="BD27" s="123"/>
      <c r="BE27" s="141">
        <v>3.78662963619138</v>
      </c>
    </row>
    <row r="28" spans="1:57" x14ac:dyDescent="0.25">
      <c r="A28" s="35" t="s">
        <v>47</v>
      </c>
      <c r="B28" s="3" t="str">
        <f t="shared" si="0"/>
        <v>Roanoke, VA</v>
      </c>
      <c r="C28" s="3"/>
      <c r="D28" s="24" t="s">
        <v>16</v>
      </c>
      <c r="E28" s="27" t="s">
        <v>17</v>
      </c>
      <c r="F28" s="3"/>
      <c r="G28" s="148">
        <v>94.781519129782396</v>
      </c>
      <c r="H28" s="144">
        <v>110.002783422459</v>
      </c>
      <c r="I28" s="144">
        <v>113.492369824739</v>
      </c>
      <c r="J28" s="144">
        <v>109.600979984403</v>
      </c>
      <c r="K28" s="144">
        <v>103.71083401249599</v>
      </c>
      <c r="L28" s="149">
        <v>107.11834536399699</v>
      </c>
      <c r="M28" s="144"/>
      <c r="N28" s="156">
        <v>114.994975622968</v>
      </c>
      <c r="O28" s="164">
        <v>115.245682407887</v>
      </c>
      <c r="P28" s="157">
        <v>115.12302014312201</v>
      </c>
      <c r="Q28" s="144"/>
      <c r="R28" s="162">
        <v>109.49483652673401</v>
      </c>
      <c r="S28" s="82"/>
      <c r="T28" s="127">
        <v>4.8942050056205204</v>
      </c>
      <c r="U28" s="123">
        <v>4.3924714468892603</v>
      </c>
      <c r="V28" s="123">
        <v>3.73340365615016</v>
      </c>
      <c r="W28" s="123">
        <v>6.74035326414098</v>
      </c>
      <c r="X28" s="123">
        <v>3.4851742725080102</v>
      </c>
      <c r="Y28" s="128">
        <v>4.6937267681097801</v>
      </c>
      <c r="Z28" s="123"/>
      <c r="AA28" s="135">
        <v>3.5037889996979299</v>
      </c>
      <c r="AB28" s="143">
        <v>1.3366875146175601</v>
      </c>
      <c r="AC28" s="136">
        <v>2.4475379332179901</v>
      </c>
      <c r="AD28" s="123"/>
      <c r="AE28" s="141">
        <v>3.8130102754047202</v>
      </c>
      <c r="AF28" s="30"/>
      <c r="AG28" s="148">
        <v>95.2430499410858</v>
      </c>
      <c r="AH28" s="144">
        <v>103.248793116461</v>
      </c>
      <c r="AI28" s="144">
        <v>106.888846909805</v>
      </c>
      <c r="AJ28" s="144">
        <v>104.84819796097401</v>
      </c>
      <c r="AK28" s="144">
        <v>101.504042553191</v>
      </c>
      <c r="AL28" s="149">
        <v>102.656899597079</v>
      </c>
      <c r="AM28" s="144"/>
      <c r="AN28" s="156">
        <v>111.762660292839</v>
      </c>
      <c r="AO28" s="164">
        <v>112.90633983067499</v>
      </c>
      <c r="AP28" s="157">
        <v>112.339802940981</v>
      </c>
      <c r="AQ28" s="144"/>
      <c r="AR28" s="162">
        <v>105.65696715339701</v>
      </c>
      <c r="AS28" s="82"/>
      <c r="AT28" s="127">
        <v>4.2540410829203399</v>
      </c>
      <c r="AU28" s="123">
        <v>4.1045006739905796</v>
      </c>
      <c r="AV28" s="123">
        <v>3.6038934468830401</v>
      </c>
      <c r="AW28" s="123">
        <v>4.3459965619733598</v>
      </c>
      <c r="AX28" s="123">
        <v>3.8237036867150498</v>
      </c>
      <c r="AY28" s="128">
        <v>3.9849718043033699</v>
      </c>
      <c r="AZ28" s="123"/>
      <c r="BA28" s="135">
        <v>3.61609132466414</v>
      </c>
      <c r="BB28" s="143">
        <v>3.5763127996020998</v>
      </c>
      <c r="BC28" s="136">
        <v>3.6054303800587499</v>
      </c>
      <c r="BD28" s="123"/>
      <c r="BE28" s="141">
        <v>3.8227201564944799</v>
      </c>
    </row>
    <row r="29" spans="1:57" x14ac:dyDescent="0.25">
      <c r="A29" s="35" t="s">
        <v>48</v>
      </c>
      <c r="B29" s="3" t="str">
        <f t="shared" si="0"/>
        <v>Charlottesville, VA</v>
      </c>
      <c r="C29" s="3"/>
      <c r="D29" s="24" t="s">
        <v>16</v>
      </c>
      <c r="E29" s="27" t="s">
        <v>17</v>
      </c>
      <c r="F29" s="3"/>
      <c r="G29" s="148">
        <v>131.193319897398</v>
      </c>
      <c r="H29" s="144">
        <v>131.70276323616801</v>
      </c>
      <c r="I29" s="144">
        <v>134.97387887323899</v>
      </c>
      <c r="J29" s="144">
        <v>143.71157009829199</v>
      </c>
      <c r="K29" s="144">
        <v>151.08981658692099</v>
      </c>
      <c r="L29" s="149">
        <v>139.20651745903001</v>
      </c>
      <c r="M29" s="144"/>
      <c r="N29" s="156">
        <v>189.25379401408401</v>
      </c>
      <c r="O29" s="164">
        <v>193.844092427616</v>
      </c>
      <c r="P29" s="157">
        <v>191.609272857142</v>
      </c>
      <c r="Q29" s="144"/>
      <c r="R29" s="162">
        <v>154.32124356174501</v>
      </c>
      <c r="S29" s="82"/>
      <c r="T29" s="127">
        <v>-11.5125696155254</v>
      </c>
      <c r="U29" s="123">
        <v>-10.6025818219754</v>
      </c>
      <c r="V29" s="123">
        <v>-5.26246223495456</v>
      </c>
      <c r="W29" s="123">
        <v>1.9734262545265999</v>
      </c>
      <c r="X29" s="123">
        <v>11.237628195340299</v>
      </c>
      <c r="Y29" s="128">
        <v>-2.6368332941438402</v>
      </c>
      <c r="Z29" s="123"/>
      <c r="AA29" s="135">
        <v>2.10844408532851</v>
      </c>
      <c r="AB29" s="143">
        <v>4.5356110789805797</v>
      </c>
      <c r="AC29" s="136">
        <v>3.3547727147373201</v>
      </c>
      <c r="AD29" s="123"/>
      <c r="AE29" s="141">
        <v>-0.18954661166119899</v>
      </c>
      <c r="AF29" s="30"/>
      <c r="AG29" s="148">
        <v>138.007453860276</v>
      </c>
      <c r="AH29" s="144">
        <v>136.61978487560501</v>
      </c>
      <c r="AI29" s="144">
        <v>134.659187791861</v>
      </c>
      <c r="AJ29" s="144">
        <v>137.181248412401</v>
      </c>
      <c r="AK29" s="144">
        <v>142.15134693265301</v>
      </c>
      <c r="AL29" s="149">
        <v>137.79750730743399</v>
      </c>
      <c r="AM29" s="144"/>
      <c r="AN29" s="156">
        <v>176.79531649516599</v>
      </c>
      <c r="AO29" s="164">
        <v>183.16003138395499</v>
      </c>
      <c r="AP29" s="157">
        <v>180.00668044183499</v>
      </c>
      <c r="AQ29" s="144"/>
      <c r="AR29" s="162">
        <v>150.340458849318</v>
      </c>
      <c r="AS29" s="82"/>
      <c r="AT29" s="127">
        <v>-2.4641806340389798</v>
      </c>
      <c r="AU29" s="123">
        <v>-0.76620552575534995</v>
      </c>
      <c r="AV29" s="123">
        <v>-0.31864204485944497</v>
      </c>
      <c r="AW29" s="123">
        <v>-0.43201079281113097</v>
      </c>
      <c r="AX29" s="123">
        <v>-9.6337923811234294E-2</v>
      </c>
      <c r="AY29" s="128">
        <v>-0.74771973700417005</v>
      </c>
      <c r="AZ29" s="123"/>
      <c r="BA29" s="135">
        <v>-3.6874058700801799</v>
      </c>
      <c r="BB29" s="143">
        <v>-1.50073436678273</v>
      </c>
      <c r="BC29" s="136">
        <v>-2.5773868631719101</v>
      </c>
      <c r="BD29" s="123"/>
      <c r="BE29" s="141">
        <v>-1.7000205922682601</v>
      </c>
    </row>
    <row r="30" spans="1:57" x14ac:dyDescent="0.25">
      <c r="A30" s="21" t="s">
        <v>49</v>
      </c>
      <c r="B30" t="s">
        <v>72</v>
      </c>
      <c r="C30" s="3"/>
      <c r="D30" s="24" t="s">
        <v>16</v>
      </c>
      <c r="E30" s="27" t="s">
        <v>17</v>
      </c>
      <c r="F30" s="3"/>
      <c r="G30" s="148">
        <v>95.634570039501597</v>
      </c>
      <c r="H30" s="144">
        <v>106.387012838147</v>
      </c>
      <c r="I30" s="144">
        <v>108.706532134239</v>
      </c>
      <c r="J30" s="144">
        <v>109.53515996541201</v>
      </c>
      <c r="K30" s="144">
        <v>104.52412140574999</v>
      </c>
      <c r="L30" s="149">
        <v>105.519366163996</v>
      </c>
      <c r="M30" s="144"/>
      <c r="N30" s="156">
        <v>112.522332899305</v>
      </c>
      <c r="O30" s="164">
        <v>114.27207761578001</v>
      </c>
      <c r="P30" s="157">
        <v>113.40248921484</v>
      </c>
      <c r="Q30" s="144"/>
      <c r="R30" s="162">
        <v>107.916464318509</v>
      </c>
      <c r="S30" s="82"/>
      <c r="T30" s="127">
        <v>3.0526587130045799</v>
      </c>
      <c r="U30" s="123">
        <v>7.4416791800758801</v>
      </c>
      <c r="V30" s="123">
        <v>8.7708415285559695</v>
      </c>
      <c r="W30" s="123">
        <v>7.3330507397971303</v>
      </c>
      <c r="X30" s="123">
        <v>3.7578673753963598</v>
      </c>
      <c r="Y30" s="128">
        <v>6.3526161597428903</v>
      </c>
      <c r="Z30" s="123"/>
      <c r="AA30" s="135">
        <v>4.2553742026692598</v>
      </c>
      <c r="AB30" s="143">
        <v>3.2023139996147298</v>
      </c>
      <c r="AC30" s="136">
        <v>3.6796652487046302</v>
      </c>
      <c r="AD30" s="123"/>
      <c r="AE30" s="141">
        <v>5.4340403298850504</v>
      </c>
      <c r="AF30" s="30"/>
      <c r="AG30" s="148">
        <v>98.187535960443498</v>
      </c>
      <c r="AH30" s="144">
        <v>103.21688163108701</v>
      </c>
      <c r="AI30" s="144">
        <v>106.16847376201</v>
      </c>
      <c r="AJ30" s="144">
        <v>106.43606627657699</v>
      </c>
      <c r="AK30" s="144">
        <v>104.326228561725</v>
      </c>
      <c r="AL30" s="149">
        <v>103.914946979715</v>
      </c>
      <c r="AM30" s="144"/>
      <c r="AN30" s="156">
        <v>114.567479802748</v>
      </c>
      <c r="AO30" s="164">
        <v>114.995061966257</v>
      </c>
      <c r="AP30" s="157">
        <v>114.782064234568</v>
      </c>
      <c r="AQ30" s="144"/>
      <c r="AR30" s="162">
        <v>107.426406724988</v>
      </c>
      <c r="AS30" s="82"/>
      <c r="AT30" s="127">
        <v>6.1011342717608299</v>
      </c>
      <c r="AU30" s="123">
        <v>7.0727180558787701</v>
      </c>
      <c r="AV30" s="123">
        <v>7.4923532770413299</v>
      </c>
      <c r="AW30" s="123">
        <v>4.6489466661042602</v>
      </c>
      <c r="AX30" s="123">
        <v>5.0651808175227204</v>
      </c>
      <c r="AY30" s="128">
        <v>5.9677150091246798</v>
      </c>
      <c r="AZ30" s="123"/>
      <c r="BA30" s="135">
        <v>5.5178131405744599</v>
      </c>
      <c r="BB30" s="143">
        <v>5.8557939727269899</v>
      </c>
      <c r="BC30" s="136">
        <v>5.6874357456421301</v>
      </c>
      <c r="BD30" s="123"/>
      <c r="BE30" s="141">
        <v>5.9354488470356497</v>
      </c>
    </row>
    <row r="31" spans="1:57" x14ac:dyDescent="0.25">
      <c r="A31" s="21" t="s">
        <v>50</v>
      </c>
      <c r="B31" s="3" t="str">
        <f t="shared" si="0"/>
        <v>Staunton &amp; Harrisonburg, VA</v>
      </c>
      <c r="C31" s="3"/>
      <c r="D31" s="24" t="s">
        <v>16</v>
      </c>
      <c r="E31" s="27" t="s">
        <v>17</v>
      </c>
      <c r="F31" s="3"/>
      <c r="G31" s="148">
        <v>97.459943246310999</v>
      </c>
      <c r="H31" s="144">
        <v>100.95007563819701</v>
      </c>
      <c r="I31" s="144">
        <v>102.82646722790101</v>
      </c>
      <c r="J31" s="144">
        <v>105.621395691944</v>
      </c>
      <c r="K31" s="144">
        <v>106.37781568088</v>
      </c>
      <c r="L31" s="149">
        <v>102.96525547445199</v>
      </c>
      <c r="M31" s="144"/>
      <c r="N31" s="156">
        <v>115.61630874245201</v>
      </c>
      <c r="O31" s="164">
        <v>117.08609756097501</v>
      </c>
      <c r="P31" s="157">
        <v>116.355518726347</v>
      </c>
      <c r="Q31" s="144"/>
      <c r="R31" s="162">
        <v>107.27133576734199</v>
      </c>
      <c r="S31" s="82"/>
      <c r="T31" s="127">
        <v>3.39060317182836</v>
      </c>
      <c r="U31" s="123">
        <v>8.0681535647751002</v>
      </c>
      <c r="V31" s="123">
        <v>7.9428792961709203</v>
      </c>
      <c r="W31" s="123">
        <v>7.8364229359104103</v>
      </c>
      <c r="X31" s="123">
        <v>6.9697026663285104</v>
      </c>
      <c r="Y31" s="128">
        <v>7.0051829668963599</v>
      </c>
      <c r="Z31" s="123"/>
      <c r="AA31" s="135">
        <v>-1.0642990702277599</v>
      </c>
      <c r="AB31" s="143">
        <v>-1.2486505507388801</v>
      </c>
      <c r="AC31" s="136">
        <v>-1.1615411777598199</v>
      </c>
      <c r="AD31" s="123"/>
      <c r="AE31" s="141">
        <v>3.99689577904625</v>
      </c>
      <c r="AF31" s="30"/>
      <c r="AG31" s="148">
        <v>99.267863501483603</v>
      </c>
      <c r="AH31" s="144">
        <v>100.96358939000601</v>
      </c>
      <c r="AI31" s="144">
        <v>101.547609165932</v>
      </c>
      <c r="AJ31" s="144">
        <v>104.02382823340299</v>
      </c>
      <c r="AK31" s="144">
        <v>102.82636123787699</v>
      </c>
      <c r="AL31" s="149">
        <v>101.850643706694</v>
      </c>
      <c r="AM31" s="144"/>
      <c r="AN31" s="156">
        <v>115.475473748144</v>
      </c>
      <c r="AO31" s="164">
        <v>116.89218169805</v>
      </c>
      <c r="AP31" s="157">
        <v>116.191324408239</v>
      </c>
      <c r="AQ31" s="144"/>
      <c r="AR31" s="162">
        <v>106.439814743589</v>
      </c>
      <c r="AS31" s="82"/>
      <c r="AT31" s="127">
        <v>2.8586443517624698</v>
      </c>
      <c r="AU31" s="123">
        <v>7.0698511245860001</v>
      </c>
      <c r="AV31" s="123">
        <v>6.9885785699652603</v>
      </c>
      <c r="AW31" s="123">
        <v>7.6427013861317299</v>
      </c>
      <c r="AX31" s="123">
        <v>4.5804214966421499</v>
      </c>
      <c r="AY31" s="128">
        <v>5.8960280138328898</v>
      </c>
      <c r="AZ31" s="123"/>
      <c r="BA31" s="135">
        <v>0.28176760025695502</v>
      </c>
      <c r="BB31" s="143">
        <v>-3.5378935650795397E-2</v>
      </c>
      <c r="BC31" s="136">
        <v>0.12624386708867699</v>
      </c>
      <c r="BD31" s="123"/>
      <c r="BE31" s="141">
        <v>3.8555582707360299</v>
      </c>
    </row>
    <row r="32" spans="1:57" x14ac:dyDescent="0.25">
      <c r="A32" s="21" t="s">
        <v>51</v>
      </c>
      <c r="B32" s="3" t="str">
        <f t="shared" si="0"/>
        <v>Blacksburg &amp; Wytheville, VA</v>
      </c>
      <c r="C32" s="3"/>
      <c r="D32" s="24" t="s">
        <v>16</v>
      </c>
      <c r="E32" s="27" t="s">
        <v>17</v>
      </c>
      <c r="F32" s="3"/>
      <c r="G32" s="148">
        <v>96.336520417028595</v>
      </c>
      <c r="H32" s="144">
        <v>97.924628127112896</v>
      </c>
      <c r="I32" s="144">
        <v>99.168758573388203</v>
      </c>
      <c r="J32" s="144">
        <v>102.25506942202099</v>
      </c>
      <c r="K32" s="144">
        <v>106.073310043668</v>
      </c>
      <c r="L32" s="149">
        <v>100.73766589611</v>
      </c>
      <c r="M32" s="144"/>
      <c r="N32" s="156">
        <v>123.546349851069</v>
      </c>
      <c r="O32" s="164">
        <v>123.581729522687</v>
      </c>
      <c r="P32" s="157">
        <v>123.563293354028</v>
      </c>
      <c r="Q32" s="144"/>
      <c r="R32" s="162">
        <v>108.159791236522</v>
      </c>
      <c r="S32" s="82"/>
      <c r="T32" s="127">
        <v>-0.29772667941970299</v>
      </c>
      <c r="U32" s="123">
        <v>2.7469982256902501</v>
      </c>
      <c r="V32" s="123">
        <v>4.7681318328588098</v>
      </c>
      <c r="W32" s="123">
        <v>6.89587859661951</v>
      </c>
      <c r="X32" s="123">
        <v>11.5967417175889</v>
      </c>
      <c r="Y32" s="128">
        <v>5.57241649123306</v>
      </c>
      <c r="Z32" s="123"/>
      <c r="AA32" s="135">
        <v>-0.72660651684225297</v>
      </c>
      <c r="AB32" s="143">
        <v>2.2608932638947898</v>
      </c>
      <c r="AC32" s="136">
        <v>0.69639846074228695</v>
      </c>
      <c r="AD32" s="123"/>
      <c r="AE32" s="141">
        <v>3.5005710914859098</v>
      </c>
      <c r="AF32" s="30"/>
      <c r="AG32" s="148">
        <v>95.483120869272895</v>
      </c>
      <c r="AH32" s="144">
        <v>95.660371118161706</v>
      </c>
      <c r="AI32" s="144">
        <v>97.069279728839007</v>
      </c>
      <c r="AJ32" s="144">
        <v>97.790043778413803</v>
      </c>
      <c r="AK32" s="144">
        <v>102.52524737047101</v>
      </c>
      <c r="AL32" s="149">
        <v>97.9798735867696</v>
      </c>
      <c r="AM32" s="144"/>
      <c r="AN32" s="156">
        <v>123.99358505670401</v>
      </c>
      <c r="AO32" s="164">
        <v>122.706713215506</v>
      </c>
      <c r="AP32" s="157">
        <v>123.377933818156</v>
      </c>
      <c r="AQ32" s="144"/>
      <c r="AR32" s="162">
        <v>106.73174530281401</v>
      </c>
      <c r="AS32" s="82"/>
      <c r="AT32" s="127">
        <v>0.98497714666062097</v>
      </c>
      <c r="AU32" s="123">
        <v>0.96857303668412098</v>
      </c>
      <c r="AV32" s="123">
        <v>2.5187461105654201</v>
      </c>
      <c r="AW32" s="123">
        <v>3.23537626413736</v>
      </c>
      <c r="AX32" s="123">
        <v>4.3019097354423703</v>
      </c>
      <c r="AY32" s="128">
        <v>2.5819891900162601</v>
      </c>
      <c r="AZ32" s="123"/>
      <c r="BA32" s="135">
        <v>0.30563298587825599</v>
      </c>
      <c r="BB32" s="143">
        <v>1.6082934885283999</v>
      </c>
      <c r="BC32" s="136">
        <v>0.924956500380816</v>
      </c>
      <c r="BD32" s="123"/>
      <c r="BE32" s="141">
        <v>1.9664566753320101</v>
      </c>
    </row>
    <row r="33" spans="1:64" x14ac:dyDescent="0.25">
      <c r="A33" s="21" t="s">
        <v>52</v>
      </c>
      <c r="B33" s="3" t="str">
        <f t="shared" si="0"/>
        <v>Lynchburg, VA</v>
      </c>
      <c r="C33" s="3"/>
      <c r="D33" s="24" t="s">
        <v>16</v>
      </c>
      <c r="E33" s="27" t="s">
        <v>17</v>
      </c>
      <c r="F33" s="3"/>
      <c r="G33" s="148">
        <v>100.759449013157</v>
      </c>
      <c r="H33" s="144">
        <v>103.701879572312</v>
      </c>
      <c r="I33" s="144">
        <v>109.13371297242</v>
      </c>
      <c r="J33" s="144">
        <v>110.791018423746</v>
      </c>
      <c r="K33" s="144">
        <v>110.784884488448</v>
      </c>
      <c r="L33" s="149">
        <v>107.57515877565</v>
      </c>
      <c r="M33" s="144"/>
      <c r="N33" s="156">
        <v>126.178453093812</v>
      </c>
      <c r="O33" s="164">
        <v>125.125351966873</v>
      </c>
      <c r="P33" s="157">
        <v>125.661534552845</v>
      </c>
      <c r="Q33" s="144"/>
      <c r="R33" s="162">
        <v>113.198665771387</v>
      </c>
      <c r="S33" s="82"/>
      <c r="T33" s="127">
        <v>-1.59758650437077</v>
      </c>
      <c r="U33" s="123">
        <v>-1.63909513086022</v>
      </c>
      <c r="V33" s="123">
        <v>3.8708893815210899</v>
      </c>
      <c r="W33" s="123">
        <v>2.7928224390665299</v>
      </c>
      <c r="X33" s="123">
        <v>4.1721031265778503</v>
      </c>
      <c r="Y33" s="128">
        <v>1.8277262886680601</v>
      </c>
      <c r="Z33" s="123"/>
      <c r="AA33" s="135">
        <v>5.9500294314863504</v>
      </c>
      <c r="AB33" s="143">
        <v>3.84880540620685</v>
      </c>
      <c r="AC33" s="136">
        <v>4.9115501850070702</v>
      </c>
      <c r="AD33" s="123"/>
      <c r="AE33" s="141">
        <v>2.98251108434863</v>
      </c>
      <c r="AF33" s="30"/>
      <c r="AG33" s="148">
        <v>99.329310626147205</v>
      </c>
      <c r="AH33" s="144">
        <v>103.403402842137</v>
      </c>
      <c r="AI33" s="144">
        <v>105.34901848402301</v>
      </c>
      <c r="AJ33" s="144">
        <v>107.99782419035</v>
      </c>
      <c r="AK33" s="144">
        <v>109.146031746031</v>
      </c>
      <c r="AL33" s="149">
        <v>105.526702511113</v>
      </c>
      <c r="AM33" s="144"/>
      <c r="AN33" s="156">
        <v>125.352133181415</v>
      </c>
      <c r="AO33" s="164">
        <v>128.31684111208901</v>
      </c>
      <c r="AP33" s="157">
        <v>126.839163932357</v>
      </c>
      <c r="AQ33" s="144"/>
      <c r="AR33" s="162">
        <v>112.400123117623</v>
      </c>
      <c r="AS33" s="82"/>
      <c r="AT33" s="127">
        <v>-2.8885324936414798</v>
      </c>
      <c r="AU33" s="123">
        <v>0.14630729552695601</v>
      </c>
      <c r="AV33" s="123">
        <v>2.09429963679752</v>
      </c>
      <c r="AW33" s="123">
        <v>1.47005423827769</v>
      </c>
      <c r="AX33" s="123">
        <v>0.47636161261860399</v>
      </c>
      <c r="AY33" s="128">
        <v>0.50679576027544104</v>
      </c>
      <c r="AZ33" s="123"/>
      <c r="BA33" s="135">
        <v>1.43319797272851</v>
      </c>
      <c r="BB33" s="143">
        <v>0.80585696334908696</v>
      </c>
      <c r="BC33" s="136">
        <v>1.1034129757426301</v>
      </c>
      <c r="BD33" s="123"/>
      <c r="BE33" s="141">
        <v>0.56512350187060001</v>
      </c>
    </row>
    <row r="34" spans="1:64" x14ac:dyDescent="0.25">
      <c r="A34" s="21" t="s">
        <v>77</v>
      </c>
      <c r="B34" s="3" t="str">
        <f t="shared" si="0"/>
        <v>Central Virginia</v>
      </c>
      <c r="C34" s="3"/>
      <c r="D34" s="24" t="s">
        <v>16</v>
      </c>
      <c r="E34" s="27" t="s">
        <v>17</v>
      </c>
      <c r="F34" s="3"/>
      <c r="G34" s="148">
        <v>104.25451529598701</v>
      </c>
      <c r="H34" s="144">
        <v>111.89985840991601</v>
      </c>
      <c r="I34" s="144">
        <v>117.286985842739</v>
      </c>
      <c r="J34" s="144">
        <v>119.88343886719601</v>
      </c>
      <c r="K34" s="144">
        <v>118.017940269749</v>
      </c>
      <c r="L34" s="149">
        <v>114.937726140392</v>
      </c>
      <c r="M34" s="144"/>
      <c r="N34" s="156">
        <v>135.790682536151</v>
      </c>
      <c r="O34" s="164">
        <v>139.242266474795</v>
      </c>
      <c r="P34" s="157">
        <v>137.55959871588999</v>
      </c>
      <c r="Q34" s="144"/>
      <c r="R34" s="162">
        <v>122.238741713045</v>
      </c>
      <c r="S34" s="82"/>
      <c r="T34" s="127">
        <v>-3.3903138584147001</v>
      </c>
      <c r="U34" s="123">
        <v>-0.34406693971175301</v>
      </c>
      <c r="V34" s="123">
        <v>4.9363394550921198</v>
      </c>
      <c r="W34" s="123">
        <v>7.6172645880602303</v>
      </c>
      <c r="X34" s="123">
        <v>9.3344613683375997</v>
      </c>
      <c r="Y34" s="128">
        <v>4.1308874899786003</v>
      </c>
      <c r="Z34" s="123"/>
      <c r="AA34" s="135">
        <v>8.1103622520742302</v>
      </c>
      <c r="AB34" s="143">
        <v>8.5959229000018809</v>
      </c>
      <c r="AC34" s="136">
        <v>8.3779316462717102</v>
      </c>
      <c r="AD34" s="123"/>
      <c r="AE34" s="141">
        <v>5.8536982301589502</v>
      </c>
      <c r="AF34" s="30"/>
      <c r="AG34" s="148">
        <v>106.179758048221</v>
      </c>
      <c r="AH34" s="144">
        <v>109.877334924539</v>
      </c>
      <c r="AI34" s="144">
        <v>112.745643724918</v>
      </c>
      <c r="AJ34" s="144">
        <v>114.302944992947</v>
      </c>
      <c r="AK34" s="144">
        <v>113.53850742264299</v>
      </c>
      <c r="AL34" s="149">
        <v>111.615719665892</v>
      </c>
      <c r="AM34" s="144"/>
      <c r="AN34" s="156">
        <v>128.836680260138</v>
      </c>
      <c r="AO34" s="164">
        <v>131.952138999298</v>
      </c>
      <c r="AP34" s="157">
        <v>130.40754917506101</v>
      </c>
      <c r="AQ34" s="144"/>
      <c r="AR34" s="162">
        <v>117.667610558487</v>
      </c>
      <c r="AS34" s="82"/>
      <c r="AT34" s="127">
        <v>1.11119043285911</v>
      </c>
      <c r="AU34" s="123">
        <v>2.3738410816750601</v>
      </c>
      <c r="AV34" s="123">
        <v>3.5419151054067899</v>
      </c>
      <c r="AW34" s="123">
        <v>3.4018768150858101</v>
      </c>
      <c r="AX34" s="123">
        <v>2.8370798593097502</v>
      </c>
      <c r="AY34" s="128">
        <v>2.7539029274847802</v>
      </c>
      <c r="AZ34" s="123"/>
      <c r="BA34" s="135">
        <v>0.49268829359618899</v>
      </c>
      <c r="BB34" s="143">
        <v>1.75134632171535</v>
      </c>
      <c r="BC34" s="136">
        <v>1.1359653840366499</v>
      </c>
      <c r="BD34" s="123"/>
      <c r="BE34" s="141">
        <v>2.1967835921055801</v>
      </c>
    </row>
    <row r="35" spans="1:64" x14ac:dyDescent="0.25">
      <c r="A35" s="21" t="s">
        <v>78</v>
      </c>
      <c r="B35" s="3" t="str">
        <f t="shared" si="0"/>
        <v>Chesapeake Bay</v>
      </c>
      <c r="C35" s="3"/>
      <c r="D35" s="24" t="s">
        <v>16</v>
      </c>
      <c r="E35" s="27" t="s">
        <v>17</v>
      </c>
      <c r="F35" s="3"/>
      <c r="G35" s="148">
        <v>111.001590524534</v>
      </c>
      <c r="H35" s="144">
        <v>116.226443228454</v>
      </c>
      <c r="I35" s="144">
        <v>113.99505089058501</v>
      </c>
      <c r="J35" s="144">
        <v>112.45666249999999</v>
      </c>
      <c r="K35" s="144">
        <v>113.45258064516101</v>
      </c>
      <c r="L35" s="149">
        <v>113.510245788456</v>
      </c>
      <c r="M35" s="144"/>
      <c r="N35" s="156">
        <v>145.395923566878</v>
      </c>
      <c r="O35" s="164">
        <v>153.22346109175299</v>
      </c>
      <c r="P35" s="157">
        <v>149.49040097205301</v>
      </c>
      <c r="Q35" s="144"/>
      <c r="R35" s="162">
        <v>124.754471235997</v>
      </c>
      <c r="S35" s="82"/>
      <c r="T35" s="127">
        <v>-11.899739236020901</v>
      </c>
      <c r="U35" s="123">
        <v>0.40015126442607202</v>
      </c>
      <c r="V35" s="123">
        <v>1.74015797376909</v>
      </c>
      <c r="W35" s="123">
        <v>6.8142819419767999</v>
      </c>
      <c r="X35" s="123">
        <v>-3.22708115031821</v>
      </c>
      <c r="Y35" s="128">
        <v>-1.06640393042769</v>
      </c>
      <c r="Z35" s="123"/>
      <c r="AA35" s="135">
        <v>-4.1079524130971299</v>
      </c>
      <c r="AB35" s="143">
        <v>-1.8999408622409499</v>
      </c>
      <c r="AC35" s="136">
        <v>-2.9202931006169801</v>
      </c>
      <c r="AD35" s="123"/>
      <c r="AE35" s="141">
        <v>-2.0110457312468002</v>
      </c>
      <c r="AF35" s="30"/>
      <c r="AG35" s="148">
        <v>125.570947191953</v>
      </c>
      <c r="AH35" s="144">
        <v>122.619409722222</v>
      </c>
      <c r="AI35" s="144">
        <v>118.447672702883</v>
      </c>
      <c r="AJ35" s="144">
        <v>115.804642857142</v>
      </c>
      <c r="AK35" s="144">
        <v>117.406096551724</v>
      </c>
      <c r="AL35" s="149">
        <v>119.702215350014</v>
      </c>
      <c r="AM35" s="144"/>
      <c r="AN35" s="156">
        <v>147.78518266253801</v>
      </c>
      <c r="AO35" s="164">
        <v>150.63311059907801</v>
      </c>
      <c r="AP35" s="157">
        <v>149.260564010743</v>
      </c>
      <c r="AQ35" s="144"/>
      <c r="AR35" s="162">
        <v>129.16710081223101</v>
      </c>
      <c r="AS35" s="82"/>
      <c r="AT35" s="127">
        <v>-5.3157782114476602</v>
      </c>
      <c r="AU35" s="123">
        <v>1.1550134821026701</v>
      </c>
      <c r="AV35" s="123">
        <v>4.5969264594507599</v>
      </c>
      <c r="AW35" s="123">
        <v>3.38240129126818</v>
      </c>
      <c r="AX35" s="123">
        <v>0.71395553412992396</v>
      </c>
      <c r="AY35" s="128">
        <v>0.86678053484814499</v>
      </c>
      <c r="AZ35" s="123"/>
      <c r="BA35" s="135">
        <v>1.1932452467363199</v>
      </c>
      <c r="BB35" s="143">
        <v>0.37002350883628499</v>
      </c>
      <c r="BC35" s="136">
        <v>0.78110898002690299</v>
      </c>
      <c r="BD35" s="123"/>
      <c r="BE35" s="141">
        <v>0.830136795311333</v>
      </c>
    </row>
    <row r="36" spans="1:64" x14ac:dyDescent="0.25">
      <c r="A36" s="21" t="s">
        <v>79</v>
      </c>
      <c r="B36" s="3" t="str">
        <f t="shared" si="0"/>
        <v>Coastal Virginia - Eastern Shore</v>
      </c>
      <c r="C36" s="3"/>
      <c r="D36" s="24" t="s">
        <v>16</v>
      </c>
      <c r="E36" s="27" t="s">
        <v>17</v>
      </c>
      <c r="F36" s="3"/>
      <c r="G36" s="148">
        <v>157.945111111111</v>
      </c>
      <c r="H36" s="144">
        <v>171.42730248306901</v>
      </c>
      <c r="I36" s="144">
        <v>200.094484088717</v>
      </c>
      <c r="J36" s="144">
        <v>200.19911764705799</v>
      </c>
      <c r="K36" s="144">
        <v>188.60658325312801</v>
      </c>
      <c r="L36" s="149">
        <v>185.564252248483</v>
      </c>
      <c r="M36" s="144"/>
      <c r="N36" s="156">
        <v>200.73687722419899</v>
      </c>
      <c r="O36" s="164">
        <v>198.05571299638899</v>
      </c>
      <c r="P36" s="157">
        <v>199.40590501792099</v>
      </c>
      <c r="Q36" s="144"/>
      <c r="R36" s="162">
        <v>189.96958077855399</v>
      </c>
      <c r="S36" s="82"/>
      <c r="T36" s="127">
        <v>-6.0211355456200302</v>
      </c>
      <c r="U36" s="123">
        <v>-2.8852531061838902</v>
      </c>
      <c r="V36" s="123">
        <v>-0.80115442437541895</v>
      </c>
      <c r="W36" s="123">
        <v>4.66002078671678</v>
      </c>
      <c r="X36" s="123">
        <v>2.86296520501981</v>
      </c>
      <c r="Y36" s="128">
        <v>0.14760302828465399</v>
      </c>
      <c r="Z36" s="123"/>
      <c r="AA36" s="135">
        <v>4.5396019313952296</v>
      </c>
      <c r="AB36" s="143">
        <v>4.4762656677504804</v>
      </c>
      <c r="AC36" s="136">
        <v>4.51740937448543</v>
      </c>
      <c r="AD36" s="123"/>
      <c r="AE36" s="141">
        <v>1.56101717912148</v>
      </c>
      <c r="AF36" s="30"/>
      <c r="AG36" s="148">
        <v>162.88871504660401</v>
      </c>
      <c r="AH36" s="144">
        <v>164.28272779369601</v>
      </c>
      <c r="AI36" s="144">
        <v>169.626156633221</v>
      </c>
      <c r="AJ36" s="144">
        <v>166.64329342910301</v>
      </c>
      <c r="AK36" s="144">
        <v>164.66350909570201</v>
      </c>
      <c r="AL36" s="149">
        <v>165.71758534648899</v>
      </c>
      <c r="AM36" s="144"/>
      <c r="AN36" s="156">
        <v>194.63762383177499</v>
      </c>
      <c r="AO36" s="164">
        <v>196.194226828132</v>
      </c>
      <c r="AP36" s="157">
        <v>195.41719617448001</v>
      </c>
      <c r="AQ36" s="144"/>
      <c r="AR36" s="162">
        <v>175.43387286324699</v>
      </c>
      <c r="AS36" s="82"/>
      <c r="AT36" s="127">
        <v>-3.4011616057532401</v>
      </c>
      <c r="AU36" s="123">
        <v>1.51100157137198</v>
      </c>
      <c r="AV36" s="123">
        <v>3.1923807670767301</v>
      </c>
      <c r="AW36" s="123">
        <v>2.2631534979835202</v>
      </c>
      <c r="AX36" s="123">
        <v>2.7612876426034298</v>
      </c>
      <c r="AY36" s="128">
        <v>1.3868547874018</v>
      </c>
      <c r="AZ36" s="123"/>
      <c r="BA36" s="135">
        <v>0.99110922472551299</v>
      </c>
      <c r="BB36" s="143">
        <v>-0.12957241739594699</v>
      </c>
      <c r="BC36" s="136">
        <v>0.42397771515614002</v>
      </c>
      <c r="BD36" s="123"/>
      <c r="BE36" s="141">
        <v>1.05883223842418</v>
      </c>
    </row>
    <row r="37" spans="1:64" x14ac:dyDescent="0.25">
      <c r="A37" s="21" t="s">
        <v>80</v>
      </c>
      <c r="B37" s="3" t="str">
        <f t="shared" si="0"/>
        <v>Coastal Virginia - Hampton Roads</v>
      </c>
      <c r="C37" s="3"/>
      <c r="D37" s="24" t="s">
        <v>16</v>
      </c>
      <c r="E37" s="27" t="s">
        <v>17</v>
      </c>
      <c r="F37" s="3"/>
      <c r="G37" s="148">
        <v>144.83267489375601</v>
      </c>
      <c r="H37" s="144">
        <v>145.99390143586299</v>
      </c>
      <c r="I37" s="144">
        <v>153.02502839653101</v>
      </c>
      <c r="J37" s="144">
        <v>154.122968895078</v>
      </c>
      <c r="K37" s="144">
        <v>154.83575456340199</v>
      </c>
      <c r="L37" s="149">
        <v>150.83741699075799</v>
      </c>
      <c r="M37" s="144"/>
      <c r="N37" s="156">
        <v>194.437879272499</v>
      </c>
      <c r="O37" s="164">
        <v>202.41050969195999</v>
      </c>
      <c r="P37" s="157">
        <v>198.50891859126801</v>
      </c>
      <c r="Q37" s="144"/>
      <c r="R37" s="162">
        <v>165.96899712615601</v>
      </c>
      <c r="S37" s="82"/>
      <c r="T37" s="127">
        <v>-1.4468521400649299</v>
      </c>
      <c r="U37" s="123">
        <v>-0.90178141693115299</v>
      </c>
      <c r="V37" s="123">
        <v>3.17963616236786</v>
      </c>
      <c r="W37" s="123">
        <v>4.9792966799719203</v>
      </c>
      <c r="X37" s="123">
        <v>3.7970911100125999</v>
      </c>
      <c r="Y37" s="128">
        <v>2.1013340517041001</v>
      </c>
      <c r="Z37" s="123"/>
      <c r="AA37" s="135">
        <v>2.6504211059575402</v>
      </c>
      <c r="AB37" s="143">
        <v>2.58952057230014</v>
      </c>
      <c r="AC37" s="136">
        <v>2.6019807158658499</v>
      </c>
      <c r="AD37" s="123"/>
      <c r="AE37" s="141">
        <v>2.3053741249708</v>
      </c>
      <c r="AF37" s="30"/>
      <c r="AG37" s="148">
        <v>153.01790963715001</v>
      </c>
      <c r="AH37" s="144">
        <v>154.854722785977</v>
      </c>
      <c r="AI37" s="144">
        <v>155.65775271003901</v>
      </c>
      <c r="AJ37" s="144">
        <v>150.488860056606</v>
      </c>
      <c r="AK37" s="144">
        <v>152.33818774480801</v>
      </c>
      <c r="AL37" s="149">
        <v>153.26293468726001</v>
      </c>
      <c r="AM37" s="144"/>
      <c r="AN37" s="156">
        <v>191.80114087821099</v>
      </c>
      <c r="AO37" s="164">
        <v>197.70786837609401</v>
      </c>
      <c r="AP37" s="157">
        <v>194.79095492887001</v>
      </c>
      <c r="AQ37" s="144"/>
      <c r="AR37" s="162">
        <v>166.71972571551501</v>
      </c>
      <c r="AS37" s="82"/>
      <c r="AT37" s="127">
        <v>-4.7920326456617701</v>
      </c>
      <c r="AU37" s="123">
        <v>1.1838185375216399</v>
      </c>
      <c r="AV37" s="123">
        <v>5.8462077864291002</v>
      </c>
      <c r="AW37" s="123">
        <v>1.8478833890086199</v>
      </c>
      <c r="AX37" s="123">
        <v>1.37280910763721</v>
      </c>
      <c r="AY37" s="128">
        <v>1.0744020374938701</v>
      </c>
      <c r="AZ37" s="123"/>
      <c r="BA37" s="135">
        <v>1.27366301842407</v>
      </c>
      <c r="BB37" s="143">
        <v>-4.3912901422861798E-2</v>
      </c>
      <c r="BC37" s="136">
        <v>0.584855767322916</v>
      </c>
      <c r="BD37" s="123"/>
      <c r="BE37" s="141">
        <v>1.0187392819872401</v>
      </c>
    </row>
    <row r="38" spans="1:64" x14ac:dyDescent="0.25">
      <c r="A38" s="20" t="s">
        <v>81</v>
      </c>
      <c r="B38" s="3" t="str">
        <f t="shared" si="0"/>
        <v>Northern Virginia</v>
      </c>
      <c r="C38" s="3"/>
      <c r="D38" s="24" t="s">
        <v>16</v>
      </c>
      <c r="E38" s="27" t="s">
        <v>17</v>
      </c>
      <c r="F38" s="3"/>
      <c r="G38" s="148">
        <v>130.701392292196</v>
      </c>
      <c r="H38" s="144">
        <v>144.626228673491</v>
      </c>
      <c r="I38" s="144">
        <v>149.423223879863</v>
      </c>
      <c r="J38" s="144">
        <v>145.19664134005299</v>
      </c>
      <c r="K38" s="144">
        <v>136.00329202313301</v>
      </c>
      <c r="L38" s="149">
        <v>141.78957951366399</v>
      </c>
      <c r="M38" s="144"/>
      <c r="N38" s="156">
        <v>130.34277527805801</v>
      </c>
      <c r="O38" s="164">
        <v>130.77931242109301</v>
      </c>
      <c r="P38" s="157">
        <v>130.565444469212</v>
      </c>
      <c r="Q38" s="144"/>
      <c r="R38" s="162">
        <v>138.39036241504999</v>
      </c>
      <c r="S38" s="82"/>
      <c r="T38" s="127">
        <v>9.1046672030331894</v>
      </c>
      <c r="U38" s="123">
        <v>9.7379528034805691</v>
      </c>
      <c r="V38" s="123">
        <v>8.7673691969543608</v>
      </c>
      <c r="W38" s="123">
        <v>6.3862139781869196</v>
      </c>
      <c r="X38" s="123">
        <v>4.5707834044930102</v>
      </c>
      <c r="Y38" s="128">
        <v>7.6920500930249096</v>
      </c>
      <c r="Z38" s="123"/>
      <c r="AA38" s="135">
        <v>5.0639239004006704</v>
      </c>
      <c r="AB38" s="143">
        <v>3.9098877060139201</v>
      </c>
      <c r="AC38" s="136">
        <v>4.4764395358458602</v>
      </c>
      <c r="AD38" s="123"/>
      <c r="AE38" s="141">
        <v>6.7487837609365702</v>
      </c>
      <c r="AF38" s="30"/>
      <c r="AG38" s="148">
        <v>127.86192705105999</v>
      </c>
      <c r="AH38" s="144">
        <v>140.57186202500401</v>
      </c>
      <c r="AI38" s="144">
        <v>146.40514886164601</v>
      </c>
      <c r="AJ38" s="144">
        <v>142.73081373181</v>
      </c>
      <c r="AK38" s="144">
        <v>134.12255266683701</v>
      </c>
      <c r="AL38" s="149">
        <v>138.73931030476899</v>
      </c>
      <c r="AM38" s="144"/>
      <c r="AN38" s="156">
        <v>128.58118895253099</v>
      </c>
      <c r="AO38" s="164">
        <v>129.68037133055699</v>
      </c>
      <c r="AP38" s="157">
        <v>129.137752304678</v>
      </c>
      <c r="AQ38" s="144"/>
      <c r="AR38" s="162">
        <v>135.814508750193</v>
      </c>
      <c r="AS38" s="82"/>
      <c r="AT38" s="127">
        <v>6.0893635756389903</v>
      </c>
      <c r="AU38" s="123">
        <v>7.6273558428945503</v>
      </c>
      <c r="AV38" s="123">
        <v>8.4343647445387298</v>
      </c>
      <c r="AW38" s="123">
        <v>7.1968643542815904</v>
      </c>
      <c r="AX38" s="123">
        <v>5.2459253880701597</v>
      </c>
      <c r="AY38" s="128">
        <v>7.0155699904923399</v>
      </c>
      <c r="AZ38" s="123"/>
      <c r="BA38" s="135">
        <v>3.9156290453121398</v>
      </c>
      <c r="BB38" s="143">
        <v>4.0353022063934496</v>
      </c>
      <c r="BC38" s="136">
        <v>3.9759771743285399</v>
      </c>
      <c r="BD38" s="123"/>
      <c r="BE38" s="141">
        <v>6.1199194616769503</v>
      </c>
    </row>
    <row r="39" spans="1:64" x14ac:dyDescent="0.25">
      <c r="A39" s="22" t="s">
        <v>82</v>
      </c>
      <c r="B39" s="3" t="str">
        <f t="shared" si="0"/>
        <v>Shenandoah Valley</v>
      </c>
      <c r="C39" s="3"/>
      <c r="D39" s="25" t="s">
        <v>16</v>
      </c>
      <c r="E39" s="28" t="s">
        <v>17</v>
      </c>
      <c r="F39" s="3"/>
      <c r="G39" s="150">
        <v>97.870432287681695</v>
      </c>
      <c r="H39" s="151">
        <v>100.60103737855999</v>
      </c>
      <c r="I39" s="151">
        <v>101.551681649101</v>
      </c>
      <c r="J39" s="151">
        <v>102.783244932174</v>
      </c>
      <c r="K39" s="151">
        <v>103.381924539338</v>
      </c>
      <c r="L39" s="152">
        <v>101.409689265536</v>
      </c>
      <c r="M39" s="144"/>
      <c r="N39" s="158">
        <v>115.479304635761</v>
      </c>
      <c r="O39" s="159">
        <v>116.403050188043</v>
      </c>
      <c r="P39" s="160">
        <v>115.94605006224999</v>
      </c>
      <c r="Q39" s="144"/>
      <c r="R39" s="163">
        <v>106.189371727748</v>
      </c>
      <c r="S39" s="82"/>
      <c r="T39" s="129">
        <v>2.8108869980954898</v>
      </c>
      <c r="U39" s="130">
        <v>5.0920047778931403</v>
      </c>
      <c r="V39" s="130">
        <v>5.0211121845014199</v>
      </c>
      <c r="W39" s="130">
        <v>4.9292323601554404</v>
      </c>
      <c r="X39" s="130">
        <v>4.5935886321978696</v>
      </c>
      <c r="Y39" s="131">
        <v>4.5744244125188098</v>
      </c>
      <c r="Z39" s="123"/>
      <c r="AA39" s="137">
        <v>-0.64913792503312095</v>
      </c>
      <c r="AB39" s="138">
        <v>-1.69463792475571</v>
      </c>
      <c r="AC39" s="139">
        <v>-1.1874034697773601</v>
      </c>
      <c r="AD39" s="123"/>
      <c r="AE39" s="142">
        <v>2.4476091463148402</v>
      </c>
      <c r="AF39" s="31"/>
      <c r="AG39" s="150">
        <v>98.246960434157401</v>
      </c>
      <c r="AH39" s="151">
        <v>99.855617896522403</v>
      </c>
      <c r="AI39" s="151">
        <v>100.56427605210401</v>
      </c>
      <c r="AJ39" s="151">
        <v>101.464878753999</v>
      </c>
      <c r="AK39" s="151">
        <v>101.034573168439</v>
      </c>
      <c r="AL39" s="152">
        <v>100.311078983499</v>
      </c>
      <c r="AM39" s="144"/>
      <c r="AN39" s="158">
        <v>114.59636175060299</v>
      </c>
      <c r="AO39" s="159">
        <v>116.117263950633</v>
      </c>
      <c r="AP39" s="160">
        <v>115.366198928613</v>
      </c>
      <c r="AQ39" s="144"/>
      <c r="AR39" s="163">
        <v>105.259237948582</v>
      </c>
      <c r="AS39" s="82"/>
      <c r="AT39" s="129">
        <v>0.19010517397096299</v>
      </c>
      <c r="AU39" s="130">
        <v>3.8282243258142299</v>
      </c>
      <c r="AV39" s="130">
        <v>4.1834856313010604</v>
      </c>
      <c r="AW39" s="130">
        <v>3.8799764303001898</v>
      </c>
      <c r="AX39" s="130">
        <v>2.4172187935755001</v>
      </c>
      <c r="AY39" s="131">
        <v>2.9478455342380299</v>
      </c>
      <c r="AZ39" s="123"/>
      <c r="BA39" s="137">
        <v>-1.0770915156055401</v>
      </c>
      <c r="BB39" s="138">
        <v>-1.2742178316069901</v>
      </c>
      <c r="BC39" s="139">
        <v>-1.1757077416878701</v>
      </c>
      <c r="BD39" s="123"/>
      <c r="BE39" s="142">
        <v>1.4518164343147999</v>
      </c>
    </row>
    <row r="40" spans="1:64" ht="13" x14ac:dyDescent="0.3">
      <c r="A40" s="19" t="s">
        <v>83</v>
      </c>
      <c r="B40" s="3" t="str">
        <f t="shared" si="0"/>
        <v>Southern Virginia</v>
      </c>
      <c r="C40" s="9"/>
      <c r="D40" s="23" t="s">
        <v>16</v>
      </c>
      <c r="E40" s="26" t="s">
        <v>17</v>
      </c>
      <c r="F40" s="3"/>
      <c r="G40" s="145">
        <v>94.5916850974196</v>
      </c>
      <c r="H40" s="146">
        <v>101.501609616951</v>
      </c>
      <c r="I40" s="146">
        <v>103.059348764221</v>
      </c>
      <c r="J40" s="146">
        <v>101.855384313725</v>
      </c>
      <c r="K40" s="146">
        <v>105.43539840637401</v>
      </c>
      <c r="L40" s="147">
        <v>101.637428523658</v>
      </c>
      <c r="M40" s="144"/>
      <c r="N40" s="153">
        <v>110.18177843645699</v>
      </c>
      <c r="O40" s="154">
        <v>112.935645677694</v>
      </c>
      <c r="P40" s="155">
        <v>111.58670054446399</v>
      </c>
      <c r="Q40" s="144"/>
      <c r="R40" s="161">
        <v>104.775048076923</v>
      </c>
      <c r="S40" s="82"/>
      <c r="T40" s="124">
        <v>11.883897359418199</v>
      </c>
      <c r="U40" s="125">
        <v>11.9536049097172</v>
      </c>
      <c r="V40" s="125">
        <v>10.5635225315445</v>
      </c>
      <c r="W40" s="125">
        <v>9.8802277505990599</v>
      </c>
      <c r="X40" s="125">
        <v>16.8220288308015</v>
      </c>
      <c r="Y40" s="126">
        <v>12.1912797003989</v>
      </c>
      <c r="Z40" s="123"/>
      <c r="AA40" s="132">
        <v>6.8668824464639204</v>
      </c>
      <c r="AB40" s="133">
        <v>8.5456114018629599</v>
      </c>
      <c r="AC40" s="134">
        <v>7.7302576006008001</v>
      </c>
      <c r="AD40" s="123"/>
      <c r="AE40" s="140">
        <v>10.7741595657036</v>
      </c>
      <c r="AF40" s="29"/>
      <c r="AG40" s="145">
        <v>93.842377871666201</v>
      </c>
      <c r="AH40" s="146">
        <v>99.697539815124102</v>
      </c>
      <c r="AI40" s="146">
        <v>102.531702976704</v>
      </c>
      <c r="AJ40" s="146">
        <v>100.697779120104</v>
      </c>
      <c r="AK40" s="146">
        <v>101.798661842641</v>
      </c>
      <c r="AL40" s="147">
        <v>99.971468948869799</v>
      </c>
      <c r="AM40" s="144"/>
      <c r="AN40" s="153">
        <v>111.851137752268</v>
      </c>
      <c r="AO40" s="154">
        <v>113.458243218475</v>
      </c>
      <c r="AP40" s="155">
        <v>112.65876116791</v>
      </c>
      <c r="AQ40" s="144"/>
      <c r="AR40" s="161">
        <v>104.065932168123</v>
      </c>
      <c r="AS40" s="82"/>
      <c r="AT40" s="124">
        <v>8.50663117129886</v>
      </c>
      <c r="AU40" s="125">
        <v>11.965075750578899</v>
      </c>
      <c r="AV40" s="125">
        <v>10.748941956582501</v>
      </c>
      <c r="AW40" s="125">
        <v>9.6150259188141298</v>
      </c>
      <c r="AX40" s="125">
        <v>11.3991761734143</v>
      </c>
      <c r="AY40" s="126">
        <v>10.4730069304001</v>
      </c>
      <c r="AZ40" s="123"/>
      <c r="BA40" s="132">
        <v>7.6141738191576103</v>
      </c>
      <c r="BB40" s="133">
        <v>8.7067459755169008</v>
      </c>
      <c r="BC40" s="134">
        <v>8.1660471248153303</v>
      </c>
      <c r="BD40" s="123"/>
      <c r="BE40" s="140">
        <v>9.8245335441583297</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8">
        <v>102.61830734335101</v>
      </c>
      <c r="H41" s="144">
        <v>103.44673409755001</v>
      </c>
      <c r="I41" s="144">
        <v>104.227581147176</v>
      </c>
      <c r="J41" s="144">
        <v>106.958268695093</v>
      </c>
      <c r="K41" s="144">
        <v>111.49655387713899</v>
      </c>
      <c r="L41" s="149">
        <v>106.02278024065799</v>
      </c>
      <c r="M41" s="144"/>
      <c r="N41" s="156">
        <v>130.85528538611001</v>
      </c>
      <c r="O41" s="164">
        <v>128.58152816508601</v>
      </c>
      <c r="P41" s="157">
        <v>129.747245877876</v>
      </c>
      <c r="Q41" s="144"/>
      <c r="R41" s="162">
        <v>113.92377745594899</v>
      </c>
      <c r="S41" s="82"/>
      <c r="T41" s="127">
        <v>-3.0295393971839601</v>
      </c>
      <c r="U41" s="123">
        <v>-3.3579875231667899</v>
      </c>
      <c r="V41" s="123">
        <v>-2.1618610854214699</v>
      </c>
      <c r="W41" s="123">
        <v>3.2988704471981798</v>
      </c>
      <c r="X41" s="123">
        <v>7.5128541261172996</v>
      </c>
      <c r="Y41" s="128">
        <v>0.70629406859885702</v>
      </c>
      <c r="Z41" s="123"/>
      <c r="AA41" s="135">
        <v>-1.2979994509115</v>
      </c>
      <c r="AB41" s="143">
        <v>2.19278446300686</v>
      </c>
      <c r="AC41" s="136">
        <v>0.37348115812987798</v>
      </c>
      <c r="AD41" s="123"/>
      <c r="AE41" s="141">
        <v>0.50162478074412198</v>
      </c>
      <c r="AF41" s="30"/>
      <c r="AG41" s="148">
        <v>106.321916690121</v>
      </c>
      <c r="AH41" s="144">
        <v>105.024024144869</v>
      </c>
      <c r="AI41" s="144">
        <v>103.615298762668</v>
      </c>
      <c r="AJ41" s="144">
        <v>104.196913893112</v>
      </c>
      <c r="AK41" s="144">
        <v>108.706480446927</v>
      </c>
      <c r="AL41" s="149">
        <v>105.64528306200199</v>
      </c>
      <c r="AM41" s="144"/>
      <c r="AN41" s="156">
        <v>129.59442894238799</v>
      </c>
      <c r="AO41" s="164">
        <v>128.29218615020201</v>
      </c>
      <c r="AP41" s="157">
        <v>128.960817138208</v>
      </c>
      <c r="AQ41" s="144"/>
      <c r="AR41" s="162">
        <v>113.746342365402</v>
      </c>
      <c r="AS41" s="82"/>
      <c r="AT41" s="127">
        <v>-8.0060573526890694E-2</v>
      </c>
      <c r="AU41" s="123">
        <v>-1.0821498552767801</v>
      </c>
      <c r="AV41" s="123">
        <v>-0.84606405490912295</v>
      </c>
      <c r="AW41" s="123">
        <v>-0.224824696188233</v>
      </c>
      <c r="AX41" s="123">
        <v>2.04853524530155</v>
      </c>
      <c r="AY41" s="128">
        <v>6.9332757299530604E-2</v>
      </c>
      <c r="AZ41" s="123"/>
      <c r="BA41" s="135">
        <v>-0.52325721027458805</v>
      </c>
      <c r="BB41" s="143">
        <v>1.6887393171348499</v>
      </c>
      <c r="BC41" s="136">
        <v>0.52926155814520803</v>
      </c>
      <c r="BD41" s="123"/>
      <c r="BE41" s="141">
        <v>0.29810970193684799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8">
        <v>84.897857142857106</v>
      </c>
      <c r="H42" s="144">
        <v>91.295079545454499</v>
      </c>
      <c r="I42" s="144">
        <v>92.9444480171489</v>
      </c>
      <c r="J42" s="144">
        <v>92.179191176470496</v>
      </c>
      <c r="K42" s="144">
        <v>91.230169491525402</v>
      </c>
      <c r="L42" s="149">
        <v>90.924354470802896</v>
      </c>
      <c r="M42" s="144"/>
      <c r="N42" s="156">
        <v>99.705009505703401</v>
      </c>
      <c r="O42" s="164">
        <v>100.339113796576</v>
      </c>
      <c r="P42" s="157">
        <v>100.012914425427</v>
      </c>
      <c r="Q42" s="144"/>
      <c r="R42" s="162">
        <v>93.815333644423703</v>
      </c>
      <c r="S42" s="82"/>
      <c r="T42" s="127">
        <v>4.9008057764313202</v>
      </c>
      <c r="U42" s="123">
        <v>13.0856116019011</v>
      </c>
      <c r="V42" s="123">
        <v>10.894459231918599</v>
      </c>
      <c r="W42" s="123">
        <v>10.393683789111201</v>
      </c>
      <c r="X42" s="123">
        <v>8.0168306118533508</v>
      </c>
      <c r="Y42" s="128">
        <v>9.7581258832882103</v>
      </c>
      <c r="Z42" s="123"/>
      <c r="AA42" s="135">
        <v>7.4321737795626701</v>
      </c>
      <c r="AB42" s="143">
        <v>7.9726254158277001</v>
      </c>
      <c r="AC42" s="136">
        <v>7.6947918675298199</v>
      </c>
      <c r="AD42" s="123"/>
      <c r="AE42" s="141">
        <v>8.9376891518305595</v>
      </c>
      <c r="AF42" s="30"/>
      <c r="AG42" s="148">
        <v>87.964717557251902</v>
      </c>
      <c r="AH42" s="144">
        <v>90.057418416801198</v>
      </c>
      <c r="AI42" s="144">
        <v>89.260744479495202</v>
      </c>
      <c r="AJ42" s="144">
        <v>90.514128939827998</v>
      </c>
      <c r="AK42" s="144">
        <v>92.231788115084697</v>
      </c>
      <c r="AL42" s="149">
        <v>90.161312290294504</v>
      </c>
      <c r="AM42" s="144"/>
      <c r="AN42" s="156">
        <v>99.687690963554601</v>
      </c>
      <c r="AO42" s="164">
        <v>100.310862662079</v>
      </c>
      <c r="AP42" s="157">
        <v>99.9901913937058</v>
      </c>
      <c r="AQ42" s="144"/>
      <c r="AR42" s="162">
        <v>93.365710456886802</v>
      </c>
      <c r="AS42" s="82"/>
      <c r="AT42" s="127">
        <v>4.2471800984858499</v>
      </c>
      <c r="AU42" s="123">
        <v>7.35024078844308</v>
      </c>
      <c r="AV42" s="123">
        <v>5.3649663221664499</v>
      </c>
      <c r="AW42" s="123">
        <v>6.4095495794085</v>
      </c>
      <c r="AX42" s="123">
        <v>7.3458139019850899</v>
      </c>
      <c r="AY42" s="128">
        <v>6.2515679844902197</v>
      </c>
      <c r="AZ42" s="123"/>
      <c r="BA42" s="135">
        <v>6.5525257444505396</v>
      </c>
      <c r="BB42" s="143">
        <v>6.9809371857306299</v>
      </c>
      <c r="BC42" s="136">
        <v>6.7607349471098104</v>
      </c>
      <c r="BD42" s="123"/>
      <c r="BE42" s="141">
        <v>6.5496535202362196</v>
      </c>
      <c r="BF42" s="76"/>
      <c r="BG42" s="76"/>
      <c r="BH42" s="76"/>
      <c r="BI42" s="76"/>
      <c r="BJ42" s="76"/>
      <c r="BK42" s="76"/>
      <c r="BL42" s="76"/>
    </row>
    <row r="43" spans="1:64" x14ac:dyDescent="0.25">
      <c r="A43" s="22" t="s">
        <v>86</v>
      </c>
      <c r="B43" s="3" t="str">
        <f t="shared" si="0"/>
        <v>Virginia Mountains</v>
      </c>
      <c r="C43" s="3"/>
      <c r="D43" s="25" t="s">
        <v>16</v>
      </c>
      <c r="E43" s="28" t="s">
        <v>17</v>
      </c>
      <c r="F43" s="3"/>
      <c r="G43" s="150">
        <v>111.29418568302501</v>
      </c>
      <c r="H43" s="151">
        <v>121.47624516715901</v>
      </c>
      <c r="I43" s="151">
        <v>123.53370618779699</v>
      </c>
      <c r="J43" s="151">
        <v>123.52879869423199</v>
      </c>
      <c r="K43" s="151">
        <v>128.479726390114</v>
      </c>
      <c r="L43" s="152">
        <v>122.32461419536099</v>
      </c>
      <c r="M43" s="144"/>
      <c r="N43" s="158">
        <v>146.58193947143999</v>
      </c>
      <c r="O43" s="159">
        <v>145.123218438538</v>
      </c>
      <c r="P43" s="160">
        <v>145.843066891039</v>
      </c>
      <c r="Q43" s="144"/>
      <c r="R43" s="163">
        <v>129.57231938547301</v>
      </c>
      <c r="S43" s="82"/>
      <c r="T43" s="129">
        <v>4.7608383498102302</v>
      </c>
      <c r="U43" s="130">
        <v>5.05003701132408</v>
      </c>
      <c r="V43" s="130">
        <v>4.2304144582394798</v>
      </c>
      <c r="W43" s="130">
        <v>6.7505195568048801</v>
      </c>
      <c r="X43" s="130">
        <v>6.8977839663199099</v>
      </c>
      <c r="Y43" s="131">
        <v>5.8195360597496704</v>
      </c>
      <c r="Z43" s="123"/>
      <c r="AA43" s="137">
        <v>12.091604244326801</v>
      </c>
      <c r="AB43" s="138">
        <v>7.34573712424862</v>
      </c>
      <c r="AC43" s="139">
        <v>9.7115605442583295</v>
      </c>
      <c r="AD43" s="123"/>
      <c r="AE43" s="142">
        <v>7.0509284591862702</v>
      </c>
      <c r="AF43" s="31"/>
      <c r="AG43" s="150">
        <v>116.789793977812</v>
      </c>
      <c r="AH43" s="151">
        <v>120.987004776269</v>
      </c>
      <c r="AI43" s="151">
        <v>120.475115139637</v>
      </c>
      <c r="AJ43" s="151">
        <v>116.802283834048</v>
      </c>
      <c r="AK43" s="151">
        <v>119.957279153974</v>
      </c>
      <c r="AL43" s="152">
        <v>119.058060971816</v>
      </c>
      <c r="AM43" s="144"/>
      <c r="AN43" s="158">
        <v>140.31010214060601</v>
      </c>
      <c r="AO43" s="159">
        <v>139.76512991196</v>
      </c>
      <c r="AP43" s="160">
        <v>140.035982610574</v>
      </c>
      <c r="AQ43" s="144"/>
      <c r="AR43" s="163">
        <v>125.675633097385</v>
      </c>
      <c r="AS43" s="82"/>
      <c r="AT43" s="129">
        <v>6.4012622756505104</v>
      </c>
      <c r="AU43" s="130">
        <v>7.2245214682187804</v>
      </c>
      <c r="AV43" s="130">
        <v>7.0298779613616498</v>
      </c>
      <c r="AW43" s="130">
        <v>5.6416108961880198</v>
      </c>
      <c r="AX43" s="130">
        <v>6.31778667178859</v>
      </c>
      <c r="AY43" s="131">
        <v>6.5235815146468701</v>
      </c>
      <c r="AZ43" s="123"/>
      <c r="BA43" s="137">
        <v>9.9653793146231493</v>
      </c>
      <c r="BB43" s="138">
        <v>8.8063481331221194</v>
      </c>
      <c r="BC43" s="139">
        <v>9.3846449027669898</v>
      </c>
      <c r="BD43" s="123"/>
      <c r="BE43" s="142">
        <v>7.4967359921717396</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BE6" activePane="bottomRight" state="frozen"/>
      <selection activeCell="Z26" sqref="Z26"/>
      <selection pane="topRight" activeCell="Z26" sqref="Z26"/>
      <selection pane="bottomLeft" activeCell="Z26" sqref="Z26"/>
      <selection pane="bottomRight" activeCell="Z26" sqref="Z26"/>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89.470310515027194</v>
      </c>
      <c r="H6" s="146">
        <v>105.594129909171</v>
      </c>
      <c r="I6" s="146">
        <v>116.159866023284</v>
      </c>
      <c r="J6" s="146">
        <v>116.816719159851</v>
      </c>
      <c r="K6" s="146">
        <v>113.200066529457</v>
      </c>
      <c r="L6" s="147">
        <v>108.248222623697</v>
      </c>
      <c r="M6" s="144"/>
      <c r="N6" s="153">
        <v>135.135662381716</v>
      </c>
      <c r="O6" s="154">
        <v>142.000679118607</v>
      </c>
      <c r="P6" s="155">
        <v>138.56817075016201</v>
      </c>
      <c r="Q6" s="144"/>
      <c r="R6" s="161">
        <v>116.911066706306</v>
      </c>
      <c r="S6" s="82"/>
      <c r="T6" s="124">
        <v>-0.62137966895563801</v>
      </c>
      <c r="U6" s="125">
        <v>1.91299310764467</v>
      </c>
      <c r="V6" s="125">
        <v>4.0616872227667704</v>
      </c>
      <c r="W6" s="125">
        <v>4.5556266030682897</v>
      </c>
      <c r="X6" s="125">
        <v>3.58401354924538</v>
      </c>
      <c r="Y6" s="126">
        <v>2.8432038839561402</v>
      </c>
      <c r="Z6" s="123"/>
      <c r="AA6" s="132">
        <v>3.4354046510450802</v>
      </c>
      <c r="AB6" s="133">
        <v>2.4509460555501801</v>
      </c>
      <c r="AC6" s="134">
        <v>2.9286303100356901</v>
      </c>
      <c r="AD6" s="123"/>
      <c r="AE6" s="140">
        <v>2.8721095604760598</v>
      </c>
      <c r="AG6" s="145">
        <v>90.191848329434805</v>
      </c>
      <c r="AH6" s="146">
        <v>101.02071268106999</v>
      </c>
      <c r="AI6" s="146">
        <v>105.873004538873</v>
      </c>
      <c r="AJ6" s="146">
        <v>107.32656925401101</v>
      </c>
      <c r="AK6" s="146">
        <v>107.60483969812999</v>
      </c>
      <c r="AL6" s="147">
        <v>102.40340090078899</v>
      </c>
      <c r="AM6" s="144"/>
      <c r="AN6" s="153">
        <v>130.71182514154</v>
      </c>
      <c r="AO6" s="154">
        <v>137.966462591424</v>
      </c>
      <c r="AP6" s="155">
        <v>134.339143866482</v>
      </c>
      <c r="AQ6" s="144"/>
      <c r="AR6" s="161">
        <v>111.527908164078</v>
      </c>
      <c r="AS6" s="82"/>
      <c r="AT6" s="124">
        <v>-1.7239608102878701</v>
      </c>
      <c r="AU6" s="125">
        <v>4.8832582320730298</v>
      </c>
      <c r="AV6" s="125">
        <v>2.36365828851486</v>
      </c>
      <c r="AW6" s="125">
        <v>1.0936083601842099</v>
      </c>
      <c r="AX6" s="125">
        <v>0.97618933146829501</v>
      </c>
      <c r="AY6" s="126">
        <v>1.54036827888296</v>
      </c>
      <c r="AZ6" s="123"/>
      <c r="BA6" s="132">
        <v>1.2806505830664601</v>
      </c>
      <c r="BB6" s="133">
        <v>0.69514016386868105</v>
      </c>
      <c r="BC6" s="134">
        <v>0.97914264309940802</v>
      </c>
      <c r="BD6" s="123"/>
      <c r="BE6" s="140">
        <v>1.34652299278416</v>
      </c>
    </row>
    <row r="7" spans="1:57" x14ac:dyDescent="0.25">
      <c r="A7" s="20" t="s">
        <v>18</v>
      </c>
      <c r="B7" s="3" t="str">
        <f>TRIM(A7)</f>
        <v>Virginia</v>
      </c>
      <c r="C7" s="10"/>
      <c r="D7" s="24" t="s">
        <v>16</v>
      </c>
      <c r="E7" s="27" t="s">
        <v>17</v>
      </c>
      <c r="F7" s="3"/>
      <c r="G7" s="148">
        <v>71.417848532459203</v>
      </c>
      <c r="H7" s="144">
        <v>91.1422933317006</v>
      </c>
      <c r="I7" s="144">
        <v>102.590073758838</v>
      </c>
      <c r="J7" s="144">
        <v>102.74514681938599</v>
      </c>
      <c r="K7" s="144">
        <v>96.657933833188906</v>
      </c>
      <c r="L7" s="149">
        <v>92.910659255114695</v>
      </c>
      <c r="M7" s="144"/>
      <c r="N7" s="156">
        <v>116.306189916858</v>
      </c>
      <c r="O7" s="164">
        <v>123.374026990944</v>
      </c>
      <c r="P7" s="157">
        <v>119.840108453901</v>
      </c>
      <c r="Q7" s="144"/>
      <c r="R7" s="162">
        <v>100.60478759762501</v>
      </c>
      <c r="S7" s="82"/>
      <c r="T7" s="127">
        <v>0.43519058574429897</v>
      </c>
      <c r="U7" s="123">
        <v>4.2312992574989297</v>
      </c>
      <c r="V7" s="123">
        <v>10.1176390227297</v>
      </c>
      <c r="W7" s="123">
        <v>10.868177190077301</v>
      </c>
      <c r="X7" s="123">
        <v>9.4947230312306008</v>
      </c>
      <c r="Y7" s="128">
        <v>7.3703535475309696</v>
      </c>
      <c r="Z7" s="123"/>
      <c r="AA7" s="135">
        <v>7.4785725456266201</v>
      </c>
      <c r="AB7" s="143">
        <v>7.8020891743127097</v>
      </c>
      <c r="AC7" s="136">
        <v>7.6448580038383298</v>
      </c>
      <c r="AD7" s="123"/>
      <c r="AE7" s="141">
        <v>7.4636216375462796</v>
      </c>
      <c r="AG7" s="148">
        <v>72.604903424889699</v>
      </c>
      <c r="AH7" s="144">
        <v>86.262187050381101</v>
      </c>
      <c r="AI7" s="144">
        <v>91.331956439094199</v>
      </c>
      <c r="AJ7" s="144">
        <v>92.299633521564104</v>
      </c>
      <c r="AK7" s="144">
        <v>89.875294098281898</v>
      </c>
      <c r="AL7" s="149">
        <v>86.474794906842206</v>
      </c>
      <c r="AM7" s="144"/>
      <c r="AN7" s="156">
        <v>110.700775859362</v>
      </c>
      <c r="AO7" s="164">
        <v>114.999418476759</v>
      </c>
      <c r="AP7" s="157">
        <v>112.85009716806</v>
      </c>
      <c r="AQ7" s="144"/>
      <c r="AR7" s="162">
        <v>94.010595552904604</v>
      </c>
      <c r="AS7" s="82"/>
      <c r="AT7" s="127">
        <v>-2.2066534391002599</v>
      </c>
      <c r="AU7" s="123">
        <v>5.8312308499832399</v>
      </c>
      <c r="AV7" s="123">
        <v>4.8939256396803303</v>
      </c>
      <c r="AW7" s="123">
        <v>3.8797705649514702</v>
      </c>
      <c r="AX7" s="123">
        <v>2.76946686612717</v>
      </c>
      <c r="AY7" s="128">
        <v>3.1601587859576998</v>
      </c>
      <c r="AZ7" s="123"/>
      <c r="BA7" s="135">
        <v>2.0902903845610101</v>
      </c>
      <c r="BB7" s="143">
        <v>2.0634432220480501</v>
      </c>
      <c r="BC7" s="136">
        <v>2.07660937573183</v>
      </c>
      <c r="BD7" s="123"/>
      <c r="BE7" s="141">
        <v>2.7859505601817101</v>
      </c>
    </row>
    <row r="8" spans="1:57" x14ac:dyDescent="0.25">
      <c r="A8" s="21" t="s">
        <v>19</v>
      </c>
      <c r="B8" s="3" t="str">
        <f t="shared" ref="B8:B43" si="0">TRIM(A8)</f>
        <v>Norfolk/Virginia Beach, VA</v>
      </c>
      <c r="C8" s="3"/>
      <c r="D8" s="24" t="s">
        <v>16</v>
      </c>
      <c r="E8" s="27" t="s">
        <v>17</v>
      </c>
      <c r="F8" s="3"/>
      <c r="G8" s="148">
        <v>96.931507321317198</v>
      </c>
      <c r="H8" s="144">
        <v>108.682345904321</v>
      </c>
      <c r="I8" s="144">
        <v>122.812149732495</v>
      </c>
      <c r="J8" s="144">
        <v>126.957452264699</v>
      </c>
      <c r="K8" s="144">
        <v>121.890803150322</v>
      </c>
      <c r="L8" s="149">
        <v>115.454851674631</v>
      </c>
      <c r="M8" s="144"/>
      <c r="N8" s="156">
        <v>169.32405879129399</v>
      </c>
      <c r="O8" s="164">
        <v>183.58888114481601</v>
      </c>
      <c r="P8" s="157">
        <v>176.45646996805499</v>
      </c>
      <c r="Q8" s="144"/>
      <c r="R8" s="162">
        <v>132.88388547275201</v>
      </c>
      <c r="S8" s="82"/>
      <c r="T8" s="127">
        <v>-2.5267350547860401</v>
      </c>
      <c r="U8" s="123">
        <v>-0.27686557341471701</v>
      </c>
      <c r="V8" s="123">
        <v>8.1181762304125105</v>
      </c>
      <c r="W8" s="123">
        <v>12.100607216452399</v>
      </c>
      <c r="X8" s="123">
        <v>7.1438730356361004</v>
      </c>
      <c r="Y8" s="128">
        <v>5.1432913730840601</v>
      </c>
      <c r="Z8" s="123"/>
      <c r="AA8" s="135">
        <v>7.0680605879065403</v>
      </c>
      <c r="AB8" s="143">
        <v>5.1099207557464501</v>
      </c>
      <c r="AC8" s="136">
        <v>6.0403989642707403</v>
      </c>
      <c r="AD8" s="123"/>
      <c r="AE8" s="141">
        <v>5.4818611496041996</v>
      </c>
      <c r="AG8" s="148">
        <v>103.020017486494</v>
      </c>
      <c r="AH8" s="144">
        <v>114.508890173748</v>
      </c>
      <c r="AI8" s="144">
        <v>116.834919205147</v>
      </c>
      <c r="AJ8" s="144">
        <v>114.03399826771199</v>
      </c>
      <c r="AK8" s="144">
        <v>116.04682684006799</v>
      </c>
      <c r="AL8" s="149">
        <v>112.888930394634</v>
      </c>
      <c r="AM8" s="144"/>
      <c r="AN8" s="156">
        <v>167.45941564837401</v>
      </c>
      <c r="AO8" s="164">
        <v>176.70979461939001</v>
      </c>
      <c r="AP8" s="157">
        <v>172.08460513388201</v>
      </c>
      <c r="AQ8" s="144"/>
      <c r="AR8" s="162">
        <v>129.801980320133</v>
      </c>
      <c r="AS8" s="82"/>
      <c r="AT8" s="127">
        <v>-9.3865262548799109</v>
      </c>
      <c r="AU8" s="123">
        <v>2.5774374584432902</v>
      </c>
      <c r="AV8" s="123">
        <v>6.0914735485668601</v>
      </c>
      <c r="AW8" s="123">
        <v>0.68349712055406198</v>
      </c>
      <c r="AX8" s="123">
        <v>-1.4643315534405701</v>
      </c>
      <c r="AY8" s="128">
        <v>-0.35951251483189001</v>
      </c>
      <c r="AZ8" s="123"/>
      <c r="BA8" s="135">
        <v>2.8007671380694998</v>
      </c>
      <c r="BB8" s="143">
        <v>0.69290503127902703</v>
      </c>
      <c r="BC8" s="136">
        <v>1.70760305975953</v>
      </c>
      <c r="BD8" s="123"/>
      <c r="BE8" s="141">
        <v>0.413517178245011</v>
      </c>
    </row>
    <row r="9" spans="1:57" ht="16" x14ac:dyDescent="0.45">
      <c r="A9" s="21" t="s">
        <v>20</v>
      </c>
      <c r="B9" s="46" t="s">
        <v>71</v>
      </c>
      <c r="C9" s="3"/>
      <c r="D9" s="24" t="s">
        <v>16</v>
      </c>
      <c r="E9" s="27" t="s">
        <v>17</v>
      </c>
      <c r="F9" s="3"/>
      <c r="G9" s="148">
        <v>50.256570127545302</v>
      </c>
      <c r="H9" s="144">
        <v>66.982024936227305</v>
      </c>
      <c r="I9" s="144">
        <v>81.095771425374807</v>
      </c>
      <c r="J9" s="144">
        <v>80.472015591854998</v>
      </c>
      <c r="K9" s="144">
        <v>76.473116433206499</v>
      </c>
      <c r="L9" s="149">
        <v>71.0558997028417</v>
      </c>
      <c r="M9" s="144"/>
      <c r="N9" s="156">
        <v>99.030057722085402</v>
      </c>
      <c r="O9" s="164">
        <v>109.69879671514801</v>
      </c>
      <c r="P9" s="157">
        <v>104.364427218617</v>
      </c>
      <c r="Q9" s="144"/>
      <c r="R9" s="162">
        <v>80.572621850206104</v>
      </c>
      <c r="S9" s="82"/>
      <c r="T9" s="127">
        <v>-10.148393067669</v>
      </c>
      <c r="U9" s="123">
        <v>-7.0239055323984196</v>
      </c>
      <c r="V9" s="123">
        <v>5.9151323785197603</v>
      </c>
      <c r="W9" s="123">
        <v>5.6652224290074198</v>
      </c>
      <c r="X9" s="123">
        <v>11.087022736915999</v>
      </c>
      <c r="Y9" s="128">
        <v>1.64199851559123</v>
      </c>
      <c r="Z9" s="123"/>
      <c r="AA9" s="135">
        <v>14.3731693607364</v>
      </c>
      <c r="AB9" s="143">
        <v>19.766008386278202</v>
      </c>
      <c r="AC9" s="136">
        <v>17.1453943527723</v>
      </c>
      <c r="AD9" s="123"/>
      <c r="AE9" s="141">
        <v>6.8765692798007398</v>
      </c>
      <c r="AG9" s="148">
        <v>50.410651264264899</v>
      </c>
      <c r="AH9" s="144">
        <v>59.4906214712463</v>
      </c>
      <c r="AI9" s="144">
        <v>67.087686329156398</v>
      </c>
      <c r="AJ9" s="144">
        <v>71.661495210337804</v>
      </c>
      <c r="AK9" s="144">
        <v>70.642958193108001</v>
      </c>
      <c r="AL9" s="149">
        <v>63.858682493622702</v>
      </c>
      <c r="AM9" s="144"/>
      <c r="AN9" s="156">
        <v>86.287535013425796</v>
      </c>
      <c r="AO9" s="164">
        <v>89.792335879391302</v>
      </c>
      <c r="AP9" s="157">
        <v>88.039935446408506</v>
      </c>
      <c r="AQ9" s="144"/>
      <c r="AR9" s="162">
        <v>70.767611908704396</v>
      </c>
      <c r="AS9" s="82"/>
      <c r="AT9" s="127">
        <v>-4.1963836235242704</v>
      </c>
      <c r="AU9" s="123">
        <v>-3.5955156778440198</v>
      </c>
      <c r="AV9" s="123">
        <v>-5.0602136386683298</v>
      </c>
      <c r="AW9" s="123">
        <v>-2.7623605199958199</v>
      </c>
      <c r="AX9" s="123">
        <v>-0.64553197899628501</v>
      </c>
      <c r="AY9" s="128">
        <v>-3.1830317494387801</v>
      </c>
      <c r="AZ9" s="123"/>
      <c r="BA9" s="135">
        <v>-3.7925224490225</v>
      </c>
      <c r="BB9" s="143">
        <v>0.42699441136771699</v>
      </c>
      <c r="BC9" s="136">
        <v>-1.6860441426197399</v>
      </c>
      <c r="BD9" s="123"/>
      <c r="BE9" s="141">
        <v>-2.65617984994828</v>
      </c>
    </row>
    <row r="10" spans="1:57" x14ac:dyDescent="0.25">
      <c r="A10" s="21" t="s">
        <v>21</v>
      </c>
      <c r="B10" s="3" t="str">
        <f t="shared" si="0"/>
        <v>Virginia Area</v>
      </c>
      <c r="C10" s="3"/>
      <c r="D10" s="24" t="s">
        <v>16</v>
      </c>
      <c r="E10" s="27" t="s">
        <v>17</v>
      </c>
      <c r="F10" s="3"/>
      <c r="G10" s="148">
        <v>52.260414086329597</v>
      </c>
      <c r="H10" s="144">
        <v>68.864623347814003</v>
      </c>
      <c r="I10" s="144">
        <v>74.764037110638597</v>
      </c>
      <c r="J10" s="144">
        <v>78.6254808669932</v>
      </c>
      <c r="K10" s="144">
        <v>80.392179730104402</v>
      </c>
      <c r="L10" s="149">
        <v>70.981347028376007</v>
      </c>
      <c r="M10" s="144"/>
      <c r="N10" s="156">
        <v>96.263093400499102</v>
      </c>
      <c r="O10" s="164">
        <v>97.874862048248403</v>
      </c>
      <c r="P10" s="157">
        <v>97.068977724373696</v>
      </c>
      <c r="Q10" s="144"/>
      <c r="R10" s="162">
        <v>78.434955798660994</v>
      </c>
      <c r="S10" s="82"/>
      <c r="T10" s="127">
        <v>-6.0149610558399704</v>
      </c>
      <c r="U10" s="123">
        <v>-0.81107483477905595</v>
      </c>
      <c r="V10" s="123">
        <v>4.8477182609668796</v>
      </c>
      <c r="W10" s="123">
        <v>10.4468190163592</v>
      </c>
      <c r="X10" s="123">
        <v>15.6227495030505</v>
      </c>
      <c r="Y10" s="128">
        <v>5.2953557531099902</v>
      </c>
      <c r="Z10" s="123"/>
      <c r="AA10" s="135">
        <v>3.4546442598476199</v>
      </c>
      <c r="AB10" s="143">
        <v>5.0561069160138201</v>
      </c>
      <c r="AC10" s="136">
        <v>4.2558734359715098</v>
      </c>
      <c r="AD10" s="123"/>
      <c r="AE10" s="141">
        <v>4.9254422892586502</v>
      </c>
      <c r="AG10" s="148">
        <v>53.974062182271901</v>
      </c>
      <c r="AH10" s="144">
        <v>63.999391926240797</v>
      </c>
      <c r="AI10" s="144">
        <v>65.285699983824699</v>
      </c>
      <c r="AJ10" s="144">
        <v>70.970786290322494</v>
      </c>
      <c r="AK10" s="144">
        <v>73.220586237175297</v>
      </c>
      <c r="AL10" s="149">
        <v>65.490105323967001</v>
      </c>
      <c r="AM10" s="144"/>
      <c r="AN10" s="156">
        <v>92.539483489694007</v>
      </c>
      <c r="AO10" s="164">
        <v>93.840375843423601</v>
      </c>
      <c r="AP10" s="157">
        <v>93.189929666558797</v>
      </c>
      <c r="AQ10" s="144"/>
      <c r="AR10" s="162">
        <v>73.404340850421804</v>
      </c>
      <c r="AS10" s="82"/>
      <c r="AT10" s="127">
        <v>-0.51831950104839197</v>
      </c>
      <c r="AU10" s="123">
        <v>6.3532906882415698</v>
      </c>
      <c r="AV10" s="123">
        <v>-0.42117995705961297</v>
      </c>
      <c r="AW10" s="123">
        <v>4.38431809980744</v>
      </c>
      <c r="AX10" s="123">
        <v>5.14758116979006</v>
      </c>
      <c r="AY10" s="128">
        <v>3.0953052065550501</v>
      </c>
      <c r="AZ10" s="123"/>
      <c r="BA10" s="135">
        <v>0.65491556006828799</v>
      </c>
      <c r="BB10" s="143">
        <v>1.80090935302865</v>
      </c>
      <c r="BC10" s="136">
        <v>1.22866845667931</v>
      </c>
      <c r="BD10" s="123"/>
      <c r="BE10" s="141">
        <v>2.4103231100807698</v>
      </c>
    </row>
    <row r="11" spans="1:57" x14ac:dyDescent="0.25">
      <c r="A11" s="34" t="s">
        <v>22</v>
      </c>
      <c r="B11" s="3" t="str">
        <f t="shared" si="0"/>
        <v>Washington, DC</v>
      </c>
      <c r="C11" s="3"/>
      <c r="D11" s="24" t="s">
        <v>16</v>
      </c>
      <c r="E11" s="27" t="s">
        <v>17</v>
      </c>
      <c r="F11" s="3"/>
      <c r="G11" s="148">
        <v>92.593216058291304</v>
      </c>
      <c r="H11" s="144">
        <v>123.489255699202</v>
      </c>
      <c r="I11" s="144">
        <v>140.33217949171399</v>
      </c>
      <c r="J11" s="144">
        <v>136.01145296499999</v>
      </c>
      <c r="K11" s="144">
        <v>126.278677908848</v>
      </c>
      <c r="L11" s="149">
        <v>123.740956424611</v>
      </c>
      <c r="M11" s="144"/>
      <c r="N11" s="156">
        <v>132.32276665546499</v>
      </c>
      <c r="O11" s="164">
        <v>139.490548697451</v>
      </c>
      <c r="P11" s="157">
        <v>135.906657676458</v>
      </c>
      <c r="Q11" s="144"/>
      <c r="R11" s="162">
        <v>127.216871067996</v>
      </c>
      <c r="S11" s="82"/>
      <c r="T11" s="127">
        <v>12.9834600405086</v>
      </c>
      <c r="U11" s="123">
        <v>18.064609294533401</v>
      </c>
      <c r="V11" s="123">
        <v>19.285042560697701</v>
      </c>
      <c r="W11" s="123">
        <v>15.728920869457401</v>
      </c>
      <c r="X11" s="123">
        <v>13.282228357688201</v>
      </c>
      <c r="Y11" s="128">
        <v>16.038229867945098</v>
      </c>
      <c r="Z11" s="123"/>
      <c r="AA11" s="135">
        <v>16.391921322921299</v>
      </c>
      <c r="AB11" s="143">
        <v>12.524240670772301</v>
      </c>
      <c r="AC11" s="136">
        <v>14.374448994426</v>
      </c>
      <c r="AD11" s="123"/>
      <c r="AE11" s="141">
        <v>15.5252832948371</v>
      </c>
      <c r="AG11" s="148">
        <v>91.107947111049199</v>
      </c>
      <c r="AH11" s="144">
        <v>115.678912287993</v>
      </c>
      <c r="AI11" s="144">
        <v>130.79021588083501</v>
      </c>
      <c r="AJ11" s="144">
        <v>123.89803764391699</v>
      </c>
      <c r="AK11" s="144">
        <v>109.88017721026399</v>
      </c>
      <c r="AL11" s="149">
        <v>114.271058026812</v>
      </c>
      <c r="AM11" s="144"/>
      <c r="AN11" s="156">
        <v>115.07239626333001</v>
      </c>
      <c r="AO11" s="164">
        <v>120.839427294271</v>
      </c>
      <c r="AP11" s="157">
        <v>117.9559117788</v>
      </c>
      <c r="AQ11" s="144"/>
      <c r="AR11" s="162">
        <v>115.323873384523</v>
      </c>
      <c r="AS11" s="82"/>
      <c r="AT11" s="127">
        <v>5.2833358531724697</v>
      </c>
      <c r="AU11" s="123">
        <v>13.2588306213956</v>
      </c>
      <c r="AV11" s="123">
        <v>18.740405247341901</v>
      </c>
      <c r="AW11" s="123">
        <v>13.5888416187695</v>
      </c>
      <c r="AX11" s="123">
        <v>9.9710169827600996</v>
      </c>
      <c r="AY11" s="128">
        <v>12.512699220142</v>
      </c>
      <c r="AZ11" s="123"/>
      <c r="BA11" s="135">
        <v>8.8542120166582094</v>
      </c>
      <c r="BB11" s="143">
        <v>6.4547624226547802</v>
      </c>
      <c r="BC11" s="136">
        <v>7.6118007376546002</v>
      </c>
      <c r="BD11" s="123"/>
      <c r="BE11" s="141">
        <v>11.034925764338899</v>
      </c>
    </row>
    <row r="12" spans="1:57" x14ac:dyDescent="0.25">
      <c r="A12" s="21" t="s">
        <v>23</v>
      </c>
      <c r="B12" s="3" t="str">
        <f t="shared" si="0"/>
        <v>Arlington, VA</v>
      </c>
      <c r="C12" s="3"/>
      <c r="D12" s="24" t="s">
        <v>16</v>
      </c>
      <c r="E12" s="27" t="s">
        <v>17</v>
      </c>
      <c r="F12" s="3"/>
      <c r="G12" s="148">
        <v>114.558626844114</v>
      </c>
      <c r="H12" s="144">
        <v>154.50055503971899</v>
      </c>
      <c r="I12" s="144">
        <v>173.123184772516</v>
      </c>
      <c r="J12" s="144">
        <v>154.35509955638</v>
      </c>
      <c r="K12" s="144">
        <v>130.899671928195</v>
      </c>
      <c r="L12" s="149">
        <v>145.487427628185</v>
      </c>
      <c r="M12" s="144"/>
      <c r="N12" s="156">
        <v>129.29412359434599</v>
      </c>
      <c r="O12" s="164">
        <v>125.92378623749001</v>
      </c>
      <c r="P12" s="157">
        <v>127.60895491591801</v>
      </c>
      <c r="Q12" s="144"/>
      <c r="R12" s="162">
        <v>140.37929256753699</v>
      </c>
      <c r="S12" s="82"/>
      <c r="T12" s="127">
        <v>37.130664483365301</v>
      </c>
      <c r="U12" s="123">
        <v>22.200805609102101</v>
      </c>
      <c r="V12" s="123">
        <v>23.636007347912301</v>
      </c>
      <c r="W12" s="123">
        <v>11.1020428440607</v>
      </c>
      <c r="X12" s="123">
        <v>2.2239973554300798</v>
      </c>
      <c r="Y12" s="128">
        <v>17.902738205593099</v>
      </c>
      <c r="Z12" s="123"/>
      <c r="AA12" s="135">
        <v>8.2467851396146905</v>
      </c>
      <c r="AB12" s="143">
        <v>6.6766941933036499</v>
      </c>
      <c r="AC12" s="136">
        <v>7.46637217658441</v>
      </c>
      <c r="AD12" s="123"/>
      <c r="AE12" s="141">
        <v>15.002106643880101</v>
      </c>
      <c r="AG12" s="148">
        <v>105.632525275972</v>
      </c>
      <c r="AH12" s="144">
        <v>134.61260445682399</v>
      </c>
      <c r="AI12" s="144">
        <v>147.85188899205599</v>
      </c>
      <c r="AJ12" s="144">
        <v>137.71070979057001</v>
      </c>
      <c r="AK12" s="144">
        <v>123.658537604456</v>
      </c>
      <c r="AL12" s="149">
        <v>129.89325322397599</v>
      </c>
      <c r="AM12" s="144"/>
      <c r="AN12" s="156">
        <v>115.629930362116</v>
      </c>
      <c r="AO12" s="164">
        <v>115.142631280305</v>
      </c>
      <c r="AP12" s="157">
        <v>115.386280821211</v>
      </c>
      <c r="AQ12" s="144"/>
      <c r="AR12" s="162">
        <v>125.748403966043</v>
      </c>
      <c r="AS12" s="82"/>
      <c r="AT12" s="127">
        <v>12.611191238923899</v>
      </c>
      <c r="AU12" s="123">
        <v>11.5737170724216</v>
      </c>
      <c r="AV12" s="123">
        <v>15.3266779029557</v>
      </c>
      <c r="AW12" s="123">
        <v>11.4469766058017</v>
      </c>
      <c r="AX12" s="123">
        <v>9.8632754498960793</v>
      </c>
      <c r="AY12" s="128">
        <v>12.2134709031974</v>
      </c>
      <c r="AZ12" s="123"/>
      <c r="BA12" s="135">
        <v>11.4126543673648</v>
      </c>
      <c r="BB12" s="143">
        <v>8.9576764213780393</v>
      </c>
      <c r="BC12" s="136">
        <v>10.1740825786251</v>
      </c>
      <c r="BD12" s="123"/>
      <c r="BE12" s="141">
        <v>11.6715366180474</v>
      </c>
    </row>
    <row r="13" spans="1:57" x14ac:dyDescent="0.25">
      <c r="A13" s="21" t="s">
        <v>24</v>
      </c>
      <c r="B13" s="3" t="str">
        <f t="shared" si="0"/>
        <v>Suburban Virginia Area</v>
      </c>
      <c r="C13" s="3"/>
      <c r="D13" s="24" t="s">
        <v>16</v>
      </c>
      <c r="E13" s="27" t="s">
        <v>17</v>
      </c>
      <c r="F13" s="3"/>
      <c r="G13" s="148">
        <v>65.954787726988101</v>
      </c>
      <c r="H13" s="144">
        <v>85.052568566061296</v>
      </c>
      <c r="I13" s="144">
        <v>88.673198497182199</v>
      </c>
      <c r="J13" s="144">
        <v>97.460596117720698</v>
      </c>
      <c r="K13" s="144">
        <v>91.383881026925394</v>
      </c>
      <c r="L13" s="149">
        <v>85.705006386975498</v>
      </c>
      <c r="M13" s="144"/>
      <c r="N13" s="156">
        <v>104.91443206011201</v>
      </c>
      <c r="O13" s="164">
        <v>114.539897307451</v>
      </c>
      <c r="P13" s="157">
        <v>109.72716468378199</v>
      </c>
      <c r="Q13" s="144"/>
      <c r="R13" s="162">
        <v>92.568480186063098</v>
      </c>
      <c r="S13" s="82"/>
      <c r="T13" s="127">
        <v>-4.0871019671341902</v>
      </c>
      <c r="U13" s="123">
        <v>6.7844722781192299</v>
      </c>
      <c r="V13" s="123">
        <v>1.9082357308840401</v>
      </c>
      <c r="W13" s="123">
        <v>12.9437466069223</v>
      </c>
      <c r="X13" s="123">
        <v>8.6625237543705804</v>
      </c>
      <c r="Y13" s="128">
        <v>5.5956396568708699</v>
      </c>
      <c r="Z13" s="123"/>
      <c r="AA13" s="135">
        <v>-3.4702081190390102</v>
      </c>
      <c r="AB13" s="143">
        <v>-4.1211581486305304</v>
      </c>
      <c r="AC13" s="136">
        <v>-3.8110576162424801</v>
      </c>
      <c r="AD13" s="123"/>
      <c r="AE13" s="141">
        <v>2.2103949769899298</v>
      </c>
      <c r="AG13" s="148">
        <v>68.826386349405098</v>
      </c>
      <c r="AH13" s="144">
        <v>82.245027864746305</v>
      </c>
      <c r="AI13" s="144">
        <v>83.430731371321201</v>
      </c>
      <c r="AJ13" s="144">
        <v>86.409419223544106</v>
      </c>
      <c r="AK13" s="144">
        <v>84.726605510331794</v>
      </c>
      <c r="AL13" s="149">
        <v>81.127634063869706</v>
      </c>
      <c r="AM13" s="144"/>
      <c r="AN13" s="156">
        <v>100.134742642454</v>
      </c>
      <c r="AO13" s="164">
        <v>112.485843769567</v>
      </c>
      <c r="AP13" s="157">
        <v>106.310293206011</v>
      </c>
      <c r="AQ13" s="144"/>
      <c r="AR13" s="162">
        <v>88.322679533053005</v>
      </c>
      <c r="AS13" s="82"/>
      <c r="AT13" s="127">
        <v>-2.6320166410814299</v>
      </c>
      <c r="AU13" s="123">
        <v>12.0466270879225</v>
      </c>
      <c r="AV13" s="123">
        <v>4.2894094994938099</v>
      </c>
      <c r="AW13" s="123">
        <v>7.2123722604863802</v>
      </c>
      <c r="AX13" s="123">
        <v>1.71892397283851</v>
      </c>
      <c r="AY13" s="128">
        <v>4.5513240546398803</v>
      </c>
      <c r="AZ13" s="123"/>
      <c r="BA13" s="135">
        <v>-10.528021536279001</v>
      </c>
      <c r="BB13" s="143">
        <v>-6.1311052863080002</v>
      </c>
      <c r="BC13" s="136">
        <v>-8.2544745155253896</v>
      </c>
      <c r="BD13" s="123"/>
      <c r="BE13" s="141">
        <v>-0.23745004348999199</v>
      </c>
    </row>
    <row r="14" spans="1:57" x14ac:dyDescent="0.25">
      <c r="A14" s="21" t="s">
        <v>25</v>
      </c>
      <c r="B14" s="3" t="str">
        <f t="shared" si="0"/>
        <v>Alexandria, VA</v>
      </c>
      <c r="C14" s="3"/>
      <c r="D14" s="24" t="s">
        <v>16</v>
      </c>
      <c r="E14" s="27" t="s">
        <v>17</v>
      </c>
      <c r="F14" s="3"/>
      <c r="G14" s="148">
        <v>77.748714831538706</v>
      </c>
      <c r="H14" s="144">
        <v>105.657485237929</v>
      </c>
      <c r="I14" s="144">
        <v>113.588523792983</v>
      </c>
      <c r="J14" s="144">
        <v>107.012826212805</v>
      </c>
      <c r="K14" s="144">
        <v>97.246629616765006</v>
      </c>
      <c r="L14" s="149">
        <v>100.25083593840399</v>
      </c>
      <c r="M14" s="144"/>
      <c r="N14" s="156">
        <v>100.70372119949</v>
      </c>
      <c r="O14" s="164">
        <v>112.511808498321</v>
      </c>
      <c r="P14" s="157">
        <v>106.60776484890501</v>
      </c>
      <c r="Q14" s="144"/>
      <c r="R14" s="162">
        <v>102.067101341404</v>
      </c>
      <c r="S14" s="82"/>
      <c r="T14" s="127">
        <v>8.6573488629789299</v>
      </c>
      <c r="U14" s="123">
        <v>22.106730821863</v>
      </c>
      <c r="V14" s="123">
        <v>18.162167358270601</v>
      </c>
      <c r="W14" s="123">
        <v>9.0818442712649805</v>
      </c>
      <c r="X14" s="123">
        <v>6.0036994125978502</v>
      </c>
      <c r="Y14" s="128">
        <v>12.8812743063695</v>
      </c>
      <c r="Z14" s="123"/>
      <c r="AA14" s="135">
        <v>3.4710079998666199</v>
      </c>
      <c r="AB14" s="143">
        <v>8.6520878769890199</v>
      </c>
      <c r="AC14" s="136">
        <v>6.1418496175847297</v>
      </c>
      <c r="AD14" s="123"/>
      <c r="AE14" s="141">
        <v>10.782136634461599</v>
      </c>
      <c r="AG14" s="148">
        <v>75.273717726062202</v>
      </c>
      <c r="AH14" s="144">
        <v>94.6771506310061</v>
      </c>
      <c r="AI14" s="144">
        <v>102.8866646405</v>
      </c>
      <c r="AJ14" s="144">
        <v>98.286125101308301</v>
      </c>
      <c r="AK14" s="144">
        <v>90.865907433136499</v>
      </c>
      <c r="AL14" s="149">
        <v>92.397913106402598</v>
      </c>
      <c r="AM14" s="144"/>
      <c r="AN14" s="156">
        <v>95.199879587819794</v>
      </c>
      <c r="AO14" s="164">
        <v>102.625438230867</v>
      </c>
      <c r="AP14" s="157">
        <v>98.912658909343506</v>
      </c>
      <c r="AQ14" s="144"/>
      <c r="AR14" s="162">
        <v>94.259269050100002</v>
      </c>
      <c r="AS14" s="82"/>
      <c r="AT14" s="127">
        <v>1.40719913421368</v>
      </c>
      <c r="AU14" s="123">
        <v>13.005258928881901</v>
      </c>
      <c r="AV14" s="123">
        <v>12.647725250981299</v>
      </c>
      <c r="AW14" s="123">
        <v>8.3682837077680805</v>
      </c>
      <c r="AX14" s="123">
        <v>5.7702693645571204</v>
      </c>
      <c r="AY14" s="128">
        <v>8.4608905980408409</v>
      </c>
      <c r="AZ14" s="123"/>
      <c r="BA14" s="135">
        <v>3.9571018338121999</v>
      </c>
      <c r="BB14" s="143">
        <v>4.37983771320215</v>
      </c>
      <c r="BC14" s="136">
        <v>4.1759753527325696</v>
      </c>
      <c r="BD14" s="123"/>
      <c r="BE14" s="141">
        <v>7.1396417694821999</v>
      </c>
    </row>
    <row r="15" spans="1:57" x14ac:dyDescent="0.25">
      <c r="A15" s="21" t="s">
        <v>26</v>
      </c>
      <c r="B15" s="3" t="str">
        <f t="shared" si="0"/>
        <v>Fairfax/Tysons Corner, VA</v>
      </c>
      <c r="C15" s="3"/>
      <c r="D15" s="24" t="s">
        <v>16</v>
      </c>
      <c r="E15" s="27" t="s">
        <v>17</v>
      </c>
      <c r="F15" s="3"/>
      <c r="G15" s="148">
        <v>80.0567648757943</v>
      </c>
      <c r="H15" s="144">
        <v>114.87940612362701</v>
      </c>
      <c r="I15" s="144">
        <v>137.957727325245</v>
      </c>
      <c r="J15" s="144">
        <v>134.94926747544699</v>
      </c>
      <c r="K15" s="144">
        <v>104.416843443096</v>
      </c>
      <c r="L15" s="149">
        <v>114.452001848642</v>
      </c>
      <c r="M15" s="144"/>
      <c r="N15" s="156">
        <v>93.367367995378302</v>
      </c>
      <c r="O15" s="164">
        <v>100.99839861351801</v>
      </c>
      <c r="P15" s="157">
        <v>97.182883304448197</v>
      </c>
      <c r="Q15" s="144"/>
      <c r="R15" s="162">
        <v>109.51796797887199</v>
      </c>
      <c r="S15" s="82"/>
      <c r="T15" s="127">
        <v>21.270195629583402</v>
      </c>
      <c r="U15" s="123">
        <v>21.784289674362501</v>
      </c>
      <c r="V15" s="123">
        <v>23.880801430874001</v>
      </c>
      <c r="W15" s="123">
        <v>21.783976346588201</v>
      </c>
      <c r="X15" s="123">
        <v>16.328032857900499</v>
      </c>
      <c r="Y15" s="128">
        <v>21.169705487086301</v>
      </c>
      <c r="Z15" s="123"/>
      <c r="AA15" s="135">
        <v>22.087096144760299</v>
      </c>
      <c r="AB15" s="143">
        <v>18.470874426218401</v>
      </c>
      <c r="AC15" s="136">
        <v>20.1808739307892</v>
      </c>
      <c r="AD15" s="123"/>
      <c r="AE15" s="141">
        <v>20.917466416855799</v>
      </c>
      <c r="AG15" s="148">
        <v>75.3794003466204</v>
      </c>
      <c r="AH15" s="144">
        <v>103.85176458694301</v>
      </c>
      <c r="AI15" s="144">
        <v>119.170113229347</v>
      </c>
      <c r="AJ15" s="144">
        <v>117.81226400924299</v>
      </c>
      <c r="AK15" s="144">
        <v>95.284082322356994</v>
      </c>
      <c r="AL15" s="149">
        <v>102.29952489890201</v>
      </c>
      <c r="AM15" s="144"/>
      <c r="AN15" s="156">
        <v>90.001470248411295</v>
      </c>
      <c r="AO15" s="164">
        <v>94.359863373772299</v>
      </c>
      <c r="AP15" s="157">
        <v>92.180666811091797</v>
      </c>
      <c r="AQ15" s="144"/>
      <c r="AR15" s="162">
        <v>99.408422588099299</v>
      </c>
      <c r="AS15" s="82"/>
      <c r="AT15" s="127">
        <v>11.2988993389879</v>
      </c>
      <c r="AU15" s="123">
        <v>19.733465548476499</v>
      </c>
      <c r="AV15" s="123">
        <v>16.947161409392098</v>
      </c>
      <c r="AW15" s="123">
        <v>14.502086616441</v>
      </c>
      <c r="AX15" s="123">
        <v>15.0231055576013</v>
      </c>
      <c r="AY15" s="128">
        <v>15.6989403095649</v>
      </c>
      <c r="AZ15" s="123"/>
      <c r="BA15" s="135">
        <v>17.860208543873799</v>
      </c>
      <c r="BB15" s="143">
        <v>16.897486743712101</v>
      </c>
      <c r="BC15" s="136">
        <v>17.365495307426801</v>
      </c>
      <c r="BD15" s="123"/>
      <c r="BE15" s="141">
        <v>16.135852482778802</v>
      </c>
    </row>
    <row r="16" spans="1:57" x14ac:dyDescent="0.25">
      <c r="A16" s="21" t="s">
        <v>27</v>
      </c>
      <c r="B16" s="3" t="str">
        <f t="shared" si="0"/>
        <v>I-95 Fredericksburg, VA</v>
      </c>
      <c r="C16" s="3"/>
      <c r="D16" s="24" t="s">
        <v>16</v>
      </c>
      <c r="E16" s="27" t="s">
        <v>17</v>
      </c>
      <c r="F16" s="3"/>
      <c r="G16" s="148">
        <v>52.529066446359003</v>
      </c>
      <c r="H16" s="144">
        <v>64.469520830874501</v>
      </c>
      <c r="I16" s="144">
        <v>70.666328337070595</v>
      </c>
      <c r="J16" s="144">
        <v>73.3089094771627</v>
      </c>
      <c r="K16" s="144">
        <v>71.9432302608285</v>
      </c>
      <c r="L16" s="149">
        <v>66.583411070459107</v>
      </c>
      <c r="M16" s="144"/>
      <c r="N16" s="156">
        <v>90.332243597309002</v>
      </c>
      <c r="O16" s="164">
        <v>95.431305322789996</v>
      </c>
      <c r="P16" s="157">
        <v>92.881774460049499</v>
      </c>
      <c r="Q16" s="144"/>
      <c r="R16" s="162">
        <v>74.097229181770601</v>
      </c>
      <c r="S16" s="82"/>
      <c r="T16" s="127">
        <v>-6.4420531972740704</v>
      </c>
      <c r="U16" s="123">
        <v>6.9776604865964398</v>
      </c>
      <c r="V16" s="123">
        <v>11.4513529554982</v>
      </c>
      <c r="W16" s="123">
        <v>11.4604819986703</v>
      </c>
      <c r="X16" s="123">
        <v>6.9091627559639903</v>
      </c>
      <c r="Y16" s="128">
        <v>6.4037185297215702</v>
      </c>
      <c r="Z16" s="123"/>
      <c r="AA16" s="135">
        <v>2.3100717146399701</v>
      </c>
      <c r="AB16" s="143">
        <v>1.0013722567663601</v>
      </c>
      <c r="AC16" s="136">
        <v>1.6335525262513</v>
      </c>
      <c r="AD16" s="123"/>
      <c r="AE16" s="141">
        <v>4.64468525837533</v>
      </c>
      <c r="AG16" s="148">
        <v>53.153604980526303</v>
      </c>
      <c r="AH16" s="144">
        <v>59.002499114835302</v>
      </c>
      <c r="AI16" s="144">
        <v>61.431775935323898</v>
      </c>
      <c r="AJ16" s="144">
        <v>65.463482827805905</v>
      </c>
      <c r="AK16" s="144">
        <v>65.251704827097797</v>
      </c>
      <c r="AL16" s="149">
        <v>60.860613537117899</v>
      </c>
      <c r="AM16" s="144"/>
      <c r="AN16" s="156">
        <v>86.285201817537995</v>
      </c>
      <c r="AO16" s="164">
        <v>90.869834769267001</v>
      </c>
      <c r="AP16" s="157">
        <v>88.577518293402505</v>
      </c>
      <c r="AQ16" s="144"/>
      <c r="AR16" s="162">
        <v>68.779729181770605</v>
      </c>
      <c r="AS16" s="82"/>
      <c r="AT16" s="127">
        <v>-2.4187923816283199</v>
      </c>
      <c r="AU16" s="123">
        <v>6.6675552006268797</v>
      </c>
      <c r="AV16" s="123">
        <v>2.3656194512273698</v>
      </c>
      <c r="AW16" s="123">
        <v>5.3225996197988401</v>
      </c>
      <c r="AX16" s="123">
        <v>2.3656650437679398</v>
      </c>
      <c r="AY16" s="128">
        <v>2.9105737640543499</v>
      </c>
      <c r="AZ16" s="123"/>
      <c r="BA16" s="135">
        <v>-0.44540091854421798</v>
      </c>
      <c r="BB16" s="143">
        <v>-1.13324829972831</v>
      </c>
      <c r="BC16" s="136">
        <v>-0.79941642400391699</v>
      </c>
      <c r="BD16" s="123"/>
      <c r="BE16" s="141">
        <v>1.51363326469457</v>
      </c>
    </row>
    <row r="17" spans="1:70" x14ac:dyDescent="0.25">
      <c r="A17" s="21" t="s">
        <v>28</v>
      </c>
      <c r="B17" s="3" t="str">
        <f t="shared" si="0"/>
        <v>Dulles Airport Area, VA</v>
      </c>
      <c r="C17" s="3"/>
      <c r="D17" s="24" t="s">
        <v>16</v>
      </c>
      <c r="E17" s="27" t="s">
        <v>17</v>
      </c>
      <c r="F17" s="3"/>
      <c r="G17" s="148">
        <v>72.810091064314094</v>
      </c>
      <c r="H17" s="144">
        <v>108.472394232593</v>
      </c>
      <c r="I17" s="144">
        <v>124.14691709353001</v>
      </c>
      <c r="J17" s="144">
        <v>114.93449535192499</v>
      </c>
      <c r="K17" s="144">
        <v>104.604242079301</v>
      </c>
      <c r="L17" s="149">
        <v>104.993627964333</v>
      </c>
      <c r="M17" s="144"/>
      <c r="N17" s="156">
        <v>96.851700815784397</v>
      </c>
      <c r="O17" s="164">
        <v>97.082641813697506</v>
      </c>
      <c r="P17" s="157">
        <v>96.967171314740995</v>
      </c>
      <c r="Q17" s="144"/>
      <c r="R17" s="162">
        <v>102.700354635878</v>
      </c>
      <c r="S17" s="82"/>
      <c r="T17" s="127">
        <v>0.80843462119382403</v>
      </c>
      <c r="U17" s="123">
        <v>3.6965114880209402</v>
      </c>
      <c r="V17" s="123">
        <v>7.4065693146479497</v>
      </c>
      <c r="W17" s="123">
        <v>6.3741824956486699</v>
      </c>
      <c r="X17" s="123">
        <v>8.8133486527123406</v>
      </c>
      <c r="Y17" s="128">
        <v>5.7131205436186399</v>
      </c>
      <c r="Z17" s="123"/>
      <c r="AA17" s="135">
        <v>18.0734969122378</v>
      </c>
      <c r="AB17" s="143">
        <v>18.701292617317002</v>
      </c>
      <c r="AC17" s="136">
        <v>18.3869362759525</v>
      </c>
      <c r="AD17" s="123"/>
      <c r="AE17" s="141">
        <v>8.8568421328283602</v>
      </c>
      <c r="AG17" s="148">
        <v>71.298805729462998</v>
      </c>
      <c r="AH17" s="144">
        <v>93.889326266363099</v>
      </c>
      <c r="AI17" s="144">
        <v>105.72315333902399</v>
      </c>
      <c r="AJ17" s="144">
        <v>106.133542496679</v>
      </c>
      <c r="AK17" s="144">
        <v>94.286034196547106</v>
      </c>
      <c r="AL17" s="149">
        <v>94.266172405615606</v>
      </c>
      <c r="AM17" s="144"/>
      <c r="AN17" s="156">
        <v>87.471117435021796</v>
      </c>
      <c r="AO17" s="164">
        <v>84.049161923733607</v>
      </c>
      <c r="AP17" s="157">
        <v>85.760139679377701</v>
      </c>
      <c r="AQ17" s="144"/>
      <c r="AR17" s="162">
        <v>91.835877340976197</v>
      </c>
      <c r="AS17" s="82"/>
      <c r="AT17" s="127">
        <v>4.1092936044096398</v>
      </c>
      <c r="AU17" s="123">
        <v>4.9943812462238304</v>
      </c>
      <c r="AV17" s="123">
        <v>3.0569990114571999</v>
      </c>
      <c r="AW17" s="123">
        <v>4.9330861908326504</v>
      </c>
      <c r="AX17" s="123">
        <v>3.4291900484351698</v>
      </c>
      <c r="AY17" s="128">
        <v>4.0927719393029802</v>
      </c>
      <c r="AZ17" s="123"/>
      <c r="BA17" s="135">
        <v>6.3997867847858299</v>
      </c>
      <c r="BB17" s="143">
        <v>4.1449037136272402</v>
      </c>
      <c r="BC17" s="136">
        <v>5.2827661341845102</v>
      </c>
      <c r="BD17" s="123"/>
      <c r="BE17" s="141">
        <v>4.4076372962100097</v>
      </c>
    </row>
    <row r="18" spans="1:70" x14ac:dyDescent="0.25">
      <c r="A18" s="21" t="s">
        <v>29</v>
      </c>
      <c r="B18" s="3" t="str">
        <f t="shared" si="0"/>
        <v>Williamsburg, VA</v>
      </c>
      <c r="C18" s="3"/>
      <c r="D18" s="24" t="s">
        <v>16</v>
      </c>
      <c r="E18" s="27" t="s">
        <v>17</v>
      </c>
      <c r="F18" s="3"/>
      <c r="G18" s="148">
        <v>80.924687708974105</v>
      </c>
      <c r="H18" s="144">
        <v>84.318250635281501</v>
      </c>
      <c r="I18" s="144">
        <v>94.294421559448907</v>
      </c>
      <c r="J18" s="144">
        <v>99.532995853952102</v>
      </c>
      <c r="K18" s="144">
        <v>102.945027417413</v>
      </c>
      <c r="L18" s="149">
        <v>92.403076635014003</v>
      </c>
      <c r="M18" s="144"/>
      <c r="N18" s="156">
        <v>152.90013641834901</v>
      </c>
      <c r="O18" s="164">
        <v>164.97891400294199</v>
      </c>
      <c r="P18" s="157">
        <v>158.939525210645</v>
      </c>
      <c r="Q18" s="144"/>
      <c r="R18" s="162">
        <v>111.41349051376601</v>
      </c>
      <c r="S18" s="82"/>
      <c r="T18" s="127">
        <v>-0.87381593283558101</v>
      </c>
      <c r="U18" s="123">
        <v>-5.1344098411291199</v>
      </c>
      <c r="V18" s="123">
        <v>4.95525940275129</v>
      </c>
      <c r="W18" s="123">
        <v>7.2263216651000697</v>
      </c>
      <c r="X18" s="123">
        <v>-2.7983683076701702</v>
      </c>
      <c r="Y18" s="128">
        <v>0.63584343006778299</v>
      </c>
      <c r="Z18" s="123"/>
      <c r="AA18" s="135">
        <v>-2.51885856420899</v>
      </c>
      <c r="AB18" s="143">
        <v>-1.1095404418839701</v>
      </c>
      <c r="AC18" s="136">
        <v>-1.79247511428437</v>
      </c>
      <c r="AD18" s="123"/>
      <c r="AE18" s="141">
        <v>-0.36827428671186002</v>
      </c>
      <c r="AG18" s="148">
        <v>86.693833422495601</v>
      </c>
      <c r="AH18" s="144">
        <v>93.393279390129706</v>
      </c>
      <c r="AI18" s="144">
        <v>93.551032165306907</v>
      </c>
      <c r="AJ18" s="144">
        <v>93.555783736792804</v>
      </c>
      <c r="AK18" s="144">
        <v>96.475640296910498</v>
      </c>
      <c r="AL18" s="149">
        <v>92.733913802327095</v>
      </c>
      <c r="AM18" s="144"/>
      <c r="AN18" s="156">
        <v>146.58215327002799</v>
      </c>
      <c r="AO18" s="164">
        <v>158.21382740403899</v>
      </c>
      <c r="AP18" s="157">
        <v>152.39799033703301</v>
      </c>
      <c r="AQ18" s="144"/>
      <c r="AR18" s="162">
        <v>109.78079281224301</v>
      </c>
      <c r="AS18" s="82"/>
      <c r="AT18" s="127">
        <v>-9.2505697452473203</v>
      </c>
      <c r="AU18" s="123">
        <v>2.2752748951314601</v>
      </c>
      <c r="AV18" s="123">
        <v>4.6127918540338202</v>
      </c>
      <c r="AW18" s="123">
        <v>2.16583884116337</v>
      </c>
      <c r="AX18" s="123">
        <v>-4.1904414776279397</v>
      </c>
      <c r="AY18" s="128">
        <v>-1.0395493015794299</v>
      </c>
      <c r="AZ18" s="123"/>
      <c r="BA18" s="135">
        <v>-3.4649839652127499</v>
      </c>
      <c r="BB18" s="143">
        <v>-2.9084266905900402</v>
      </c>
      <c r="BC18" s="136">
        <v>-3.17688441549751</v>
      </c>
      <c r="BD18" s="123"/>
      <c r="BE18" s="141">
        <v>-1.89847218106445</v>
      </c>
    </row>
    <row r="19" spans="1:70" x14ac:dyDescent="0.25">
      <c r="A19" s="21" t="s">
        <v>30</v>
      </c>
      <c r="B19" s="3" t="str">
        <f t="shared" si="0"/>
        <v>Virginia Beach, VA</v>
      </c>
      <c r="C19" s="3"/>
      <c r="D19" s="24" t="s">
        <v>16</v>
      </c>
      <c r="E19" s="27" t="s">
        <v>17</v>
      </c>
      <c r="F19" s="3"/>
      <c r="G19" s="148">
        <v>148.94104549041199</v>
      </c>
      <c r="H19" s="144">
        <v>160.41360785133699</v>
      </c>
      <c r="I19" s="144">
        <v>181.95564334411699</v>
      </c>
      <c r="J19" s="144">
        <v>189.850769091769</v>
      </c>
      <c r="K19" s="144">
        <v>184.23282015308101</v>
      </c>
      <c r="L19" s="149">
        <v>173.07877718614299</v>
      </c>
      <c r="M19" s="144"/>
      <c r="N19" s="156">
        <v>250.923190909808</v>
      </c>
      <c r="O19" s="164">
        <v>269.51561244377802</v>
      </c>
      <c r="P19" s="157">
        <v>260.21940167679298</v>
      </c>
      <c r="Q19" s="144"/>
      <c r="R19" s="162">
        <v>197.97609846918601</v>
      </c>
      <c r="S19" s="82"/>
      <c r="T19" s="127">
        <v>-7.0670946514738997</v>
      </c>
      <c r="U19" s="123">
        <v>-5.3550794599561602</v>
      </c>
      <c r="V19" s="123">
        <v>4.93444567204837</v>
      </c>
      <c r="W19" s="123">
        <v>10.0512658115632</v>
      </c>
      <c r="X19" s="123">
        <v>6.5797209067543401</v>
      </c>
      <c r="Y19" s="128">
        <v>1.98779151155719</v>
      </c>
      <c r="Z19" s="123"/>
      <c r="AA19" s="135">
        <v>8.3768294598681194</v>
      </c>
      <c r="AB19" s="143">
        <v>3.7313285185860399</v>
      </c>
      <c r="AC19" s="136">
        <v>5.9203326376133401</v>
      </c>
      <c r="AD19" s="123"/>
      <c r="AE19" s="141">
        <v>3.4299032902379198</v>
      </c>
      <c r="AG19" s="148">
        <v>159.09664722835899</v>
      </c>
      <c r="AH19" s="144">
        <v>175.12892290894001</v>
      </c>
      <c r="AI19" s="144">
        <v>179.975664373076</v>
      </c>
      <c r="AJ19" s="144">
        <v>166.684799966464</v>
      </c>
      <c r="AK19" s="144">
        <v>172.96352457981499</v>
      </c>
      <c r="AL19" s="149">
        <v>170.76991181133101</v>
      </c>
      <c r="AM19" s="144"/>
      <c r="AN19" s="156">
        <v>242.52008736881501</v>
      </c>
      <c r="AO19" s="164">
        <v>256.58852317722699</v>
      </c>
      <c r="AP19" s="157">
        <v>249.55430527302099</v>
      </c>
      <c r="AQ19" s="144"/>
      <c r="AR19" s="162">
        <v>193.27973851467101</v>
      </c>
      <c r="AS19" s="82"/>
      <c r="AT19" s="127">
        <v>-12.5834516203189</v>
      </c>
      <c r="AU19" s="123">
        <v>-0.62917350229481195</v>
      </c>
      <c r="AV19" s="123">
        <v>8.3815169002866394</v>
      </c>
      <c r="AW19" s="123">
        <v>-2.5968242629246401</v>
      </c>
      <c r="AX19" s="123">
        <v>-2.8932888779215702</v>
      </c>
      <c r="AY19" s="128">
        <v>-2.2540168071084401</v>
      </c>
      <c r="AZ19" s="123"/>
      <c r="BA19" s="135">
        <v>3.24761832409872</v>
      </c>
      <c r="BB19" s="143">
        <v>0.593144965854565</v>
      </c>
      <c r="BC19" s="136">
        <v>1.86570707052147</v>
      </c>
      <c r="BD19" s="123"/>
      <c r="BE19" s="141">
        <v>-0.77362067352686803</v>
      </c>
    </row>
    <row r="20" spans="1:70" x14ac:dyDescent="0.25">
      <c r="A20" s="34" t="s">
        <v>31</v>
      </c>
      <c r="B20" s="3" t="str">
        <f t="shared" si="0"/>
        <v>Norfolk/Portsmouth, VA</v>
      </c>
      <c r="C20" s="3"/>
      <c r="D20" s="24" t="s">
        <v>16</v>
      </c>
      <c r="E20" s="27" t="s">
        <v>17</v>
      </c>
      <c r="F20" s="3"/>
      <c r="G20" s="148">
        <v>80.562537291410507</v>
      </c>
      <c r="H20" s="144">
        <v>92.754695608642095</v>
      </c>
      <c r="I20" s="144">
        <v>108.073314965747</v>
      </c>
      <c r="J20" s="144">
        <v>107.13620149306099</v>
      </c>
      <c r="K20" s="144">
        <v>105.29042525909</v>
      </c>
      <c r="L20" s="149">
        <v>98.763434923590296</v>
      </c>
      <c r="M20" s="144"/>
      <c r="N20" s="156">
        <v>132.961738239943</v>
      </c>
      <c r="O20" s="164">
        <v>151.104469348322</v>
      </c>
      <c r="P20" s="157">
        <v>142.03310379413301</v>
      </c>
      <c r="Q20" s="144"/>
      <c r="R20" s="162">
        <v>111.126197458031</v>
      </c>
      <c r="S20" s="82"/>
      <c r="T20" s="127">
        <v>12.923529015922201</v>
      </c>
      <c r="U20" s="123">
        <v>10.9466721367838</v>
      </c>
      <c r="V20" s="123">
        <v>17.173301678987499</v>
      </c>
      <c r="W20" s="123">
        <v>17.486503244422</v>
      </c>
      <c r="X20" s="123">
        <v>15.9256662450855</v>
      </c>
      <c r="Y20" s="128">
        <v>15.056524293095899</v>
      </c>
      <c r="Z20" s="123"/>
      <c r="AA20" s="135">
        <v>7.6980946354785704</v>
      </c>
      <c r="AB20" s="143">
        <v>11.0111240671557</v>
      </c>
      <c r="AC20" s="136">
        <v>9.4353926813227993</v>
      </c>
      <c r="AD20" s="123"/>
      <c r="AE20" s="141">
        <v>12.9381068861038</v>
      </c>
      <c r="AG20" s="148">
        <v>81.943956196205804</v>
      </c>
      <c r="AH20" s="144">
        <v>91.004156569471206</v>
      </c>
      <c r="AI20" s="144">
        <v>92.678436580010498</v>
      </c>
      <c r="AJ20" s="144">
        <v>98.208681002986097</v>
      </c>
      <c r="AK20" s="144">
        <v>99.870121816265495</v>
      </c>
      <c r="AL20" s="149">
        <v>92.741070432987797</v>
      </c>
      <c r="AM20" s="144"/>
      <c r="AN20" s="156">
        <v>136.20339591603701</v>
      </c>
      <c r="AO20" s="164">
        <v>144.47454610047399</v>
      </c>
      <c r="AP20" s="157">
        <v>140.33897100825499</v>
      </c>
      <c r="AQ20" s="144"/>
      <c r="AR20" s="162">
        <v>106.34047059735001</v>
      </c>
      <c r="AS20" s="82"/>
      <c r="AT20" s="127">
        <v>-6.7211599111247997</v>
      </c>
      <c r="AU20" s="123">
        <v>4.3362028143847402</v>
      </c>
      <c r="AV20" s="123">
        <v>0.49182656863815</v>
      </c>
      <c r="AW20" s="123">
        <v>4.3456784260692398</v>
      </c>
      <c r="AX20" s="123">
        <v>3.4574174736678902</v>
      </c>
      <c r="AY20" s="128">
        <v>1.2575500521232099</v>
      </c>
      <c r="AZ20" s="123"/>
      <c r="BA20" s="135">
        <v>4.7770448401745904</v>
      </c>
      <c r="BB20" s="143">
        <v>1.8384795141124499</v>
      </c>
      <c r="BC20" s="136">
        <v>3.2435948526216598</v>
      </c>
      <c r="BD20" s="123"/>
      <c r="BE20" s="141">
        <v>1.99737090123092</v>
      </c>
    </row>
    <row r="21" spans="1:70" x14ac:dyDescent="0.25">
      <c r="A21" s="35" t="s">
        <v>32</v>
      </c>
      <c r="B21" s="3" t="str">
        <f t="shared" si="0"/>
        <v>Newport News/Hampton, VA</v>
      </c>
      <c r="C21" s="3"/>
      <c r="D21" s="24" t="s">
        <v>16</v>
      </c>
      <c r="E21" s="27" t="s">
        <v>17</v>
      </c>
      <c r="F21" s="3"/>
      <c r="G21" s="148">
        <v>58.801001860666297</v>
      </c>
      <c r="H21" s="144">
        <v>72.305098615318002</v>
      </c>
      <c r="I21" s="144">
        <v>79.073024563680903</v>
      </c>
      <c r="J21" s="144">
        <v>80.777008264820395</v>
      </c>
      <c r="K21" s="144">
        <v>67.614991446704096</v>
      </c>
      <c r="L21" s="149">
        <v>71.714224950237906</v>
      </c>
      <c r="M21" s="144"/>
      <c r="N21" s="156">
        <v>101.65274312707299</v>
      </c>
      <c r="O21" s="164">
        <v>112.321390062022</v>
      </c>
      <c r="P21" s="157">
        <v>106.987066594547</v>
      </c>
      <c r="Q21" s="144"/>
      <c r="R21" s="162">
        <v>81.792179705755004</v>
      </c>
      <c r="S21" s="82"/>
      <c r="T21" s="127">
        <v>0.78725250788819801</v>
      </c>
      <c r="U21" s="123">
        <v>9.1175946530765994</v>
      </c>
      <c r="V21" s="123">
        <v>13.0602996246696</v>
      </c>
      <c r="W21" s="123">
        <v>16.910289241755901</v>
      </c>
      <c r="X21" s="123">
        <v>8.8985926455293995</v>
      </c>
      <c r="Y21" s="128">
        <v>10.083329058817</v>
      </c>
      <c r="Z21" s="123"/>
      <c r="AA21" s="135">
        <v>6.1714345739373702</v>
      </c>
      <c r="AB21" s="143">
        <v>5.1690039267329997</v>
      </c>
      <c r="AC21" s="136">
        <v>5.6428580010112901</v>
      </c>
      <c r="AD21" s="123"/>
      <c r="AE21" s="141">
        <v>8.38080704450838</v>
      </c>
      <c r="AG21" s="148">
        <v>60.820954251406299</v>
      </c>
      <c r="AH21" s="144">
        <v>69.443591511611103</v>
      </c>
      <c r="AI21" s="144">
        <v>70.222752913601596</v>
      </c>
      <c r="AJ21" s="144">
        <v>71.145202055387202</v>
      </c>
      <c r="AK21" s="144">
        <v>69.243642286888701</v>
      </c>
      <c r="AL21" s="149">
        <v>68.175228603779004</v>
      </c>
      <c r="AM21" s="144"/>
      <c r="AN21" s="156">
        <v>110.719258621808</v>
      </c>
      <c r="AO21" s="164">
        <v>114.822845939708</v>
      </c>
      <c r="AP21" s="157">
        <v>112.771052280758</v>
      </c>
      <c r="AQ21" s="144"/>
      <c r="AR21" s="162">
        <v>80.916892511487504</v>
      </c>
      <c r="AS21" s="82"/>
      <c r="AT21" s="127">
        <v>-4.3334428855729197</v>
      </c>
      <c r="AU21" s="123">
        <v>9.3858102090154105</v>
      </c>
      <c r="AV21" s="123">
        <v>6.0466441533309796</v>
      </c>
      <c r="AW21" s="123">
        <v>3.1436095732871001</v>
      </c>
      <c r="AX21" s="123">
        <v>-2.9591207628907199</v>
      </c>
      <c r="AY21" s="128">
        <v>2.1775145649465202</v>
      </c>
      <c r="AZ21" s="123"/>
      <c r="BA21" s="135">
        <v>2.3183426467488402</v>
      </c>
      <c r="BB21" s="143">
        <v>8.9561624378039304E-3</v>
      </c>
      <c r="BC21" s="136">
        <v>1.12946783589008</v>
      </c>
      <c r="BD21" s="123"/>
      <c r="BE21" s="141">
        <v>1.7576007373019999</v>
      </c>
    </row>
    <row r="22" spans="1:70" x14ac:dyDescent="0.25">
      <c r="A22" s="36" t="s">
        <v>33</v>
      </c>
      <c r="B22" s="3" t="str">
        <f t="shared" si="0"/>
        <v>Chesapeake/Suffolk, VA</v>
      </c>
      <c r="C22" s="3"/>
      <c r="D22" s="25" t="s">
        <v>16</v>
      </c>
      <c r="E22" s="28" t="s">
        <v>17</v>
      </c>
      <c r="F22" s="3"/>
      <c r="G22" s="150">
        <v>65.177571176675897</v>
      </c>
      <c r="H22" s="151">
        <v>85.892476187150805</v>
      </c>
      <c r="I22" s="151">
        <v>96.773933973463599</v>
      </c>
      <c r="J22" s="151">
        <v>99.202049912709398</v>
      </c>
      <c r="K22" s="151">
        <v>90.884751745809993</v>
      </c>
      <c r="L22" s="152">
        <v>87.586156599161995</v>
      </c>
      <c r="M22" s="144"/>
      <c r="N22" s="158">
        <v>128.275139210893</v>
      </c>
      <c r="O22" s="159">
        <v>136.31732573324001</v>
      </c>
      <c r="P22" s="160">
        <v>132.296232472067</v>
      </c>
      <c r="Q22" s="144"/>
      <c r="R22" s="163">
        <v>100.36046399142</v>
      </c>
      <c r="S22" s="82"/>
      <c r="T22" s="129">
        <v>-5.5970577872690503</v>
      </c>
      <c r="U22" s="130">
        <v>5.3636181075092502</v>
      </c>
      <c r="V22" s="130">
        <v>8.10286531616266</v>
      </c>
      <c r="W22" s="130">
        <v>13.5640798162643</v>
      </c>
      <c r="X22" s="130">
        <v>11.1541989846887</v>
      </c>
      <c r="Y22" s="131">
        <v>7.0211802909895997</v>
      </c>
      <c r="Z22" s="123"/>
      <c r="AA22" s="137">
        <v>15.150295083424099</v>
      </c>
      <c r="AB22" s="138">
        <v>12.2213179876025</v>
      </c>
      <c r="AC22" s="139">
        <v>13.6224533861803</v>
      </c>
      <c r="AD22" s="123"/>
      <c r="AE22" s="142">
        <v>9.4153704658991106</v>
      </c>
      <c r="AG22" s="150">
        <v>72.287453216654995</v>
      </c>
      <c r="AH22" s="151">
        <v>85.859084134951104</v>
      </c>
      <c r="AI22" s="151">
        <v>87.958516336417503</v>
      </c>
      <c r="AJ22" s="151">
        <v>91.916951383554405</v>
      </c>
      <c r="AK22" s="151">
        <v>88.394751339909206</v>
      </c>
      <c r="AL22" s="152">
        <v>85.283351282297403</v>
      </c>
      <c r="AM22" s="144"/>
      <c r="AN22" s="158">
        <v>128.38389663495099</v>
      </c>
      <c r="AO22" s="159">
        <v>131.06885622381199</v>
      </c>
      <c r="AP22" s="160">
        <v>129.72637642938099</v>
      </c>
      <c r="AQ22" s="144"/>
      <c r="AR22" s="163">
        <v>97.981358467178694</v>
      </c>
      <c r="AS22" s="82"/>
      <c r="AT22" s="129">
        <v>-5.2081441525749002</v>
      </c>
      <c r="AU22" s="130">
        <v>5.7432696834114898</v>
      </c>
      <c r="AV22" s="130">
        <v>0.72385590600479199</v>
      </c>
      <c r="AW22" s="130">
        <v>2.98867970826343</v>
      </c>
      <c r="AX22" s="130">
        <v>1.5343886318509701</v>
      </c>
      <c r="AY22" s="131">
        <v>1.2650342867559901</v>
      </c>
      <c r="AZ22" s="123"/>
      <c r="BA22" s="137">
        <v>6.3030683533863803</v>
      </c>
      <c r="BB22" s="138">
        <v>3.2828553427423399</v>
      </c>
      <c r="BC22" s="139">
        <v>4.7555788012606302</v>
      </c>
      <c r="BD22" s="123"/>
      <c r="BE22" s="142">
        <v>2.5577447643512001</v>
      </c>
    </row>
    <row r="23" spans="1:70" ht="13" x14ac:dyDescent="0.3">
      <c r="A23" s="35" t="s">
        <v>111</v>
      </c>
      <c r="B23" s="3" t="s">
        <v>111</v>
      </c>
      <c r="C23" s="9"/>
      <c r="D23" s="23" t="s">
        <v>16</v>
      </c>
      <c r="E23" s="26" t="s">
        <v>17</v>
      </c>
      <c r="F23" s="3"/>
      <c r="G23" s="145">
        <v>60.920842824601301</v>
      </c>
      <c r="H23" s="146">
        <v>94.106443215099205</v>
      </c>
      <c r="I23" s="146">
        <v>122.21489749430501</v>
      </c>
      <c r="J23" s="146">
        <v>123.31698014969</v>
      </c>
      <c r="K23" s="146">
        <v>100.935606898795</v>
      </c>
      <c r="L23" s="147">
        <v>100.298954116498</v>
      </c>
      <c r="M23" s="144"/>
      <c r="N23" s="153">
        <v>130.87240156199101</v>
      </c>
      <c r="O23" s="154">
        <v>160.304367068011</v>
      </c>
      <c r="P23" s="155">
        <v>145.58838431500101</v>
      </c>
      <c r="Q23" s="144"/>
      <c r="R23" s="161">
        <v>113.23879131607001</v>
      </c>
      <c r="S23" s="82"/>
      <c r="T23" s="124">
        <v>-23.6950211296821</v>
      </c>
      <c r="U23" s="125">
        <v>-13.706004970494201</v>
      </c>
      <c r="V23" s="125">
        <v>3.6449771872498302</v>
      </c>
      <c r="W23" s="125">
        <v>9.4855423261862803</v>
      </c>
      <c r="X23" s="125">
        <v>15.054646382723901</v>
      </c>
      <c r="Y23" s="126">
        <v>-1.1190564852956999</v>
      </c>
      <c r="Z23" s="123"/>
      <c r="AA23" s="132">
        <v>4.4824308924272396</v>
      </c>
      <c r="AB23" s="133">
        <v>24.057970513613601</v>
      </c>
      <c r="AC23" s="134">
        <v>14.422493249957499</v>
      </c>
      <c r="AD23" s="123"/>
      <c r="AE23" s="140">
        <v>4.0735667387355301</v>
      </c>
      <c r="AF23" s="82"/>
      <c r="AG23" s="145">
        <v>60.596837780670299</v>
      </c>
      <c r="AH23" s="146">
        <v>75.876278880572698</v>
      </c>
      <c r="AI23" s="146">
        <v>96.013587699316602</v>
      </c>
      <c r="AJ23" s="146">
        <v>104.35112024080701</v>
      </c>
      <c r="AK23" s="146">
        <v>90.692443052391695</v>
      </c>
      <c r="AL23" s="147">
        <v>85.5060535307517</v>
      </c>
      <c r="AM23" s="144"/>
      <c r="AN23" s="153">
        <v>108.70770582492599</v>
      </c>
      <c r="AO23" s="154">
        <v>124.668411161731</v>
      </c>
      <c r="AP23" s="155">
        <v>116.688058493328</v>
      </c>
      <c r="AQ23" s="144"/>
      <c r="AR23" s="161">
        <v>94.415197805773701</v>
      </c>
      <c r="AS23" s="82"/>
      <c r="AT23" s="124">
        <v>-3.03058295958561</v>
      </c>
      <c r="AU23" s="125">
        <v>-1.3143830184301999</v>
      </c>
      <c r="AV23" s="125">
        <v>-2.63492496334114</v>
      </c>
      <c r="AW23" s="125">
        <v>-0.53041728277473998</v>
      </c>
      <c r="AX23" s="125">
        <v>-6.5316523430735796</v>
      </c>
      <c r="AY23" s="126">
        <v>-2.8179409771046502</v>
      </c>
      <c r="AZ23" s="123"/>
      <c r="BA23" s="132">
        <v>-11.1106317863321</v>
      </c>
      <c r="BB23" s="133">
        <v>6.4270470828879702</v>
      </c>
      <c r="BC23" s="134">
        <v>-2.5306105715556999</v>
      </c>
      <c r="BD23" s="123"/>
      <c r="BE23" s="140">
        <v>-2.7166739144416998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8">
        <v>46.611098179303902</v>
      </c>
      <c r="H24" s="144">
        <v>67.295456326342403</v>
      </c>
      <c r="I24" s="144">
        <v>80.547507490205106</v>
      </c>
      <c r="J24" s="144">
        <v>76.421464623185003</v>
      </c>
      <c r="K24" s="144">
        <v>71.252432588153894</v>
      </c>
      <c r="L24" s="149">
        <v>68.425591841438106</v>
      </c>
      <c r="M24" s="144"/>
      <c r="N24" s="156">
        <v>102.359573634477</v>
      </c>
      <c r="O24" s="164">
        <v>114.423054851348</v>
      </c>
      <c r="P24" s="157">
        <v>108.391314242913</v>
      </c>
      <c r="Q24" s="144"/>
      <c r="R24" s="162">
        <v>79.844369670430893</v>
      </c>
      <c r="S24" s="82"/>
      <c r="T24" s="127">
        <v>-9.8584710633924892</v>
      </c>
      <c r="U24" s="123">
        <v>1.1501649543210399</v>
      </c>
      <c r="V24" s="123">
        <v>9.6655572758855204</v>
      </c>
      <c r="W24" s="123">
        <v>3.3403730872828201</v>
      </c>
      <c r="X24" s="123">
        <v>3.8150673312183399</v>
      </c>
      <c r="Y24" s="128">
        <v>2.3499923915108201</v>
      </c>
      <c r="Z24" s="123"/>
      <c r="AA24" s="135">
        <v>17.77939934139</v>
      </c>
      <c r="AB24" s="143">
        <v>19.802857589266502</v>
      </c>
      <c r="AC24" s="136">
        <v>18.838834828285101</v>
      </c>
      <c r="AD24" s="123"/>
      <c r="AE24" s="141">
        <v>8.1713768436685594</v>
      </c>
      <c r="AF24" s="82"/>
      <c r="AG24" s="148">
        <v>48.392840516247901</v>
      </c>
      <c r="AH24" s="144">
        <v>59.1129234846738</v>
      </c>
      <c r="AI24" s="144">
        <v>66.459683682876204</v>
      </c>
      <c r="AJ24" s="144">
        <v>69.773338614888203</v>
      </c>
      <c r="AK24" s="144">
        <v>69.8203070984097</v>
      </c>
      <c r="AL24" s="149">
        <v>62.711818679419203</v>
      </c>
      <c r="AM24" s="144"/>
      <c r="AN24" s="156">
        <v>88.813262272412899</v>
      </c>
      <c r="AO24" s="164">
        <v>91.727916858723205</v>
      </c>
      <c r="AP24" s="157">
        <v>90.270589565568102</v>
      </c>
      <c r="AQ24" s="144"/>
      <c r="AR24" s="162">
        <v>70.585753218318899</v>
      </c>
      <c r="AS24" s="82"/>
      <c r="AT24" s="127">
        <v>-6.8188937147612103</v>
      </c>
      <c r="AU24" s="123">
        <v>-2.7755496082197699</v>
      </c>
      <c r="AV24" s="123">
        <v>-4.1149029254596003</v>
      </c>
      <c r="AW24" s="123">
        <v>-3.4643198845626499</v>
      </c>
      <c r="AX24" s="123">
        <v>-0.29250641621736501</v>
      </c>
      <c r="AY24" s="128">
        <v>-3.3265851094731498</v>
      </c>
      <c r="AZ24" s="123"/>
      <c r="BA24" s="135">
        <v>-2.5653041413150701</v>
      </c>
      <c r="BB24" s="143">
        <v>-0.66240576385358596</v>
      </c>
      <c r="BC24" s="136">
        <v>-1.60769485394498</v>
      </c>
      <c r="BD24" s="123"/>
      <c r="BE24" s="141">
        <v>-2.7055210583303402</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8">
        <v>46.981949724327997</v>
      </c>
      <c r="H25" s="144">
        <v>55.919115954514098</v>
      </c>
      <c r="I25" s="144">
        <v>72.928986492074401</v>
      </c>
      <c r="J25" s="144">
        <v>77.215334355616804</v>
      </c>
      <c r="K25" s="144">
        <v>77.661807167470698</v>
      </c>
      <c r="L25" s="149">
        <v>66.141438738800801</v>
      </c>
      <c r="M25" s="144"/>
      <c r="N25" s="156">
        <v>92.846027532736002</v>
      </c>
      <c r="O25" s="164">
        <v>96.484774190213599</v>
      </c>
      <c r="P25" s="157">
        <v>94.665400861474794</v>
      </c>
      <c r="Q25" s="144"/>
      <c r="R25" s="162">
        <v>74.291142202421895</v>
      </c>
      <c r="S25" s="82"/>
      <c r="T25" s="127">
        <v>-5.6132376361457696</v>
      </c>
      <c r="U25" s="123">
        <v>-11.3255078402003</v>
      </c>
      <c r="V25" s="123">
        <v>4.3203033817749903</v>
      </c>
      <c r="W25" s="123">
        <v>11.581025383606899</v>
      </c>
      <c r="X25" s="123">
        <v>29.9955729354886</v>
      </c>
      <c r="Y25" s="128">
        <v>6.1017119607649697</v>
      </c>
      <c r="Z25" s="123"/>
      <c r="AA25" s="135">
        <v>23.538845793823</v>
      </c>
      <c r="AB25" s="143">
        <v>24.070879685895001</v>
      </c>
      <c r="AC25" s="136">
        <v>23.8094039191297</v>
      </c>
      <c r="AD25" s="123"/>
      <c r="AE25" s="141">
        <v>11.9300002974178</v>
      </c>
      <c r="AF25" s="82"/>
      <c r="AG25" s="148">
        <v>46.982302842866901</v>
      </c>
      <c r="AH25" s="144">
        <v>51.637249405582303</v>
      </c>
      <c r="AI25" s="144">
        <v>58.173726834941398</v>
      </c>
      <c r="AJ25" s="144">
        <v>65.631028704341801</v>
      </c>
      <c r="AK25" s="144">
        <v>69.799081409372803</v>
      </c>
      <c r="AL25" s="149">
        <v>58.444677839420997</v>
      </c>
      <c r="AM25" s="144"/>
      <c r="AN25" s="156">
        <v>83.061368349414096</v>
      </c>
      <c r="AO25" s="164">
        <v>83.779592212267403</v>
      </c>
      <c r="AP25" s="157">
        <v>83.420480280840707</v>
      </c>
      <c r="AQ25" s="144"/>
      <c r="AR25" s="162">
        <v>65.580621394112399</v>
      </c>
      <c r="AS25" s="82"/>
      <c r="AT25" s="127">
        <v>-1.8155252466070599</v>
      </c>
      <c r="AU25" s="123">
        <v>-3.2155323012788499</v>
      </c>
      <c r="AV25" s="123">
        <v>-4.3008644988762397</v>
      </c>
      <c r="AW25" s="123">
        <v>3.9663093097861899</v>
      </c>
      <c r="AX25" s="123">
        <v>11.2912818628023</v>
      </c>
      <c r="AY25" s="128">
        <v>1.5240190718894699</v>
      </c>
      <c r="AZ25" s="123"/>
      <c r="BA25" s="135">
        <v>-2.6441204237740599</v>
      </c>
      <c r="BB25" s="143">
        <v>-2.7516084288341398</v>
      </c>
      <c r="BC25" s="136">
        <v>-2.6981254701270498</v>
      </c>
      <c r="BD25" s="123"/>
      <c r="BE25" s="141">
        <v>-5.2191657253201899E-2</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8">
        <v>52.270980549110497</v>
      </c>
      <c r="H26" s="144">
        <v>58.1129954949729</v>
      </c>
      <c r="I26" s="144">
        <v>67.063848356535104</v>
      </c>
      <c r="J26" s="144">
        <v>65.606654698375806</v>
      </c>
      <c r="K26" s="144">
        <v>66.856489230471695</v>
      </c>
      <c r="L26" s="149">
        <v>61.982193665893199</v>
      </c>
      <c r="M26" s="144"/>
      <c r="N26" s="156">
        <v>75.658980645784894</v>
      </c>
      <c r="O26" s="164">
        <v>79.622865023201797</v>
      </c>
      <c r="P26" s="157">
        <v>77.640922834493395</v>
      </c>
      <c r="Q26" s="144"/>
      <c r="R26" s="162">
        <v>66.456116285493295</v>
      </c>
      <c r="S26" s="82"/>
      <c r="T26" s="127">
        <v>-6.8996968345990703</v>
      </c>
      <c r="U26" s="123">
        <v>-10.9228120564392</v>
      </c>
      <c r="V26" s="123">
        <v>3.2395215783581999</v>
      </c>
      <c r="W26" s="123">
        <v>-2.8515758372563602</v>
      </c>
      <c r="X26" s="123">
        <v>3.9717191885385299</v>
      </c>
      <c r="Y26" s="128">
        <v>-2.5982894211115801</v>
      </c>
      <c r="Z26" s="123"/>
      <c r="AA26" s="135">
        <v>-0.76916339211483897</v>
      </c>
      <c r="AB26" s="143">
        <v>1.91657681864975</v>
      </c>
      <c r="AC26" s="136">
        <v>0.59006163871053396</v>
      </c>
      <c r="AD26" s="123"/>
      <c r="AE26" s="141">
        <v>-1.5567282385888499</v>
      </c>
      <c r="AF26" s="82"/>
      <c r="AG26" s="148">
        <v>51.236687383990699</v>
      </c>
      <c r="AH26" s="144">
        <v>55.705991686001497</v>
      </c>
      <c r="AI26" s="144">
        <v>58.211131235498797</v>
      </c>
      <c r="AJ26" s="144">
        <v>60.252221611562199</v>
      </c>
      <c r="AK26" s="144">
        <v>60.979981936388199</v>
      </c>
      <c r="AL26" s="149">
        <v>57.277202770688298</v>
      </c>
      <c r="AM26" s="144"/>
      <c r="AN26" s="156">
        <v>71.267908724864597</v>
      </c>
      <c r="AO26" s="164">
        <v>72.419942696248995</v>
      </c>
      <c r="AP26" s="157">
        <v>71.843925710556803</v>
      </c>
      <c r="AQ26" s="144"/>
      <c r="AR26" s="162">
        <v>61.439123610650697</v>
      </c>
      <c r="AS26" s="82"/>
      <c r="AT26" s="127">
        <v>-2.3105331882475202</v>
      </c>
      <c r="AU26" s="123">
        <v>-4.8183284867261502</v>
      </c>
      <c r="AV26" s="123">
        <v>-6.6379632012181702</v>
      </c>
      <c r="AW26" s="123">
        <v>-6.4895392415405802</v>
      </c>
      <c r="AX26" s="123">
        <v>-3.4380535319650098</v>
      </c>
      <c r="AY26" s="128">
        <v>-4.8264377373876304</v>
      </c>
      <c r="AZ26" s="123"/>
      <c r="BA26" s="135">
        <v>-5.6183732850553501</v>
      </c>
      <c r="BB26" s="143">
        <v>-5.4800412844987498</v>
      </c>
      <c r="BC26" s="136">
        <v>-5.5487033854409402</v>
      </c>
      <c r="BD26" s="123"/>
      <c r="BE26" s="141">
        <v>-5.0689726229019998</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48">
        <v>53.442905395078697</v>
      </c>
      <c r="H27" s="144">
        <v>67.845354322685793</v>
      </c>
      <c r="I27" s="144">
        <v>74.616689591930296</v>
      </c>
      <c r="J27" s="144">
        <v>78.1625095521931</v>
      </c>
      <c r="K27" s="144">
        <v>80.311803963523303</v>
      </c>
      <c r="L27" s="149">
        <v>70.875852565082198</v>
      </c>
      <c r="M27" s="144"/>
      <c r="N27" s="156">
        <v>99.181947119058506</v>
      </c>
      <c r="O27" s="164">
        <v>101.01173264048001</v>
      </c>
      <c r="P27" s="157">
        <v>100.09683987976901</v>
      </c>
      <c r="Q27" s="144"/>
      <c r="R27" s="162">
        <v>79.224706083564399</v>
      </c>
      <c r="S27" s="82"/>
      <c r="T27" s="127">
        <v>-0.241079471067706</v>
      </c>
      <c r="U27" s="123">
        <v>3.9276553466806701</v>
      </c>
      <c r="V27" s="123">
        <v>8.5137606606280691</v>
      </c>
      <c r="W27" s="123">
        <v>13.427854520210101</v>
      </c>
      <c r="X27" s="123">
        <v>15.9214845769474</v>
      </c>
      <c r="Y27" s="128">
        <v>8.7698688891183192</v>
      </c>
      <c r="Z27" s="123"/>
      <c r="AA27" s="135">
        <v>7.9940233803874303</v>
      </c>
      <c r="AB27" s="143">
        <v>7.0375131741036201</v>
      </c>
      <c r="AC27" s="136">
        <v>7.5092698635338904</v>
      </c>
      <c r="AD27" s="123"/>
      <c r="AE27" s="141">
        <v>8.3114136242943708</v>
      </c>
      <c r="AF27" s="82"/>
      <c r="AG27" s="148">
        <v>56.303466936675299</v>
      </c>
      <c r="AH27" s="144">
        <v>65.434291609353494</v>
      </c>
      <c r="AI27" s="144">
        <v>66.0302538336135</v>
      </c>
      <c r="AJ27" s="144">
        <v>69.964050129909793</v>
      </c>
      <c r="AK27" s="144">
        <v>73.262323984920201</v>
      </c>
      <c r="AL27" s="149">
        <v>66.198877298894402</v>
      </c>
      <c r="AM27" s="144"/>
      <c r="AN27" s="156">
        <v>95.769708212338799</v>
      </c>
      <c r="AO27" s="164">
        <v>97.492734347139404</v>
      </c>
      <c r="AP27" s="157">
        <v>96.631221279739094</v>
      </c>
      <c r="AQ27" s="144"/>
      <c r="AR27" s="162">
        <v>74.893832721992894</v>
      </c>
      <c r="AS27" s="82"/>
      <c r="AT27" s="127">
        <v>1.0670507084797101</v>
      </c>
      <c r="AU27" s="123">
        <v>8.9146772479562308</v>
      </c>
      <c r="AV27" s="123">
        <v>2.0068498450422698</v>
      </c>
      <c r="AW27" s="123">
        <v>5.8989141729002199</v>
      </c>
      <c r="AX27" s="123">
        <v>6.9039175561254904</v>
      </c>
      <c r="AY27" s="128">
        <v>5.0387244600667804</v>
      </c>
      <c r="AZ27" s="123"/>
      <c r="BA27" s="135">
        <v>5.07385170386768</v>
      </c>
      <c r="BB27" s="143">
        <v>5.8898171674342601</v>
      </c>
      <c r="BC27" s="136">
        <v>5.4838938698263497</v>
      </c>
      <c r="BD27" s="123"/>
      <c r="BE27" s="141">
        <v>5.2023941092721397</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8">
        <v>45.934835484457302</v>
      </c>
      <c r="H28" s="144">
        <v>74.7882948554808</v>
      </c>
      <c r="I28" s="144">
        <v>81.225133612070493</v>
      </c>
      <c r="J28" s="144">
        <v>76.646967824031904</v>
      </c>
      <c r="K28" s="144">
        <v>69.398214870023594</v>
      </c>
      <c r="L28" s="149">
        <v>69.598689329212803</v>
      </c>
      <c r="M28" s="144"/>
      <c r="N28" s="156">
        <v>77.178958371205198</v>
      </c>
      <c r="O28" s="164">
        <v>80.741112524995401</v>
      </c>
      <c r="P28" s="157">
        <v>78.9600354481003</v>
      </c>
      <c r="Q28" s="144"/>
      <c r="R28" s="162">
        <v>72.273359648894996</v>
      </c>
      <c r="S28" s="82"/>
      <c r="T28" s="127">
        <v>4.6393919214000698</v>
      </c>
      <c r="U28" s="123">
        <v>9.0380183417833102</v>
      </c>
      <c r="V28" s="123">
        <v>9.4074329589774894</v>
      </c>
      <c r="W28" s="123">
        <v>17.817225927212998</v>
      </c>
      <c r="X28" s="123">
        <v>18.602725258972701</v>
      </c>
      <c r="Y28" s="128">
        <v>12.1483692411873</v>
      </c>
      <c r="Z28" s="123"/>
      <c r="AA28" s="135">
        <v>-2.93702296553242</v>
      </c>
      <c r="AB28" s="143">
        <v>5.6347614794796002</v>
      </c>
      <c r="AC28" s="136">
        <v>1.2642200780652699</v>
      </c>
      <c r="AD28" s="123"/>
      <c r="AE28" s="141">
        <v>8.5078715967381005</v>
      </c>
      <c r="AF28" s="82"/>
      <c r="AG28" s="148">
        <v>47.755706689692701</v>
      </c>
      <c r="AH28" s="144">
        <v>62.1679358298491</v>
      </c>
      <c r="AI28" s="144">
        <v>66.730234957280402</v>
      </c>
      <c r="AJ28" s="144">
        <v>70.573834757316803</v>
      </c>
      <c r="AK28" s="144">
        <v>66.560708507544007</v>
      </c>
      <c r="AL28" s="149">
        <v>62.757684148336601</v>
      </c>
      <c r="AM28" s="144"/>
      <c r="AN28" s="156">
        <v>75.969555989819995</v>
      </c>
      <c r="AO28" s="164">
        <v>78.183689329212797</v>
      </c>
      <c r="AP28" s="157">
        <v>77.076622659516403</v>
      </c>
      <c r="AQ28" s="144"/>
      <c r="AR28" s="162">
        <v>66.848809437245095</v>
      </c>
      <c r="AS28" s="82"/>
      <c r="AT28" s="127">
        <v>3.55072000639159</v>
      </c>
      <c r="AU28" s="123">
        <v>9.7712215134843508</v>
      </c>
      <c r="AV28" s="123">
        <v>-1.67036112650363</v>
      </c>
      <c r="AW28" s="123">
        <v>9.4345042781670205</v>
      </c>
      <c r="AX28" s="123">
        <v>9.3751420999474195</v>
      </c>
      <c r="AY28" s="128">
        <v>6.0235465898843596</v>
      </c>
      <c r="AZ28" s="123"/>
      <c r="BA28" s="135">
        <v>2.0373147989547</v>
      </c>
      <c r="BB28" s="143">
        <v>5.6084595335076601</v>
      </c>
      <c r="BC28" s="136">
        <v>3.8178237152475401</v>
      </c>
      <c r="BD28" s="123"/>
      <c r="BE28" s="141">
        <v>5.2866386392076601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8">
        <v>81.093220838052005</v>
      </c>
      <c r="H29" s="144">
        <v>100.290983012457</v>
      </c>
      <c r="I29" s="144">
        <v>108.52939297848199</v>
      </c>
      <c r="J29" s="144">
        <v>125.84120724801799</v>
      </c>
      <c r="K29" s="144">
        <v>128.742896942242</v>
      </c>
      <c r="L29" s="149">
        <v>108.89954020384999</v>
      </c>
      <c r="M29" s="144"/>
      <c r="N29" s="156">
        <v>146.087639864099</v>
      </c>
      <c r="O29" s="164">
        <v>157.709621744054</v>
      </c>
      <c r="P29" s="157">
        <v>151.89863080407699</v>
      </c>
      <c r="Q29" s="144"/>
      <c r="R29" s="162">
        <v>121.184994661058</v>
      </c>
      <c r="S29" s="82"/>
      <c r="T29" s="127">
        <v>-26.379694116617198</v>
      </c>
      <c r="U29" s="123">
        <v>-21.863055089479701</v>
      </c>
      <c r="V29" s="123">
        <v>-6.3726737410884002</v>
      </c>
      <c r="W29" s="123">
        <v>11.702527977476199</v>
      </c>
      <c r="X29" s="123">
        <v>19.6015915908282</v>
      </c>
      <c r="Y29" s="128">
        <v>-5.2586760402294104</v>
      </c>
      <c r="Z29" s="123"/>
      <c r="AA29" s="135">
        <v>4.0636910569354399</v>
      </c>
      <c r="AB29" s="143">
        <v>11.521202420573999</v>
      </c>
      <c r="AC29" s="136">
        <v>7.8061259663404998</v>
      </c>
      <c r="AD29" s="123"/>
      <c r="AE29" s="141">
        <v>-0.96028687193581397</v>
      </c>
      <c r="AF29" s="82"/>
      <c r="AG29" s="148">
        <v>80.874243488108704</v>
      </c>
      <c r="AH29" s="144">
        <v>94.218140430350999</v>
      </c>
      <c r="AI29" s="144">
        <v>91.440146092865206</v>
      </c>
      <c r="AJ29" s="144">
        <v>103.97344337485799</v>
      </c>
      <c r="AK29" s="144">
        <v>107.329901472253</v>
      </c>
      <c r="AL29" s="149">
        <v>95.567174971687393</v>
      </c>
      <c r="AM29" s="144"/>
      <c r="AN29" s="156">
        <v>128.42187542468801</v>
      </c>
      <c r="AO29" s="164">
        <v>135.49278878822099</v>
      </c>
      <c r="AP29" s="157">
        <v>131.957332106455</v>
      </c>
      <c r="AQ29" s="144"/>
      <c r="AR29" s="162">
        <v>105.96436272447799</v>
      </c>
      <c r="AS29" s="82"/>
      <c r="AT29" s="127">
        <v>-4.7491009076469801</v>
      </c>
      <c r="AU29" s="123">
        <v>-1.14698023540067E-2</v>
      </c>
      <c r="AV29" s="123">
        <v>-2.8777172906486599</v>
      </c>
      <c r="AW29" s="123">
        <v>0.184873508626512</v>
      </c>
      <c r="AX29" s="123">
        <v>-0.12763735672611501</v>
      </c>
      <c r="AY29" s="128">
        <v>-1.3823116945245999</v>
      </c>
      <c r="AZ29" s="123"/>
      <c r="BA29" s="135">
        <v>-8.6476666606763697</v>
      </c>
      <c r="BB29" s="143">
        <v>-6.6753687757391296</v>
      </c>
      <c r="BC29" s="136">
        <v>-7.6456236430931597</v>
      </c>
      <c r="BD29" s="123"/>
      <c r="BE29" s="141">
        <v>-3.70586191859956</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8">
        <v>46.849266150639998</v>
      </c>
      <c r="H30" s="144">
        <v>69.077128609705198</v>
      </c>
      <c r="I30" s="144">
        <v>73.770925870794798</v>
      </c>
      <c r="J30" s="144">
        <v>75.425669842214901</v>
      </c>
      <c r="K30" s="144">
        <v>68.178728788329806</v>
      </c>
      <c r="L30" s="149">
        <v>66.660343852336993</v>
      </c>
      <c r="M30" s="144"/>
      <c r="N30" s="156">
        <v>77.181141708841906</v>
      </c>
      <c r="O30" s="164">
        <v>79.333874665078795</v>
      </c>
      <c r="P30" s="157">
        <v>78.257508186960393</v>
      </c>
      <c r="Q30" s="144"/>
      <c r="R30" s="162">
        <v>69.973819376515095</v>
      </c>
      <c r="S30" s="82"/>
      <c r="T30" s="127">
        <v>-8.43462573849615</v>
      </c>
      <c r="U30" s="123">
        <v>5.0481159313477004</v>
      </c>
      <c r="V30" s="123">
        <v>6.3283152426682596</v>
      </c>
      <c r="W30" s="123">
        <v>0.23112623188707901</v>
      </c>
      <c r="X30" s="123">
        <v>-4.1689262505981803</v>
      </c>
      <c r="Y30" s="128">
        <v>0.18110066113119799</v>
      </c>
      <c r="Z30" s="123"/>
      <c r="AA30" s="135">
        <v>-1.01006380394787</v>
      </c>
      <c r="AB30" s="143">
        <v>-7.6473775733242704</v>
      </c>
      <c r="AC30" s="136">
        <v>-4.4894073404604997</v>
      </c>
      <c r="AD30" s="123"/>
      <c r="AE30" s="141">
        <v>-1.3601992668325</v>
      </c>
      <c r="AF30" s="82"/>
      <c r="AG30" s="148">
        <v>48.772224992557298</v>
      </c>
      <c r="AH30" s="144">
        <v>60.097176615064001</v>
      </c>
      <c r="AI30" s="144">
        <v>64.146745311104397</v>
      </c>
      <c r="AJ30" s="144">
        <v>68.368299345043098</v>
      </c>
      <c r="AK30" s="144">
        <v>68.589292944328605</v>
      </c>
      <c r="AL30" s="149">
        <v>61.9947478416195</v>
      </c>
      <c r="AM30" s="144"/>
      <c r="AN30" s="156">
        <v>81.269920363203298</v>
      </c>
      <c r="AO30" s="164">
        <v>82.1809009377791</v>
      </c>
      <c r="AP30" s="157">
        <v>81.725410650491199</v>
      </c>
      <c r="AQ30" s="144"/>
      <c r="AR30" s="162">
        <v>67.632080072725699</v>
      </c>
      <c r="AS30" s="82"/>
      <c r="AT30" s="127">
        <v>-0.82530789168826801</v>
      </c>
      <c r="AU30" s="123">
        <v>3.2843274619269498</v>
      </c>
      <c r="AV30" s="123">
        <v>-1.73076937551057</v>
      </c>
      <c r="AW30" s="123">
        <v>-6.3673025091930002</v>
      </c>
      <c r="AX30" s="123">
        <v>-0.37633553645123402</v>
      </c>
      <c r="AY30" s="128">
        <v>-1.4412990000114301</v>
      </c>
      <c r="AZ30" s="123"/>
      <c r="BA30" s="135">
        <v>0.96904789691835802</v>
      </c>
      <c r="BB30" s="143">
        <v>1.00593441564847</v>
      </c>
      <c r="BC30" s="136">
        <v>0.98759058019470702</v>
      </c>
      <c r="BD30" s="123"/>
      <c r="BE30" s="141">
        <v>-0.61603595370019804</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8">
        <v>46.962010938924301</v>
      </c>
      <c r="H31" s="144">
        <v>58.398284412032801</v>
      </c>
      <c r="I31" s="144">
        <v>62.352020054694599</v>
      </c>
      <c r="J31" s="144">
        <v>65.259965360072897</v>
      </c>
      <c r="K31" s="144">
        <v>70.498333637192303</v>
      </c>
      <c r="L31" s="149">
        <v>60.6941228805834</v>
      </c>
      <c r="M31" s="144"/>
      <c r="N31" s="156">
        <v>80.288517775751998</v>
      </c>
      <c r="O31" s="164">
        <v>82.269793983591597</v>
      </c>
      <c r="P31" s="157">
        <v>81.279155879671805</v>
      </c>
      <c r="Q31" s="144"/>
      <c r="R31" s="162">
        <v>66.575560880322897</v>
      </c>
      <c r="S31" s="82"/>
      <c r="T31" s="127">
        <v>6.2806011474695403E-2</v>
      </c>
      <c r="U31" s="123">
        <v>4.9396367204406699</v>
      </c>
      <c r="V31" s="123">
        <v>6.0417758652046798</v>
      </c>
      <c r="W31" s="123">
        <v>0.65558949004748601</v>
      </c>
      <c r="X31" s="123">
        <v>8.4197246189887593</v>
      </c>
      <c r="Y31" s="128">
        <v>4.1995421785135196</v>
      </c>
      <c r="Z31" s="123"/>
      <c r="AA31" s="135">
        <v>-3.3510343612298401</v>
      </c>
      <c r="AB31" s="143">
        <v>-4.56434992995369</v>
      </c>
      <c r="AC31" s="136">
        <v>-3.96891727958756</v>
      </c>
      <c r="AD31" s="123"/>
      <c r="AE31" s="141">
        <v>1.1969787834275001</v>
      </c>
      <c r="AF31" s="82"/>
      <c r="AG31" s="148">
        <v>50.317133546034597</v>
      </c>
      <c r="AH31" s="144">
        <v>56.731045123062799</v>
      </c>
      <c r="AI31" s="144">
        <v>57.767352324521397</v>
      </c>
      <c r="AJ31" s="144">
        <v>64.922437556973506</v>
      </c>
      <c r="AK31" s="144">
        <v>65.726385141294401</v>
      </c>
      <c r="AL31" s="149">
        <v>59.0928707383773</v>
      </c>
      <c r="AM31" s="144"/>
      <c r="AN31" s="156">
        <v>77.990682315405607</v>
      </c>
      <c r="AO31" s="164">
        <v>80.636425250683601</v>
      </c>
      <c r="AP31" s="157">
        <v>79.313553783044597</v>
      </c>
      <c r="AQ31" s="144"/>
      <c r="AR31" s="162">
        <v>64.870208751139401</v>
      </c>
      <c r="AS31" s="82"/>
      <c r="AT31" s="127">
        <v>-1.23851282149148</v>
      </c>
      <c r="AU31" s="123">
        <v>7.6966001950650798</v>
      </c>
      <c r="AV31" s="123">
        <v>-0.59786432577595405</v>
      </c>
      <c r="AW31" s="123">
        <v>3.5620041708021999</v>
      </c>
      <c r="AX31" s="123">
        <v>5.6695083847682097</v>
      </c>
      <c r="AY31" s="128">
        <v>3.0824866640313102</v>
      </c>
      <c r="AZ31" s="123"/>
      <c r="BA31" s="135">
        <v>-2.0435422097579701</v>
      </c>
      <c r="BB31" s="143">
        <v>-0.83155616571128099</v>
      </c>
      <c r="BC31" s="136">
        <v>-1.4311670064168101</v>
      </c>
      <c r="BD31" s="123"/>
      <c r="BE31" s="141">
        <v>1.4594983284888401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8">
        <v>42.573751199846399</v>
      </c>
      <c r="H32" s="144">
        <v>55.607803801113398</v>
      </c>
      <c r="I32" s="144">
        <v>55.514705317719297</v>
      </c>
      <c r="J32" s="144">
        <v>60.795536571318799</v>
      </c>
      <c r="K32" s="144">
        <v>69.948516029948095</v>
      </c>
      <c r="L32" s="149">
        <v>56.888062583989203</v>
      </c>
      <c r="M32" s="144"/>
      <c r="N32" s="156">
        <v>87.590069111153696</v>
      </c>
      <c r="O32" s="164">
        <v>80.521480130543196</v>
      </c>
      <c r="P32" s="157">
        <v>84.055774620848496</v>
      </c>
      <c r="Q32" s="144"/>
      <c r="R32" s="162">
        <v>64.650266023091902</v>
      </c>
      <c r="S32" s="82"/>
      <c r="T32" s="127">
        <v>-13.0578704205998</v>
      </c>
      <c r="U32" s="123">
        <v>-3.8969562078084099</v>
      </c>
      <c r="V32" s="123">
        <v>-2.4495848698282998</v>
      </c>
      <c r="W32" s="123">
        <v>1.4918759990603701</v>
      </c>
      <c r="X32" s="123">
        <v>18.2992912723176</v>
      </c>
      <c r="Y32" s="128">
        <v>0.59082262395530305</v>
      </c>
      <c r="Z32" s="123"/>
      <c r="AA32" s="135">
        <v>-7.77298596601862</v>
      </c>
      <c r="AB32" s="143">
        <v>-6.8029320552517101</v>
      </c>
      <c r="AC32" s="136">
        <v>-7.31088534259617</v>
      </c>
      <c r="AD32" s="123"/>
      <c r="AE32" s="141">
        <v>-2.4969108819504702</v>
      </c>
      <c r="AF32" s="82"/>
      <c r="AG32" s="148">
        <v>40.908899020925297</v>
      </c>
      <c r="AH32" s="144">
        <v>47.752136686504102</v>
      </c>
      <c r="AI32" s="144">
        <v>49.480361873680103</v>
      </c>
      <c r="AJ32" s="144">
        <v>55.747271069303103</v>
      </c>
      <c r="AK32" s="144">
        <v>63.155670474179303</v>
      </c>
      <c r="AL32" s="149">
        <v>51.408867824918403</v>
      </c>
      <c r="AM32" s="144"/>
      <c r="AN32" s="156">
        <v>89.204446150892593</v>
      </c>
      <c r="AO32" s="164">
        <v>80.970176617392895</v>
      </c>
      <c r="AP32" s="157">
        <v>85.087311384142794</v>
      </c>
      <c r="AQ32" s="144"/>
      <c r="AR32" s="162">
        <v>61.031280270411102</v>
      </c>
      <c r="AS32" s="82"/>
      <c r="AT32" s="127">
        <v>-4.9192859756343701</v>
      </c>
      <c r="AU32" s="123">
        <v>-2.77309609354438</v>
      </c>
      <c r="AV32" s="123">
        <v>-8.7736347768270697</v>
      </c>
      <c r="AW32" s="123">
        <v>-2.8443776721830898</v>
      </c>
      <c r="AX32" s="123">
        <v>-0.112175959663111</v>
      </c>
      <c r="AY32" s="128">
        <v>-3.7231649719870599</v>
      </c>
      <c r="AZ32" s="123"/>
      <c r="BA32" s="135">
        <v>-4.7512690432717397</v>
      </c>
      <c r="BB32" s="143">
        <v>-4.1201133818334998</v>
      </c>
      <c r="BC32" s="136">
        <v>-4.45200064560846</v>
      </c>
      <c r="BD32" s="123"/>
      <c r="BE32" s="141">
        <v>-4.0148113066504898</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8">
        <v>40.343592360882397</v>
      </c>
      <c r="H33" s="144">
        <v>60.677721435627198</v>
      </c>
      <c r="I33" s="144">
        <v>70.360161343431002</v>
      </c>
      <c r="J33" s="144">
        <v>71.282729667434893</v>
      </c>
      <c r="K33" s="144">
        <v>66.317721435627206</v>
      </c>
      <c r="L33" s="149">
        <v>61.796385248600501</v>
      </c>
      <c r="M33" s="144"/>
      <c r="N33" s="156">
        <v>83.260329272308098</v>
      </c>
      <c r="O33" s="164">
        <v>79.599005597629201</v>
      </c>
      <c r="P33" s="157">
        <v>81.429667434968707</v>
      </c>
      <c r="Q33" s="144"/>
      <c r="R33" s="162">
        <v>67.405894444705694</v>
      </c>
      <c r="S33" s="82"/>
      <c r="T33" s="127">
        <v>-3.6021263563514299</v>
      </c>
      <c r="U33" s="123">
        <v>0.83193986404729803</v>
      </c>
      <c r="V33" s="123">
        <v>5.2096208671634097</v>
      </c>
      <c r="W33" s="123">
        <v>1.5682640925439999</v>
      </c>
      <c r="X33" s="123">
        <v>2.8608774031878799</v>
      </c>
      <c r="Y33" s="128">
        <v>1.7862193746558099</v>
      </c>
      <c r="Z33" s="123"/>
      <c r="AA33" s="135">
        <v>10.3444808410171</v>
      </c>
      <c r="AB33" s="143">
        <v>7.8142275108403201</v>
      </c>
      <c r="AC33" s="136">
        <v>9.0931265029923498</v>
      </c>
      <c r="AD33" s="123"/>
      <c r="AE33" s="141">
        <v>4.1950145889202197</v>
      </c>
      <c r="AF33" s="82"/>
      <c r="AG33" s="148">
        <v>40.089859236088202</v>
      </c>
      <c r="AH33" s="144">
        <v>55.106489134013799</v>
      </c>
      <c r="AI33" s="144">
        <v>60.522785643727303</v>
      </c>
      <c r="AJ33" s="144">
        <v>67.254160355614005</v>
      </c>
      <c r="AK33" s="144">
        <v>66.226160684886395</v>
      </c>
      <c r="AL33" s="149">
        <v>57.839891010865898</v>
      </c>
      <c r="AM33" s="144"/>
      <c r="AN33" s="156">
        <v>81.507779058281102</v>
      </c>
      <c r="AO33" s="164">
        <v>83.963662331247903</v>
      </c>
      <c r="AP33" s="157">
        <v>82.735720694764495</v>
      </c>
      <c r="AQ33" s="144"/>
      <c r="AR33" s="162">
        <v>64.952985206265495</v>
      </c>
      <c r="AS33" s="82"/>
      <c r="AT33" s="127">
        <v>-5.5330263424667203</v>
      </c>
      <c r="AU33" s="123">
        <v>5.5223698567596697</v>
      </c>
      <c r="AV33" s="123">
        <v>2.1048212604750098</v>
      </c>
      <c r="AW33" s="123">
        <v>4.0761339981017501</v>
      </c>
      <c r="AX33" s="123">
        <v>2.0828663002121899</v>
      </c>
      <c r="AY33" s="128">
        <v>2.0353181236511402</v>
      </c>
      <c r="AZ33" s="123"/>
      <c r="BA33" s="135">
        <v>-0.25610915963743602</v>
      </c>
      <c r="BB33" s="143">
        <v>-2.2538544105874001</v>
      </c>
      <c r="BC33" s="136">
        <v>-1.2799073176746301</v>
      </c>
      <c r="BD33" s="123"/>
      <c r="BE33" s="141">
        <v>0.80332505605043203</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8">
        <v>53.4545966591973</v>
      </c>
      <c r="H34" s="144">
        <v>71.1046971548855</v>
      </c>
      <c r="I34" s="144">
        <v>83.256477897738804</v>
      </c>
      <c r="J34" s="144">
        <v>86.520074013716297</v>
      </c>
      <c r="K34" s="144">
        <v>83.182333129625803</v>
      </c>
      <c r="L34" s="149">
        <v>75.503635771032705</v>
      </c>
      <c r="M34" s="144"/>
      <c r="N34" s="156">
        <v>103.615657975147</v>
      </c>
      <c r="O34" s="164">
        <v>111.695424390575</v>
      </c>
      <c r="P34" s="157">
        <v>107.655541182861</v>
      </c>
      <c r="Q34" s="144"/>
      <c r="R34" s="162">
        <v>84.689894460126595</v>
      </c>
      <c r="S34" s="82"/>
      <c r="T34" s="127">
        <v>-13.1543261408926</v>
      </c>
      <c r="U34" s="123">
        <v>-9.2696474079083497</v>
      </c>
      <c r="V34" s="123">
        <v>3.2725572920078299</v>
      </c>
      <c r="W34" s="123">
        <v>7.8352238503655602</v>
      </c>
      <c r="X34" s="123">
        <v>12.818183611421</v>
      </c>
      <c r="Y34" s="128">
        <v>0.80495055008091598</v>
      </c>
      <c r="Z34" s="123"/>
      <c r="AA34" s="135">
        <v>10.2798254093151</v>
      </c>
      <c r="AB34" s="143">
        <v>14.040841667090801</v>
      </c>
      <c r="AC34" s="136">
        <v>12.1993970194009</v>
      </c>
      <c r="AD34" s="123"/>
      <c r="AE34" s="141">
        <v>4.6654436506937396</v>
      </c>
      <c r="AF34" s="82"/>
      <c r="AG34" s="148">
        <v>53.526076169620403</v>
      </c>
      <c r="AH34" s="144">
        <v>64.081122767705494</v>
      </c>
      <c r="AI34" s="144">
        <v>69.6325118829361</v>
      </c>
      <c r="AJ34" s="144">
        <v>75.664482583010695</v>
      </c>
      <c r="AK34" s="144">
        <v>75.432141050451506</v>
      </c>
      <c r="AL34" s="149">
        <v>67.667266890744799</v>
      </c>
      <c r="AM34" s="144"/>
      <c r="AN34" s="156">
        <v>91.976678379846504</v>
      </c>
      <c r="AO34" s="164">
        <v>95.803506909078493</v>
      </c>
      <c r="AP34" s="157">
        <v>93.890092644462499</v>
      </c>
      <c r="AQ34" s="144"/>
      <c r="AR34" s="162">
        <v>75.159502820378506</v>
      </c>
      <c r="AS34" s="82"/>
      <c r="AT34" s="127">
        <v>-4.7352687948468803</v>
      </c>
      <c r="AU34" s="123">
        <v>-1.77437668306225</v>
      </c>
      <c r="AV34" s="123">
        <v>-3.78551536697511</v>
      </c>
      <c r="AW34" s="123">
        <v>-1.03006262280342</v>
      </c>
      <c r="AX34" s="123">
        <v>4.4480344456670401E-2</v>
      </c>
      <c r="AY34" s="128">
        <v>-2.1153869516369501</v>
      </c>
      <c r="AZ34" s="123"/>
      <c r="BA34" s="135">
        <v>-4.4666591757271501</v>
      </c>
      <c r="BB34" s="143">
        <v>-1.57132434785235</v>
      </c>
      <c r="BC34" s="136">
        <v>-3.0110967207994102</v>
      </c>
      <c r="BD34" s="123"/>
      <c r="BE34" s="141">
        <v>-2.4369738519155102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8">
        <v>60.911736304549599</v>
      </c>
      <c r="H35" s="144">
        <v>78.887214484679603</v>
      </c>
      <c r="I35" s="144">
        <v>83.194159702878295</v>
      </c>
      <c r="J35" s="144">
        <v>83.533268337975798</v>
      </c>
      <c r="K35" s="144">
        <v>75.108347260909895</v>
      </c>
      <c r="L35" s="149">
        <v>76.326945218198702</v>
      </c>
      <c r="M35" s="144"/>
      <c r="N35" s="156">
        <v>105.975673166202</v>
      </c>
      <c r="O35" s="164">
        <v>122.493407613741</v>
      </c>
      <c r="P35" s="157">
        <v>114.234540389972</v>
      </c>
      <c r="Q35" s="144"/>
      <c r="R35" s="162">
        <v>87.157686695848199</v>
      </c>
      <c r="S35" s="82"/>
      <c r="T35" s="127">
        <v>-10.5373640695676</v>
      </c>
      <c r="U35" s="123">
        <v>-1.02035772541432E-2</v>
      </c>
      <c r="V35" s="123">
        <v>11.5310518373535</v>
      </c>
      <c r="W35" s="123">
        <v>11.847415646049001</v>
      </c>
      <c r="X35" s="123">
        <v>-6.1236855240501802</v>
      </c>
      <c r="Y35" s="128">
        <v>1.4265434224012801</v>
      </c>
      <c r="Z35" s="123"/>
      <c r="AA35" s="135">
        <v>-6.3740580152751898</v>
      </c>
      <c r="AB35" s="143">
        <v>-2.0137460352545902</v>
      </c>
      <c r="AC35" s="136">
        <v>-4.0857157524703096</v>
      </c>
      <c r="AD35" s="123"/>
      <c r="AE35" s="141">
        <v>-0.71030740024565997</v>
      </c>
      <c r="AF35" s="82"/>
      <c r="AG35" s="148">
        <v>69.547883008356493</v>
      </c>
      <c r="AH35" s="144">
        <v>81.973978644382498</v>
      </c>
      <c r="AI35" s="144">
        <v>81.989545032497603</v>
      </c>
      <c r="AJ35" s="144">
        <v>82.794405756731607</v>
      </c>
      <c r="AK35" s="144">
        <v>79.033816155988802</v>
      </c>
      <c r="AL35" s="149">
        <v>79.0679257195914</v>
      </c>
      <c r="AM35" s="144"/>
      <c r="AN35" s="156">
        <v>110.804582172701</v>
      </c>
      <c r="AO35" s="164">
        <v>121.401615598885</v>
      </c>
      <c r="AP35" s="157">
        <v>116.103098885793</v>
      </c>
      <c r="AQ35" s="144"/>
      <c r="AR35" s="162">
        <v>89.6494037670778</v>
      </c>
      <c r="AS35" s="82"/>
      <c r="AT35" s="127">
        <v>-6.5688365643151903</v>
      </c>
      <c r="AU35" s="123">
        <v>5.7446238941762902</v>
      </c>
      <c r="AV35" s="123">
        <v>9.2114967444265208</v>
      </c>
      <c r="AW35" s="123">
        <v>9.9508964009343899</v>
      </c>
      <c r="AX35" s="123">
        <v>3.1686580886530402</v>
      </c>
      <c r="AY35" s="128">
        <v>4.3277517773930896</v>
      </c>
      <c r="AZ35" s="123"/>
      <c r="BA35" s="135">
        <v>3.0110879757196098</v>
      </c>
      <c r="BB35" s="143">
        <v>5.1870575377843497</v>
      </c>
      <c r="BC35" s="136">
        <v>4.1373716287604498</v>
      </c>
      <c r="BD35" s="123"/>
      <c r="BE35" s="141">
        <v>4.2572257250205601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8">
        <v>84.910758959943706</v>
      </c>
      <c r="H36" s="144">
        <v>106.735481377371</v>
      </c>
      <c r="I36" s="144">
        <v>145.81727336612701</v>
      </c>
      <c r="J36" s="144">
        <v>148.285221363316</v>
      </c>
      <c r="K36" s="144">
        <v>137.710639494026</v>
      </c>
      <c r="L36" s="149">
        <v>124.691874912157</v>
      </c>
      <c r="M36" s="144"/>
      <c r="N36" s="156">
        <v>158.558151791988</v>
      </c>
      <c r="O36" s="164">
        <v>154.213443429374</v>
      </c>
      <c r="P36" s="157">
        <v>156.38579761068101</v>
      </c>
      <c r="Q36" s="144"/>
      <c r="R36" s="162">
        <v>133.74728139745</v>
      </c>
      <c r="S36" s="82"/>
      <c r="T36" s="127">
        <v>-5.8981265607321003</v>
      </c>
      <c r="U36" s="123">
        <v>-8.4641853745520503</v>
      </c>
      <c r="V36" s="123">
        <v>-1.7486123572849099</v>
      </c>
      <c r="W36" s="123">
        <v>9.2194672368311803</v>
      </c>
      <c r="X36" s="123">
        <v>12.263257193293599</v>
      </c>
      <c r="Y36" s="128">
        <v>1.5925504091298299</v>
      </c>
      <c r="Z36" s="123"/>
      <c r="AA36" s="135">
        <v>6.6265994291181798</v>
      </c>
      <c r="AB36" s="143">
        <v>3.7273318636805799</v>
      </c>
      <c r="AC36" s="136">
        <v>5.1771225084993198</v>
      </c>
      <c r="AD36" s="123"/>
      <c r="AE36" s="141">
        <v>2.7625758876322202</v>
      </c>
      <c r="AF36" s="82"/>
      <c r="AG36" s="148">
        <v>85.965864371047005</v>
      </c>
      <c r="AH36" s="144">
        <v>100.72851721714601</v>
      </c>
      <c r="AI36" s="144">
        <v>106.92527231201601</v>
      </c>
      <c r="AJ36" s="144">
        <v>110.051324666198</v>
      </c>
      <c r="AK36" s="144">
        <v>109.727457835558</v>
      </c>
      <c r="AL36" s="149">
        <v>102.679687280393</v>
      </c>
      <c r="AM36" s="144"/>
      <c r="AN36" s="156">
        <v>146.35436226282499</v>
      </c>
      <c r="AO36" s="164">
        <v>148.00738053408199</v>
      </c>
      <c r="AP36" s="157">
        <v>147.18087139845301</v>
      </c>
      <c r="AQ36" s="144"/>
      <c r="AR36" s="162">
        <v>115.39431131412501</v>
      </c>
      <c r="AS36" s="82"/>
      <c r="AT36" s="127">
        <v>-8.5461990115608995</v>
      </c>
      <c r="AU36" s="123">
        <v>1.3367836052883899</v>
      </c>
      <c r="AV36" s="123">
        <v>-1.73719156256068</v>
      </c>
      <c r="AW36" s="123">
        <v>0.86780215138285799</v>
      </c>
      <c r="AX36" s="123">
        <v>1.10857692046558</v>
      </c>
      <c r="AY36" s="128">
        <v>-1.2398057050741</v>
      </c>
      <c r="AZ36" s="123"/>
      <c r="BA36" s="135">
        <v>-0.95280763477882702</v>
      </c>
      <c r="BB36" s="143">
        <v>-2.1575140224271401</v>
      </c>
      <c r="BC36" s="136">
        <v>-1.5622287721791701</v>
      </c>
      <c r="BD36" s="123"/>
      <c r="BE36" s="141">
        <v>-1.35754654358953</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8">
        <v>95.1706465818162</v>
      </c>
      <c r="H37" s="144">
        <v>106.749367112399</v>
      </c>
      <c r="I37" s="144">
        <v>120.823289834058</v>
      </c>
      <c r="J37" s="144">
        <v>124.798137855109</v>
      </c>
      <c r="K37" s="144">
        <v>120.03284114709101</v>
      </c>
      <c r="L37" s="149">
        <v>113.514856506095</v>
      </c>
      <c r="M37" s="144"/>
      <c r="N37" s="156">
        <v>166.49546130712599</v>
      </c>
      <c r="O37" s="164">
        <v>180.84983916008801</v>
      </c>
      <c r="P37" s="157">
        <v>173.67265023360699</v>
      </c>
      <c r="Q37" s="144"/>
      <c r="R37" s="162">
        <v>130.70279757109799</v>
      </c>
      <c r="S37" s="82"/>
      <c r="T37" s="127">
        <v>-3.9501855176377099</v>
      </c>
      <c r="U37" s="123">
        <v>-1.6529860995515</v>
      </c>
      <c r="V37" s="123">
        <v>6.7876651311164196</v>
      </c>
      <c r="W37" s="123">
        <v>10.762088282157</v>
      </c>
      <c r="X37" s="123">
        <v>6.0847544734026098</v>
      </c>
      <c r="Y37" s="128">
        <v>3.8387369622650098</v>
      </c>
      <c r="Z37" s="123"/>
      <c r="AA37" s="135">
        <v>5.5027684287363599</v>
      </c>
      <c r="AB37" s="143">
        <v>3.76584422911667</v>
      </c>
      <c r="AC37" s="136">
        <v>4.5912228636043002</v>
      </c>
      <c r="AD37" s="123"/>
      <c r="AE37" s="141">
        <v>4.1231364910029598</v>
      </c>
      <c r="AF37" s="82"/>
      <c r="AG37" s="148">
        <v>101.37405697867899</v>
      </c>
      <c r="AH37" s="144">
        <v>112.683609567155</v>
      </c>
      <c r="AI37" s="144">
        <v>115.092360976854</v>
      </c>
      <c r="AJ37" s="144">
        <v>112.431244831104</v>
      </c>
      <c r="AK37" s="144">
        <v>114.351812671177</v>
      </c>
      <c r="AL37" s="149">
        <v>111.18661700499401</v>
      </c>
      <c r="AM37" s="144"/>
      <c r="AN37" s="156">
        <v>164.69986936791699</v>
      </c>
      <c r="AO37" s="164">
        <v>174.01498892379499</v>
      </c>
      <c r="AP37" s="157">
        <v>169.357429145856</v>
      </c>
      <c r="AQ37" s="144"/>
      <c r="AR37" s="162">
        <v>127.80684904524</v>
      </c>
      <c r="AS37" s="82"/>
      <c r="AT37" s="127">
        <v>-10.5583257182612</v>
      </c>
      <c r="AU37" s="123">
        <v>1.3284975074860701</v>
      </c>
      <c r="AV37" s="123">
        <v>4.8837847832784602</v>
      </c>
      <c r="AW37" s="123">
        <v>-0.32747481775103698</v>
      </c>
      <c r="AX37" s="123">
        <v>-2.49884215568526</v>
      </c>
      <c r="AY37" s="128">
        <v>-1.4938065598418999</v>
      </c>
      <c r="AZ37" s="123"/>
      <c r="BA37" s="135">
        <v>1.37812162085886</v>
      </c>
      <c r="BB37" s="143">
        <v>-0.63449327254993104</v>
      </c>
      <c r="BC37" s="136">
        <v>0.33406072508213502</v>
      </c>
      <c r="BD37" s="123"/>
      <c r="BE37" s="141">
        <v>-0.809662248982981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8">
        <v>78.943807795109095</v>
      </c>
      <c r="H38" s="144">
        <v>108.21436729564699</v>
      </c>
      <c r="I38" s="144">
        <v>121.26665955239901</v>
      </c>
      <c r="J38" s="144">
        <v>115.496406829696</v>
      </c>
      <c r="K38" s="144">
        <v>101.786801771253</v>
      </c>
      <c r="L38" s="149">
        <v>105.14160864882101</v>
      </c>
      <c r="M38" s="144"/>
      <c r="N38" s="156">
        <v>102.851561614872</v>
      </c>
      <c r="O38" s="164">
        <v>107.44281964335499</v>
      </c>
      <c r="P38" s="157">
        <v>105.147190629113</v>
      </c>
      <c r="Q38" s="144"/>
      <c r="R38" s="162">
        <v>105.143203500333</v>
      </c>
      <c r="S38" s="82"/>
      <c r="T38" s="127">
        <v>11.653574445183001</v>
      </c>
      <c r="U38" s="123">
        <v>13.922577094269499</v>
      </c>
      <c r="V38" s="123">
        <v>14.754721266690501</v>
      </c>
      <c r="W38" s="123">
        <v>10.612987487994699</v>
      </c>
      <c r="X38" s="123">
        <v>6.9477500677257096</v>
      </c>
      <c r="Y38" s="128">
        <v>11.625371048407301</v>
      </c>
      <c r="Z38" s="123"/>
      <c r="AA38" s="135">
        <v>8.5366157991887306</v>
      </c>
      <c r="AB38" s="143">
        <v>8.8743611582498101</v>
      </c>
      <c r="AC38" s="136">
        <v>8.7089131707336396</v>
      </c>
      <c r="AD38" s="123"/>
      <c r="AE38" s="141">
        <v>10.7762188936087</v>
      </c>
      <c r="AF38" s="82"/>
      <c r="AG38" s="148">
        <v>76.146120895998706</v>
      </c>
      <c r="AH38" s="144">
        <v>96.773187058682694</v>
      </c>
      <c r="AI38" s="144">
        <v>105.884850400925</v>
      </c>
      <c r="AJ38" s="144">
        <v>103.78831092671599</v>
      </c>
      <c r="AK38" s="144">
        <v>93.846192703554394</v>
      </c>
      <c r="AL38" s="149">
        <v>95.287732397175503</v>
      </c>
      <c r="AM38" s="144"/>
      <c r="AN38" s="156">
        <v>95.486292934934298</v>
      </c>
      <c r="AO38" s="164">
        <v>98.777363465911307</v>
      </c>
      <c r="AP38" s="157">
        <v>97.131828200422802</v>
      </c>
      <c r="AQ38" s="144"/>
      <c r="AR38" s="162">
        <v>95.814616912388999</v>
      </c>
      <c r="AS38" s="82"/>
      <c r="AT38" s="127">
        <v>4.9099136805335402</v>
      </c>
      <c r="AU38" s="123">
        <v>10.8394563489385</v>
      </c>
      <c r="AV38" s="123">
        <v>9.4283544424423695</v>
      </c>
      <c r="AW38" s="123">
        <v>8.1374297924278292</v>
      </c>
      <c r="AX38" s="123">
        <v>6.2597538819373701</v>
      </c>
      <c r="AY38" s="128">
        <v>8.0483752282913308</v>
      </c>
      <c r="AZ38" s="123"/>
      <c r="BA38" s="135">
        <v>4.7336402301330898</v>
      </c>
      <c r="BB38" s="143">
        <v>4.5982034776527003</v>
      </c>
      <c r="BC38" s="136">
        <v>4.6647308190494998</v>
      </c>
      <c r="BD38" s="123"/>
      <c r="BE38" s="141">
        <v>7.0460314984352301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0">
        <v>46.489789205887597</v>
      </c>
      <c r="H39" s="151">
        <v>55.510639651099403</v>
      </c>
      <c r="I39" s="151">
        <v>59.532205160821299</v>
      </c>
      <c r="J39" s="151">
        <v>61.272112484099502</v>
      </c>
      <c r="K39" s="151">
        <v>64.230928584408503</v>
      </c>
      <c r="L39" s="152">
        <v>57.4071350172633</v>
      </c>
      <c r="M39" s="144"/>
      <c r="N39" s="158">
        <v>79.217585862256897</v>
      </c>
      <c r="O39" s="159">
        <v>81.5540541522805</v>
      </c>
      <c r="P39" s="160">
        <v>80.385820007268705</v>
      </c>
      <c r="Q39" s="144"/>
      <c r="R39" s="163">
        <v>63.972473585836198</v>
      </c>
      <c r="S39" s="82"/>
      <c r="T39" s="129">
        <v>-2.6953666334415098</v>
      </c>
      <c r="U39" s="130">
        <v>2.4852265621004799</v>
      </c>
      <c r="V39" s="130">
        <v>4.7671882877690903</v>
      </c>
      <c r="W39" s="130">
        <v>1.71481099726897</v>
      </c>
      <c r="X39" s="130">
        <v>4.80942300620264</v>
      </c>
      <c r="Y39" s="131">
        <v>2.4073721874874501</v>
      </c>
      <c r="Z39" s="123"/>
      <c r="AA39" s="137">
        <v>-1.76450288752464</v>
      </c>
      <c r="AB39" s="138">
        <v>-3.8859816032842298</v>
      </c>
      <c r="AC39" s="139">
        <v>-2.85223232687837</v>
      </c>
      <c r="AD39" s="123"/>
      <c r="AE39" s="142">
        <v>0.45479066500228799</v>
      </c>
      <c r="AF39" s="82"/>
      <c r="AG39" s="150">
        <v>48.112534526621801</v>
      </c>
      <c r="AH39" s="151">
        <v>53.484360121751699</v>
      </c>
      <c r="AI39" s="151">
        <v>54.713691168453501</v>
      </c>
      <c r="AJ39" s="151">
        <v>59.783243003816096</v>
      </c>
      <c r="AK39" s="151">
        <v>61.053578729783702</v>
      </c>
      <c r="AL39" s="152">
        <v>55.429481510085402</v>
      </c>
      <c r="AM39" s="144"/>
      <c r="AN39" s="158">
        <v>76.547683309104102</v>
      </c>
      <c r="AO39" s="159">
        <v>79.502239005996699</v>
      </c>
      <c r="AP39" s="160">
        <v>78.024961157550393</v>
      </c>
      <c r="AQ39" s="144"/>
      <c r="AR39" s="163">
        <v>61.885332837932502</v>
      </c>
      <c r="AS39" s="82"/>
      <c r="AT39" s="129">
        <v>-3.9673482545118</v>
      </c>
      <c r="AU39" s="130">
        <v>4.4523335514939504</v>
      </c>
      <c r="AV39" s="130">
        <v>-2.52943121300979</v>
      </c>
      <c r="AW39" s="130">
        <v>0.91462550273695797</v>
      </c>
      <c r="AX39" s="130">
        <v>0.87819237929504301</v>
      </c>
      <c r="AY39" s="131">
        <v>-1.9614992261060001E-2</v>
      </c>
      <c r="AZ39" s="123"/>
      <c r="BA39" s="137">
        <v>-3.5177170071878301</v>
      </c>
      <c r="BB39" s="138">
        <v>-3.2178564432208798</v>
      </c>
      <c r="BC39" s="139">
        <v>-3.3651805837666302</v>
      </c>
      <c r="BD39" s="123"/>
      <c r="BE39" s="142">
        <v>-1.2511471437546799</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45.383933804951901</v>
      </c>
      <c r="H40" s="146">
        <v>62.932023749368298</v>
      </c>
      <c r="I40" s="146">
        <v>66.371470439615905</v>
      </c>
      <c r="J40" s="146">
        <v>65.621836786255599</v>
      </c>
      <c r="K40" s="146">
        <v>66.862771601819105</v>
      </c>
      <c r="L40" s="147">
        <v>61.434407276402197</v>
      </c>
      <c r="M40" s="144"/>
      <c r="N40" s="153">
        <v>75.134062657908004</v>
      </c>
      <c r="O40" s="154">
        <v>80.207705912076804</v>
      </c>
      <c r="P40" s="155">
        <v>77.670884284992397</v>
      </c>
      <c r="Q40" s="144"/>
      <c r="R40" s="161">
        <v>66.073400707427894</v>
      </c>
      <c r="S40" s="82"/>
      <c r="T40" s="124">
        <v>20.651630372251599</v>
      </c>
      <c r="U40" s="125">
        <v>18.114422376803901</v>
      </c>
      <c r="V40" s="125">
        <v>19.316858142636299</v>
      </c>
      <c r="W40" s="125">
        <v>16.070663116830001</v>
      </c>
      <c r="X40" s="125">
        <v>27.766140464188101</v>
      </c>
      <c r="Y40" s="126">
        <v>20.275326024034001</v>
      </c>
      <c r="Z40" s="123"/>
      <c r="AA40" s="132">
        <v>18.162112135602602</v>
      </c>
      <c r="AB40" s="133">
        <v>21.5624357173851</v>
      </c>
      <c r="AC40" s="134">
        <v>19.8937021570006</v>
      </c>
      <c r="AD40" s="123"/>
      <c r="AE40" s="140">
        <v>20.146881614747901</v>
      </c>
      <c r="AF40" s="78"/>
      <c r="AG40" s="145">
        <v>44.894022865083301</v>
      </c>
      <c r="AH40" s="146">
        <v>56.542711596765997</v>
      </c>
      <c r="AI40" s="146">
        <v>60.047621905002501</v>
      </c>
      <c r="AJ40" s="146">
        <v>63.177806973218701</v>
      </c>
      <c r="AK40" s="146">
        <v>63.090479408792298</v>
      </c>
      <c r="AL40" s="147">
        <v>57.550528549772601</v>
      </c>
      <c r="AM40" s="144"/>
      <c r="AN40" s="153">
        <v>76.314804825669498</v>
      </c>
      <c r="AO40" s="154">
        <v>78.199617862556806</v>
      </c>
      <c r="AP40" s="155">
        <v>77.257211344113102</v>
      </c>
      <c r="AQ40" s="144"/>
      <c r="AR40" s="161">
        <v>63.181009348155598</v>
      </c>
      <c r="AS40" s="82"/>
      <c r="AT40" s="124">
        <v>12.241085016582501</v>
      </c>
      <c r="AU40" s="125">
        <v>15.9822813987595</v>
      </c>
      <c r="AV40" s="125">
        <v>7.4238089571538097</v>
      </c>
      <c r="AW40" s="125">
        <v>10.359421493166501</v>
      </c>
      <c r="AX40" s="125">
        <v>14.7557707730752</v>
      </c>
      <c r="AY40" s="126">
        <v>12.0216939434431</v>
      </c>
      <c r="AZ40" s="123"/>
      <c r="BA40" s="132">
        <v>13.775893666882601</v>
      </c>
      <c r="BB40" s="133">
        <v>16.6608981200669</v>
      </c>
      <c r="BC40" s="134">
        <v>15.2179321691557</v>
      </c>
      <c r="BD40" s="123"/>
      <c r="BE40" s="140">
        <v>13.118008648835</v>
      </c>
      <c r="BF40" s="79"/>
    </row>
    <row r="41" spans="1:70" x14ac:dyDescent="0.25">
      <c r="A41" s="20" t="s">
        <v>84</v>
      </c>
      <c r="B41" s="3" t="str">
        <f t="shared" si="0"/>
        <v>Southwest Virginia - Blue Ridge Highlands</v>
      </c>
      <c r="C41" s="10"/>
      <c r="D41" s="24" t="s">
        <v>16</v>
      </c>
      <c r="E41" s="27" t="s">
        <v>17</v>
      </c>
      <c r="F41" s="3"/>
      <c r="G41" s="148">
        <v>46.247734474827404</v>
      </c>
      <c r="H41" s="144">
        <v>58.808397648862702</v>
      </c>
      <c r="I41" s="144">
        <v>59.904888832098102</v>
      </c>
      <c r="J41" s="144">
        <v>63.784083823153502</v>
      </c>
      <c r="K41" s="144">
        <v>70.736058011755603</v>
      </c>
      <c r="L41" s="149">
        <v>59.896232558139502</v>
      </c>
      <c r="M41" s="144"/>
      <c r="N41" s="156">
        <v>94.621781242013796</v>
      </c>
      <c r="O41" s="164">
        <v>88.377209302325497</v>
      </c>
      <c r="P41" s="157">
        <v>91.499495272169597</v>
      </c>
      <c r="Q41" s="144"/>
      <c r="R41" s="162">
        <v>68.925736190719505</v>
      </c>
      <c r="S41" s="82"/>
      <c r="T41" s="127">
        <v>-10.9522963343685</v>
      </c>
      <c r="U41" s="123">
        <v>-4.8957416352298502</v>
      </c>
      <c r="V41" s="123">
        <v>-1.31049061173684</v>
      </c>
      <c r="W41" s="123">
        <v>1.5796660457540601</v>
      </c>
      <c r="X41" s="123">
        <v>13.5703830469918</v>
      </c>
      <c r="Y41" s="128">
        <v>-2.23317135417948E-2</v>
      </c>
      <c r="Z41" s="123"/>
      <c r="AA41" s="135">
        <v>-3.0406420174180302</v>
      </c>
      <c r="AB41" s="143">
        <v>-0.82412973191040795</v>
      </c>
      <c r="AC41" s="136">
        <v>-1.98270841828179</v>
      </c>
      <c r="AD41" s="123"/>
      <c r="AE41" s="141">
        <v>-0.775040535291457</v>
      </c>
      <c r="AF41" s="78"/>
      <c r="AG41" s="148">
        <v>48.270095834398099</v>
      </c>
      <c r="AH41" s="144">
        <v>53.357464860720597</v>
      </c>
      <c r="AI41" s="144">
        <v>53.234246422182402</v>
      </c>
      <c r="AJ41" s="144">
        <v>59.105053667262901</v>
      </c>
      <c r="AK41" s="144">
        <v>66.510836314847893</v>
      </c>
      <c r="AL41" s="149">
        <v>56.0955394198824</v>
      </c>
      <c r="AM41" s="144"/>
      <c r="AN41" s="156">
        <v>94.061941604906707</v>
      </c>
      <c r="AO41" s="164">
        <v>88.239811525683606</v>
      </c>
      <c r="AP41" s="157">
        <v>91.150876565295107</v>
      </c>
      <c r="AQ41" s="144"/>
      <c r="AR41" s="162">
        <v>66.111350032857501</v>
      </c>
      <c r="AS41" s="82"/>
      <c r="AT41" s="127">
        <v>-0.10156395673237401</v>
      </c>
      <c r="AU41" s="123">
        <v>-0.87072986843844002</v>
      </c>
      <c r="AV41" s="123">
        <v>-8.0332444558579201</v>
      </c>
      <c r="AW41" s="123">
        <v>-5.7738284053234299</v>
      </c>
      <c r="AX41" s="123">
        <v>-0.13344295194498601</v>
      </c>
      <c r="AY41" s="128">
        <v>-3.0683121370717599</v>
      </c>
      <c r="AZ41" s="123"/>
      <c r="BA41" s="135">
        <v>-2.9693170523068799</v>
      </c>
      <c r="BB41" s="143">
        <v>-6.8513187122182295E-2</v>
      </c>
      <c r="BC41" s="136">
        <v>-1.58656557502672</v>
      </c>
      <c r="BD41" s="123"/>
      <c r="BE41" s="141">
        <v>-2.4899689629544901</v>
      </c>
      <c r="BF41" s="79"/>
    </row>
    <row r="42" spans="1:70" x14ac:dyDescent="0.25">
      <c r="A42" s="21" t="s">
        <v>85</v>
      </c>
      <c r="B42" s="3" t="str">
        <f t="shared" si="0"/>
        <v>Southwest Virginia - Heart of Appalachia</v>
      </c>
      <c r="C42" s="3"/>
      <c r="D42" s="24" t="s">
        <v>16</v>
      </c>
      <c r="E42" s="27" t="s">
        <v>17</v>
      </c>
      <c r="F42" s="3"/>
      <c r="G42" s="148">
        <v>36.9590671378091</v>
      </c>
      <c r="H42" s="144">
        <v>56.777151943462798</v>
      </c>
      <c r="I42" s="144">
        <v>61.284219081271999</v>
      </c>
      <c r="J42" s="144">
        <v>62.0173780918727</v>
      </c>
      <c r="K42" s="144">
        <v>64.667038869257894</v>
      </c>
      <c r="L42" s="149">
        <v>56.340971024734898</v>
      </c>
      <c r="M42" s="144"/>
      <c r="N42" s="156">
        <v>74.126975265017606</v>
      </c>
      <c r="O42" s="164">
        <v>70.414657243816194</v>
      </c>
      <c r="P42" s="157">
        <v>72.2708162544169</v>
      </c>
      <c r="Q42" s="144"/>
      <c r="R42" s="162">
        <v>60.892355376072601</v>
      </c>
      <c r="S42" s="82"/>
      <c r="T42" s="127">
        <v>-0.27948092857762502</v>
      </c>
      <c r="U42" s="123">
        <v>20.187606533421501</v>
      </c>
      <c r="V42" s="123">
        <v>17.841150869453301</v>
      </c>
      <c r="W42" s="123">
        <v>19.6979350424076</v>
      </c>
      <c r="X42" s="123">
        <v>13.090690087357901</v>
      </c>
      <c r="Y42" s="128">
        <v>14.8400056974547</v>
      </c>
      <c r="Z42" s="123"/>
      <c r="AA42" s="135">
        <v>7.9452214098375604</v>
      </c>
      <c r="AB42" s="143">
        <v>8.5190455849361406</v>
      </c>
      <c r="AC42" s="136">
        <v>8.2240046039795907</v>
      </c>
      <c r="AD42" s="123"/>
      <c r="AE42" s="141">
        <v>12.5076953505411</v>
      </c>
      <c r="AF42" s="78"/>
      <c r="AG42" s="148">
        <v>40.718650176678402</v>
      </c>
      <c r="AH42" s="144">
        <v>49.245178445229598</v>
      </c>
      <c r="AI42" s="144">
        <v>49.9923250883392</v>
      </c>
      <c r="AJ42" s="144">
        <v>55.811715547703102</v>
      </c>
      <c r="AK42" s="144">
        <v>60.602477031802103</v>
      </c>
      <c r="AL42" s="149">
        <v>51.274069257950501</v>
      </c>
      <c r="AM42" s="144"/>
      <c r="AN42" s="156">
        <v>70.556340989399203</v>
      </c>
      <c r="AO42" s="164">
        <v>66.974337455830295</v>
      </c>
      <c r="AP42" s="157">
        <v>68.765339222614799</v>
      </c>
      <c r="AQ42" s="144"/>
      <c r="AR42" s="162">
        <v>56.271574962140299</v>
      </c>
      <c r="AS42" s="82"/>
      <c r="AT42" s="127">
        <v>2.52537982658894</v>
      </c>
      <c r="AU42" s="123">
        <v>4.3495588066053097</v>
      </c>
      <c r="AV42" s="123">
        <v>-5.2193691142827197</v>
      </c>
      <c r="AW42" s="123">
        <v>3.2728943359665301</v>
      </c>
      <c r="AX42" s="123">
        <v>3.6663417038386199</v>
      </c>
      <c r="AY42" s="128">
        <v>1.6714867199230401</v>
      </c>
      <c r="AZ42" s="123"/>
      <c r="BA42" s="135">
        <v>7.3835014169229796</v>
      </c>
      <c r="BB42" s="143">
        <v>7.8370129700923004</v>
      </c>
      <c r="BC42" s="136">
        <v>7.60387384298937</v>
      </c>
      <c r="BD42" s="123"/>
      <c r="BE42" s="141">
        <v>3.6669998129699199</v>
      </c>
      <c r="BF42" s="79"/>
    </row>
    <row r="43" spans="1:70" x14ac:dyDescent="0.25">
      <c r="A43" s="22" t="s">
        <v>86</v>
      </c>
      <c r="B43" s="3" t="str">
        <f t="shared" si="0"/>
        <v>Virginia Mountains</v>
      </c>
      <c r="C43" s="3"/>
      <c r="D43" s="25" t="s">
        <v>16</v>
      </c>
      <c r="E43" s="28" t="s">
        <v>17</v>
      </c>
      <c r="F43" s="3"/>
      <c r="G43" s="150">
        <v>52.257463672390998</v>
      </c>
      <c r="H43" s="151">
        <v>78.398803757522302</v>
      </c>
      <c r="I43" s="151">
        <v>83.806368706883802</v>
      </c>
      <c r="J43" s="151">
        <v>83.313493321590997</v>
      </c>
      <c r="K43" s="151">
        <v>85.464570673712004</v>
      </c>
      <c r="L43" s="152">
        <v>76.648140026419995</v>
      </c>
      <c r="M43" s="144"/>
      <c r="N43" s="158">
        <v>100.94854836342201</v>
      </c>
      <c r="O43" s="159">
        <v>102.585266402465</v>
      </c>
      <c r="P43" s="160">
        <v>101.766907382944</v>
      </c>
      <c r="Q43" s="144"/>
      <c r="R43" s="163">
        <v>83.824930699712695</v>
      </c>
      <c r="S43" s="82"/>
      <c r="T43" s="129">
        <v>2.12747244713773</v>
      </c>
      <c r="U43" s="130">
        <v>9.5471987870324497</v>
      </c>
      <c r="V43" s="130">
        <v>13.6947227133694</v>
      </c>
      <c r="W43" s="130">
        <v>21.44209240671</v>
      </c>
      <c r="X43" s="130">
        <v>25.7895487231498</v>
      </c>
      <c r="Y43" s="131">
        <v>15.089778527804301</v>
      </c>
      <c r="Z43" s="123"/>
      <c r="AA43" s="137">
        <v>14.6974532823339</v>
      </c>
      <c r="AB43" s="138">
        <v>17.734530947734498</v>
      </c>
      <c r="AC43" s="139">
        <v>16.2083606283948</v>
      </c>
      <c r="AD43" s="123"/>
      <c r="AE43" s="142">
        <v>15.4753323752923</v>
      </c>
      <c r="AF43" s="78"/>
      <c r="AG43" s="150">
        <v>56.787815940114399</v>
      </c>
      <c r="AH43" s="151">
        <v>70.642346249816498</v>
      </c>
      <c r="AI43" s="151">
        <v>72.182506971965296</v>
      </c>
      <c r="AJ43" s="151">
        <v>74.897985835901906</v>
      </c>
      <c r="AK43" s="151">
        <v>76.586551445765394</v>
      </c>
      <c r="AL43" s="152">
        <v>70.219441288712702</v>
      </c>
      <c r="AM43" s="144"/>
      <c r="AN43" s="158">
        <v>94.765438866872103</v>
      </c>
      <c r="AO43" s="159">
        <v>95.535918097754205</v>
      </c>
      <c r="AP43" s="160">
        <v>95.150678482313197</v>
      </c>
      <c r="AQ43" s="144"/>
      <c r="AR43" s="163">
        <v>77.342651915455704</v>
      </c>
      <c r="AS43" s="82"/>
      <c r="AT43" s="129">
        <v>6.1936537888196703</v>
      </c>
      <c r="AU43" s="130">
        <v>15.085002734814401</v>
      </c>
      <c r="AV43" s="130">
        <v>4.7290966043576201</v>
      </c>
      <c r="AW43" s="130">
        <v>12.696753049029599</v>
      </c>
      <c r="AX43" s="130">
        <v>14.347415128692599</v>
      </c>
      <c r="AY43" s="131">
        <v>10.6799740109039</v>
      </c>
      <c r="AZ43" s="123"/>
      <c r="BA43" s="137">
        <v>12.421780402960501</v>
      </c>
      <c r="BB43" s="138">
        <v>13.813154162697099</v>
      </c>
      <c r="BC43" s="139">
        <v>13.116005333076799</v>
      </c>
      <c r="BD43" s="123"/>
      <c r="BE43" s="142">
        <v>11.524188234859601</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871235E-2514-4A59-AB95-89D9907A4F68}"/>
</file>

<file path=customXml/itemProps2.xml><?xml version="1.0" encoding="utf-8"?>
<ds:datastoreItem xmlns:ds="http://schemas.openxmlformats.org/officeDocument/2006/customXml" ds:itemID="{BA1B0F07-3182-4041-82C4-27340CEFD47B}"/>
</file>

<file path=customXml/itemProps3.xml><?xml version="1.0" encoding="utf-8"?>
<ds:datastoreItem xmlns:ds="http://schemas.openxmlformats.org/officeDocument/2006/customXml" ds:itemID="{9BE13BA7-C77D-49AB-BA3C-4DB08E4655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2023-08-04T16:40:38Z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