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checkCompatibility="1"/>
  <xr:revisionPtr revIDLastSave="0" documentId="13_ncr:1_{D7E0B10C-09B6-4159-A2F2-D05BBBA7CCCE}" xr6:coauthVersionLast="47" xr6:coauthVersionMax="47" xr10:uidLastSave="{00000000-0000-0000-0000-000000000000}"/>
  <workbookProtection workbookAlgorithmName="SHA-512" workbookHashValue="5Hc5PqIt+e+2LCnC8AtPjpB5QaY+SON5kB82RNoQjvAd7qd8apbQxLz2I4qdQkPgKJQBUw2EFTCYN8eiT/P17w==" workbookSaltValue="tHRTYW9mzyf4J0Bu4GyCh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22" l="1"/>
  <c r="C7" i="22"/>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<sst xmlns="http://schemas.openxmlformats.org/spreadsheetml/2006/main" count="766" uniqueCount="128">
  <si>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</si>
  <si>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</si>
  <si>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</si>
  <si>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</si>
  <si>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</si>
  <si>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</si>
  <si>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</si>
  <si>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</si>
  <si>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</si>
  <si>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</si>
  <si>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</si>
  <si>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</si>
  <si>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</si>
  <si>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</si>
  <si>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</si>
  <si>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</si>
  <si>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</si>
  <si>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</si>
  <si>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</si>
  <si>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</si>
  <si>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</si>
  <si>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</si>
  <si>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</si>
  <si>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</si>
  <si>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</si>
  <si>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</si>
  <si>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</si>
  <si>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</si>
  <si>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</si>
  <si>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</si>
  <si>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</si>
  <si>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</si>
  <si>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</si>
  <si>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</si>
  <si>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</si>
  <si>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</si>
  <si>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</si>
  <si>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</si>
  <si>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</si>
  <si>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</si>
  <si>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</si>
  <si>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</si>
  <si>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</si>
  <si>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</si>
  <si>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</si>
  <si>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</si>
  <si>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</si>
  <si>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</si>
  <si>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</si>
  <si>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</si>
  <si>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</si>
  <si>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</si>
  <si>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</si>
  <si>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</si>
  <si>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</si>
  <si>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</si>
  <si>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</si>
  <si>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</si>
  <si>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</si>
  <si>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</si>
  <si>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</si>
  <si>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</si>
  <si>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</si>
  <si>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</si>
  <si>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</si>
  <si>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</si>
  <si>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</si>
  <si>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</si>
  <si>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</si>
  <si>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</si>
  <si>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</si>
  <si>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</si>
  <si>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</si>
  <si>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</si>
  <si>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</si>
  <si>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</si>
  <si>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</si>
  <si>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</si>
  <si>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</si>
  <si>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</si>
  <si>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</si>
  <si>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</si>
  <si>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</si>
  <si>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</si>
  <si>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</si>
  <si>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</si>
  <si>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</si>
  <si>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</si>
  <si>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</si>
  <si>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</si>
  <si>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</si>
  <si>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</si>
  <si>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</si>
  <si>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</si>
  <si>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</si>
  <si>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</si>
  <si>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</si>
  <si>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</si>
  <si>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</si>
  <si>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</si>
  <si>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</si>
  <si>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</si>
  <si>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</si>
  <si>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</si>
  <si>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</si>
  <si>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</si>
  <si>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</si>
  <si>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</si>
  <si>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</si>
  <si>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</si>
  <si>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</si>
  <si>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</si>
  <si>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</si>
  <si>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May</t>
  </si>
  <si>
    <t xml:space="preserve"> - Mother's Day</t>
  </si>
  <si>
    <t>Sunday, May 14th</t>
  </si>
  <si>
    <t>May / Jun</t>
  </si>
  <si>
    <t>Jun</t>
  </si>
  <si>
    <t>Monday, May 29th</t>
  </si>
  <si>
    <t xml:space="preserve"> - Memorial Day</t>
  </si>
  <si>
    <t>Monday, May 30th</t>
  </si>
  <si>
    <t>For the Week of June 04, 2023 to June 10, 2023</t>
  </si>
  <si>
    <t>Sunday, Jun 19th</t>
  </si>
  <si>
    <t xml:space="preserve"> - Father's Day</t>
  </si>
  <si>
    <t>Sunday, June 18th</t>
  </si>
  <si>
    <r>
      <t>Note:</t>
    </r>
    <r>
      <rPr>
        <sz val="10"/>
        <rFont val="Arial"/>
      </rPr>
      <t xml:space="preserve"> Weekdays - Sunday through Thursday,  Weekends - Friday and Saturday</t>
    </r>
  </si>
  <si>
    <t xml:space="preserve"> Week of June 04, 2023 to June 10, 2023</t>
  </si>
  <si>
    <t>May 14, 2023 - June 10,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</si>
</sst>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G17" sqref="G17"/>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 xml:space="preserve"> Week of June 04, 2023 to June 10,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45">
      <c r="A2" s="171"/>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45">
      <c r="A3" s="171"/>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Data'!G$3,FALSE)</f>
        <v>55.945540788830797</v>
      </c>
      <c r="C4" s="48">
        <f>VLOOKUP($A4,'Occupancy Raw Data'!$B$8:$BE$45,'Occupancy Raw Data'!H$3,FALSE)</f>
        <v>66.576723052752101</v>
      </c>
      <c r="D4" s="48">
        <f>VLOOKUP($A4,'Occupancy Raw Data'!$B$8:$BE$45,'Occupancy Raw Data'!I$3,FALSE)</f>
        <v>71.1823131001143</v>
      </c>
      <c r="E4" s="48">
        <f>VLOOKUP($A4,'Occupancy Raw Data'!$B$8:$BE$45,'Occupancy Raw Data'!J$3,FALSE)</f>
        <v>71.342269477587806</v>
      </c>
      <c r="F4" s="48">
        <f>VLOOKUP($A4,'Occupancy Raw Data'!$B$8:$BE$45,'Occupancy Raw Data'!K$3,FALSE)</f>
        <v>68.836460185741899</v>
      </c>
      <c r="G4" s="49">
        <f>VLOOKUP($A4,'Occupancy Raw Data'!$B$8:$BE$45,'Occupancy Raw Data'!L$3,FALSE)</f>
        <v>66.776661002084595</v>
      </c>
      <c r="H4" s="48">
        <f>VLOOKUP($A4,'Occupancy Raw Data'!$B$8:$BE$45,'Occupancy Raw Data'!N$3,FALSE)</f>
        <v>74.204530276748997</v>
      </c>
      <c r="I4" s="48">
        <f>VLOOKUP($A4,'Occupancy Raw Data'!$B$8:$BE$45,'Occupancy Raw Data'!O$3,FALSE)</f>
        <v>77.426691971024098</v>
      </c>
      <c r="J4" s="49">
        <f>VLOOKUP($A4,'Occupancy Raw Data'!$B$8:$BE$45,'Occupancy Raw Data'!P$3,FALSE)</f>
        <v>75.815611123886498</v>
      </c>
      <c r="K4" s="50">
        <f>VLOOKUP($A4,'Occupancy Raw Data'!$B$8:$BE$45,'Occupancy Raw Data'!R$3,FALSE)</f>
        <v>69.359209190513795</v>
      </c>
      <c r="M4" s="47">
        <f>VLOOKUP($A4,'Occupancy Raw Data'!$B$8:$BE$45,'Occupancy Raw Data'!T$3,FALSE)</f>
        <v>-2.01203172056691</v>
      </c>
      <c r="N4" s="48">
        <f>VLOOKUP($A4,'Occupancy Raw Data'!$B$8:$BE$45,'Occupancy Raw Data'!U$3,FALSE)</f>
        <v>-0.18845514894274501</v>
      </c>
      <c r="O4" s="48">
        <f>VLOOKUP($A4,'Occupancy Raw Data'!$B$8:$BE$45,'Occupancy Raw Data'!V$3,FALSE)</f>
        <v>0.291136374734901</v>
      </c>
      <c r="P4" s="48">
        <f>VLOOKUP($A4,'Occupancy Raw Data'!$B$8:$BE$45,'Occupancy Raw Data'!W$3,FALSE)</f>
        <v>-0.540748879264491</v>
      </c>
      <c r="Q4" s="48">
        <f>VLOOKUP($A4,'Occupancy Raw Data'!$B$8:$BE$45,'Occupancy Raw Data'!X$3,FALSE)</f>
        <v>-2.14907714798797</v>
      </c>
      <c r="R4" s="49">
        <f>VLOOKUP($A4,'Occupancy Raw Data'!$B$8:$BE$45,'Occupancy Raw Data'!Y$3,FALSE)</f>
        <v>-0.88087828745598096</v>
      </c>
      <c r="S4" s="48">
        <f>VLOOKUP($A4,'Occupancy Raw Data'!$B$8:$BE$45,'Occupancy Raw Data'!AA$3,FALSE)</f>
        <v>-3.2632283510831401</v>
      </c>
      <c r="T4" s="48">
        <f>VLOOKUP($A4,'Occupancy Raw Data'!$B$8:$BE$45,'Occupancy Raw Data'!AB$3,FALSE)</f>
        <v>-3.1644695129320399</v>
      </c>
      <c r="U4" s="49">
        <f>VLOOKUP($A4,'Occupancy Raw Data'!$B$8:$BE$45,'Occupancy Raw Data'!AC$3,FALSE)</f>
        <v>-3.2128248017613399</v>
      </c>
      <c r="V4" s="50">
        <f>VLOOKUP($A4,'Occupancy Raw Data'!$B$8:$BE$45,'Occupancy Raw Data'!AE$3,FALSE)</f>
        <v>-1.6210901600747001</v>
      </c>
      <c r="X4" s="51">
        <f>VLOOKUP($A4,'ADR Raw Data'!$B$6:$BE$43,'ADR Raw Data'!G$1,FALSE)</f>
        <v>146.763513964395</v>
      </c>
      <c r="Y4" s="52">
        <f>VLOOKUP($A4,'ADR Raw Data'!$B$6:$BE$43,'ADR Raw Data'!H$1,FALSE)</f>
        <v>152.3184258572</v>
      </c>
      <c r="Z4" s="52">
        <f>VLOOKUP($A4,'ADR Raw Data'!$B$6:$BE$43,'ADR Raw Data'!I$1,FALSE)</f>
        <v>157.08365771488101</v>
      </c>
      <c r="AA4" s="52">
        <f>VLOOKUP($A4,'ADR Raw Data'!$B$6:$BE$43,'ADR Raw Data'!J$1,FALSE)</f>
        <v>156.12962582401499</v>
      </c>
      <c r="AB4" s="52">
        <f>VLOOKUP($A4,'ADR Raw Data'!$B$6:$BE$43,'ADR Raw Data'!K$1,FALSE)</f>
        <v>151.49483300439201</v>
      </c>
      <c r="AC4" s="53">
        <f>VLOOKUP($A4,'ADR Raw Data'!$B$6:$BE$43,'ADR Raw Data'!L$1,FALSE)</f>
        <v>153.048127457243</v>
      </c>
      <c r="AD4" s="52">
        <f>VLOOKUP($A4,'ADR Raw Data'!$B$6:$BE$43,'ADR Raw Data'!N$1,FALSE)</f>
        <v>165.75233836071999</v>
      </c>
      <c r="AE4" s="52">
        <f>VLOOKUP($A4,'ADR Raw Data'!$B$6:$BE$43,'ADR Raw Data'!O$1,FALSE)</f>
        <v>170.00764872944899</v>
      </c>
      <c r="AF4" s="53">
        <f>VLOOKUP($A4,'ADR Raw Data'!$B$6:$BE$43,'ADR Raw Data'!P$1,FALSE)</f>
        <v>167.92520619279699</v>
      </c>
      <c r="AG4" s="54">
        <f>VLOOKUP($A4,'ADR Raw Data'!$B$6:$BE$43,'ADR Raw Data'!R$1,FALSE)</f>
        <v>157.694377869725</v>
      </c>
      <c r="AI4" s="47">
        <f>VLOOKUP($A4,'ADR Raw Data'!$B$6:$BE$43,'ADR Raw Data'!T$1,FALSE)</f>
        <v>1.02140144700464</v>
      </c>
      <c r="AJ4" s="48">
        <f>VLOOKUP($A4,'ADR Raw Data'!$B$6:$BE$43,'ADR Raw Data'!U$1,FALSE)</f>
        <v>1.1101862117829</v>
      </c>
      <c r="AK4" s="48">
        <f>VLOOKUP($A4,'ADR Raw Data'!$B$6:$BE$43,'ADR Raw Data'!V$1,FALSE)</f>
        <v>1.91114877780364</v>
      </c>
      <c r="AL4" s="48">
        <f>VLOOKUP($A4,'ADR Raw Data'!$B$6:$BE$43,'ADR Raw Data'!W$1,FALSE)</f>
        <v>2.1345908924423802</v>
      </c>
      <c r="AM4" s="48">
        <f>VLOOKUP($A4,'ADR Raw Data'!$B$6:$BE$43,'ADR Raw Data'!X$1,FALSE)</f>
        <v>0.54896681941451797</v>
      </c>
      <c r="AN4" s="49">
        <f>VLOOKUP($A4,'ADR Raw Data'!$B$6:$BE$43,'ADR Raw Data'!Y$1,FALSE)</f>
        <v>1.39026223808398</v>
      </c>
      <c r="AO4" s="48">
        <f>VLOOKUP($A4,'ADR Raw Data'!$B$6:$BE$43,'ADR Raw Data'!AA$1,FALSE)</f>
        <v>-0.85400204714069705</v>
      </c>
      <c r="AP4" s="48">
        <f>VLOOKUP($A4,'ADR Raw Data'!$B$6:$BE$43,'ADR Raw Data'!AB$1,FALSE)</f>
        <v>-1.3962390387693899</v>
      </c>
      <c r="AQ4" s="49">
        <f>VLOOKUP($A4,'ADR Raw Data'!$B$6:$BE$43,'ADR Raw Data'!AC$1,FALSE)</f>
        <v>-1.13428093973833</v>
      </c>
      <c r="AR4" s="50">
        <f>VLOOKUP($A4,'ADR Raw Data'!$B$6:$BE$43,'ADR Raw Data'!AE$1,FALSE)</f>
        <v>0.474341397857588</v>
      </c>
      <c r="AS4" s="40"/>
      <c r="AT4" s="51">
        <f>VLOOKUP($A4,'RevPAR Raw Data'!$B$6:$BE$43,'RevPAR Raw Data'!G$1,FALSE)</f>
        <v>82.107641568072097</v>
      </c>
      <c r="AU4" s="52">
        <f>VLOOKUP($A4,'RevPAR Raw Data'!$B$6:$BE$43,'RevPAR Raw Data'!H$1,FALSE)</f>
        <v>101.40861654126</v>
      </c>
      <c r="AV4" s="52">
        <f>VLOOKUP($A4,'RevPAR Raw Data'!$B$6:$BE$43,'RevPAR Raw Data'!I$1,FALSE)</f>
        <v>111.81578106371801</v>
      </c>
      <c r="AW4" s="52">
        <f>VLOOKUP($A4,'RevPAR Raw Data'!$B$6:$BE$43,'RevPAR Raw Data'!J$1,FALSE)</f>
        <v>111.386418389719</v>
      </c>
      <c r="AX4" s="52">
        <f>VLOOKUP($A4,'RevPAR Raw Data'!$B$6:$BE$43,'RevPAR Raw Data'!K$1,FALSE)</f>
        <v>104.28368040452401</v>
      </c>
      <c r="AY4" s="53">
        <f>VLOOKUP($A4,'RevPAR Raw Data'!$B$6:$BE$43,'RevPAR Raw Data'!L$1,FALSE)</f>
        <v>102.200429242162</v>
      </c>
      <c r="AZ4" s="52">
        <f>VLOOKUP($A4,'RevPAR Raw Data'!$B$6:$BE$43,'RevPAR Raw Data'!N$1,FALSE)</f>
        <v>122.9957441033</v>
      </c>
      <c r="BA4" s="52">
        <f>VLOOKUP($A4,'RevPAR Raw Data'!$B$6:$BE$43,'RevPAR Raw Data'!O$1,FALSE)</f>
        <v>131.631298508931</v>
      </c>
      <c r="BB4" s="53">
        <f>VLOOKUP($A4,'RevPAR Raw Data'!$B$6:$BE$43,'RevPAR Raw Data'!P$1,FALSE)</f>
        <v>127.313521306116</v>
      </c>
      <c r="BC4" s="54">
        <f>VLOOKUP($A4,'RevPAR Raw Data'!$B$6:$BE$43,'RevPAR Raw Data'!R$1,FALSE)</f>
        <v>109.37557342834199</v>
      </c>
      <c r="BE4" s="47">
        <f>VLOOKUP($A4,'RevPAR Raw Data'!$B$6:$BE$43,'RevPAR Raw Data'!T$1,FALSE)</f>
        <v>-1.01118119467033</v>
      </c>
      <c r="BF4" s="48">
        <f>VLOOKUP($A4,'RevPAR Raw Data'!$B$6:$BE$43,'RevPAR Raw Data'!U$1,FALSE)</f>
        <v>0.91963885976119697</v>
      </c>
      <c r="BG4" s="48">
        <f>VLOOKUP($A4,'RevPAR Raw Data'!$B$6:$BE$43,'RevPAR Raw Data'!V$1,FALSE)</f>
        <v>2.2078492018060301</v>
      </c>
      <c r="BH4" s="48">
        <f>VLOOKUP($A4,'RevPAR Raw Data'!$B$6:$BE$43,'RevPAR Raw Data'!W$1,FALSE)</f>
        <v>1.5822992368501301</v>
      </c>
      <c r="BI4" s="48">
        <f>VLOOKUP($A4,'RevPAR Raw Data'!$B$6:$BE$43,'RevPAR Raw Data'!X$1,FALSE)</f>
        <v>-1.6119080490395301</v>
      </c>
      <c r="BJ4" s="49">
        <f>VLOOKUP($A4,'RevPAR Raw Data'!$B$6:$BE$43,'RevPAR Raw Data'!Y$1,FALSE)</f>
        <v>0.49713743243402198</v>
      </c>
      <c r="BK4" s="48">
        <f>VLOOKUP($A4,'RevPAR Raw Data'!$B$6:$BE$43,'RevPAR Raw Data'!AA$1,FALSE)</f>
        <v>-4.0893623613027099</v>
      </c>
      <c r="BL4" s="48">
        <f>VLOOKUP($A4,'RevPAR Raw Data'!$B$6:$BE$43,'RevPAR Raw Data'!AB$1,FALSE)</f>
        <v>-4.5165249929919202</v>
      </c>
      <c r="BM4" s="49">
        <f>VLOOKUP($A4,'RevPAR Raw Data'!$B$6:$BE$43,'RevPAR Raw Data'!AC$1,FALSE)</f>
        <v>-4.3106632821461099</v>
      </c>
      <c r="BN4" s="50">
        <f>VLOOKUP($A4,'RevPAR Raw Data'!$B$6:$BE$43,'RevPAR Raw Data'!AE$1,FALSE)</f>
        <v>-1.15443826394294</v>
      </c>
    </row>
    <row r="5" spans="1:66" x14ac:dyDescent="0.45">
      <c r="A5" s="46" t="s">
        <v>70</v>
      </c>
      <c r="B5" s="47">
        <f>VLOOKUP($A5,'Occupancy Raw Data'!$B$8:$BE$45,'Occupancy Raw Data'!G$3,FALSE)</f>
        <v>56.033626337696901</v>
      </c>
      <c r="C5" s="48">
        <f>VLOOKUP($A5,'Occupancy Raw Data'!$B$8:$BE$45,'Occupancy Raw Data'!H$3,FALSE)</f>
        <v>70.227361325939</v>
      </c>
      <c r="D5" s="48">
        <f>VLOOKUP($A5,'Occupancy Raw Data'!$B$8:$BE$45,'Occupancy Raw Data'!I$3,FALSE)</f>
        <v>75.199004036669507</v>
      </c>
      <c r="E5" s="48">
        <f>VLOOKUP($A5,'Occupancy Raw Data'!$B$8:$BE$45,'Occupancy Raw Data'!J$3,FALSE)</f>
        <v>75.102803033160995</v>
      </c>
      <c r="F5" s="48">
        <f>VLOOKUP($A5,'Occupancy Raw Data'!$B$8:$BE$45,'Occupancy Raw Data'!K$3,FALSE)</f>
        <v>71.689239320431</v>
      </c>
      <c r="G5" s="49">
        <f>VLOOKUP($A5,'Occupancy Raw Data'!$B$8:$BE$45,'Occupancy Raw Data'!L$3,FALSE)</f>
        <v>69.650406810779501</v>
      </c>
      <c r="H5" s="48">
        <f>VLOOKUP($A5,'Occupancy Raw Data'!$B$8:$BE$45,'Occupancy Raw Data'!N$3,FALSE)</f>
        <v>77.622263301517805</v>
      </c>
      <c r="I5" s="48">
        <f>VLOOKUP($A5,'Occupancy Raw Data'!$B$8:$BE$45,'Occupancy Raw Data'!O$3,FALSE)</f>
        <v>78.824461463009698</v>
      </c>
      <c r="J5" s="49">
        <f>VLOOKUP($A5,'Occupancy Raw Data'!$B$8:$BE$45,'Occupancy Raw Data'!P$3,FALSE)</f>
        <v>78.223362382263801</v>
      </c>
      <c r="K5" s="50">
        <f>VLOOKUP($A5,'Occupancy Raw Data'!$B$8:$BE$45,'Occupancy Raw Data'!R$3,FALSE)</f>
        <v>72.099822688346407</v>
      </c>
      <c r="M5" s="47">
        <f>VLOOKUP($A5,'Occupancy Raw Data'!$B$8:$BE$45,'Occupancy Raw Data'!T$3,FALSE)</f>
        <v>-0.64762454720657303</v>
      </c>
      <c r="N5" s="48">
        <f>VLOOKUP($A5,'Occupancy Raw Data'!$B$8:$BE$45,'Occupancy Raw Data'!U$3,FALSE)</f>
        <v>4.1230109252647704</v>
      </c>
      <c r="O5" s="48">
        <f>VLOOKUP($A5,'Occupancy Raw Data'!$B$8:$BE$45,'Occupancy Raw Data'!V$3,FALSE)</f>
        <v>4.6269503640834904</v>
      </c>
      <c r="P5" s="48">
        <f>VLOOKUP($A5,'Occupancy Raw Data'!$B$8:$BE$45,'Occupancy Raw Data'!W$3,FALSE)</f>
        <v>3.3311973428238399</v>
      </c>
      <c r="Q5" s="48">
        <f>VLOOKUP($A5,'Occupancy Raw Data'!$B$8:$BE$45,'Occupancy Raw Data'!X$3,FALSE)</f>
        <v>1.6450171987440001</v>
      </c>
      <c r="R5" s="49">
        <f>VLOOKUP($A5,'Occupancy Raw Data'!$B$8:$BE$45,'Occupancy Raw Data'!Y$3,FALSE)</f>
        <v>2.7505739578513002</v>
      </c>
      <c r="S5" s="48">
        <f>VLOOKUP($A5,'Occupancy Raw Data'!$B$8:$BE$45,'Occupancy Raw Data'!AA$3,FALSE)</f>
        <v>0.56243026678919705</v>
      </c>
      <c r="T5" s="48">
        <f>VLOOKUP($A5,'Occupancy Raw Data'!$B$8:$BE$45,'Occupancy Raw Data'!AB$3,FALSE)</f>
        <v>-0.70548607516611295</v>
      </c>
      <c r="U5" s="49">
        <f>VLOOKUP($A5,'Occupancy Raw Data'!$B$8:$BE$45,'Occupancy Raw Data'!AC$3,FALSE)</f>
        <v>-8.0420960969537103E-2</v>
      </c>
      <c r="V5" s="50">
        <f>VLOOKUP($A5,'Occupancy Raw Data'!$B$8:$BE$45,'Occupancy Raw Data'!AE$3,FALSE)</f>
        <v>1.85605318259774</v>
      </c>
      <c r="X5" s="51">
        <f>VLOOKUP($A5,'ADR Raw Data'!$B$6:$BE$43,'ADR Raw Data'!G$1,FALSE)</f>
        <v>128.337272379007</v>
      </c>
      <c r="Y5" s="52">
        <f>VLOOKUP($A5,'ADR Raw Data'!$B$6:$BE$43,'ADR Raw Data'!H$1,FALSE)</f>
        <v>139.79038902865901</v>
      </c>
      <c r="Z5" s="52">
        <f>VLOOKUP($A5,'ADR Raw Data'!$B$6:$BE$43,'ADR Raw Data'!I$1,FALSE)</f>
        <v>144.88181977541399</v>
      </c>
      <c r="AA5" s="52">
        <f>VLOOKUP($A5,'ADR Raw Data'!$B$6:$BE$43,'ADR Raw Data'!J$1,FALSE)</f>
        <v>142.58056099878601</v>
      </c>
      <c r="AB5" s="52">
        <f>VLOOKUP($A5,'ADR Raw Data'!$B$6:$BE$43,'ADR Raw Data'!K$1,FALSE)</f>
        <v>135.80779947901999</v>
      </c>
      <c r="AC5" s="53">
        <f>VLOOKUP($A5,'ADR Raw Data'!$B$6:$BE$43,'ADR Raw Data'!L$1,FALSE)</f>
        <v>138.828877869596</v>
      </c>
      <c r="AD5" s="52">
        <f>VLOOKUP($A5,'ADR Raw Data'!$B$6:$BE$43,'ADR Raw Data'!N$1,FALSE)</f>
        <v>149.949224541522</v>
      </c>
      <c r="AE5" s="52">
        <f>VLOOKUP($A5,'ADR Raw Data'!$B$6:$BE$43,'ADR Raw Data'!O$1,FALSE)</f>
        <v>153.03855909032799</v>
      </c>
      <c r="AF5" s="53">
        <f>VLOOKUP($A5,'ADR Raw Data'!$B$6:$BE$43,'ADR Raw Data'!P$1,FALSE)</f>
        <v>151.505761646759</v>
      </c>
      <c r="AG5" s="54">
        <f>VLOOKUP($A5,'ADR Raw Data'!$B$6:$BE$43,'ADR Raw Data'!R$1,FALSE)</f>
        <v>142.75846341444799</v>
      </c>
      <c r="AI5" s="47">
        <f>VLOOKUP($A5,'ADR Raw Data'!$B$6:$BE$43,'ADR Raw Data'!T$1,FALSE)</f>
        <v>7.8812561290148402</v>
      </c>
      <c r="AJ5" s="48">
        <f>VLOOKUP($A5,'ADR Raw Data'!$B$6:$BE$43,'ADR Raw Data'!U$1,FALSE)</f>
        <v>9.9053870043140808</v>
      </c>
      <c r="AK5" s="48">
        <f>VLOOKUP($A5,'ADR Raw Data'!$B$6:$BE$43,'ADR Raw Data'!V$1,FALSE)</f>
        <v>11.5171532268592</v>
      </c>
      <c r="AL5" s="48">
        <f>VLOOKUP($A5,'ADR Raw Data'!$B$6:$BE$43,'ADR Raw Data'!W$1,FALSE)</f>
        <v>9.9536361223296002</v>
      </c>
      <c r="AM5" s="48">
        <f>VLOOKUP($A5,'ADR Raw Data'!$B$6:$BE$43,'ADR Raw Data'!X$1,FALSE)</f>
        <v>7.9078575094645203</v>
      </c>
      <c r="AN5" s="49">
        <f>VLOOKUP($A5,'ADR Raw Data'!$B$6:$BE$43,'ADR Raw Data'!Y$1,FALSE)</f>
        <v>9.6122109032369103</v>
      </c>
      <c r="AO5" s="48">
        <f>VLOOKUP($A5,'ADR Raw Data'!$B$6:$BE$43,'ADR Raw Data'!AA$1,FALSE)</f>
        <v>4.6395250652809299</v>
      </c>
      <c r="AP5" s="48">
        <f>VLOOKUP($A5,'ADR Raw Data'!$B$6:$BE$43,'ADR Raw Data'!AB$1,FALSE)</f>
        <v>4.04635195549921</v>
      </c>
      <c r="AQ5" s="49">
        <f>VLOOKUP($A5,'ADR Raw Data'!$B$6:$BE$43,'ADR Raw Data'!AC$1,FALSE)</f>
        <v>4.3281652056997402</v>
      </c>
      <c r="AR5" s="50">
        <f>VLOOKUP($A5,'ADR Raw Data'!$B$6:$BE$43,'ADR Raw Data'!AE$1,FALSE)</f>
        <v>7.7250883777827397</v>
      </c>
      <c r="AS5" s="40"/>
      <c r="AT5" s="51">
        <f>VLOOKUP($A5,'RevPAR Raw Data'!$B$6:$BE$43,'RevPAR Raw Data'!G$1,FALSE)</f>
        <v>71.912027656845297</v>
      </c>
      <c r="AU5" s="52">
        <f>VLOOKUP($A5,'RevPAR Raw Data'!$B$6:$BE$43,'RevPAR Raw Data'!H$1,FALSE)</f>
        <v>98.171101602092506</v>
      </c>
      <c r="AV5" s="52">
        <f>VLOOKUP($A5,'RevPAR Raw Data'!$B$6:$BE$43,'RevPAR Raw Data'!I$1,FALSE)</f>
        <v>108.94968550131399</v>
      </c>
      <c r="AW5" s="52">
        <f>VLOOKUP($A5,'RevPAR Raw Data'!$B$6:$BE$43,'RevPAR Raw Data'!J$1,FALSE)</f>
        <v>107.08199789049399</v>
      </c>
      <c r="AX5" s="52">
        <f>VLOOKUP($A5,'RevPAR Raw Data'!$B$6:$BE$43,'RevPAR Raw Data'!K$1,FALSE)</f>
        <v>97.359578384326099</v>
      </c>
      <c r="AY5" s="53">
        <f>VLOOKUP($A5,'RevPAR Raw Data'!$B$6:$BE$43,'RevPAR Raw Data'!L$1,FALSE)</f>
        <v>96.694878207014398</v>
      </c>
      <c r="AZ5" s="52">
        <f>VLOOKUP($A5,'RevPAR Raw Data'!$B$6:$BE$43,'RevPAR Raw Data'!N$1,FALSE)</f>
        <v>116.393981892204</v>
      </c>
      <c r="BA5" s="52">
        <f>VLOOKUP($A5,'RevPAR Raw Data'!$B$6:$BE$43,'RevPAR Raw Data'!O$1,FALSE)</f>
        <v>120.631820033701</v>
      </c>
      <c r="BB5" s="53">
        <f>VLOOKUP($A5,'RevPAR Raw Data'!$B$6:$BE$43,'RevPAR Raw Data'!P$1,FALSE)</f>
        <v>118.512900962953</v>
      </c>
      <c r="BC5" s="54">
        <f>VLOOKUP($A5,'RevPAR Raw Data'!$B$6:$BE$43,'RevPAR Raw Data'!R$1,FALSE)</f>
        <v>102.928598994425</v>
      </c>
      <c r="BE5" s="47">
        <f>VLOOKUP($A5,'RevPAR Raw Data'!$B$6:$BE$43,'RevPAR Raw Data'!T$1,FALSE)</f>
        <v>7.18259063248854</v>
      </c>
      <c r="BF5" s="48">
        <f>VLOOKUP($A5,'RevPAR Raw Data'!$B$6:$BE$43,'RevPAR Raw Data'!U$1,FALSE)</f>
        <v>14.4367981179564</v>
      </c>
      <c r="BG5" s="48">
        <f>VLOOKUP($A5,'RevPAR Raw Data'!$B$6:$BE$43,'RevPAR Raw Data'!V$1,FALSE)</f>
        <v>16.676996554104999</v>
      </c>
      <c r="BH5" s="48">
        <f>VLOOKUP($A5,'RevPAR Raw Data'!$B$6:$BE$43,'RevPAR Raw Data'!W$1,FALSE)</f>
        <v>13.6164087271748</v>
      </c>
      <c r="BI5" s="48">
        <f>VLOOKUP($A5,'RevPAR Raw Data'!$B$6:$BE$43,'RevPAR Raw Data'!X$1,FALSE)</f>
        <v>9.6829603242913898</v>
      </c>
      <c r="BJ5" s="49">
        <f>VLOOKUP($A5,'RevPAR Raw Data'!$B$6:$BE$43,'RevPAR Raw Data'!Y$1,FALSE)</f>
        <v>12.627175830966401</v>
      </c>
      <c r="BK5" s="48">
        <f>VLOOKUP($A5,'RevPAR Raw Data'!$B$6:$BE$43,'RevPAR Raw Data'!AA$1,FALSE)</f>
        <v>5.2280494252725402</v>
      </c>
      <c r="BL5" s="48">
        <f>VLOOKUP($A5,'RevPAR Raw Data'!$B$6:$BE$43,'RevPAR Raw Data'!AB$1,FALSE)</f>
        <v>3.3123194307348398</v>
      </c>
      <c r="BM5" s="49">
        <f>VLOOKUP($A5,'RevPAR Raw Data'!$B$6:$BE$43,'RevPAR Raw Data'!AC$1,FALSE)</f>
        <v>4.2442634926794298</v>
      </c>
      <c r="BN5" s="50">
        <f>VLOOKUP($A5,'RevPAR Raw Data'!$B$6:$BE$43,'RevPAR Raw Data'!AE$1,FALSE)</f>
        <v>9.7245233090747991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63.955105548025898</v>
      </c>
      <c r="C7" s="48">
        <f>VLOOKUP($A7,'Occupancy Raw Data'!$B$8:$BE$45,'Occupancy Raw Data'!H$3,FALSE)</f>
        <v>82.937805061698796</v>
      </c>
      <c r="D7" s="48">
        <f>VLOOKUP($A7,'Occupancy Raw Data'!$B$8:$BE$45,'Occupancy Raw Data'!I$3,FALSE)</f>
        <v>91.550842878276498</v>
      </c>
      <c r="E7" s="48">
        <f>VLOOKUP($A7,'Occupancy Raw Data'!$B$8:$BE$45,'Occupancy Raw Data'!J$3,FALSE)</f>
        <v>88.417621160983899</v>
      </c>
      <c r="F7" s="48">
        <f>VLOOKUP($A7,'Occupancy Raw Data'!$B$8:$BE$45,'Occupancy Raw Data'!K$3,FALSE)</f>
        <v>77.454445596038497</v>
      </c>
      <c r="G7" s="49">
        <f>VLOOKUP($A7,'Occupancy Raw Data'!$B$8:$BE$45,'Occupancy Raw Data'!L$3,FALSE)</f>
        <v>80.863164049004695</v>
      </c>
      <c r="H7" s="48">
        <f>VLOOKUP($A7,'Occupancy Raw Data'!$B$8:$BE$45,'Occupancy Raw Data'!N$3,FALSE)</f>
        <v>75.168974284018503</v>
      </c>
      <c r="I7" s="48">
        <f>VLOOKUP($A7,'Occupancy Raw Data'!$B$8:$BE$45,'Occupancy Raw Data'!O$3,FALSE)</f>
        <v>76.951287570756506</v>
      </c>
      <c r="J7" s="49">
        <f>VLOOKUP($A7,'Occupancy Raw Data'!$B$8:$BE$45,'Occupancy Raw Data'!P$3,FALSE)</f>
        <v>76.060130927387505</v>
      </c>
      <c r="K7" s="50">
        <f>VLOOKUP($A7,'Occupancy Raw Data'!$B$8:$BE$45,'Occupancy Raw Data'!R$3,FALSE)</f>
        <v>79.490868871399798</v>
      </c>
      <c r="M7" s="47">
        <f>VLOOKUP($A7,'Occupancy Raw Data'!$B$8:$BE$45,'Occupancy Raw Data'!T$3,FALSE)</f>
        <v>7.0872164605428303</v>
      </c>
      <c r="N7" s="48">
        <f>VLOOKUP($A7,'Occupancy Raw Data'!$B$8:$BE$45,'Occupancy Raw Data'!U$3,FALSE)</f>
        <v>13.5827524195658</v>
      </c>
      <c r="O7" s="48">
        <f>VLOOKUP($A7,'Occupancy Raw Data'!$B$8:$BE$45,'Occupancy Raw Data'!V$3,FALSE)</f>
        <v>14.779884596497601</v>
      </c>
      <c r="P7" s="48">
        <f>VLOOKUP($A7,'Occupancy Raw Data'!$B$8:$BE$45,'Occupancy Raw Data'!W$3,FALSE)</f>
        <v>9.7811998228971504</v>
      </c>
      <c r="Q7" s="48">
        <f>VLOOKUP($A7,'Occupancy Raw Data'!$B$8:$BE$45,'Occupancy Raw Data'!X$3,FALSE)</f>
        <v>2.6482733953063402</v>
      </c>
      <c r="R7" s="49">
        <f>VLOOKUP($A7,'Occupancy Raw Data'!$B$8:$BE$45,'Occupancy Raw Data'!Y$3,FALSE)</f>
        <v>9.7192714042820292</v>
      </c>
      <c r="S7" s="48">
        <f>VLOOKUP($A7,'Occupancy Raw Data'!$B$8:$BE$45,'Occupancy Raw Data'!AA$3,FALSE)</f>
        <v>-2.0550514384622001</v>
      </c>
      <c r="T7" s="48">
        <f>VLOOKUP($A7,'Occupancy Raw Data'!$B$8:$BE$45,'Occupancy Raw Data'!AB$3,FALSE)</f>
        <v>-3.5814646929477099</v>
      </c>
      <c r="U7" s="49">
        <f>VLOOKUP($A7,'Occupancy Raw Data'!$B$8:$BE$45,'Occupancy Raw Data'!AC$3,FALSE)</f>
        <v>-2.8331925463748702</v>
      </c>
      <c r="V7" s="50">
        <f>VLOOKUP($A7,'Occupancy Raw Data'!$B$8:$BE$45,'Occupancy Raw Data'!AE$3,FALSE)</f>
        <v>5.9765074995480596</v>
      </c>
      <c r="X7" s="51">
        <f>VLOOKUP($A7,'ADR Raw Data'!$B$6:$BE$43,'ADR Raw Data'!G$1,FALSE)</f>
        <v>184.060469410086</v>
      </c>
      <c r="Y7" s="52">
        <f>VLOOKUP($A7,'ADR Raw Data'!$B$6:$BE$43,'ADR Raw Data'!H$1,FALSE)</f>
        <v>213.62389400380201</v>
      </c>
      <c r="Z7" s="52">
        <f>VLOOKUP($A7,'ADR Raw Data'!$B$6:$BE$43,'ADR Raw Data'!I$1,FALSE)</f>
        <v>230.70129144936001</v>
      </c>
      <c r="AA7" s="52">
        <f>VLOOKUP($A7,'ADR Raw Data'!$B$6:$BE$43,'ADR Raw Data'!J$1,FALSE)</f>
        <v>225.11310403558599</v>
      </c>
      <c r="AB7" s="52">
        <f>VLOOKUP($A7,'ADR Raw Data'!$B$6:$BE$43,'ADR Raw Data'!K$1,FALSE)</f>
        <v>197.096221121734</v>
      </c>
      <c r="AC7" s="53">
        <f>VLOOKUP($A7,'ADR Raw Data'!$B$6:$BE$43,'ADR Raw Data'!L$1,FALSE)</f>
        <v>212.16074341615101</v>
      </c>
      <c r="AD7" s="52">
        <f>VLOOKUP($A7,'ADR Raw Data'!$B$6:$BE$43,'ADR Raw Data'!N$1,FALSE)</f>
        <v>173.44037569529499</v>
      </c>
      <c r="AE7" s="52">
        <f>VLOOKUP($A7,'ADR Raw Data'!$B$6:$BE$43,'ADR Raw Data'!O$1,FALSE)</f>
        <v>171.72576783165201</v>
      </c>
      <c r="AF7" s="53">
        <f>VLOOKUP($A7,'ADR Raw Data'!$B$6:$BE$43,'ADR Raw Data'!P$1,FALSE)</f>
        <v>172.57302718315401</v>
      </c>
      <c r="AG7" s="54">
        <f>VLOOKUP($A7,'ADR Raw Data'!$B$6:$BE$43,'ADR Raw Data'!R$1,FALSE)</f>
        <v>201.338127929264</v>
      </c>
      <c r="AI7" s="47">
        <f>VLOOKUP($A7,'ADR Raw Data'!$B$6:$BE$43,'ADR Raw Data'!T$1,FALSE)</f>
        <v>12.8243980488225</v>
      </c>
      <c r="AJ7" s="48">
        <f>VLOOKUP($A7,'ADR Raw Data'!$B$6:$BE$43,'ADR Raw Data'!U$1,FALSE)</f>
        <v>14.6282396972454</v>
      </c>
      <c r="AK7" s="48">
        <f>VLOOKUP($A7,'ADR Raw Data'!$B$6:$BE$43,'ADR Raw Data'!V$1,FALSE)</f>
        <v>19.184082907799201</v>
      </c>
      <c r="AL7" s="48">
        <f>VLOOKUP($A7,'ADR Raw Data'!$B$6:$BE$43,'ADR Raw Data'!W$1,FALSE)</f>
        <v>17.2036566386614</v>
      </c>
      <c r="AM7" s="48">
        <f>VLOOKUP($A7,'ADR Raw Data'!$B$6:$BE$43,'ADR Raw Data'!X$1,FALSE)</f>
        <v>8.0671045413813403</v>
      </c>
      <c r="AN7" s="49">
        <f>VLOOKUP($A7,'ADR Raw Data'!$B$6:$BE$43,'ADR Raw Data'!Y$1,FALSE)</f>
        <v>14.935754513259401</v>
      </c>
      <c r="AO7" s="48">
        <f>VLOOKUP($A7,'ADR Raw Data'!$B$6:$BE$43,'ADR Raw Data'!AA$1,FALSE)</f>
        <v>3.2319410362585499</v>
      </c>
      <c r="AP7" s="48">
        <f>VLOOKUP($A7,'ADR Raw Data'!$B$6:$BE$43,'ADR Raw Data'!AB$1,FALSE)</f>
        <v>1.4973264040347201</v>
      </c>
      <c r="AQ7" s="49">
        <f>VLOOKUP($A7,'ADR Raw Data'!$B$6:$BE$43,'ADR Raw Data'!AC$1,FALSE)</f>
        <v>2.3486154184808798</v>
      </c>
      <c r="AR7" s="50">
        <f>VLOOKUP($A7,'ADR Raw Data'!$B$6:$BE$43,'ADR Raw Data'!AE$1,FALSE)</f>
        <v>11.9623477171797</v>
      </c>
      <c r="AS7" s="40"/>
      <c r="AT7" s="51">
        <f>VLOOKUP($A7,'RevPAR Raw Data'!$B$6:$BE$43,'RevPAR Raw Data'!G$1,FALSE)</f>
        <v>117.716067483412</v>
      </c>
      <c r="AU7" s="52">
        <f>VLOOKUP($A7,'RevPAR Raw Data'!$B$6:$BE$43,'RevPAR Raw Data'!H$1,FALSE)</f>
        <v>177.174968774083</v>
      </c>
      <c r="AV7" s="52">
        <f>VLOOKUP($A7,'RevPAR Raw Data'!$B$6:$BE$43,'RevPAR Raw Data'!I$1,FALSE)</f>
        <v>211.20897685295901</v>
      </c>
      <c r="AW7" s="52">
        <f>VLOOKUP($A7,'RevPAR Raw Data'!$B$6:$BE$43,'RevPAR Raw Data'!J$1,FALSE)</f>
        <v>199.03965150991601</v>
      </c>
      <c r="AX7" s="52">
        <f>VLOOKUP($A7,'RevPAR Raw Data'!$B$6:$BE$43,'RevPAR Raw Data'!K$1,FALSE)</f>
        <v>152.659785360581</v>
      </c>
      <c r="AY7" s="53">
        <f>VLOOKUP($A7,'RevPAR Raw Data'!$B$6:$BE$43,'RevPAR Raw Data'!L$1,FALSE)</f>
        <v>171.55988999619001</v>
      </c>
      <c r="AZ7" s="52">
        <f>VLOOKUP($A7,'RevPAR Raw Data'!$B$6:$BE$43,'RevPAR Raw Data'!N$1,FALSE)</f>
        <v>130.37335140450099</v>
      </c>
      <c r="BA7" s="52">
        <f>VLOOKUP($A7,'RevPAR Raw Data'!$B$6:$BE$43,'RevPAR Raw Data'!O$1,FALSE)</f>
        <v>132.14518943722399</v>
      </c>
      <c r="BB7" s="53">
        <f>VLOOKUP($A7,'RevPAR Raw Data'!$B$6:$BE$43,'RevPAR Raw Data'!P$1,FALSE)</f>
        <v>131.259270420863</v>
      </c>
      <c r="BC7" s="54">
        <f>VLOOKUP($A7,'RevPAR Raw Data'!$B$6:$BE$43,'RevPAR Raw Data'!R$1,FALSE)</f>
        <v>160.04542726038301</v>
      </c>
      <c r="BE7" s="47">
        <f>VLOOKUP($A7,'RevPAR Raw Data'!$B$6:$BE$43,'RevPAR Raw Data'!T$1,FALSE)</f>
        <v>20.820507358846999</v>
      </c>
      <c r="BF7" s="48">
        <f>VLOOKUP($A7,'RevPAR Raw Data'!$B$6:$BE$43,'RevPAR Raw Data'!U$1,FALSE)</f>
        <v>30.197909698228699</v>
      </c>
      <c r="BG7" s="48">
        <f>VLOOKUP($A7,'RevPAR Raw Data'!$B$6:$BE$43,'RevPAR Raw Data'!V$1,FALSE)</f>
        <v>36.799352818966</v>
      </c>
      <c r="BH7" s="48">
        <f>VLOOKUP($A7,'RevPAR Raw Data'!$B$6:$BE$43,'RevPAR Raw Data'!W$1,FALSE)</f>
        <v>28.6675804942311</v>
      </c>
      <c r="BI7" s="48">
        <f>VLOOKUP($A7,'RevPAR Raw Data'!$B$6:$BE$43,'RevPAR Raw Data'!X$1,FALSE)</f>
        <v>10.9290169200286</v>
      </c>
      <c r="BJ7" s="49">
        <f>VLOOKUP($A7,'RevPAR Raw Data'!$B$6:$BE$43,'RevPAR Raw Data'!Y$1,FALSE)</f>
        <v>26.106672434962402</v>
      </c>
      <c r="BK7" s="48">
        <f>VLOOKUP($A7,'RevPAR Raw Data'!$B$6:$BE$43,'RevPAR Raw Data'!AA$1,FALSE)</f>
        <v>1.11047154704047</v>
      </c>
      <c r="BL7" s="48">
        <f>VLOOKUP($A7,'RevPAR Raw Data'!$B$6:$BE$43,'RevPAR Raw Data'!AB$1,FALSE)</f>
        <v>-2.1377645054116701</v>
      </c>
      <c r="BM7" s="49">
        <f>VLOOKUP($A7,'RevPAR Raw Data'!$B$6:$BE$43,'RevPAR Raw Data'!AC$1,FALSE)</f>
        <v>-0.55111792487340805</v>
      </c>
      <c r="BN7" s="50">
        <f>VLOOKUP($A7,'RevPAR Raw Data'!$B$6:$BE$43,'RevPAR Raw Data'!AE$1,FALSE)</f>
        <v>18.653785825167098</v>
      </c>
    </row>
    <row r="8" spans="1:66" x14ac:dyDescent="0.45">
      <c r="A8" s="63" t="s">
        <v>89</v>
      </c>
      <c r="B8" s="47">
        <f>VLOOKUP($A8,'Occupancy Raw Data'!$B$8:$BE$45,'Occupancy Raw Data'!G$3,FALSE)</f>
        <v>66.130197049417106</v>
      </c>
      <c r="C8" s="48">
        <f>VLOOKUP($A8,'Occupancy Raw Data'!$B$8:$BE$45,'Occupancy Raw Data'!H$3,FALSE)</f>
        <v>91.354585783555095</v>
      </c>
      <c r="D8" s="48">
        <f>VLOOKUP($A8,'Occupancy Raw Data'!$B$8:$BE$45,'Occupancy Raw Data'!I$3,FALSE)</f>
        <v>97.462086041473199</v>
      </c>
      <c r="E8" s="48">
        <f>VLOOKUP($A8,'Occupancy Raw Data'!$B$8:$BE$45,'Occupancy Raw Data'!J$3,FALSE)</f>
        <v>96.719281956050693</v>
      </c>
      <c r="F8" s="48">
        <f>VLOOKUP($A8,'Occupancy Raw Data'!$B$8:$BE$45,'Occupancy Raw Data'!K$3,FALSE)</f>
        <v>82.244919013721201</v>
      </c>
      <c r="G8" s="49">
        <f>VLOOKUP($A8,'Occupancy Raw Data'!$B$8:$BE$45,'Occupancy Raw Data'!L$3,FALSE)</f>
        <v>86.782213968843394</v>
      </c>
      <c r="H8" s="48">
        <f>VLOOKUP($A8,'Occupancy Raw Data'!$B$8:$BE$45,'Occupancy Raw Data'!N$3,FALSE)</f>
        <v>70.772722583307498</v>
      </c>
      <c r="I8" s="48">
        <f>VLOOKUP($A8,'Occupancy Raw Data'!$B$8:$BE$45,'Occupancy Raw Data'!O$3,FALSE)</f>
        <v>68.162591560920205</v>
      </c>
      <c r="J8" s="49">
        <f>VLOOKUP($A8,'Occupancy Raw Data'!$B$8:$BE$45,'Occupancy Raw Data'!P$3,FALSE)</f>
        <v>69.467657072113795</v>
      </c>
      <c r="K8" s="50">
        <f>VLOOKUP($A8,'Occupancy Raw Data'!$B$8:$BE$45,'Occupancy Raw Data'!R$3,FALSE)</f>
        <v>81.835197712634994</v>
      </c>
      <c r="M8" s="47">
        <f>VLOOKUP($A8,'Occupancy Raw Data'!$B$8:$BE$45,'Occupancy Raw Data'!T$3,FALSE)</f>
        <v>6.5010765012657998</v>
      </c>
      <c r="N8" s="48">
        <f>VLOOKUP($A8,'Occupancy Raw Data'!$B$8:$BE$45,'Occupancy Raw Data'!U$3,FALSE)</f>
        <v>10.701067033302699</v>
      </c>
      <c r="O8" s="48">
        <f>VLOOKUP($A8,'Occupancy Raw Data'!$B$8:$BE$45,'Occupancy Raw Data'!V$3,FALSE)</f>
        <v>9.0192986390690599</v>
      </c>
      <c r="P8" s="48">
        <f>VLOOKUP($A8,'Occupancy Raw Data'!$B$8:$BE$45,'Occupancy Raw Data'!W$3,FALSE)</f>
        <v>7.2744912654097202</v>
      </c>
      <c r="Q8" s="48">
        <f>VLOOKUP($A8,'Occupancy Raw Data'!$B$8:$BE$45,'Occupancy Raw Data'!X$3,FALSE)</f>
        <v>0.73006846556354299</v>
      </c>
      <c r="R8" s="49">
        <f>VLOOKUP($A8,'Occupancy Raw Data'!$B$8:$BE$45,'Occupancy Raw Data'!Y$3,FALSE)</f>
        <v>6.9206176669139401</v>
      </c>
      <c r="S8" s="48">
        <f>VLOOKUP($A8,'Occupancy Raw Data'!$B$8:$BE$45,'Occupancy Raw Data'!AA$3,FALSE)</f>
        <v>-10.2782133847317</v>
      </c>
      <c r="T8" s="48">
        <f>VLOOKUP($A8,'Occupancy Raw Data'!$B$8:$BE$45,'Occupancy Raw Data'!AB$3,FALSE)</f>
        <v>-14.711173263889</v>
      </c>
      <c r="U8" s="49">
        <f>VLOOKUP($A8,'Occupancy Raw Data'!$B$8:$BE$45,'Occupancy Raw Data'!AC$3,FALSE)</f>
        <v>-12.5092026556927</v>
      </c>
      <c r="V8" s="50">
        <f>VLOOKUP($A8,'Occupancy Raw Data'!$B$8:$BE$45,'Occupancy Raw Data'!AE$3,FALSE)</f>
        <v>1.4560139053160599</v>
      </c>
      <c r="X8" s="51">
        <f>VLOOKUP($A8,'ADR Raw Data'!$B$6:$BE$43,'ADR Raw Data'!G$1,FALSE)</f>
        <v>200.17839781591201</v>
      </c>
      <c r="Y8" s="52">
        <f>VLOOKUP($A8,'ADR Raw Data'!$B$6:$BE$43,'ADR Raw Data'!H$1,FALSE)</f>
        <v>236.07159909655499</v>
      </c>
      <c r="Z8" s="52">
        <f>VLOOKUP($A8,'ADR Raw Data'!$B$6:$BE$43,'ADR Raw Data'!I$1,FALSE)</f>
        <v>250.89745739388101</v>
      </c>
      <c r="AA8" s="52">
        <f>VLOOKUP($A8,'ADR Raw Data'!$B$6:$BE$43,'ADR Raw Data'!J$1,FALSE)</f>
        <v>244.192171733333</v>
      </c>
      <c r="AB8" s="52">
        <f>VLOOKUP($A8,'ADR Raw Data'!$B$6:$BE$43,'ADR Raw Data'!K$1,FALSE)</f>
        <v>218.97425363773201</v>
      </c>
      <c r="AC8" s="53">
        <f>VLOOKUP($A8,'ADR Raw Data'!$B$6:$BE$43,'ADR Raw Data'!L$1,FALSE)</f>
        <v>232.500777003732</v>
      </c>
      <c r="AD8" s="52">
        <f>VLOOKUP($A8,'ADR Raw Data'!$B$6:$BE$43,'ADR Raw Data'!N$1,FALSE)</f>
        <v>167.466836734693</v>
      </c>
      <c r="AE8" s="52">
        <f>VLOOKUP($A8,'ADR Raw Data'!$B$6:$BE$43,'ADR Raw Data'!O$1,FALSE)</f>
        <v>158.97685333736899</v>
      </c>
      <c r="AF8" s="53">
        <f>VLOOKUP($A8,'ADR Raw Data'!$B$6:$BE$43,'ADR Raw Data'!P$1,FALSE)</f>
        <v>163.301594267468</v>
      </c>
      <c r="AG8" s="54">
        <f>VLOOKUP($A8,'ADR Raw Data'!$B$6:$BE$43,'ADR Raw Data'!R$1,FALSE)</f>
        <v>215.71755123725799</v>
      </c>
      <c r="AI8" s="47">
        <f>VLOOKUP($A8,'ADR Raw Data'!$B$6:$BE$43,'ADR Raw Data'!T$1,FALSE)</f>
        <v>13.994992260600799</v>
      </c>
      <c r="AJ8" s="48">
        <f>VLOOKUP($A8,'ADR Raw Data'!$B$6:$BE$43,'ADR Raw Data'!U$1,FALSE)</f>
        <v>12.5669274361112</v>
      </c>
      <c r="AK8" s="48">
        <f>VLOOKUP($A8,'ADR Raw Data'!$B$6:$BE$43,'ADR Raw Data'!V$1,FALSE)</f>
        <v>18.184350571083101</v>
      </c>
      <c r="AL8" s="48">
        <f>VLOOKUP($A8,'ADR Raw Data'!$B$6:$BE$43,'ADR Raw Data'!W$1,FALSE)</f>
        <v>17.746636671611402</v>
      </c>
      <c r="AM8" s="48">
        <f>VLOOKUP($A8,'ADR Raw Data'!$B$6:$BE$43,'ADR Raw Data'!X$1,FALSE)</f>
        <v>15.8433451516179</v>
      </c>
      <c r="AN8" s="49">
        <f>VLOOKUP($A8,'ADR Raw Data'!$B$6:$BE$43,'ADR Raw Data'!Y$1,FALSE)</f>
        <v>16.0273178176048</v>
      </c>
      <c r="AO8" s="48">
        <f>VLOOKUP($A8,'ADR Raw Data'!$B$6:$BE$43,'ADR Raw Data'!AA$1,FALSE)</f>
        <v>8.9260244400091207</v>
      </c>
      <c r="AP8" s="48">
        <f>VLOOKUP($A8,'ADR Raw Data'!$B$6:$BE$43,'ADR Raw Data'!AB$1,FALSE)</f>
        <v>4.5350379056914099</v>
      </c>
      <c r="AQ8" s="49">
        <f>VLOOKUP($A8,'ADR Raw Data'!$B$6:$BE$43,'ADR Raw Data'!AC$1,FALSE)</f>
        <v>6.7984315102959298</v>
      </c>
      <c r="AR8" s="50">
        <f>VLOOKUP($A8,'ADR Raw Data'!$B$6:$BE$43,'ADR Raw Data'!AE$1,FALSE)</f>
        <v>15.337634370195699</v>
      </c>
      <c r="AS8" s="40"/>
      <c r="AT8" s="51">
        <f>VLOOKUP($A8,'RevPAR Raw Data'!$B$6:$BE$43,'RevPAR Raw Data'!G$1,FALSE)</f>
        <v>132.378368926029</v>
      </c>
      <c r="AU8" s="52">
        <f>VLOOKUP($A8,'RevPAR Raw Data'!$B$6:$BE$43,'RevPAR Raw Data'!H$1,FALSE)</f>
        <v>215.66223150727299</v>
      </c>
      <c r="AV8" s="52">
        <f>VLOOKUP($A8,'RevPAR Raw Data'!$B$6:$BE$43,'RevPAR Raw Data'!I$1,FALSE)</f>
        <v>244.52989580109301</v>
      </c>
      <c r="AW8" s="52">
        <f>VLOOKUP($A8,'RevPAR Raw Data'!$B$6:$BE$43,'RevPAR Raw Data'!J$1,FALSE)</f>
        <v>236.180915093366</v>
      </c>
      <c r="AX8" s="52">
        <f>VLOOKUP($A8,'RevPAR Raw Data'!$B$6:$BE$43,'RevPAR Raw Data'!K$1,FALSE)</f>
        <v>180.09519756525299</v>
      </c>
      <c r="AY8" s="53">
        <f>VLOOKUP($A8,'RevPAR Raw Data'!$B$6:$BE$43,'RevPAR Raw Data'!L$1,FALSE)</f>
        <v>201.769321778603</v>
      </c>
      <c r="AZ8" s="52">
        <f>VLOOKUP($A8,'RevPAR Raw Data'!$B$6:$BE$43,'RevPAR Raw Data'!N$1,FALSE)</f>
        <v>118.52083978128501</v>
      </c>
      <c r="BA8" s="52">
        <f>VLOOKUP($A8,'RevPAR Raw Data'!$B$6:$BE$43,'RevPAR Raw Data'!O$1,FALSE)</f>
        <v>108.362743216754</v>
      </c>
      <c r="BB8" s="53">
        <f>VLOOKUP($A8,'RevPAR Raw Data'!$B$6:$BE$43,'RevPAR Raw Data'!P$1,FALSE)</f>
        <v>113.441791499019</v>
      </c>
      <c r="BC8" s="54">
        <f>VLOOKUP($A8,'RevPAR Raw Data'!$B$6:$BE$43,'RevPAR Raw Data'!R$1,FALSE)</f>
        <v>176.532884555865</v>
      </c>
      <c r="BE8" s="47">
        <f>VLOOKUP($A8,'RevPAR Raw Data'!$B$6:$BE$43,'RevPAR Raw Data'!T$1,FALSE)</f>
        <v>21.4058939150745</v>
      </c>
      <c r="BF8" s="48">
        <f>VLOOKUP($A8,'RevPAR Raw Data'!$B$6:$BE$43,'RevPAR Raw Data'!U$1,FALSE)</f>
        <v>24.612789798378799</v>
      </c>
      <c r="BG8" s="48">
        <f>VLOOKUP($A8,'RevPAR Raw Data'!$B$6:$BE$43,'RevPAR Raw Data'!V$1,FALSE)</f>
        <v>28.843750093733401</v>
      </c>
      <c r="BH8" s="48">
        <f>VLOOKUP($A8,'RevPAR Raw Data'!$B$6:$BE$43,'RevPAR Raw Data'!W$1,FALSE)</f>
        <v>26.312105471601502</v>
      </c>
      <c r="BI8" s="48">
        <f>VLOOKUP($A8,'RevPAR Raw Data'!$B$6:$BE$43,'RevPAR Raw Data'!X$1,FALSE)</f>
        <v>16.689080884023799</v>
      </c>
      <c r="BJ8" s="49">
        <f>VLOOKUP($A8,'RevPAR Raw Data'!$B$6:$BE$43,'RevPAR Raw Data'!Y$1,FALSE)</f>
        <v>24.057124872936399</v>
      </c>
      <c r="BK8" s="48">
        <f>VLOOKUP($A8,'RevPAR Raw Data'!$B$6:$BE$43,'RevPAR Raw Data'!AA$1,FALSE)</f>
        <v>-2.2696247834400398</v>
      </c>
      <c r="BL8" s="48">
        <f>VLOOKUP($A8,'RevPAR Raw Data'!$B$6:$BE$43,'RevPAR Raw Data'!AB$1,FALSE)</f>
        <v>-10.843292642086899</v>
      </c>
      <c r="BM8" s="49">
        <f>VLOOKUP($A8,'RevPAR Raw Data'!$B$6:$BE$43,'RevPAR Raw Data'!AC$1,FALSE)</f>
        <v>-6.5612007204281504</v>
      </c>
      <c r="BN8" s="50">
        <f>VLOOKUP($A8,'RevPAR Raw Data'!$B$6:$BE$43,'RevPAR Raw Data'!AE$1,FALSE)</f>
        <v>17.0169663646884</v>
      </c>
    </row>
    <row r="9" spans="1:66" x14ac:dyDescent="0.45">
      <c r="A9" s="63" t="s">
        <v>90</v>
      </c>
      <c r="B9" s="47">
        <f>VLOOKUP($A9,'Occupancy Raw Data'!$B$8:$BE$45,'Occupancy Raw Data'!G$3,FALSE)</f>
        <v>74.458724094014102</v>
      </c>
      <c r="C9" s="48">
        <f>VLOOKUP($A9,'Occupancy Raw Data'!$B$8:$BE$45,'Occupancy Raw Data'!H$3,FALSE)</f>
        <v>90.008104665971899</v>
      </c>
      <c r="D9" s="48">
        <f>VLOOKUP($A9,'Occupancy Raw Data'!$B$8:$BE$45,'Occupancy Raw Data'!I$3,FALSE)</f>
        <v>94.546717610281306</v>
      </c>
      <c r="E9" s="48">
        <f>VLOOKUP($A9,'Occupancy Raw Data'!$B$8:$BE$45,'Occupancy Raw Data'!J$3,FALSE)</f>
        <v>91.814287368299105</v>
      </c>
      <c r="F9" s="48">
        <f>VLOOKUP($A9,'Occupancy Raw Data'!$B$8:$BE$45,'Occupancy Raw Data'!K$3,FALSE)</f>
        <v>82.737061479680406</v>
      </c>
      <c r="G9" s="49">
        <f>VLOOKUP($A9,'Occupancy Raw Data'!$B$8:$BE$45,'Occupancy Raw Data'!L$3,FALSE)</f>
        <v>86.712979043649398</v>
      </c>
      <c r="H9" s="48">
        <f>VLOOKUP($A9,'Occupancy Raw Data'!$B$8:$BE$45,'Occupancy Raw Data'!N$3,FALSE)</f>
        <v>79.089961792288904</v>
      </c>
      <c r="I9" s="48">
        <f>VLOOKUP($A9,'Occupancy Raw Data'!$B$8:$BE$45,'Occupancy Raw Data'!O$3,FALSE)</f>
        <v>76.172282042375798</v>
      </c>
      <c r="J9" s="49">
        <f>VLOOKUP($A9,'Occupancy Raw Data'!$B$8:$BE$45,'Occupancy Raw Data'!P$3,FALSE)</f>
        <v>77.631121917332393</v>
      </c>
      <c r="K9" s="50">
        <f>VLOOKUP($A9,'Occupancy Raw Data'!$B$8:$BE$45,'Occupancy Raw Data'!R$3,FALSE)</f>
        <v>84.118162721844499</v>
      </c>
      <c r="M9" s="47">
        <f>VLOOKUP($A9,'Occupancy Raw Data'!$B$8:$BE$45,'Occupancy Raw Data'!T$3,FALSE)</f>
        <v>12.734533074234299</v>
      </c>
      <c r="N9" s="48">
        <f>VLOOKUP($A9,'Occupancy Raw Data'!$B$8:$BE$45,'Occupancy Raw Data'!U$3,FALSE)</f>
        <v>12.46663249192</v>
      </c>
      <c r="O9" s="48">
        <f>VLOOKUP($A9,'Occupancy Raw Data'!$B$8:$BE$45,'Occupancy Raw Data'!V$3,FALSE)</f>
        <v>8.1066904448488408</v>
      </c>
      <c r="P9" s="48">
        <f>VLOOKUP($A9,'Occupancy Raw Data'!$B$8:$BE$45,'Occupancy Raw Data'!W$3,FALSE)</f>
        <v>7.4983219668131502</v>
      </c>
      <c r="Q9" s="48">
        <f>VLOOKUP($A9,'Occupancy Raw Data'!$B$8:$BE$45,'Occupancy Raw Data'!X$3,FALSE)</f>
        <v>3.84458963610974</v>
      </c>
      <c r="R9" s="49">
        <f>VLOOKUP($A9,'Occupancy Raw Data'!$B$8:$BE$45,'Occupancy Raw Data'!Y$3,FALSE)</f>
        <v>8.7665934594856108</v>
      </c>
      <c r="S9" s="48">
        <f>VLOOKUP($A9,'Occupancy Raw Data'!$B$8:$BE$45,'Occupancy Raw Data'!AA$3,FALSE)</f>
        <v>-2.8514911649460002</v>
      </c>
      <c r="T9" s="48">
        <f>VLOOKUP($A9,'Occupancy Raw Data'!$B$8:$BE$45,'Occupancy Raw Data'!AB$3,FALSE)</f>
        <v>-9.5299383742637307</v>
      </c>
      <c r="U9" s="49">
        <f>VLOOKUP($A9,'Occupancy Raw Data'!$B$8:$BE$45,'Occupancy Raw Data'!AC$3,FALSE)</f>
        <v>-6.2468644048082398</v>
      </c>
      <c r="V9" s="50">
        <f>VLOOKUP($A9,'Occupancy Raw Data'!$B$8:$BE$45,'Occupancy Raw Data'!AE$3,FALSE)</f>
        <v>4.3599605471530101</v>
      </c>
      <c r="X9" s="51">
        <f>VLOOKUP($A9,'ADR Raw Data'!$B$6:$BE$43,'ADR Raw Data'!G$1,FALSE)</f>
        <v>170.69147877468501</v>
      </c>
      <c r="Y9" s="52">
        <f>VLOOKUP($A9,'ADR Raw Data'!$B$6:$BE$43,'ADR Raw Data'!H$1,FALSE)</f>
        <v>197.04870208386899</v>
      </c>
      <c r="Z9" s="52">
        <f>VLOOKUP($A9,'ADR Raw Data'!$B$6:$BE$43,'ADR Raw Data'!I$1,FALSE)</f>
        <v>200.02097354886101</v>
      </c>
      <c r="AA9" s="52">
        <f>VLOOKUP($A9,'ADR Raw Data'!$B$6:$BE$43,'ADR Raw Data'!J$1,FALSE)</f>
        <v>191.66536317780501</v>
      </c>
      <c r="AB9" s="52">
        <f>VLOOKUP($A9,'ADR Raw Data'!$B$6:$BE$43,'ADR Raw Data'!K$1,FALSE)</f>
        <v>174.940303666386</v>
      </c>
      <c r="AC9" s="53">
        <f>VLOOKUP($A9,'ADR Raw Data'!$B$6:$BE$43,'ADR Raw Data'!L$1,FALSE)</f>
        <v>187.81142735065501</v>
      </c>
      <c r="AD9" s="52">
        <f>VLOOKUP($A9,'ADR Raw Data'!$B$6:$BE$43,'ADR Raw Data'!N$1,FALSE)</f>
        <v>159.385766359244</v>
      </c>
      <c r="AE9" s="52">
        <f>VLOOKUP($A9,'ADR Raw Data'!$B$6:$BE$43,'ADR Raw Data'!O$1,FALSE)</f>
        <v>158.712790697674</v>
      </c>
      <c r="AF9" s="53">
        <f>VLOOKUP($A9,'ADR Raw Data'!$B$6:$BE$43,'ADR Raw Data'!P$1,FALSE)</f>
        <v>159.05560178970899</v>
      </c>
      <c r="AG9" s="54">
        <f>VLOOKUP($A9,'ADR Raw Data'!$B$6:$BE$43,'ADR Raw Data'!R$1,FALSE)</f>
        <v>180.22907642998899</v>
      </c>
      <c r="AI9" s="47">
        <f>VLOOKUP($A9,'ADR Raw Data'!$B$6:$BE$43,'ADR Raw Data'!T$1,FALSE)</f>
        <v>21.3235011889373</v>
      </c>
      <c r="AJ9" s="48">
        <f>VLOOKUP($A9,'ADR Raw Data'!$B$6:$BE$43,'ADR Raw Data'!U$1,FALSE)</f>
        <v>22.5575141776499</v>
      </c>
      <c r="AK9" s="48">
        <f>VLOOKUP($A9,'ADR Raw Data'!$B$6:$BE$43,'ADR Raw Data'!V$1,FALSE)</f>
        <v>17.900746724064</v>
      </c>
      <c r="AL9" s="48">
        <f>VLOOKUP($A9,'ADR Raw Data'!$B$6:$BE$43,'ADR Raw Data'!W$1,FALSE)</f>
        <v>14.844907124091</v>
      </c>
      <c r="AM9" s="48">
        <f>VLOOKUP($A9,'ADR Raw Data'!$B$6:$BE$43,'ADR Raw Data'!X$1,FALSE)</f>
        <v>13.816176783568499</v>
      </c>
      <c r="AN9" s="49">
        <f>VLOOKUP($A9,'ADR Raw Data'!$B$6:$BE$43,'ADR Raw Data'!Y$1,FALSE)</f>
        <v>17.903044952022</v>
      </c>
      <c r="AO9" s="48">
        <f>VLOOKUP($A9,'ADR Raw Data'!$B$6:$BE$43,'ADR Raw Data'!AA$1,FALSE)</f>
        <v>9.5220951065044801</v>
      </c>
      <c r="AP9" s="48">
        <f>VLOOKUP($A9,'ADR Raw Data'!$B$6:$BE$43,'ADR Raw Data'!AB$1,FALSE)</f>
        <v>8.0576962783054</v>
      </c>
      <c r="AQ9" s="49">
        <f>VLOOKUP($A9,'ADR Raw Data'!$B$6:$BE$43,'ADR Raw Data'!AC$1,FALSE)</f>
        <v>8.7824002372096199</v>
      </c>
      <c r="AR9" s="50">
        <f>VLOOKUP($A9,'ADR Raw Data'!$B$6:$BE$43,'ADR Raw Data'!AE$1,FALSE)</f>
        <v>15.9369653812811</v>
      </c>
      <c r="AS9" s="40"/>
      <c r="AT9" s="51">
        <f>VLOOKUP($A9,'RevPAR Raw Data'!$B$6:$BE$43,'RevPAR Raw Data'!G$1,FALSE)</f>
        <v>127.094697232835</v>
      </c>
      <c r="AU9" s="52">
        <f>VLOOKUP($A9,'RevPAR Raw Data'!$B$6:$BE$43,'RevPAR Raw Data'!H$1,FALSE)</f>
        <v>177.35980201458801</v>
      </c>
      <c r="AV9" s="52">
        <f>VLOOKUP($A9,'RevPAR Raw Data'!$B$6:$BE$43,'RevPAR Raw Data'!I$1,FALSE)</f>
        <v>189.113265022577</v>
      </c>
      <c r="AW9" s="52">
        <f>VLOOKUP($A9,'RevPAR Raw Data'!$B$6:$BE$43,'RevPAR Raw Data'!J$1,FALSE)</f>
        <v>175.97618733356401</v>
      </c>
      <c r="AX9" s="52">
        <f>VLOOKUP($A9,'RevPAR Raw Data'!$B$6:$BE$43,'RevPAR Raw Data'!K$1,FALSE)</f>
        <v>144.74046659719801</v>
      </c>
      <c r="AY9" s="53">
        <f>VLOOKUP($A9,'RevPAR Raw Data'!$B$6:$BE$43,'RevPAR Raw Data'!L$1,FALSE)</f>
        <v>162.85688364015201</v>
      </c>
      <c r="AZ9" s="52">
        <f>VLOOKUP($A9,'RevPAR Raw Data'!$B$6:$BE$43,'RevPAR Raw Data'!N$1,FALSE)</f>
        <v>126.05814171587301</v>
      </c>
      <c r="BA9" s="52">
        <f>VLOOKUP($A9,'RevPAR Raw Data'!$B$6:$BE$43,'RevPAR Raw Data'!O$1,FALSE)</f>
        <v>120.895154567558</v>
      </c>
      <c r="BB9" s="53">
        <f>VLOOKUP($A9,'RevPAR Raw Data'!$B$6:$BE$43,'RevPAR Raw Data'!P$1,FALSE)</f>
        <v>123.476648141715</v>
      </c>
      <c r="BC9" s="54">
        <f>VLOOKUP($A9,'RevPAR Raw Data'!$B$6:$BE$43,'RevPAR Raw Data'!R$1,FALSE)</f>
        <v>151.605387783456</v>
      </c>
      <c r="BE9" s="47">
        <f>VLOOKUP($A9,'RevPAR Raw Data'!$B$6:$BE$43,'RevPAR Raw Data'!T$1,FALSE)</f>
        <v>36.773482574661699</v>
      </c>
      <c r="BF9" s="48">
        <f>VLOOKUP($A9,'RevPAR Raw Data'!$B$6:$BE$43,'RevPAR Raw Data'!U$1,FALSE)</f>
        <v>37.836309061410397</v>
      </c>
      <c r="BG9" s="48">
        <f>VLOOKUP($A9,'RevPAR Raw Data'!$B$6:$BE$43,'RevPAR Raw Data'!V$1,FALSE)</f>
        <v>27.458595293149202</v>
      </c>
      <c r="BH9" s="48">
        <f>VLOOKUP($A9,'RevPAR Raw Data'!$B$6:$BE$43,'RevPAR Raw Data'!W$1,FALSE)</f>
        <v>23.456348022742901</v>
      </c>
      <c r="BI9" s="48">
        <f>VLOOKUP($A9,'RevPAR Raw Data'!$B$6:$BE$43,'RevPAR Raw Data'!X$1,FALSE)</f>
        <v>18.191941720406</v>
      </c>
      <c r="BJ9" s="49">
        <f>VLOOKUP($A9,'RevPAR Raw Data'!$B$6:$BE$43,'RevPAR Raw Data'!Y$1,FALSE)</f>
        <v>28.239125579320401</v>
      </c>
      <c r="BK9" s="48">
        <f>VLOOKUP($A9,'RevPAR Raw Data'!$B$6:$BE$43,'RevPAR Raw Data'!AA$1,FALSE)</f>
        <v>6.3990822408787498</v>
      </c>
      <c r="BL9" s="48">
        <f>VLOOKUP($A9,'RevPAR Raw Data'!$B$6:$BE$43,'RevPAR Raw Data'!AB$1,FALSE)</f>
        <v>-2.2401355856661702</v>
      </c>
      <c r="BM9" s="49">
        <f>VLOOKUP($A9,'RevPAR Raw Data'!$B$6:$BE$43,'RevPAR Raw Data'!AC$1,FALSE)</f>
        <v>1.98691119809533</v>
      </c>
      <c r="BN9" s="50">
        <f>VLOOKUP($A9,'RevPAR Raw Data'!$B$6:$BE$43,'RevPAR Raw Data'!AE$1,FALSE)</f>
        <v>20.991771331471401</v>
      </c>
    </row>
    <row r="10" spans="1:66" x14ac:dyDescent="0.45">
      <c r="A10" s="63" t="s">
        <v>26</v>
      </c>
      <c r="B10" s="47">
        <f>VLOOKUP($A10,'Occupancy Raw Data'!$B$8:$BE$45,'Occupancy Raw Data'!G$3,FALSE)</f>
        <v>63.7319468515309</v>
      </c>
      <c r="C10" s="48">
        <f>VLOOKUP($A10,'Occupancy Raw Data'!$B$8:$BE$45,'Occupancy Raw Data'!H$3,FALSE)</f>
        <v>85.961871750433204</v>
      </c>
      <c r="D10" s="48">
        <f>VLOOKUP($A10,'Occupancy Raw Data'!$B$8:$BE$45,'Occupancy Raw Data'!I$3,FALSE)</f>
        <v>91.530906990179005</v>
      </c>
      <c r="E10" s="48">
        <f>VLOOKUP($A10,'Occupancy Raw Data'!$B$8:$BE$45,'Occupancy Raw Data'!J$3,FALSE)</f>
        <v>89.855574812247198</v>
      </c>
      <c r="F10" s="48">
        <f>VLOOKUP($A10,'Occupancy Raw Data'!$B$8:$BE$45,'Occupancy Raw Data'!K$3,FALSE)</f>
        <v>75.771230502599593</v>
      </c>
      <c r="G10" s="49">
        <f>VLOOKUP($A10,'Occupancy Raw Data'!$B$8:$BE$45,'Occupancy Raw Data'!L$3,FALSE)</f>
        <v>81.370306181398007</v>
      </c>
      <c r="H10" s="48">
        <f>VLOOKUP($A10,'Occupancy Raw Data'!$B$8:$BE$45,'Occupancy Raw Data'!N$3,FALSE)</f>
        <v>71.195840554592706</v>
      </c>
      <c r="I10" s="48">
        <f>VLOOKUP($A10,'Occupancy Raw Data'!$B$8:$BE$45,'Occupancy Raw Data'!O$3,FALSE)</f>
        <v>72.998266897746902</v>
      </c>
      <c r="J10" s="49">
        <f>VLOOKUP($A10,'Occupancy Raw Data'!$B$8:$BE$45,'Occupancy Raw Data'!P$3,FALSE)</f>
        <v>72.097053726169804</v>
      </c>
      <c r="K10" s="50">
        <f>VLOOKUP($A10,'Occupancy Raw Data'!$B$8:$BE$45,'Occupancy Raw Data'!R$3,FALSE)</f>
        <v>78.7208054799042</v>
      </c>
      <c r="M10" s="47">
        <f>VLOOKUP($A10,'Occupancy Raw Data'!$B$8:$BE$45,'Occupancy Raw Data'!T$3,FALSE)</f>
        <v>14.2297934675008</v>
      </c>
      <c r="N10" s="48">
        <f>VLOOKUP($A10,'Occupancy Raw Data'!$B$8:$BE$45,'Occupancy Raw Data'!U$3,FALSE)</f>
        <v>23.704015375166801</v>
      </c>
      <c r="O10" s="48">
        <f>VLOOKUP($A10,'Occupancy Raw Data'!$B$8:$BE$45,'Occupancy Raw Data'!V$3,FALSE)</f>
        <v>15.274936779086101</v>
      </c>
      <c r="P10" s="48">
        <f>VLOOKUP($A10,'Occupancy Raw Data'!$B$8:$BE$45,'Occupancy Raw Data'!W$3,FALSE)</f>
        <v>13.8766322496248</v>
      </c>
      <c r="Q10" s="48">
        <f>VLOOKUP($A10,'Occupancy Raw Data'!$B$8:$BE$45,'Occupancy Raw Data'!X$3,FALSE)</f>
        <v>5.4663481425519702</v>
      </c>
      <c r="R10" s="49">
        <f>VLOOKUP($A10,'Occupancy Raw Data'!$B$8:$BE$45,'Occupancy Raw Data'!Y$3,FALSE)</f>
        <v>14.465793352378901</v>
      </c>
      <c r="S10" s="48">
        <f>VLOOKUP($A10,'Occupancy Raw Data'!$B$8:$BE$45,'Occupancy Raw Data'!AA$3,FALSE)</f>
        <v>2.89912512443304</v>
      </c>
      <c r="T10" s="48">
        <f>VLOOKUP($A10,'Occupancy Raw Data'!$B$8:$BE$45,'Occupancy Raw Data'!AB$3,FALSE)</f>
        <v>1.6281570889362301E-2</v>
      </c>
      <c r="U10" s="49">
        <f>VLOOKUP($A10,'Occupancy Raw Data'!$B$8:$BE$45,'Occupancy Raw Data'!AC$3,FALSE)</f>
        <v>1.4192139584429599</v>
      </c>
      <c r="V10" s="50">
        <f>VLOOKUP($A10,'Occupancy Raw Data'!$B$8:$BE$45,'Occupancy Raw Data'!AE$3,FALSE)</f>
        <v>10.7381560193389</v>
      </c>
      <c r="X10" s="51">
        <f>VLOOKUP($A10,'ADR Raw Data'!$B$6:$BE$43,'ADR Raw Data'!G$1,FALSE)</f>
        <v>160.97862944162401</v>
      </c>
      <c r="Y10" s="52">
        <f>VLOOKUP($A10,'ADR Raw Data'!$B$6:$BE$43,'ADR Raw Data'!H$1,FALSE)</f>
        <v>185.488791666666</v>
      </c>
      <c r="Z10" s="52">
        <f>VLOOKUP($A10,'ADR Raw Data'!$B$6:$BE$43,'ADR Raw Data'!I$1,FALSE)</f>
        <v>201.36394976016101</v>
      </c>
      <c r="AA10" s="52">
        <f>VLOOKUP($A10,'ADR Raw Data'!$B$6:$BE$43,'ADR Raw Data'!J$1,FALSE)</f>
        <v>194.736782821139</v>
      </c>
      <c r="AB10" s="52">
        <f>VLOOKUP($A10,'ADR Raw Data'!$B$6:$BE$43,'ADR Raw Data'!K$1,FALSE)</f>
        <v>165.239164379383</v>
      </c>
      <c r="AC10" s="53">
        <f>VLOOKUP($A10,'ADR Raw Data'!$B$6:$BE$43,'ADR Raw Data'!L$1,FALSE)</f>
        <v>183.49207224604501</v>
      </c>
      <c r="AD10" s="52">
        <f>VLOOKUP($A10,'ADR Raw Data'!$B$6:$BE$43,'ADR Raw Data'!N$1,FALSE)</f>
        <v>140.79408795845501</v>
      </c>
      <c r="AE10" s="52">
        <f>VLOOKUP($A10,'ADR Raw Data'!$B$6:$BE$43,'ADR Raw Data'!O$1,FALSE)</f>
        <v>138.518189300411</v>
      </c>
      <c r="AF10" s="53">
        <f>VLOOKUP($A10,'ADR Raw Data'!$B$6:$BE$43,'ADR Raw Data'!P$1,FALSE)</f>
        <v>139.64191426281999</v>
      </c>
      <c r="AG10" s="54">
        <f>VLOOKUP($A10,'ADR Raw Data'!$B$6:$BE$43,'ADR Raw Data'!R$1,FALSE)</f>
        <v>172.017642630994</v>
      </c>
      <c r="AI10" s="47">
        <f>VLOOKUP($A10,'ADR Raw Data'!$B$6:$BE$43,'ADR Raw Data'!T$1,FALSE)</f>
        <v>18.579523767607899</v>
      </c>
      <c r="AJ10" s="48">
        <f>VLOOKUP($A10,'ADR Raw Data'!$B$6:$BE$43,'ADR Raw Data'!U$1,FALSE)</f>
        <v>15.8844426566894</v>
      </c>
      <c r="AK10" s="48">
        <f>VLOOKUP($A10,'ADR Raw Data'!$B$6:$BE$43,'ADR Raw Data'!V$1,FALSE)</f>
        <v>16.059053064172002</v>
      </c>
      <c r="AL10" s="48">
        <f>VLOOKUP($A10,'ADR Raw Data'!$B$6:$BE$43,'ADR Raw Data'!W$1,FALSE)</f>
        <v>14.1520027918636</v>
      </c>
      <c r="AM10" s="48">
        <f>VLOOKUP($A10,'ADR Raw Data'!$B$6:$BE$43,'ADR Raw Data'!X$1,FALSE)</f>
        <v>6.2795672827309996</v>
      </c>
      <c r="AN10" s="49">
        <f>VLOOKUP($A10,'ADR Raw Data'!$B$6:$BE$43,'ADR Raw Data'!Y$1,FALSE)</f>
        <v>14.211138466552701</v>
      </c>
      <c r="AO10" s="48">
        <f>VLOOKUP($A10,'ADR Raw Data'!$B$6:$BE$43,'ADR Raw Data'!AA$1,FALSE)</f>
        <v>4.5717620275166801</v>
      </c>
      <c r="AP10" s="48">
        <f>VLOOKUP($A10,'ADR Raw Data'!$B$6:$BE$43,'ADR Raw Data'!AB$1,FALSE)</f>
        <v>3.51584051825043</v>
      </c>
      <c r="AQ10" s="49">
        <f>VLOOKUP($A10,'ADR Raw Data'!$B$6:$BE$43,'ADR Raw Data'!AC$1,FALSE)</f>
        <v>4.04336691720773</v>
      </c>
      <c r="AR10" s="50">
        <f>VLOOKUP($A10,'ADR Raw Data'!$B$6:$BE$43,'ADR Raw Data'!AE$1,FALSE)</f>
        <v>12.353083566573201</v>
      </c>
      <c r="AS10" s="40"/>
      <c r="AT10" s="51">
        <f>VLOOKUP($A10,'RevPAR Raw Data'!$B$6:$BE$43,'RevPAR Raw Data'!G$1,FALSE)</f>
        <v>102.594814558058</v>
      </c>
      <c r="AU10" s="52">
        <f>VLOOKUP($A10,'RevPAR Raw Data'!$B$6:$BE$43,'RevPAR Raw Data'!H$1,FALSE)</f>
        <v>159.44963720392801</v>
      </c>
      <c r="AV10" s="52">
        <f>VLOOKUP($A10,'RevPAR Raw Data'!$B$6:$BE$43,'RevPAR Raw Data'!I$1,FALSE)</f>
        <v>184.310249566724</v>
      </c>
      <c r="AW10" s="52">
        <f>VLOOKUP($A10,'RevPAR Raw Data'!$B$6:$BE$43,'RevPAR Raw Data'!J$1,FALSE)</f>
        <v>174.98185557481199</v>
      </c>
      <c r="AX10" s="52">
        <f>VLOOKUP($A10,'RevPAR Raw Data'!$B$6:$BE$43,'RevPAR Raw Data'!K$1,FALSE)</f>
        <v>125.20374812247201</v>
      </c>
      <c r="AY10" s="53">
        <f>VLOOKUP($A10,'RevPAR Raw Data'!$B$6:$BE$43,'RevPAR Raw Data'!L$1,FALSE)</f>
        <v>149.30806100519899</v>
      </c>
      <c r="AZ10" s="52">
        <f>VLOOKUP($A10,'RevPAR Raw Data'!$B$6:$BE$43,'RevPAR Raw Data'!N$1,FALSE)</f>
        <v>100.239534373194</v>
      </c>
      <c r="BA10" s="52">
        <f>VLOOKUP($A10,'RevPAR Raw Data'!$B$6:$BE$43,'RevPAR Raw Data'!O$1,FALSE)</f>
        <v>101.11587752744001</v>
      </c>
      <c r="BB10" s="53">
        <f>VLOOKUP($A10,'RevPAR Raw Data'!$B$6:$BE$43,'RevPAR Raw Data'!P$1,FALSE)</f>
        <v>100.67770595031701</v>
      </c>
      <c r="BC10" s="54">
        <f>VLOOKUP($A10,'RevPAR Raw Data'!$B$6:$BE$43,'RevPAR Raw Data'!R$1,FALSE)</f>
        <v>135.413673846661</v>
      </c>
      <c r="BE10" s="47">
        <f>VLOOKUP($A10,'RevPAR Raw Data'!$B$6:$BE$43,'RevPAR Raw Data'!T$1,FALSE)</f>
        <v>35.453145094484597</v>
      </c>
      <c r="BF10" s="48">
        <f>VLOOKUP($A10,'RevPAR Raw Data'!$B$6:$BE$43,'RevPAR Raw Data'!U$1,FALSE)</f>
        <v>43.353708761457497</v>
      </c>
      <c r="BG10" s="48">
        <f>VLOOKUP($A10,'RevPAR Raw Data'!$B$6:$BE$43,'RevPAR Raw Data'!V$1,FALSE)</f>
        <v>33.787000046130402</v>
      </c>
      <c r="BH10" s="48">
        <f>VLOOKUP($A10,'RevPAR Raw Data'!$B$6:$BE$43,'RevPAR Raw Data'!W$1,FALSE)</f>
        <v>29.992456424872</v>
      </c>
      <c r="BI10" s="48">
        <f>VLOOKUP($A10,'RevPAR Raw Data'!$B$6:$BE$43,'RevPAR Raw Data'!X$1,FALSE)</f>
        <v>12.0891784348028</v>
      </c>
      <c r="BJ10" s="49">
        <f>VLOOKUP($A10,'RevPAR Raw Data'!$B$6:$BE$43,'RevPAR Raw Data'!Y$1,FALSE)</f>
        <v>30.7326857425236</v>
      </c>
      <c r="BK10" s="48">
        <f>VLOOKUP($A10,'RevPAR Raw Data'!$B$6:$BE$43,'RevPAR Raw Data'!AA$1,FALSE)</f>
        <v>7.6034282535187403</v>
      </c>
      <c r="BL10" s="48">
        <f>VLOOKUP($A10,'RevPAR Raw Data'!$B$6:$BE$43,'RevPAR Raw Data'!AB$1,FALSE)</f>
        <v>3.5326945232061302</v>
      </c>
      <c r="BM10" s="49">
        <f>VLOOKUP($A10,'RevPAR Raw Data'!$B$6:$BE$43,'RevPAR Raw Data'!AC$1,FALSE)</f>
        <v>5.5199649033307701</v>
      </c>
      <c r="BN10" s="50">
        <f>VLOOKUP($A10,'RevPAR Raw Data'!$B$6:$BE$43,'RevPAR Raw Data'!AE$1,FALSE)</f>
        <v>24.417732972490001</v>
      </c>
    </row>
    <row r="11" spans="1:66" x14ac:dyDescent="0.45">
      <c r="A11" s="63" t="s">
        <v>24</v>
      </c>
      <c r="B11" s="47">
        <f>VLOOKUP($A11,'Occupancy Raw Data'!$B$8:$BE$45,'Occupancy Raw Data'!G$3,FALSE)</f>
        <v>53.638071383844697</v>
      </c>
      <c r="C11" s="48">
        <f>VLOOKUP($A11,'Occupancy Raw Data'!$B$8:$BE$45,'Occupancy Raw Data'!H$3,FALSE)</f>
        <v>74.364433312460804</v>
      </c>
      <c r="D11" s="48">
        <f>VLOOKUP($A11,'Occupancy Raw Data'!$B$8:$BE$45,'Occupancy Raw Data'!I$3,FALSE)</f>
        <v>81.252348152786396</v>
      </c>
      <c r="E11" s="48">
        <f>VLOOKUP($A11,'Occupancy Raw Data'!$B$8:$BE$45,'Occupancy Raw Data'!J$3,FALSE)</f>
        <v>76.217908578584797</v>
      </c>
      <c r="F11" s="48">
        <f>VLOOKUP($A11,'Occupancy Raw Data'!$B$8:$BE$45,'Occupancy Raw Data'!K$3,FALSE)</f>
        <v>70.457107075766999</v>
      </c>
      <c r="G11" s="49">
        <f>VLOOKUP($A11,'Occupancy Raw Data'!$B$8:$BE$45,'Occupancy Raw Data'!L$3,FALSE)</f>
        <v>71.185973700688706</v>
      </c>
      <c r="H11" s="48">
        <f>VLOOKUP($A11,'Occupancy Raw Data'!$B$8:$BE$45,'Occupancy Raw Data'!N$3,FALSE)</f>
        <v>72.899185973700597</v>
      </c>
      <c r="I11" s="48">
        <f>VLOOKUP($A11,'Occupancy Raw Data'!$B$8:$BE$45,'Occupancy Raw Data'!O$3,FALSE)</f>
        <v>77.946149029430103</v>
      </c>
      <c r="J11" s="49">
        <f>VLOOKUP($A11,'Occupancy Raw Data'!$B$8:$BE$45,'Occupancy Raw Data'!P$3,FALSE)</f>
        <v>75.4226675015654</v>
      </c>
      <c r="K11" s="50">
        <f>VLOOKUP($A11,'Occupancy Raw Data'!$B$8:$BE$45,'Occupancy Raw Data'!R$3,FALSE)</f>
        <v>72.396457643796396</v>
      </c>
      <c r="M11" s="47">
        <f>VLOOKUP($A11,'Occupancy Raw Data'!$B$8:$BE$45,'Occupancy Raw Data'!T$3,FALSE)</f>
        <v>-3.6039311435038801</v>
      </c>
      <c r="N11" s="48">
        <f>VLOOKUP($A11,'Occupancy Raw Data'!$B$8:$BE$45,'Occupancy Raw Data'!U$3,FALSE)</f>
        <v>8.4513805175435692</v>
      </c>
      <c r="O11" s="48">
        <f>VLOOKUP($A11,'Occupancy Raw Data'!$B$8:$BE$45,'Occupancy Raw Data'!V$3,FALSE)</f>
        <v>12.7964234336586</v>
      </c>
      <c r="P11" s="48">
        <f>VLOOKUP($A11,'Occupancy Raw Data'!$B$8:$BE$45,'Occupancy Raw Data'!W$3,FALSE)</f>
        <v>3.3727679727101401</v>
      </c>
      <c r="Q11" s="48">
        <f>VLOOKUP($A11,'Occupancy Raw Data'!$B$8:$BE$45,'Occupancy Raw Data'!X$3,FALSE)</f>
        <v>-0.42081290145093903</v>
      </c>
      <c r="R11" s="49">
        <f>VLOOKUP($A11,'Occupancy Raw Data'!$B$8:$BE$45,'Occupancy Raw Data'!Y$3,FALSE)</f>
        <v>4.4599643616107896</v>
      </c>
      <c r="S11" s="48">
        <f>VLOOKUP($A11,'Occupancy Raw Data'!$B$8:$BE$45,'Occupancy Raw Data'!AA$3,FALSE)</f>
        <v>-11.485014237589301</v>
      </c>
      <c r="T11" s="48">
        <f>VLOOKUP($A11,'Occupancy Raw Data'!$B$8:$BE$45,'Occupancy Raw Data'!AB$3,FALSE)</f>
        <v>-9.4814716146790907</v>
      </c>
      <c r="U11" s="49">
        <f>VLOOKUP($A11,'Occupancy Raw Data'!$B$8:$BE$45,'Occupancy Raw Data'!AC$3,FALSE)</f>
        <v>-10.4609281431445</v>
      </c>
      <c r="V11" s="50">
        <f>VLOOKUP($A11,'Occupancy Raw Data'!$B$8:$BE$45,'Occupancy Raw Data'!AE$3,FALSE)</f>
        <v>-0.47659069918882002</v>
      </c>
      <c r="X11" s="51">
        <f>VLOOKUP($A11,'ADR Raw Data'!$B$6:$BE$43,'ADR Raw Data'!G$1,FALSE)</f>
        <v>142.16614289049701</v>
      </c>
      <c r="Y11" s="52">
        <f>VLOOKUP($A11,'ADR Raw Data'!$B$6:$BE$43,'ADR Raw Data'!H$1,FALSE)</f>
        <v>147.584545301448</v>
      </c>
      <c r="Z11" s="52">
        <f>VLOOKUP($A11,'ADR Raw Data'!$B$6:$BE$43,'ADR Raw Data'!I$1,FALSE)</f>
        <v>153.20796393341499</v>
      </c>
      <c r="AA11" s="52">
        <f>VLOOKUP($A11,'ADR Raw Data'!$B$6:$BE$43,'ADR Raw Data'!J$1,FALSE)</f>
        <v>151.524212947748</v>
      </c>
      <c r="AB11" s="52">
        <f>VLOOKUP($A11,'ADR Raw Data'!$B$6:$BE$43,'ADR Raw Data'!K$1,FALSE)</f>
        <v>148.79591539281901</v>
      </c>
      <c r="AC11" s="53">
        <f>VLOOKUP($A11,'ADR Raw Data'!$B$6:$BE$43,'ADR Raw Data'!L$1,FALSE)</f>
        <v>149.13514900953501</v>
      </c>
      <c r="AD11" s="52">
        <f>VLOOKUP($A11,'ADR Raw Data'!$B$6:$BE$43,'ADR Raw Data'!N$1,FALSE)</f>
        <v>164.99507816526301</v>
      </c>
      <c r="AE11" s="52">
        <f>VLOOKUP($A11,'ADR Raw Data'!$B$6:$BE$43,'ADR Raw Data'!O$1,FALSE)</f>
        <v>168.42588528277599</v>
      </c>
      <c r="AF11" s="53">
        <f>VLOOKUP($A11,'ADR Raw Data'!$B$6:$BE$43,'ADR Raw Data'!P$1,FALSE)</f>
        <v>166.76787546699799</v>
      </c>
      <c r="AG11" s="54">
        <f>VLOOKUP($A11,'ADR Raw Data'!$B$6:$BE$43,'ADR Raw Data'!R$1,FALSE)</f>
        <v>154.38365862699499</v>
      </c>
      <c r="AI11" s="47">
        <f>VLOOKUP($A11,'ADR Raw Data'!$B$6:$BE$43,'ADR Raw Data'!T$1,FALSE)</f>
        <v>11.8636660928121</v>
      </c>
      <c r="AJ11" s="48">
        <f>VLOOKUP($A11,'ADR Raw Data'!$B$6:$BE$43,'ADR Raw Data'!U$1,FALSE)</f>
        <v>15.2343528491624</v>
      </c>
      <c r="AK11" s="48">
        <f>VLOOKUP($A11,'ADR Raw Data'!$B$6:$BE$43,'ADR Raw Data'!V$1,FALSE)</f>
        <v>23.494736046307299</v>
      </c>
      <c r="AL11" s="48">
        <f>VLOOKUP($A11,'ADR Raw Data'!$B$6:$BE$43,'ADR Raw Data'!W$1,FALSE)</f>
        <v>21.092619822676401</v>
      </c>
      <c r="AM11" s="48">
        <f>VLOOKUP($A11,'ADR Raw Data'!$B$6:$BE$43,'ADR Raw Data'!X$1,FALSE)</f>
        <v>11.839313199656599</v>
      </c>
      <c r="AN11" s="49">
        <f>VLOOKUP($A11,'ADR Raw Data'!$B$6:$BE$43,'ADR Raw Data'!Y$1,FALSE)</f>
        <v>17.005725394360599</v>
      </c>
      <c r="AO11" s="48">
        <f>VLOOKUP($A11,'ADR Raw Data'!$B$6:$BE$43,'ADR Raw Data'!AA$1,FALSE)</f>
        <v>6.6484478104825699</v>
      </c>
      <c r="AP11" s="48">
        <f>VLOOKUP($A11,'ADR Raw Data'!$B$6:$BE$43,'ADR Raw Data'!AB$1,FALSE)</f>
        <v>2.94827990258523</v>
      </c>
      <c r="AQ11" s="49">
        <f>VLOOKUP($A11,'ADR Raw Data'!$B$6:$BE$43,'ADR Raw Data'!AC$1,FALSE)</f>
        <v>4.71756724203569</v>
      </c>
      <c r="AR11" s="50">
        <f>VLOOKUP($A11,'ADR Raw Data'!$B$6:$BE$43,'ADR Raw Data'!AE$1,FALSE)</f>
        <v>11.889160474879301</v>
      </c>
      <c r="AS11" s="40"/>
      <c r="AT11" s="51">
        <f>VLOOKUP($A11,'RevPAR Raw Data'!$B$6:$BE$43,'RevPAR Raw Data'!G$1,FALSE)</f>
        <v>76.2551772072636</v>
      </c>
      <c r="AU11" s="52">
        <f>VLOOKUP($A11,'RevPAR Raw Data'!$B$6:$BE$43,'RevPAR Raw Data'!H$1,FALSE)</f>
        <v>109.75041077019399</v>
      </c>
      <c r="AV11" s="52">
        <f>VLOOKUP($A11,'RevPAR Raw Data'!$B$6:$BE$43,'RevPAR Raw Data'!I$1,FALSE)</f>
        <v>124.485068252974</v>
      </c>
      <c r="AW11" s="52">
        <f>VLOOKUP($A11,'RevPAR Raw Data'!$B$6:$BE$43,'RevPAR Raw Data'!J$1,FALSE)</f>
        <v>115.488586098935</v>
      </c>
      <c r="AX11" s="52">
        <f>VLOOKUP($A11,'RevPAR Raw Data'!$B$6:$BE$43,'RevPAR Raw Data'!K$1,FALSE)</f>
        <v>104.837297432686</v>
      </c>
      <c r="AY11" s="53">
        <f>VLOOKUP($A11,'RevPAR Raw Data'!$B$6:$BE$43,'RevPAR Raw Data'!L$1,FALSE)</f>
        <v>106.16330795240999</v>
      </c>
      <c r="AZ11" s="52">
        <f>VLOOKUP($A11,'RevPAR Raw Data'!$B$6:$BE$43,'RevPAR Raw Data'!N$1,FALSE)</f>
        <v>120.280068879148</v>
      </c>
      <c r="BA11" s="52">
        <f>VLOOKUP($A11,'RevPAR Raw Data'!$B$6:$BE$43,'RevPAR Raw Data'!O$1,FALSE)</f>
        <v>131.28149154664899</v>
      </c>
      <c r="BB11" s="53">
        <f>VLOOKUP($A11,'RevPAR Raw Data'!$B$6:$BE$43,'RevPAR Raw Data'!P$1,FALSE)</f>
        <v>125.780780212899</v>
      </c>
      <c r="BC11" s="54">
        <f>VLOOKUP($A11,'RevPAR Raw Data'!$B$6:$BE$43,'RevPAR Raw Data'!R$1,FALSE)</f>
        <v>111.768300026836</v>
      </c>
      <c r="BE11" s="47">
        <f>VLOOKUP($A11,'RevPAR Raw Data'!$B$6:$BE$43,'RevPAR Raw Data'!T$1,FALSE)</f>
        <v>7.8321765922280804</v>
      </c>
      <c r="BF11" s="48">
        <f>VLOOKUP($A11,'RevPAR Raw Data'!$B$6:$BE$43,'RevPAR Raw Data'!U$1,FALSE)</f>
        <v>24.973246495373999</v>
      </c>
      <c r="BG11" s="48">
        <f>VLOOKUP($A11,'RevPAR Raw Data'!$B$6:$BE$43,'RevPAR Raw Data'!V$1,FALSE)</f>
        <v>39.297645389071903</v>
      </c>
      <c r="BH11" s="48">
        <f>VLOOKUP($A11,'RevPAR Raw Data'!$B$6:$BE$43,'RevPAR Raw Data'!W$1,FALSE)</f>
        <v>25.176792921371302</v>
      </c>
      <c r="BI11" s="48">
        <f>VLOOKUP($A11,'RevPAR Raw Data'!$B$6:$BE$43,'RevPAR Raw Data'!X$1,FALSE)</f>
        <v>11.368678940818301</v>
      </c>
      <c r="BJ11" s="49">
        <f>VLOOKUP($A11,'RevPAR Raw Data'!$B$6:$BE$43,'RevPAR Raw Data'!Y$1,FALSE)</f>
        <v>22.224139047993202</v>
      </c>
      <c r="BK11" s="48">
        <f>VLOOKUP($A11,'RevPAR Raw Data'!$B$6:$BE$43,'RevPAR Raw Data'!AA$1,FALSE)</f>
        <v>-5.6001416047193802</v>
      </c>
      <c r="BL11" s="48">
        <f>VLOOKUP($A11,'RevPAR Raw Data'!$B$6:$BE$43,'RevPAR Raw Data'!AB$1,FALSE)</f>
        <v>-6.8127320341787598</v>
      </c>
      <c r="BM11" s="49">
        <f>VLOOKUP($A11,'RevPAR Raw Data'!$B$6:$BE$43,'RevPAR Raw Data'!AC$1,FALSE)</f>
        <v>-6.23686222040274</v>
      </c>
      <c r="BN11" s="50">
        <f>VLOOKUP($A11,'RevPAR Raw Data'!$B$6:$BE$43,'RevPAR Raw Data'!AE$1,FALSE)</f>
        <v>11.3559071426556</v>
      </c>
    </row>
    <row r="12" spans="1:66" x14ac:dyDescent="0.45">
      <c r="A12" s="63" t="s">
        <v>27</v>
      </c>
      <c r="B12" s="47">
        <f>VLOOKUP($A12,'Occupancy Raw Data'!$B$8:$BE$45,'Occupancy Raw Data'!G$3,FALSE)</f>
        <v>61.619261182579898</v>
      </c>
      <c r="C12" s="48">
        <f>VLOOKUP($A12,'Occupancy Raw Data'!$B$8:$BE$45,'Occupancy Raw Data'!H$3,FALSE)</f>
        <v>68.783193674023295</v>
      </c>
      <c r="D12" s="48">
        <f>VLOOKUP($A12,'Occupancy Raw Data'!$B$8:$BE$45,'Occupancy Raw Data'!I$3,FALSE)</f>
        <v>76.0769503127581</v>
      </c>
      <c r="E12" s="48">
        <f>VLOOKUP($A12,'Occupancy Raw Data'!$B$8:$BE$45,'Occupancy Raw Data'!J$3,FALSE)</f>
        <v>77.009323734214504</v>
      </c>
      <c r="F12" s="48">
        <f>VLOOKUP($A12,'Occupancy Raw Data'!$B$8:$BE$45,'Occupancy Raw Data'!K$3,FALSE)</f>
        <v>74.471851764428095</v>
      </c>
      <c r="G12" s="49">
        <f>VLOOKUP($A12,'Occupancy Raw Data'!$B$8:$BE$45,'Occupancy Raw Data'!L$3,FALSE)</f>
        <v>71.592116133600797</v>
      </c>
      <c r="H12" s="48">
        <f>VLOOKUP($A12,'Occupancy Raw Data'!$B$8:$BE$45,'Occupancy Raw Data'!N$3,FALSE)</f>
        <v>81.777410598371205</v>
      </c>
      <c r="I12" s="48">
        <f>VLOOKUP($A12,'Occupancy Raw Data'!$B$8:$BE$45,'Occupancy Raw Data'!O$3,FALSE)</f>
        <v>79.712026436917199</v>
      </c>
      <c r="J12" s="49">
        <f>VLOOKUP($A12,'Occupancy Raw Data'!$B$8:$BE$45,'Occupancy Raw Data'!P$3,FALSE)</f>
        <v>80.744718517644202</v>
      </c>
      <c r="K12" s="50">
        <f>VLOOKUP($A12,'Occupancy Raw Data'!$B$8:$BE$45,'Occupancy Raw Data'!R$3,FALSE)</f>
        <v>74.207145386184607</v>
      </c>
      <c r="M12" s="47">
        <f>VLOOKUP($A12,'Occupancy Raw Data'!$B$8:$BE$45,'Occupancy Raw Data'!T$3,FALSE)</f>
        <v>-1.50886714289279</v>
      </c>
      <c r="N12" s="48">
        <f>VLOOKUP($A12,'Occupancy Raw Data'!$B$8:$BE$45,'Occupancy Raw Data'!U$3,FALSE)</f>
        <v>1.87394049994362</v>
      </c>
      <c r="O12" s="48">
        <f>VLOOKUP($A12,'Occupancy Raw Data'!$B$8:$BE$45,'Occupancy Raw Data'!V$3,FALSE)</f>
        <v>6.2501391859806299</v>
      </c>
      <c r="P12" s="48">
        <f>VLOOKUP($A12,'Occupancy Raw Data'!$B$8:$BE$45,'Occupancy Raw Data'!W$3,FALSE)</f>
        <v>-0.130002477164049</v>
      </c>
      <c r="Q12" s="48">
        <f>VLOOKUP($A12,'Occupancy Raw Data'!$B$8:$BE$45,'Occupancy Raw Data'!X$3,FALSE)</f>
        <v>-4.1957116665637697</v>
      </c>
      <c r="R12" s="49">
        <f>VLOOKUP($A12,'Occupancy Raw Data'!$B$8:$BE$45,'Occupancy Raw Data'!Y$3,FALSE)</f>
        <v>0.40242470245038903</v>
      </c>
      <c r="S12" s="48">
        <f>VLOOKUP($A12,'Occupancy Raw Data'!$B$8:$BE$45,'Occupancy Raw Data'!AA$3,FALSE)</f>
        <v>-4.0907304548846204</v>
      </c>
      <c r="T12" s="48">
        <f>VLOOKUP($A12,'Occupancy Raw Data'!$B$8:$BE$45,'Occupancy Raw Data'!AB$3,FALSE)</f>
        <v>-6.3061158342113597</v>
      </c>
      <c r="U12" s="49">
        <f>VLOOKUP($A12,'Occupancy Raw Data'!$B$8:$BE$45,'Occupancy Raw Data'!AC$3,FALSE)</f>
        <v>-5.1971986673451003</v>
      </c>
      <c r="V12" s="50">
        <f>VLOOKUP($A12,'Occupancy Raw Data'!$B$8:$BE$45,'Occupancy Raw Data'!AE$3,FALSE)</f>
        <v>-1.4079967739260399</v>
      </c>
      <c r="X12" s="51">
        <f>VLOOKUP($A12,'ADR Raw Data'!$B$6:$BE$43,'ADR Raw Data'!G$1,FALSE)</f>
        <v>97.872767669028903</v>
      </c>
      <c r="Y12" s="52">
        <f>VLOOKUP($A12,'ADR Raw Data'!$B$6:$BE$43,'ADR Raw Data'!H$1,FALSE)</f>
        <v>100.876741592312</v>
      </c>
      <c r="Z12" s="52">
        <f>VLOOKUP($A12,'ADR Raw Data'!$B$6:$BE$43,'ADR Raw Data'!I$1,FALSE)</f>
        <v>105.27129382562801</v>
      </c>
      <c r="AA12" s="52">
        <f>VLOOKUP($A12,'ADR Raw Data'!$B$6:$BE$43,'ADR Raw Data'!J$1,FALSE)</f>
        <v>105.480778544061</v>
      </c>
      <c r="AB12" s="52">
        <f>VLOOKUP($A12,'ADR Raw Data'!$B$6:$BE$43,'ADR Raw Data'!K$1,FALSE)</f>
        <v>104.988651347068</v>
      </c>
      <c r="AC12" s="53">
        <f>VLOOKUP($A12,'ADR Raw Data'!$B$6:$BE$43,'ADR Raw Data'!L$1,FALSE)</f>
        <v>103.139551599076</v>
      </c>
      <c r="AD12" s="52">
        <f>VLOOKUP($A12,'ADR Raw Data'!$B$6:$BE$43,'ADR Raw Data'!N$1,FALSE)</f>
        <v>119.540878914706</v>
      </c>
      <c r="AE12" s="52">
        <f>VLOOKUP($A12,'ADR Raw Data'!$B$6:$BE$43,'ADR Raw Data'!O$1,FALSE)</f>
        <v>120.63033017471101</v>
      </c>
      <c r="AF12" s="53">
        <f>VLOOKUP($A12,'ADR Raw Data'!$B$6:$BE$43,'ADR Raw Data'!P$1,FALSE)</f>
        <v>120.078637725644</v>
      </c>
      <c r="AG12" s="54">
        <f>VLOOKUP($A12,'ADR Raw Data'!$B$6:$BE$43,'ADR Raw Data'!R$1,FALSE)</f>
        <v>108.405666507622</v>
      </c>
      <c r="AI12" s="47">
        <f>VLOOKUP($A12,'ADR Raw Data'!$B$6:$BE$43,'ADR Raw Data'!T$1,FALSE)</f>
        <v>3.1184125670045502</v>
      </c>
      <c r="AJ12" s="48">
        <f>VLOOKUP($A12,'ADR Raw Data'!$B$6:$BE$43,'ADR Raw Data'!U$1,FALSE)</f>
        <v>6.8392744525714901</v>
      </c>
      <c r="AK12" s="48">
        <f>VLOOKUP($A12,'ADR Raw Data'!$B$6:$BE$43,'ADR Raw Data'!V$1,FALSE)</f>
        <v>8.6160228456407708</v>
      </c>
      <c r="AL12" s="48">
        <f>VLOOKUP($A12,'ADR Raw Data'!$B$6:$BE$43,'ADR Raw Data'!W$1,FALSE)</f>
        <v>6.5194045167530499</v>
      </c>
      <c r="AM12" s="48">
        <f>VLOOKUP($A12,'ADR Raw Data'!$B$6:$BE$43,'ADR Raw Data'!X$1,FALSE)</f>
        <v>5.5292615370868399</v>
      </c>
      <c r="AN12" s="49">
        <f>VLOOKUP($A12,'ADR Raw Data'!$B$6:$BE$43,'ADR Raw Data'!Y$1,FALSE)</f>
        <v>6.2096239766076504</v>
      </c>
      <c r="AO12" s="48">
        <f>VLOOKUP($A12,'ADR Raw Data'!$B$6:$BE$43,'ADR Raw Data'!AA$1,FALSE)</f>
        <v>4.43399865883028</v>
      </c>
      <c r="AP12" s="48">
        <f>VLOOKUP($A12,'ADR Raw Data'!$B$6:$BE$43,'ADR Raw Data'!AB$1,FALSE)</f>
        <v>3.5436867695987502</v>
      </c>
      <c r="AQ12" s="49">
        <f>VLOOKUP($A12,'ADR Raw Data'!$B$6:$BE$43,'ADR Raw Data'!AC$1,FALSE)</f>
        <v>3.9798985653200698</v>
      </c>
      <c r="AR12" s="50">
        <f>VLOOKUP($A12,'ADR Raw Data'!$B$6:$BE$43,'ADR Raw Data'!AE$1,FALSE)</f>
        <v>5.1974990227065501</v>
      </c>
      <c r="AS12" s="40"/>
      <c r="AT12" s="51">
        <f>VLOOKUP($A12,'RevPAR Raw Data'!$B$6:$BE$43,'RevPAR Raw Data'!G$1,FALSE)</f>
        <v>60.308476336598602</v>
      </c>
      <c r="AU12" s="52">
        <f>VLOOKUP($A12,'RevPAR Raw Data'!$B$6:$BE$43,'RevPAR Raw Data'!H$1,FALSE)</f>
        <v>69.3862445414847</v>
      </c>
      <c r="AV12" s="52">
        <f>VLOOKUP($A12,'RevPAR Raw Data'!$B$6:$BE$43,'RevPAR Raw Data'!I$1,FALSE)</f>
        <v>80.087189897320897</v>
      </c>
      <c r="AW12" s="52">
        <f>VLOOKUP($A12,'RevPAR Raw Data'!$B$6:$BE$43,'RevPAR Raw Data'!J$1,FALSE)</f>
        <v>81.230034226366101</v>
      </c>
      <c r="AX12" s="52">
        <f>VLOOKUP($A12,'RevPAR Raw Data'!$B$6:$BE$43,'RevPAR Raw Data'!K$1,FALSE)</f>
        <v>78.186992800660903</v>
      </c>
      <c r="AY12" s="53">
        <f>VLOOKUP($A12,'RevPAR Raw Data'!$B$6:$BE$43,'RevPAR Raw Data'!L$1,FALSE)</f>
        <v>73.839787560486201</v>
      </c>
      <c r="AZ12" s="52">
        <f>VLOOKUP($A12,'RevPAR Raw Data'!$B$6:$BE$43,'RevPAR Raw Data'!N$1,FALSE)</f>
        <v>97.7574353829812</v>
      </c>
      <c r="BA12" s="52">
        <f>VLOOKUP($A12,'RevPAR Raw Data'!$B$6:$BE$43,'RevPAR Raw Data'!O$1,FALSE)</f>
        <v>96.156880679806406</v>
      </c>
      <c r="BB12" s="53">
        <f>VLOOKUP($A12,'RevPAR Raw Data'!$B$6:$BE$43,'RevPAR Raw Data'!P$1,FALSE)</f>
        <v>96.957158031393803</v>
      </c>
      <c r="BC12" s="54">
        <f>VLOOKUP($A12,'RevPAR Raw Data'!$B$6:$BE$43,'RevPAR Raw Data'!R$1,FALSE)</f>
        <v>80.444750552174099</v>
      </c>
      <c r="BE12" s="47">
        <f>VLOOKUP($A12,'RevPAR Raw Data'!$B$6:$BE$43,'RevPAR Raw Data'!T$1,FALSE)</f>
        <v>1.5624927215083899</v>
      </c>
      <c r="BF12" s="48">
        <f>VLOOKUP($A12,'RevPAR Raw Data'!$B$6:$BE$43,'RevPAR Raw Data'!U$1,FALSE)</f>
        <v>8.8413788863841507</v>
      </c>
      <c r="BG12" s="48">
        <f>VLOOKUP($A12,'RevPAR Raw Data'!$B$6:$BE$43,'RevPAR Raw Data'!V$1,FALSE)</f>
        <v>15.404675451769799</v>
      </c>
      <c r="BH12" s="48">
        <f>VLOOKUP($A12,'RevPAR Raw Data'!$B$6:$BE$43,'RevPAR Raw Data'!W$1,FALSE)</f>
        <v>6.3809266522208796</v>
      </c>
      <c r="BI12" s="48">
        <f>VLOOKUP($A12,'RevPAR Raw Data'!$B$6:$BE$43,'RevPAR Raw Data'!X$1,FALSE)</f>
        <v>1.1015579991366899</v>
      </c>
      <c r="BJ12" s="49">
        <f>VLOOKUP($A12,'RevPAR Raw Data'!$B$6:$BE$43,'RevPAR Raw Data'!Y$1,FALSE)</f>
        <v>6.6370377398691902</v>
      </c>
      <c r="BK12" s="48">
        <f>VLOOKUP($A12,'RevPAR Raw Data'!$B$6:$BE$43,'RevPAR Raw Data'!AA$1,FALSE)</f>
        <v>0.16188527043971199</v>
      </c>
      <c r="BL12" s="48">
        <f>VLOOKUP($A12,'RevPAR Raw Data'!$B$6:$BE$43,'RevPAR Raw Data'!AB$1,FALSE)</f>
        <v>-2.9858980571051301</v>
      </c>
      <c r="BM12" s="49">
        <f>VLOOKUP($A12,'RevPAR Raw Data'!$B$6:$BE$43,'RevPAR Raw Data'!AC$1,FALSE)</f>
        <v>-1.4241433372235299</v>
      </c>
      <c r="BN12" s="50">
        <f>VLOOKUP($A12,'RevPAR Raw Data'!$B$6:$BE$43,'RevPAR Raw Data'!AE$1,FALSE)</f>
        <v>3.7163216302159601</v>
      </c>
    </row>
    <row r="13" spans="1:66" x14ac:dyDescent="0.45">
      <c r="A13" s="63" t="s">
        <v>91</v>
      </c>
      <c r="B13" s="47">
        <f>VLOOKUP($A13,'Occupancy Raw Data'!$B$8:$BE$45,'Occupancy Raw Data'!G$3,FALSE)</f>
        <v>65.518876873458495</v>
      </c>
      <c r="C13" s="48">
        <f>VLOOKUP($A13,'Occupancy Raw Data'!$B$8:$BE$45,'Occupancy Raw Data'!H$3,FALSE)</f>
        <v>87.089736292923504</v>
      </c>
      <c r="D13" s="48">
        <f>VLOOKUP($A13,'Occupancy Raw Data'!$B$8:$BE$45,'Occupancy Raw Data'!I$3,FALSE)</f>
        <v>95.655473344716299</v>
      </c>
      <c r="E13" s="48">
        <f>VLOOKUP($A13,'Occupancy Raw Data'!$B$8:$BE$45,'Occupancy Raw Data'!J$3,FALSE)</f>
        <v>92.515651678998196</v>
      </c>
      <c r="F13" s="48">
        <f>VLOOKUP($A13,'Occupancy Raw Data'!$B$8:$BE$45,'Occupancy Raw Data'!K$3,FALSE)</f>
        <v>82.527034718269704</v>
      </c>
      <c r="G13" s="49">
        <f>VLOOKUP($A13,'Occupancy Raw Data'!$B$8:$BE$45,'Occupancy Raw Data'!L$3,FALSE)</f>
        <v>84.661354581673294</v>
      </c>
      <c r="H13" s="48">
        <f>VLOOKUP($A13,'Occupancy Raw Data'!$B$8:$BE$45,'Occupancy Raw Data'!N$3,FALSE)</f>
        <v>80.544488711819298</v>
      </c>
      <c r="I13" s="48">
        <f>VLOOKUP($A13,'Occupancy Raw Data'!$B$8:$BE$45,'Occupancy Raw Data'!O$3,FALSE)</f>
        <v>79.074179472585797</v>
      </c>
      <c r="J13" s="49">
        <f>VLOOKUP($A13,'Occupancy Raw Data'!$B$8:$BE$45,'Occupancy Raw Data'!P$3,FALSE)</f>
        <v>79.809334092202604</v>
      </c>
      <c r="K13" s="50">
        <f>VLOOKUP($A13,'Occupancy Raw Data'!$B$8:$BE$45,'Occupancy Raw Data'!R$3,FALSE)</f>
        <v>83.275063013253103</v>
      </c>
      <c r="M13" s="47">
        <f>VLOOKUP($A13,'Occupancy Raw Data'!$B$8:$BE$45,'Occupancy Raw Data'!T$3,FALSE)</f>
        <v>-1.0146464501705399</v>
      </c>
      <c r="N13" s="48">
        <f>VLOOKUP($A13,'Occupancy Raw Data'!$B$8:$BE$45,'Occupancy Raw Data'!U$3,FALSE)</f>
        <v>6.3668691637827699</v>
      </c>
      <c r="O13" s="48">
        <f>VLOOKUP($A13,'Occupancy Raw Data'!$B$8:$BE$45,'Occupancy Raw Data'!V$3,FALSE)</f>
        <v>6.6267817987002804</v>
      </c>
      <c r="P13" s="48">
        <f>VLOOKUP($A13,'Occupancy Raw Data'!$B$8:$BE$45,'Occupancy Raw Data'!W$3,FALSE)</f>
        <v>5.9045136257023998</v>
      </c>
      <c r="Q13" s="48">
        <f>VLOOKUP($A13,'Occupancy Raw Data'!$B$8:$BE$45,'Occupancy Raw Data'!X$3,FALSE)</f>
        <v>2.5960002127300399</v>
      </c>
      <c r="R13" s="49">
        <f>VLOOKUP($A13,'Occupancy Raw Data'!$B$8:$BE$45,'Occupancy Raw Data'!Y$3,FALSE)</f>
        <v>4.3722065945761797</v>
      </c>
      <c r="S13" s="48">
        <f>VLOOKUP($A13,'Occupancy Raw Data'!$B$8:$BE$45,'Occupancy Raw Data'!AA$3,FALSE)</f>
        <v>0.76293354790160595</v>
      </c>
      <c r="T13" s="48">
        <f>VLOOKUP($A13,'Occupancy Raw Data'!$B$8:$BE$45,'Occupancy Raw Data'!AB$3,FALSE)</f>
        <v>-5.5554296697452399</v>
      </c>
      <c r="U13" s="49">
        <f>VLOOKUP($A13,'Occupancy Raw Data'!$B$8:$BE$45,'Occupancy Raw Data'!AC$3,FALSE)</f>
        <v>-2.4694239927555799</v>
      </c>
      <c r="V13" s="50">
        <f>VLOOKUP($A13,'Occupancy Raw Data'!$B$8:$BE$45,'Occupancy Raw Data'!AE$3,FALSE)</f>
        <v>2.4051746756923702</v>
      </c>
      <c r="X13" s="51">
        <f>VLOOKUP($A13,'ADR Raw Data'!$B$6:$BE$43,'ADR Raw Data'!G$1,FALSE)</f>
        <v>128.42897784855899</v>
      </c>
      <c r="Y13" s="52">
        <f>VLOOKUP($A13,'ADR Raw Data'!$B$6:$BE$43,'ADR Raw Data'!H$1,FALSE)</f>
        <v>152.35737065679101</v>
      </c>
      <c r="Z13" s="52">
        <f>VLOOKUP($A13,'ADR Raw Data'!$B$6:$BE$43,'ADR Raw Data'!I$1,FALSE)</f>
        <v>161.46009718365701</v>
      </c>
      <c r="AA13" s="52">
        <f>VLOOKUP($A13,'ADR Raw Data'!$B$6:$BE$43,'ADR Raw Data'!J$1,FALSE)</f>
        <v>157.63195324515499</v>
      </c>
      <c r="AB13" s="52">
        <f>VLOOKUP($A13,'ADR Raw Data'!$B$6:$BE$43,'ADR Raw Data'!K$1,FALSE)</f>
        <v>138.24837241379299</v>
      </c>
      <c r="AC13" s="53">
        <f>VLOOKUP($A13,'ADR Raw Data'!$B$6:$BE$43,'ADR Raw Data'!L$1,FALSE)</f>
        <v>149.11284862745001</v>
      </c>
      <c r="AD13" s="52">
        <f>VLOOKUP($A13,'ADR Raw Data'!$B$6:$BE$43,'ADR Raw Data'!N$1,FALSE)</f>
        <v>125.03833117418399</v>
      </c>
      <c r="AE13" s="52">
        <f>VLOOKUP($A13,'ADR Raw Data'!$B$6:$BE$43,'ADR Raw Data'!O$1,FALSE)</f>
        <v>122.518758397312</v>
      </c>
      <c r="AF13" s="53">
        <f>VLOOKUP($A13,'ADR Raw Data'!$B$6:$BE$43,'ADR Raw Data'!P$1,FALSE)</f>
        <v>123.79014916503201</v>
      </c>
      <c r="AG13" s="54">
        <f>VLOOKUP($A13,'ADR Raw Data'!$B$6:$BE$43,'ADR Raw Data'!R$1,FALSE)</f>
        <v>142.178899140792</v>
      </c>
      <c r="AI13" s="47">
        <f>VLOOKUP($A13,'ADR Raw Data'!$B$6:$BE$43,'ADR Raw Data'!T$1,FALSE)</f>
        <v>8.3369692016853101</v>
      </c>
      <c r="AJ13" s="48">
        <f>VLOOKUP($A13,'ADR Raw Data'!$B$6:$BE$43,'ADR Raw Data'!U$1,FALSE)</f>
        <v>13.173380442854199</v>
      </c>
      <c r="AK13" s="48">
        <f>VLOOKUP($A13,'ADR Raw Data'!$B$6:$BE$43,'ADR Raw Data'!V$1,FALSE)</f>
        <v>14.7603140058359</v>
      </c>
      <c r="AL13" s="48">
        <f>VLOOKUP($A13,'ADR Raw Data'!$B$6:$BE$43,'ADR Raw Data'!W$1,FALSE)</f>
        <v>13.7988718993769</v>
      </c>
      <c r="AM13" s="48">
        <f>VLOOKUP($A13,'ADR Raw Data'!$B$6:$BE$43,'ADR Raw Data'!X$1,FALSE)</f>
        <v>10.4175306399958</v>
      </c>
      <c r="AN13" s="49">
        <f>VLOOKUP($A13,'ADR Raw Data'!$B$6:$BE$43,'ADR Raw Data'!Y$1,FALSE)</f>
        <v>12.6970787108403</v>
      </c>
      <c r="AO13" s="48">
        <f>VLOOKUP($A13,'ADR Raw Data'!$B$6:$BE$43,'ADR Raw Data'!AA$1,FALSE)</f>
        <v>7.89426842198547</v>
      </c>
      <c r="AP13" s="48">
        <f>VLOOKUP($A13,'ADR Raw Data'!$B$6:$BE$43,'ADR Raw Data'!AB$1,FALSE)</f>
        <v>4.80194965496481</v>
      </c>
      <c r="AQ13" s="49">
        <f>VLOOKUP($A13,'ADR Raw Data'!$B$6:$BE$43,'ADR Raw Data'!AC$1,FALSE)</f>
        <v>6.34059175385815</v>
      </c>
      <c r="AR13" s="50">
        <f>VLOOKUP($A13,'ADR Raw Data'!$B$6:$BE$43,'ADR Raw Data'!AE$1,FALSE)</f>
        <v>11.3029448421719</v>
      </c>
      <c r="AS13" s="40"/>
      <c r="AT13" s="51">
        <f>VLOOKUP($A13,'RevPAR Raw Data'!$B$6:$BE$43,'RevPAR Raw Data'!G$1,FALSE)</f>
        <v>84.145223866438997</v>
      </c>
      <c r="AU13" s="52">
        <f>VLOOKUP($A13,'RevPAR Raw Data'!$B$6:$BE$43,'RevPAR Raw Data'!H$1,FALSE)</f>
        <v>132.68763232783101</v>
      </c>
      <c r="AV13" s="52">
        <f>VLOOKUP($A13,'RevPAR Raw Data'!$B$6:$BE$43,'RevPAR Raw Data'!I$1,FALSE)</f>
        <v>154.44542022386599</v>
      </c>
      <c r="AW13" s="52">
        <f>VLOOKUP($A13,'RevPAR Raw Data'!$B$6:$BE$43,'RevPAR Raw Data'!J$1,FALSE)</f>
        <v>145.834228799089</v>
      </c>
      <c r="AX13" s="52">
        <f>VLOOKUP($A13,'RevPAR Raw Data'!$B$6:$BE$43,'RevPAR Raw Data'!K$1,FALSE)</f>
        <v>114.092282299373</v>
      </c>
      <c r="AY13" s="53">
        <f>VLOOKUP($A13,'RevPAR Raw Data'!$B$6:$BE$43,'RevPAR Raw Data'!L$1,FALSE)</f>
        <v>126.24095750332</v>
      </c>
      <c r="AZ13" s="52">
        <f>VLOOKUP($A13,'RevPAR Raw Data'!$B$6:$BE$43,'RevPAR Raw Data'!N$1,FALSE)</f>
        <v>100.71148453803799</v>
      </c>
      <c r="BA13" s="52">
        <f>VLOOKUP($A13,'RevPAR Raw Data'!$B$6:$BE$43,'RevPAR Raw Data'!O$1,FALSE)</f>
        <v>96.880702902674997</v>
      </c>
      <c r="BB13" s="53">
        <f>VLOOKUP($A13,'RevPAR Raw Data'!$B$6:$BE$43,'RevPAR Raw Data'!P$1,FALSE)</f>
        <v>98.796093720356595</v>
      </c>
      <c r="BC13" s="54">
        <f>VLOOKUP($A13,'RevPAR Raw Data'!$B$6:$BE$43,'RevPAR Raw Data'!R$1,FALSE)</f>
        <v>118.399567851044</v>
      </c>
      <c r="BE13" s="47">
        <f>VLOOKUP($A13,'RevPAR Raw Data'!$B$6:$BE$43,'RevPAR Raw Data'!T$1,FALSE)</f>
        <v>7.2377319894580596</v>
      </c>
      <c r="BF13" s="48">
        <f>VLOOKUP($A13,'RevPAR Raw Data'!$B$6:$BE$43,'RevPAR Raw Data'!U$1,FALSE)</f>
        <v>20.378981503880901</v>
      </c>
      <c r="BG13" s="48">
        <f>VLOOKUP($A13,'RevPAR Raw Data'!$B$6:$BE$43,'RevPAR Raw Data'!V$1,FALSE)</f>
        <v>22.365229606505899</v>
      </c>
      <c r="BH13" s="48">
        <f>VLOOKUP($A13,'RevPAR Raw Data'!$B$6:$BE$43,'RevPAR Raw Data'!W$1,FALSE)</f>
        <v>20.5181417965713</v>
      </c>
      <c r="BI13" s="48">
        <f>VLOOKUP($A13,'RevPAR Raw Data'!$B$6:$BE$43,'RevPAR Raw Data'!X$1,FALSE)</f>
        <v>13.283969970301399</v>
      </c>
      <c r="BJ13" s="49">
        <f>VLOOKUP($A13,'RevPAR Raw Data'!$B$6:$BE$43,'RevPAR Raw Data'!Y$1,FALSE)</f>
        <v>17.6244278181304</v>
      </c>
      <c r="BK13" s="48">
        <f>VLOOKUP($A13,'RevPAR Raw Data'!$B$6:$BE$43,'RevPAR Raw Data'!AA$1,FALSE)</f>
        <v>8.7174299920398095</v>
      </c>
      <c r="BL13" s="48">
        <f>VLOOKUP($A13,'RevPAR Raw Data'!$B$6:$BE$43,'RevPAR Raw Data'!AB$1,FALSE)</f>
        <v>-1.0202489506385599</v>
      </c>
      <c r="BM13" s="49">
        <f>VLOOKUP($A13,'RevPAR Raw Data'!$B$6:$BE$43,'RevPAR Raw Data'!AC$1,FALSE)</f>
        <v>3.7145916670501098</v>
      </c>
      <c r="BN13" s="50">
        <f>VLOOKUP($A13,'RevPAR Raw Data'!$B$6:$BE$43,'RevPAR Raw Data'!AE$1,FALSE)</f>
        <v>13.979975084815599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58.510776929291801</v>
      </c>
      <c r="C15" s="48">
        <f>VLOOKUP($A15,'Occupancy Raw Data'!$B$8:$BE$45,'Occupancy Raw Data'!H$3,FALSE)</f>
        <v>68.4693372253642</v>
      </c>
      <c r="D15" s="48">
        <f>VLOOKUP($A15,'Occupancy Raw Data'!$B$8:$BE$45,'Occupancy Raw Data'!I$3,FALSE)</f>
        <v>72.501237978576398</v>
      </c>
      <c r="E15" s="48">
        <f>VLOOKUP($A15,'Occupancy Raw Data'!$B$8:$BE$45,'Occupancy Raw Data'!J$3,FALSE)</f>
        <v>72.506450519951002</v>
      </c>
      <c r="F15" s="48">
        <f>VLOOKUP($A15,'Occupancy Raw Data'!$B$8:$BE$45,'Occupancy Raw Data'!K$3,FALSE)</f>
        <v>71.755844562016193</v>
      </c>
      <c r="G15" s="49">
        <f>VLOOKUP($A15,'Occupancy Raw Data'!$B$8:$BE$45,'Occupancy Raw Data'!L$3,FALSE)</f>
        <v>68.748729443039906</v>
      </c>
      <c r="H15" s="48">
        <f>VLOOKUP($A15,'Occupancy Raw Data'!$B$8:$BE$45,'Occupancy Raw Data'!N$3,FALSE)</f>
        <v>83.220829315332594</v>
      </c>
      <c r="I15" s="48">
        <f>VLOOKUP($A15,'Occupancy Raw Data'!$B$8:$BE$45,'Occupancy Raw Data'!O$3,FALSE)</f>
        <v>87.977273319606894</v>
      </c>
      <c r="J15" s="49">
        <f>VLOOKUP($A15,'Occupancy Raw Data'!$B$8:$BE$45,'Occupancy Raw Data'!P$3,FALSE)</f>
        <v>85.599051317469801</v>
      </c>
      <c r="K15" s="50">
        <f>VLOOKUP($A15,'Occupancy Raw Data'!$B$8:$BE$45,'Occupancy Raw Data'!R$3,FALSE)</f>
        <v>73.563107121448397</v>
      </c>
      <c r="M15" s="47">
        <f>VLOOKUP($A15,'Occupancy Raw Data'!$B$8:$BE$45,'Occupancy Raw Data'!T$3,FALSE)</f>
        <v>-4.9392753895690102</v>
      </c>
      <c r="N15" s="48">
        <f>VLOOKUP($A15,'Occupancy Raw Data'!$B$8:$BE$45,'Occupancy Raw Data'!U$3,FALSE)</f>
        <v>-3.7695549670672901</v>
      </c>
      <c r="O15" s="48">
        <f>VLOOKUP($A15,'Occupancy Raw Data'!$B$8:$BE$45,'Occupancy Raw Data'!V$3,FALSE)</f>
        <v>-1.5585195752121701</v>
      </c>
      <c r="P15" s="48">
        <f>VLOOKUP($A15,'Occupancy Raw Data'!$B$8:$BE$45,'Occupancy Raw Data'!W$3,FALSE)</f>
        <v>-1.15085897633406</v>
      </c>
      <c r="Q15" s="48">
        <f>VLOOKUP($A15,'Occupancy Raw Data'!$B$8:$BE$45,'Occupancy Raw Data'!X$3,FALSE)</f>
        <v>-5.5200419692550198E-2</v>
      </c>
      <c r="R15" s="49">
        <f>VLOOKUP($A15,'Occupancy Raw Data'!$B$8:$BE$45,'Occupancy Raw Data'!Y$3,FALSE)</f>
        <v>-2.20595905620692</v>
      </c>
      <c r="S15" s="48">
        <f>VLOOKUP($A15,'Occupancy Raw Data'!$B$8:$BE$45,'Occupancy Raw Data'!AA$3,FALSE)</f>
        <v>0.52932996615272199</v>
      </c>
      <c r="T15" s="48">
        <f>VLOOKUP($A15,'Occupancy Raw Data'!$B$8:$BE$45,'Occupancy Raw Data'!AB$3,FALSE)</f>
        <v>9.0472088177856302E-3</v>
      </c>
      <c r="U15" s="49">
        <f>VLOOKUP($A15,'Occupancy Raw Data'!$B$8:$BE$45,'Occupancy Raw Data'!AC$3,FALSE)</f>
        <v>0.26128665898286502</v>
      </c>
      <c r="V15" s="50">
        <f>VLOOKUP($A15,'Occupancy Raw Data'!$B$8:$BE$45,'Occupancy Raw Data'!AE$3,FALSE)</f>
        <v>-1.39906843039258</v>
      </c>
      <c r="X15" s="51">
        <f>VLOOKUP($A15,'ADR Raw Data'!$B$6:$BE$43,'ADR Raw Data'!G$1,FALSE)</f>
        <v>123.72503124721599</v>
      </c>
      <c r="Y15" s="52">
        <f>VLOOKUP($A15,'ADR Raw Data'!$B$6:$BE$43,'ADR Raw Data'!H$1,FALSE)</f>
        <v>127.579682200905</v>
      </c>
      <c r="Z15" s="52">
        <f>VLOOKUP($A15,'ADR Raw Data'!$B$6:$BE$43,'ADR Raw Data'!I$1,FALSE)</f>
        <v>130.74044884607</v>
      </c>
      <c r="AA15" s="52">
        <f>VLOOKUP($A15,'ADR Raw Data'!$B$6:$BE$43,'ADR Raw Data'!J$1,FALSE)</f>
        <v>132.09300552480201</v>
      </c>
      <c r="AB15" s="52">
        <f>VLOOKUP($A15,'ADR Raw Data'!$B$6:$BE$43,'ADR Raw Data'!K$1,FALSE)</f>
        <v>133.54203985544001</v>
      </c>
      <c r="AC15" s="53">
        <f>VLOOKUP($A15,'ADR Raw Data'!$B$6:$BE$43,'ADR Raw Data'!L$1,FALSE)</f>
        <v>129.786850077715</v>
      </c>
      <c r="AD15" s="52">
        <f>VLOOKUP($A15,'ADR Raw Data'!$B$6:$BE$43,'ADR Raw Data'!N$1,FALSE)</f>
        <v>180.672137537189</v>
      </c>
      <c r="AE15" s="52">
        <f>VLOOKUP($A15,'ADR Raw Data'!$B$6:$BE$43,'ADR Raw Data'!O$1,FALSE)</f>
        <v>188.48988292451699</v>
      </c>
      <c r="AF15" s="53">
        <f>VLOOKUP($A15,'ADR Raw Data'!$B$6:$BE$43,'ADR Raw Data'!P$1,FALSE)</f>
        <v>184.68961151673801</v>
      </c>
      <c r="AG15" s="54">
        <f>VLOOKUP($A15,'ADR Raw Data'!$B$6:$BE$43,'ADR Raw Data'!R$1,FALSE)</f>
        <v>148.039882756683</v>
      </c>
      <c r="AI15" s="47">
        <f>VLOOKUP($A15,'ADR Raw Data'!$B$6:$BE$43,'ADR Raw Data'!T$1,FALSE)</f>
        <v>0.120418518797273</v>
      </c>
      <c r="AJ15" s="48">
        <f>VLOOKUP($A15,'ADR Raw Data'!$B$6:$BE$43,'ADR Raw Data'!U$1,FALSE)</f>
        <v>1.1292817055392299</v>
      </c>
      <c r="AK15" s="48">
        <f>VLOOKUP($A15,'ADR Raw Data'!$B$6:$BE$43,'ADR Raw Data'!V$1,FALSE)</f>
        <v>3.2464994516393602</v>
      </c>
      <c r="AL15" s="48">
        <f>VLOOKUP($A15,'ADR Raw Data'!$B$6:$BE$43,'ADR Raw Data'!W$1,FALSE)</f>
        <v>2.6170117822758101</v>
      </c>
      <c r="AM15" s="48">
        <f>VLOOKUP($A15,'ADR Raw Data'!$B$6:$BE$43,'ADR Raw Data'!X$1,FALSE)</f>
        <v>5.01322916285873</v>
      </c>
      <c r="AN15" s="49">
        <f>VLOOKUP($A15,'ADR Raw Data'!$B$6:$BE$43,'ADR Raw Data'!Y$1,FALSE)</f>
        <v>2.5612644241748002</v>
      </c>
      <c r="AO15" s="48">
        <f>VLOOKUP($A15,'ADR Raw Data'!$B$6:$BE$43,'ADR Raw Data'!AA$1,FALSE)</f>
        <v>3.7998469512647599</v>
      </c>
      <c r="AP15" s="48">
        <f>VLOOKUP($A15,'ADR Raw Data'!$B$6:$BE$43,'ADR Raw Data'!AB$1,FALSE)</f>
        <v>3.2138950321262301</v>
      </c>
      <c r="AQ15" s="49">
        <f>VLOOKUP($A15,'ADR Raw Data'!$B$6:$BE$43,'ADR Raw Data'!AC$1,FALSE)</f>
        <v>3.4852725312933299</v>
      </c>
      <c r="AR15" s="50">
        <f>VLOOKUP($A15,'ADR Raw Data'!$B$6:$BE$43,'ADR Raw Data'!AE$1,FALSE)</f>
        <v>3.1480043515091101</v>
      </c>
      <c r="AS15" s="40"/>
      <c r="AT15" s="51">
        <f>VLOOKUP($A15,'RevPAR Raw Data'!$B$6:$BE$43,'RevPAR Raw Data'!G$1,FALSE)</f>
        <v>72.392477038755203</v>
      </c>
      <c r="AU15" s="52">
        <f>VLOOKUP($A15,'RevPAR Raw Data'!$B$6:$BE$43,'RevPAR Raw Data'!H$1,FALSE)</f>
        <v>87.352962837186197</v>
      </c>
      <c r="AV15" s="52">
        <f>VLOOKUP($A15,'RevPAR Raw Data'!$B$6:$BE$43,'RevPAR Raw Data'!I$1,FALSE)</f>
        <v>94.788443952148796</v>
      </c>
      <c r="AW15" s="52">
        <f>VLOOKUP($A15,'RevPAR Raw Data'!$B$6:$BE$43,'RevPAR Raw Data'!J$1,FALSE)</f>
        <v>95.775949691156896</v>
      </c>
      <c r="AX15" s="52">
        <f>VLOOKUP($A15,'RevPAR Raw Data'!$B$6:$BE$43,'RevPAR Raw Data'!K$1,FALSE)</f>
        <v>95.824218543615899</v>
      </c>
      <c r="AY15" s="53">
        <f>VLOOKUP($A15,'RevPAR Raw Data'!$B$6:$BE$43,'RevPAR Raw Data'!L$1,FALSE)</f>
        <v>89.226810412572604</v>
      </c>
      <c r="AZ15" s="52">
        <f>VLOOKUP($A15,'RevPAR Raw Data'!$B$6:$BE$43,'RevPAR Raw Data'!N$1,FALSE)</f>
        <v>150.35685120018701</v>
      </c>
      <c r="BA15" s="52">
        <f>VLOOKUP($A15,'RevPAR Raw Data'!$B$6:$BE$43,'RevPAR Raw Data'!O$1,FALSE)</f>
        <v>165.82825948030899</v>
      </c>
      <c r="BB15" s="53">
        <f>VLOOKUP($A15,'RevPAR Raw Data'!$B$6:$BE$43,'RevPAR Raw Data'!P$1,FALSE)</f>
        <v>158.092555340248</v>
      </c>
      <c r="BC15" s="54">
        <f>VLOOKUP($A15,'RevPAR Raw Data'!$B$6:$BE$43,'RevPAR Raw Data'!R$1,FALSE)</f>
        <v>108.902737534765</v>
      </c>
      <c r="BE15" s="47">
        <f>VLOOKUP($A15,'RevPAR Raw Data'!$B$6:$BE$43,'RevPAR Raw Data'!T$1,FALSE)</f>
        <v>-4.8248046730351701</v>
      </c>
      <c r="BF15" s="48">
        <f>VLOOKUP($A15,'RevPAR Raw Data'!$B$6:$BE$43,'RevPAR Raw Data'!U$1,FALSE)</f>
        <v>-2.68284215615139</v>
      </c>
      <c r="BG15" s="48">
        <f>VLOOKUP($A15,'RevPAR Raw Data'!$B$6:$BE$43,'RevPAR Raw Data'!V$1,FALSE)</f>
        <v>1.63738254696423</v>
      </c>
      <c r="BH15" s="48">
        <f>VLOOKUP($A15,'RevPAR Raw Data'!$B$6:$BE$43,'RevPAR Raw Data'!W$1,FALSE)</f>
        <v>1.4360346909337101</v>
      </c>
      <c r="BI15" s="48">
        <f>VLOOKUP($A15,'RevPAR Raw Data'!$B$6:$BE$43,'RevPAR Raw Data'!X$1,FALSE)</f>
        <v>4.9552614196281297</v>
      </c>
      <c r="BJ15" s="49">
        <f>VLOOKUP($A15,'RevPAR Raw Data'!$B$6:$BE$43,'RevPAR Raw Data'!Y$1,FALSE)</f>
        <v>0.29880492344938298</v>
      </c>
      <c r="BK15" s="48">
        <f>VLOOKUP($A15,'RevPAR Raw Data'!$B$6:$BE$43,'RevPAR Raw Data'!AA$1,FALSE)</f>
        <v>4.3492906459984697</v>
      </c>
      <c r="BL15" s="48">
        <f>VLOOKUP($A15,'RevPAR Raw Data'!$B$6:$BE$43,'RevPAR Raw Data'!AB$1,FALSE)</f>
        <v>3.2232330087387502</v>
      </c>
      <c r="BM15" s="49">
        <f>VLOOKUP($A15,'RevPAR Raw Data'!$B$6:$BE$43,'RevPAR Raw Data'!AC$1,FALSE)</f>
        <v>3.75566574242966</v>
      </c>
      <c r="BN15" s="50">
        <f>VLOOKUP($A15,'RevPAR Raw Data'!$B$6:$BE$43,'RevPAR Raw Data'!AE$1,FALSE)</f>
        <v>1.7048931860471801</v>
      </c>
    </row>
    <row r="16" spans="1:66" x14ac:dyDescent="0.45">
      <c r="A16" s="63" t="s">
        <v>92</v>
      </c>
      <c r="B16" s="47">
        <f>VLOOKUP($A16,'Occupancy Raw Data'!$B$8:$BE$45,'Occupancy Raw Data'!G$3,FALSE)</f>
        <v>62.179151388161301</v>
      </c>
      <c r="C16" s="48">
        <f>VLOOKUP($A16,'Occupancy Raw Data'!$B$8:$BE$45,'Occupancy Raw Data'!H$3,FALSE)</f>
        <v>77.125894883883305</v>
      </c>
      <c r="D16" s="48">
        <f>VLOOKUP($A16,'Occupancy Raw Data'!$B$8:$BE$45,'Occupancy Raw Data'!I$3,FALSE)</f>
        <v>81.648332460275796</v>
      </c>
      <c r="E16" s="48">
        <f>VLOOKUP($A16,'Occupancy Raw Data'!$B$8:$BE$45,'Occupancy Raw Data'!J$3,FALSE)</f>
        <v>80.740352715208601</v>
      </c>
      <c r="F16" s="48">
        <f>VLOOKUP($A16,'Occupancy Raw Data'!$B$8:$BE$45,'Occupancy Raw Data'!K$3,FALSE)</f>
        <v>78.872009778243395</v>
      </c>
      <c r="G16" s="49">
        <f>VLOOKUP($A16,'Occupancy Raw Data'!$B$8:$BE$45,'Occupancy Raw Data'!L$3,FALSE)</f>
        <v>76.113148245154505</v>
      </c>
      <c r="H16" s="48">
        <f>VLOOKUP($A16,'Occupancy Raw Data'!$B$8:$BE$45,'Occupancy Raw Data'!N$3,FALSE)</f>
        <v>88.842325825039197</v>
      </c>
      <c r="I16" s="48">
        <f>VLOOKUP($A16,'Occupancy Raw Data'!$B$8:$BE$45,'Occupancy Raw Data'!O$3,FALSE)</f>
        <v>92.107560677492501</v>
      </c>
      <c r="J16" s="49">
        <f>VLOOKUP($A16,'Occupancy Raw Data'!$B$8:$BE$45,'Occupancy Raw Data'!P$3,FALSE)</f>
        <v>90.474943251265898</v>
      </c>
      <c r="K16" s="50">
        <f>VLOOKUP($A16,'Occupancy Raw Data'!$B$8:$BE$45,'Occupancy Raw Data'!R$3,FALSE)</f>
        <v>80.216518246900606</v>
      </c>
      <c r="M16" s="47">
        <f>VLOOKUP($A16,'Occupancy Raw Data'!$B$8:$BE$45,'Occupancy Raw Data'!T$3,FALSE)</f>
        <v>-4.7262989433738696</v>
      </c>
      <c r="N16" s="48">
        <f>VLOOKUP($A16,'Occupancy Raw Data'!$B$8:$BE$45,'Occupancy Raw Data'!U$3,FALSE)</f>
        <v>-1.37943856518175</v>
      </c>
      <c r="O16" s="48">
        <f>VLOOKUP($A16,'Occupancy Raw Data'!$B$8:$BE$45,'Occupancy Raw Data'!V$3,FALSE)</f>
        <v>-1.1380097975175001</v>
      </c>
      <c r="P16" s="48">
        <f>VLOOKUP($A16,'Occupancy Raw Data'!$B$8:$BE$45,'Occupancy Raw Data'!W$3,FALSE)</f>
        <v>-0.426607872650271</v>
      </c>
      <c r="Q16" s="48">
        <f>VLOOKUP($A16,'Occupancy Raw Data'!$B$8:$BE$45,'Occupancy Raw Data'!X$3,FALSE)</f>
        <v>-0.96027894951277204</v>
      </c>
      <c r="R16" s="49">
        <f>VLOOKUP($A16,'Occupancy Raw Data'!$B$8:$BE$45,'Occupancy Raw Data'!Y$3,FALSE)</f>
        <v>-1.6065636763997699</v>
      </c>
      <c r="S16" s="48">
        <f>VLOOKUP($A16,'Occupancy Raw Data'!$B$8:$BE$45,'Occupancy Raw Data'!AA$3,FALSE)</f>
        <v>0.69500349845109999</v>
      </c>
      <c r="T16" s="48">
        <f>VLOOKUP($A16,'Occupancy Raw Data'!$B$8:$BE$45,'Occupancy Raw Data'!AB$3,FALSE)</f>
        <v>0.88138723016880405</v>
      </c>
      <c r="U16" s="49">
        <f>VLOOKUP($A16,'Occupancy Raw Data'!$B$8:$BE$45,'Occupancy Raw Data'!AC$3,FALSE)</f>
        <v>0.78979086707173796</v>
      </c>
      <c r="V16" s="50">
        <f>VLOOKUP($A16,'Occupancy Raw Data'!$B$8:$BE$45,'Occupancy Raw Data'!AE$3,FALSE)</f>
        <v>-0.84687191623425795</v>
      </c>
      <c r="X16" s="51">
        <f>VLOOKUP($A16,'ADR Raw Data'!$B$6:$BE$43,'ADR Raw Data'!G$1,FALSE)</f>
        <v>94.995170176916503</v>
      </c>
      <c r="Y16" s="52">
        <f>VLOOKUP($A16,'ADR Raw Data'!$B$6:$BE$43,'ADR Raw Data'!H$1,FALSE)</f>
        <v>100.75168290694999</v>
      </c>
      <c r="Z16" s="52">
        <f>VLOOKUP($A16,'ADR Raw Data'!$B$6:$BE$43,'ADR Raw Data'!I$1,FALSE)</f>
        <v>103.50745866124799</v>
      </c>
      <c r="AA16" s="52">
        <f>VLOOKUP($A16,'ADR Raw Data'!$B$6:$BE$43,'ADR Raw Data'!J$1,FALSE)</f>
        <v>103.719016457612</v>
      </c>
      <c r="AB16" s="52">
        <f>VLOOKUP($A16,'ADR Raw Data'!$B$6:$BE$43,'ADR Raw Data'!K$1,FALSE)</f>
        <v>102.140220301084</v>
      </c>
      <c r="AC16" s="53">
        <f>VLOOKUP($A16,'ADR Raw Data'!$B$6:$BE$43,'ADR Raw Data'!L$1,FALSE)</f>
        <v>101.31970490020601</v>
      </c>
      <c r="AD16" s="52">
        <f>VLOOKUP($A16,'ADR Raw Data'!$B$6:$BE$43,'ADR Raw Data'!N$1,FALSE)</f>
        <v>135.60086841588</v>
      </c>
      <c r="AE16" s="52">
        <f>VLOOKUP($A16,'ADR Raw Data'!$B$6:$BE$43,'ADR Raw Data'!O$1,FALSE)</f>
        <v>140.28998674881501</v>
      </c>
      <c r="AF16" s="53">
        <f>VLOOKUP($A16,'ADR Raw Data'!$B$6:$BE$43,'ADR Raw Data'!P$1,FALSE)</f>
        <v>137.98773507671501</v>
      </c>
      <c r="AG16" s="54">
        <f>VLOOKUP($A16,'ADR Raw Data'!$B$6:$BE$43,'ADR Raw Data'!R$1,FALSE)</f>
        <v>113.136073975371</v>
      </c>
      <c r="AI16" s="47">
        <f>VLOOKUP($A16,'ADR Raw Data'!$B$6:$BE$43,'ADR Raw Data'!T$1,FALSE)</f>
        <v>3.94138708986041</v>
      </c>
      <c r="AJ16" s="48">
        <f>VLOOKUP($A16,'ADR Raw Data'!$B$6:$BE$43,'ADR Raw Data'!U$1,FALSE)</f>
        <v>3.07158914144506</v>
      </c>
      <c r="AK16" s="48">
        <f>VLOOKUP($A16,'ADR Raw Data'!$B$6:$BE$43,'ADR Raw Data'!V$1,FALSE)</f>
        <v>3.1567664686010102</v>
      </c>
      <c r="AL16" s="48">
        <f>VLOOKUP($A16,'ADR Raw Data'!$B$6:$BE$43,'ADR Raw Data'!W$1,FALSE)</f>
        <v>2.6361308258621001</v>
      </c>
      <c r="AM16" s="48">
        <f>VLOOKUP($A16,'ADR Raw Data'!$B$6:$BE$43,'ADR Raw Data'!X$1,FALSE)</f>
        <v>2.3579160147413898</v>
      </c>
      <c r="AN16" s="49">
        <f>VLOOKUP($A16,'ADR Raw Data'!$B$6:$BE$43,'ADR Raw Data'!Y$1,FALSE)</f>
        <v>3.02729139739359</v>
      </c>
      <c r="AO16" s="48">
        <f>VLOOKUP($A16,'ADR Raw Data'!$B$6:$BE$43,'ADR Raw Data'!AA$1,FALSE)</f>
        <v>4.9683552627079299</v>
      </c>
      <c r="AP16" s="48">
        <f>VLOOKUP($A16,'ADR Raw Data'!$B$6:$BE$43,'ADR Raw Data'!AB$1,FALSE)</f>
        <v>4.6606054688392202</v>
      </c>
      <c r="AQ16" s="49">
        <f>VLOOKUP($A16,'ADR Raw Data'!$B$6:$BE$43,'ADR Raw Data'!AC$1,FALSE)</f>
        <v>4.8106526485263599</v>
      </c>
      <c r="AR16" s="50">
        <f>VLOOKUP($A16,'ADR Raw Data'!$B$6:$BE$43,'ADR Raw Data'!AE$1,FALSE)</f>
        <v>3.8869554462190199</v>
      </c>
      <c r="AS16" s="40"/>
      <c r="AT16" s="51">
        <f>VLOOKUP($A16,'RevPAR Raw Data'!$B$6:$BE$43,'RevPAR Raw Data'!G$1,FALSE)</f>
        <v>59.067190675746403</v>
      </c>
      <c r="AU16" s="52">
        <f>VLOOKUP($A16,'RevPAR Raw Data'!$B$6:$BE$43,'RevPAR Raw Data'!H$1,FALSE)</f>
        <v>77.705637052558004</v>
      </c>
      <c r="AV16" s="52">
        <f>VLOOKUP($A16,'RevPAR Raw Data'!$B$6:$BE$43,'RevPAR Raw Data'!I$1,FALSE)</f>
        <v>84.512113968919095</v>
      </c>
      <c r="AW16" s="52">
        <f>VLOOKUP($A16,'RevPAR Raw Data'!$B$6:$BE$43,'RevPAR Raw Data'!J$1,FALSE)</f>
        <v>83.743099720621601</v>
      </c>
      <c r="AX16" s="52">
        <f>VLOOKUP($A16,'RevPAR Raw Data'!$B$6:$BE$43,'RevPAR Raw Data'!K$1,FALSE)</f>
        <v>80.560044543390902</v>
      </c>
      <c r="AY16" s="53">
        <f>VLOOKUP($A16,'RevPAR Raw Data'!$B$6:$BE$43,'RevPAR Raw Data'!L$1,FALSE)</f>
        <v>77.117617192247195</v>
      </c>
      <c r="AZ16" s="52">
        <f>VLOOKUP($A16,'RevPAR Raw Data'!$B$6:$BE$43,'RevPAR Raw Data'!N$1,FALSE)</f>
        <v>120.470965339619</v>
      </c>
      <c r="BA16" s="52">
        <f>VLOOKUP($A16,'RevPAR Raw Data'!$B$6:$BE$43,'RevPAR Raw Data'!O$1,FALSE)</f>
        <v>129.21768466911101</v>
      </c>
      <c r="BB16" s="53">
        <f>VLOOKUP($A16,'RevPAR Raw Data'!$B$6:$BE$43,'RevPAR Raw Data'!P$1,FALSE)</f>
        <v>124.844325004365</v>
      </c>
      <c r="BC16" s="54">
        <f>VLOOKUP($A16,'RevPAR Raw Data'!$B$6:$BE$43,'RevPAR Raw Data'!R$1,FALSE)</f>
        <v>90.753819424280906</v>
      </c>
      <c r="BE16" s="47">
        <f>VLOOKUP($A16,'RevPAR Raw Data'!$B$6:$BE$43,'RevPAR Raw Data'!T$1,FALSE)</f>
        <v>-0.97119358989580695</v>
      </c>
      <c r="BF16" s="48">
        <f>VLOOKUP($A16,'RevPAR Raw Data'!$B$6:$BE$43,'RevPAR Raw Data'!U$1,FALSE)</f>
        <v>1.6497798910822801</v>
      </c>
      <c r="BG16" s="48">
        <f>VLOOKUP($A16,'RevPAR Raw Data'!$B$6:$BE$43,'RevPAR Raw Data'!V$1,FALSE)</f>
        <v>1.9828323593860799</v>
      </c>
      <c r="BH16" s="48">
        <f>VLOOKUP($A16,'RevPAR Raw Data'!$B$6:$BE$43,'RevPAR Raw Data'!W$1,FALSE)</f>
        <v>2.19827701157535</v>
      </c>
      <c r="BI16" s="48">
        <f>VLOOKUP($A16,'RevPAR Raw Data'!$B$6:$BE$43,'RevPAR Raw Data'!X$1,FALSE)</f>
        <v>1.3749944940918699</v>
      </c>
      <c r="BJ16" s="49">
        <f>VLOOKUP($A16,'RevPAR Raw Data'!$B$6:$BE$43,'RevPAR Raw Data'!Y$1,FALSE)</f>
        <v>1.37209235702452</v>
      </c>
      <c r="BK16" s="48">
        <f>VLOOKUP($A16,'RevPAR Raw Data'!$B$6:$BE$43,'RevPAR Raw Data'!AA$1,FALSE)</f>
        <v>5.6978890040503298</v>
      </c>
      <c r="BL16" s="48">
        <f>VLOOKUP($A16,'RevPAR Raw Data'!$B$6:$BE$43,'RevPAR Raw Data'!AB$1,FALSE)</f>
        <v>5.5830706804589196</v>
      </c>
      <c r="BM16" s="49">
        <f>VLOOKUP($A16,'RevPAR Raw Data'!$B$6:$BE$43,'RevPAR Raw Data'!AC$1,FALSE)</f>
        <v>5.6384376108626997</v>
      </c>
      <c r="BN16" s="50">
        <f>VLOOKUP($A16,'RevPAR Raw Data'!$B$6:$BE$43,'RevPAR Raw Data'!AE$1,FALSE)</f>
        <v>3.0071659959142001</v>
      </c>
    </row>
    <row r="17" spans="1:66" x14ac:dyDescent="0.45">
      <c r="A17" s="63" t="s">
        <v>32</v>
      </c>
      <c r="B17" s="47">
        <f>VLOOKUP($A17,'Occupancy Raw Data'!$B$8:$BE$45,'Occupancy Raw Data'!G$3,FALSE)</f>
        <v>66.378191259195106</v>
      </c>
      <c r="C17" s="48">
        <f>VLOOKUP($A17,'Occupancy Raw Data'!$B$8:$BE$45,'Occupancy Raw Data'!H$3,FALSE)</f>
        <v>76.532525602192393</v>
      </c>
      <c r="D17" s="48">
        <f>VLOOKUP($A17,'Occupancy Raw Data'!$B$8:$BE$45,'Occupancy Raw Data'!I$3,FALSE)</f>
        <v>79.027837876820996</v>
      </c>
      <c r="E17" s="48">
        <f>VLOOKUP($A17,'Occupancy Raw Data'!$B$8:$BE$45,'Occupancy Raw Data'!J$3,FALSE)</f>
        <v>79.071109187941701</v>
      </c>
      <c r="F17" s="48">
        <f>VLOOKUP($A17,'Occupancy Raw Data'!$B$8:$BE$45,'Occupancy Raw Data'!K$3,FALSE)</f>
        <v>73.777585460839404</v>
      </c>
      <c r="G17" s="49">
        <f>VLOOKUP($A17,'Occupancy Raw Data'!$B$8:$BE$45,'Occupancy Raw Data'!L$3,FALSE)</f>
        <v>74.957449877397906</v>
      </c>
      <c r="H17" s="48">
        <f>VLOOKUP($A17,'Occupancy Raw Data'!$B$8:$BE$45,'Occupancy Raw Data'!N$3,FALSE)</f>
        <v>79.922111639982603</v>
      </c>
      <c r="I17" s="48">
        <f>VLOOKUP($A17,'Occupancy Raw Data'!$B$8:$BE$45,'Occupancy Raw Data'!O$3,FALSE)</f>
        <v>84.422327996538201</v>
      </c>
      <c r="J17" s="49">
        <f>VLOOKUP($A17,'Occupancy Raw Data'!$B$8:$BE$45,'Occupancy Raw Data'!P$3,FALSE)</f>
        <v>82.172219818260402</v>
      </c>
      <c r="K17" s="50">
        <f>VLOOKUP($A17,'Occupancy Raw Data'!$B$8:$BE$45,'Occupancy Raw Data'!R$3,FALSE)</f>
        <v>77.018812717644295</v>
      </c>
      <c r="M17" s="47">
        <f>VLOOKUP($A17,'Occupancy Raw Data'!$B$8:$BE$45,'Occupancy Raw Data'!T$3,FALSE)</f>
        <v>-5.9856996935648601</v>
      </c>
      <c r="N17" s="48">
        <f>VLOOKUP($A17,'Occupancy Raw Data'!$B$8:$BE$45,'Occupancy Raw Data'!U$3,FALSE)</f>
        <v>-4.1199855439103699</v>
      </c>
      <c r="O17" s="48">
        <f>VLOOKUP($A17,'Occupancy Raw Data'!$B$8:$BE$45,'Occupancy Raw Data'!V$3,FALSE)</f>
        <v>-3.9782684893094902</v>
      </c>
      <c r="P17" s="48">
        <f>VLOOKUP($A17,'Occupancy Raw Data'!$B$8:$BE$45,'Occupancy Raw Data'!W$3,FALSE)</f>
        <v>-2.9562754469817598</v>
      </c>
      <c r="Q17" s="48">
        <f>VLOOKUP($A17,'Occupancy Raw Data'!$B$8:$BE$45,'Occupancy Raw Data'!X$3,FALSE)</f>
        <v>-4.89029378951283</v>
      </c>
      <c r="R17" s="49">
        <f>VLOOKUP($A17,'Occupancy Raw Data'!$B$8:$BE$45,'Occupancy Raw Data'!Y$3,FALSE)</f>
        <v>-4.3369413150725196</v>
      </c>
      <c r="S17" s="48">
        <f>VLOOKUP($A17,'Occupancy Raw Data'!$B$8:$BE$45,'Occupancy Raw Data'!AA$3,FALSE)</f>
        <v>-2.1024734982332101</v>
      </c>
      <c r="T17" s="48">
        <f>VLOOKUP($A17,'Occupancy Raw Data'!$B$8:$BE$45,'Occupancy Raw Data'!AB$3,FALSE)</f>
        <v>-1.9926322839919599</v>
      </c>
      <c r="U17" s="49">
        <f>VLOOKUP($A17,'Occupancy Raw Data'!$B$8:$BE$45,'Occupancy Raw Data'!AC$3,FALSE)</f>
        <v>-2.0460797799174602</v>
      </c>
      <c r="V17" s="50">
        <f>VLOOKUP($A17,'Occupancy Raw Data'!$B$8:$BE$45,'Occupancy Raw Data'!AE$3,FALSE)</f>
        <v>-3.6500489766458699</v>
      </c>
      <c r="X17" s="51">
        <f>VLOOKUP($A17,'ADR Raw Data'!$B$6:$BE$43,'ADR Raw Data'!G$1,FALSE)</f>
        <v>98.562652042590102</v>
      </c>
      <c r="Y17" s="52">
        <f>VLOOKUP($A17,'ADR Raw Data'!$B$6:$BE$43,'ADR Raw Data'!H$1,FALSE)</f>
        <v>109.260232171127</v>
      </c>
      <c r="Z17" s="52">
        <f>VLOOKUP($A17,'ADR Raw Data'!$B$6:$BE$43,'ADR Raw Data'!I$1,FALSE)</f>
        <v>107.867914765468</v>
      </c>
      <c r="AA17" s="52">
        <f>VLOOKUP($A17,'ADR Raw Data'!$B$6:$BE$43,'ADR Raw Data'!J$1,FALSE)</f>
        <v>107.33526058008</v>
      </c>
      <c r="AB17" s="52">
        <f>VLOOKUP($A17,'ADR Raw Data'!$B$6:$BE$43,'ADR Raw Data'!K$1,FALSE)</f>
        <v>100.64318222873899</v>
      </c>
      <c r="AC17" s="53">
        <f>VLOOKUP($A17,'ADR Raw Data'!$B$6:$BE$43,'ADR Raw Data'!L$1,FALSE)</f>
        <v>104.969604264162</v>
      </c>
      <c r="AD17" s="52">
        <f>VLOOKUP($A17,'ADR Raw Data'!$B$6:$BE$43,'ADR Raw Data'!N$1,FALSE)</f>
        <v>122.56234284425101</v>
      </c>
      <c r="AE17" s="52">
        <f>VLOOKUP($A17,'ADR Raw Data'!$B$6:$BE$43,'ADR Raw Data'!O$1,FALSE)</f>
        <v>125.487927370579</v>
      </c>
      <c r="AF17" s="53">
        <f>VLOOKUP($A17,'ADR Raw Data'!$B$6:$BE$43,'ADR Raw Data'!P$1,FALSE)</f>
        <v>124.065190503773</v>
      </c>
      <c r="AG17" s="54">
        <f>VLOOKUP($A17,'ADR Raw Data'!$B$6:$BE$43,'ADR Raw Data'!R$1,FALSE)</f>
        <v>110.790544646583</v>
      </c>
      <c r="AI17" s="47">
        <f>VLOOKUP($A17,'ADR Raw Data'!$B$6:$BE$43,'ADR Raw Data'!T$1,FALSE)</f>
        <v>6.8875229399600704</v>
      </c>
      <c r="AJ17" s="48">
        <f>VLOOKUP($A17,'ADR Raw Data'!$B$6:$BE$43,'ADR Raw Data'!U$1,FALSE)</f>
        <v>11.958646065644199</v>
      </c>
      <c r="AK17" s="48">
        <f>VLOOKUP($A17,'ADR Raw Data'!$B$6:$BE$43,'ADR Raw Data'!V$1,FALSE)</f>
        <v>10.719081176095001</v>
      </c>
      <c r="AL17" s="48">
        <f>VLOOKUP($A17,'ADR Raw Data'!$B$6:$BE$43,'ADR Raw Data'!W$1,FALSE)</f>
        <v>11.0766217301493</v>
      </c>
      <c r="AM17" s="48">
        <f>VLOOKUP($A17,'ADR Raw Data'!$B$6:$BE$43,'ADR Raw Data'!X$1,FALSE)</f>
        <v>10.3688110572442</v>
      </c>
      <c r="AN17" s="49">
        <f>VLOOKUP($A17,'ADR Raw Data'!$B$6:$BE$43,'ADR Raw Data'!Y$1,FALSE)</f>
        <v>10.3559287967557</v>
      </c>
      <c r="AO17" s="48">
        <f>VLOOKUP($A17,'ADR Raw Data'!$B$6:$BE$43,'ADR Raw Data'!AA$1,FALSE)</f>
        <v>7.70584452590405</v>
      </c>
      <c r="AP17" s="48">
        <f>VLOOKUP($A17,'ADR Raw Data'!$B$6:$BE$43,'ADR Raw Data'!AB$1,FALSE)</f>
        <v>4.9614185057790996</v>
      </c>
      <c r="AQ17" s="49">
        <f>VLOOKUP($A17,'ADR Raw Data'!$B$6:$BE$43,'ADR Raw Data'!AC$1,FALSE)</f>
        <v>6.26368673647075</v>
      </c>
      <c r="AR17" s="50">
        <f>VLOOKUP($A17,'ADR Raw Data'!$B$6:$BE$43,'ADR Raw Data'!AE$1,FALSE)</f>
        <v>9.0398055674247999</v>
      </c>
      <c r="AS17" s="40"/>
      <c r="AT17" s="51">
        <f>VLOOKUP($A17,'RevPAR Raw Data'!$B$6:$BE$43,'RevPAR Raw Data'!G$1,FALSE)</f>
        <v>65.424105682965504</v>
      </c>
      <c r="AU17" s="52">
        <f>VLOOKUP($A17,'RevPAR Raw Data'!$B$6:$BE$43,'RevPAR Raw Data'!H$1,FALSE)</f>
        <v>83.619615159382604</v>
      </c>
      <c r="AV17" s="52">
        <f>VLOOKUP($A17,'RevPAR Raw Data'!$B$6:$BE$43,'RevPAR Raw Data'!I$1,FALSE)</f>
        <v>85.245680801961598</v>
      </c>
      <c r="AW17" s="52">
        <f>VLOOKUP($A17,'RevPAR Raw Data'!$B$6:$BE$43,'RevPAR Raw Data'!J$1,FALSE)</f>
        <v>84.871181090437005</v>
      </c>
      <c r="AX17" s="52">
        <f>VLOOKUP($A17,'RevPAR Raw Data'!$B$6:$BE$43,'RevPAR Raw Data'!K$1,FALSE)</f>
        <v>74.252109779316299</v>
      </c>
      <c r="AY17" s="53">
        <f>VLOOKUP($A17,'RevPAR Raw Data'!$B$6:$BE$43,'RevPAR Raw Data'!L$1,FALSE)</f>
        <v>78.682538502812605</v>
      </c>
      <c r="AZ17" s="52">
        <f>VLOOKUP($A17,'RevPAR Raw Data'!$B$6:$BE$43,'RevPAR Raw Data'!N$1,FALSE)</f>
        <v>97.954412476561302</v>
      </c>
      <c r="BA17" s="52">
        <f>VLOOKUP($A17,'RevPAR Raw Data'!$B$6:$BE$43,'RevPAR Raw Data'!O$1,FALSE)</f>
        <v>105.939829640848</v>
      </c>
      <c r="BB17" s="53">
        <f>VLOOKUP($A17,'RevPAR Raw Data'!$B$6:$BE$43,'RevPAR Raw Data'!P$1,FALSE)</f>
        <v>101.947121058704</v>
      </c>
      <c r="BC17" s="54">
        <f>VLOOKUP($A17,'RevPAR Raw Data'!$B$6:$BE$43,'RevPAR Raw Data'!R$1,FALSE)</f>
        <v>85.329562090210302</v>
      </c>
      <c r="BE17" s="47">
        <f>VLOOKUP($A17,'RevPAR Raw Data'!$B$6:$BE$43,'RevPAR Raw Data'!T$1,FALSE)</f>
        <v>0.48955680688380898</v>
      </c>
      <c r="BF17" s="48">
        <f>VLOOKUP($A17,'RevPAR Raw Data'!$B$6:$BE$43,'RevPAR Raw Data'!U$1,FALSE)</f>
        <v>7.34596603258192</v>
      </c>
      <c r="BG17" s="48">
        <f>VLOOKUP($A17,'RevPAR Raw Data'!$B$6:$BE$43,'RevPAR Raw Data'!V$1,FALSE)</f>
        <v>6.3143788580134101</v>
      </c>
      <c r="BH17" s="48">
        <f>VLOOKUP($A17,'RevPAR Raw Data'!$B$6:$BE$43,'RevPAR Raw Data'!W$1,FALSE)</f>
        <v>7.7928908346041199</v>
      </c>
      <c r="BI17" s="48">
        <f>VLOOKUP($A17,'RevPAR Raw Data'!$B$6:$BE$43,'RevPAR Raw Data'!X$1,FALSE)</f>
        <v>4.9714519445527099</v>
      </c>
      <c r="BJ17" s="49">
        <f>VLOOKUP($A17,'RevPAR Raw Data'!$B$6:$BE$43,'RevPAR Raw Data'!Y$1,FALSE)</f>
        <v>5.5698569271372396</v>
      </c>
      <c r="BK17" s="48">
        <f>VLOOKUP($A17,'RevPAR Raw Data'!$B$6:$BE$43,'RevPAR Raw Data'!AA$1,FALSE)</f>
        <v>5.4413576886986403</v>
      </c>
      <c r="BL17" s="48">
        <f>VLOOKUP($A17,'RevPAR Raw Data'!$B$6:$BE$43,'RevPAR Raw Data'!AB$1,FALSE)</f>
        <v>2.8699233948970302</v>
      </c>
      <c r="BM17" s="49">
        <f>VLOOKUP($A17,'RevPAR Raw Data'!$B$6:$BE$43,'RevPAR Raw Data'!AC$1,FALSE)</f>
        <v>4.0894469287609798</v>
      </c>
      <c r="BN17" s="50">
        <f>VLOOKUP($A17,'RevPAR Raw Data'!$B$6:$BE$43,'RevPAR Raw Data'!AE$1,FALSE)</f>
        <v>5.0597992601743602</v>
      </c>
    </row>
    <row r="18" spans="1:66" x14ac:dyDescent="0.45">
      <c r="A18" s="63" t="s">
        <v>93</v>
      </c>
      <c r="B18" s="47">
        <f>VLOOKUP($A18,'Occupancy Raw Data'!$B$8:$BE$45,'Occupancy Raw Data'!G$3,FALSE)</f>
        <v>59.090110662216702</v>
      </c>
      <c r="C18" s="48">
        <f>VLOOKUP($A18,'Occupancy Raw Data'!$B$8:$BE$45,'Occupancy Raw Data'!H$3,FALSE)</f>
        <v>73.019497628666699</v>
      </c>
      <c r="D18" s="48">
        <f>VLOOKUP($A18,'Occupancy Raw Data'!$B$8:$BE$45,'Occupancy Raw Data'!I$3,FALSE)</f>
        <v>78.587739329000499</v>
      </c>
      <c r="E18" s="48">
        <f>VLOOKUP($A18,'Occupancy Raw Data'!$B$8:$BE$45,'Occupancy Raw Data'!J$3,FALSE)</f>
        <v>79.2025294220973</v>
      </c>
      <c r="F18" s="48">
        <f>VLOOKUP($A18,'Occupancy Raw Data'!$B$8:$BE$45,'Occupancy Raw Data'!K$3,FALSE)</f>
        <v>78.148603548217096</v>
      </c>
      <c r="G18" s="49">
        <f>VLOOKUP($A18,'Occupancy Raw Data'!$B$8:$BE$45,'Occupancy Raw Data'!L$3,FALSE)</f>
        <v>73.609696118039594</v>
      </c>
      <c r="H18" s="48">
        <f>VLOOKUP($A18,'Occupancy Raw Data'!$B$8:$BE$45,'Occupancy Raw Data'!N$3,FALSE)</f>
        <v>84.735640259968307</v>
      </c>
      <c r="I18" s="48">
        <f>VLOOKUP($A18,'Occupancy Raw Data'!$B$8:$BE$45,'Occupancy Raw Data'!O$3,FALSE)</f>
        <v>88.916212893026497</v>
      </c>
      <c r="J18" s="49">
        <f>VLOOKUP($A18,'Occupancy Raw Data'!$B$8:$BE$45,'Occupancy Raw Data'!P$3,FALSE)</f>
        <v>86.825926576497395</v>
      </c>
      <c r="K18" s="50">
        <f>VLOOKUP($A18,'Occupancy Raw Data'!$B$8:$BE$45,'Occupancy Raw Data'!R$3,FALSE)</f>
        <v>77.3857619633133</v>
      </c>
      <c r="M18" s="47">
        <f>VLOOKUP($A18,'Occupancy Raw Data'!$B$8:$BE$45,'Occupancy Raw Data'!T$3,FALSE)</f>
        <v>-6.7463719205481603</v>
      </c>
      <c r="N18" s="48">
        <f>VLOOKUP($A18,'Occupancy Raw Data'!$B$8:$BE$45,'Occupancy Raw Data'!U$3,FALSE)</f>
        <v>-0.15057168644844601</v>
      </c>
      <c r="O18" s="48">
        <f>VLOOKUP($A18,'Occupancy Raw Data'!$B$8:$BE$45,'Occupancy Raw Data'!V$3,FALSE)</f>
        <v>1.14796287055357</v>
      </c>
      <c r="P18" s="48">
        <f>VLOOKUP($A18,'Occupancy Raw Data'!$B$8:$BE$45,'Occupancy Raw Data'!W$3,FALSE)</f>
        <v>3.9841370831040099</v>
      </c>
      <c r="Q18" s="48">
        <f>VLOOKUP($A18,'Occupancy Raw Data'!$B$8:$BE$45,'Occupancy Raw Data'!X$3,FALSE)</f>
        <v>-9.4712931399142899E-2</v>
      </c>
      <c r="R18" s="49">
        <f>VLOOKUP($A18,'Occupancy Raw Data'!$B$8:$BE$45,'Occupancy Raw Data'!Y$3,FALSE)</f>
        <v>-0.144468076400143</v>
      </c>
      <c r="S18" s="48">
        <f>VLOOKUP($A18,'Occupancy Raw Data'!$B$8:$BE$45,'Occupancy Raw Data'!AA$3,FALSE)</f>
        <v>4.8739431093150696</v>
      </c>
      <c r="T18" s="48">
        <f>VLOOKUP($A18,'Occupancy Raw Data'!$B$8:$BE$45,'Occupancy Raw Data'!AB$3,FALSE)</f>
        <v>1.2019763621489601</v>
      </c>
      <c r="U18" s="49">
        <f>VLOOKUP($A18,'Occupancy Raw Data'!$B$8:$BE$45,'Occupancy Raw Data'!AC$3,FALSE)</f>
        <v>2.9610779319632199</v>
      </c>
      <c r="V18" s="50">
        <f>VLOOKUP($A18,'Occupancy Raw Data'!$B$8:$BE$45,'Occupancy Raw Data'!AE$3,FALSE)</f>
        <v>0.83146948984503</v>
      </c>
      <c r="X18" s="51">
        <f>VLOOKUP($A18,'ADR Raw Data'!$B$6:$BE$43,'ADR Raw Data'!G$1,FALSE)</f>
        <v>102.894826605231</v>
      </c>
      <c r="Y18" s="52">
        <f>VLOOKUP($A18,'ADR Raw Data'!$B$6:$BE$43,'ADR Raw Data'!H$1,FALSE)</f>
        <v>111.571860740918</v>
      </c>
      <c r="Z18" s="52">
        <f>VLOOKUP($A18,'ADR Raw Data'!$B$6:$BE$43,'ADR Raw Data'!I$1,FALSE)</f>
        <v>122.914858672329</v>
      </c>
      <c r="AA18" s="52">
        <f>VLOOKUP($A18,'ADR Raw Data'!$B$6:$BE$43,'ADR Raw Data'!J$1,FALSE)</f>
        <v>125.04116759813699</v>
      </c>
      <c r="AB18" s="52">
        <f>VLOOKUP($A18,'ADR Raw Data'!$B$6:$BE$43,'ADR Raw Data'!K$1,FALSE)</f>
        <v>121.35033209709999</v>
      </c>
      <c r="AC18" s="53">
        <f>VLOOKUP($A18,'ADR Raw Data'!$B$6:$BE$43,'ADR Raw Data'!L$1,FALSE)</f>
        <v>117.57560977902899</v>
      </c>
      <c r="AD18" s="52">
        <f>VLOOKUP($A18,'ADR Raw Data'!$B$6:$BE$43,'ADR Raw Data'!N$1,FALSE)</f>
        <v>148.20160250829099</v>
      </c>
      <c r="AE18" s="52">
        <f>VLOOKUP($A18,'ADR Raw Data'!$B$6:$BE$43,'ADR Raw Data'!O$1,FALSE)</f>
        <v>155.25954760964001</v>
      </c>
      <c r="AF18" s="53">
        <f>VLOOKUP($A18,'ADR Raw Data'!$B$6:$BE$43,'ADR Raw Data'!P$1,FALSE)</f>
        <v>151.81553312765499</v>
      </c>
      <c r="AG18" s="54">
        <f>VLOOKUP($A18,'ADR Raw Data'!$B$6:$BE$43,'ADR Raw Data'!R$1,FALSE)</f>
        <v>128.55183735529599</v>
      </c>
      <c r="AI18" s="47">
        <f>VLOOKUP($A18,'ADR Raw Data'!$B$6:$BE$43,'ADR Raw Data'!T$1,FALSE)</f>
        <v>3.5926253813234599</v>
      </c>
      <c r="AJ18" s="48">
        <f>VLOOKUP($A18,'ADR Raw Data'!$B$6:$BE$43,'ADR Raw Data'!U$1,FALSE)</f>
        <v>4.7793264390422898</v>
      </c>
      <c r="AK18" s="48">
        <f>VLOOKUP($A18,'ADR Raw Data'!$B$6:$BE$43,'ADR Raw Data'!V$1,FALSE)</f>
        <v>12.133801428185</v>
      </c>
      <c r="AL18" s="48">
        <f>VLOOKUP($A18,'ADR Raw Data'!$B$6:$BE$43,'ADR Raw Data'!W$1,FALSE)</f>
        <v>10.216097502336099</v>
      </c>
      <c r="AM18" s="48">
        <f>VLOOKUP($A18,'ADR Raw Data'!$B$6:$BE$43,'ADR Raw Data'!X$1,FALSE)</f>
        <v>9.3275758556556898</v>
      </c>
      <c r="AN18" s="49">
        <f>VLOOKUP($A18,'ADR Raw Data'!$B$6:$BE$43,'ADR Raw Data'!Y$1,FALSE)</f>
        <v>8.5540787578477708</v>
      </c>
      <c r="AO18" s="48">
        <f>VLOOKUP($A18,'ADR Raw Data'!$B$6:$BE$43,'ADR Raw Data'!AA$1,FALSE)</f>
        <v>3.77920060332236</v>
      </c>
      <c r="AP18" s="48">
        <f>VLOOKUP($A18,'ADR Raw Data'!$B$6:$BE$43,'ADR Raw Data'!AB$1,FALSE)</f>
        <v>0.30909529213770098</v>
      </c>
      <c r="AQ18" s="49">
        <f>VLOOKUP($A18,'ADR Raw Data'!$B$6:$BE$43,'ADR Raw Data'!AC$1,FALSE)</f>
        <v>1.85975765602136</v>
      </c>
      <c r="AR18" s="50">
        <f>VLOOKUP($A18,'ADR Raw Data'!$B$6:$BE$43,'ADR Raw Data'!AE$1,FALSE)</f>
        <v>6.1577882649948803</v>
      </c>
      <c r="AS18" s="40"/>
      <c r="AT18" s="51">
        <f>VLOOKUP($A18,'RevPAR Raw Data'!$B$6:$BE$43,'RevPAR Raw Data'!G$1,FALSE)</f>
        <v>60.8006669067275</v>
      </c>
      <c r="AU18" s="52">
        <f>VLOOKUP($A18,'RevPAR Raw Data'!$B$6:$BE$43,'RevPAR Raw Data'!H$1,FALSE)</f>
        <v>81.469212207974707</v>
      </c>
      <c r="AV18" s="52">
        <f>VLOOKUP($A18,'RevPAR Raw Data'!$B$6:$BE$43,'RevPAR Raw Data'!I$1,FALSE)</f>
        <v>96.596008730019307</v>
      </c>
      <c r="AW18" s="52">
        <f>VLOOKUP($A18,'RevPAR Raw Data'!$B$6:$BE$43,'RevPAR Raw Data'!J$1,FALSE)</f>
        <v>99.035767556648494</v>
      </c>
      <c r="AX18" s="52">
        <f>VLOOKUP($A18,'RevPAR Raw Data'!$B$6:$BE$43,'RevPAR Raw Data'!K$1,FALSE)</f>
        <v>94.833589935007893</v>
      </c>
      <c r="AY18" s="53">
        <f>VLOOKUP($A18,'RevPAR Raw Data'!$B$6:$BE$43,'RevPAR Raw Data'!L$1,FALSE)</f>
        <v>86.547049067275594</v>
      </c>
      <c r="AZ18" s="52">
        <f>VLOOKUP($A18,'RevPAR Raw Data'!$B$6:$BE$43,'RevPAR Raw Data'!N$1,FALSE)</f>
        <v>125.579576760934</v>
      </c>
      <c r="BA18" s="52">
        <f>VLOOKUP($A18,'RevPAR Raw Data'!$B$6:$BE$43,'RevPAR Raw Data'!O$1,FALSE)</f>
        <v>138.05090988933699</v>
      </c>
      <c r="BB18" s="53">
        <f>VLOOKUP($A18,'RevPAR Raw Data'!$B$6:$BE$43,'RevPAR Raw Data'!P$1,FALSE)</f>
        <v>131.81524332513601</v>
      </c>
      <c r="BC18" s="54">
        <f>VLOOKUP($A18,'RevPAR Raw Data'!$B$6:$BE$43,'RevPAR Raw Data'!R$1,FALSE)</f>
        <v>99.480818855235697</v>
      </c>
      <c r="BE18" s="47">
        <f>VLOOKUP($A18,'RevPAR Raw Data'!$B$6:$BE$43,'RevPAR Raw Data'!T$1,FALSE)</f>
        <v>-3.3961184091607901</v>
      </c>
      <c r="BF18" s="48">
        <f>VLOOKUP($A18,'RevPAR Raw Data'!$B$6:$BE$43,'RevPAR Raw Data'!U$1,FALSE)</f>
        <v>4.6215584401737004</v>
      </c>
      <c r="BG18" s="48">
        <f>VLOOKUP($A18,'RevPAR Raw Data'!$B$6:$BE$43,'RevPAR Raw Data'!V$1,FALSE)</f>
        <v>13.4210558339208</v>
      </c>
      <c r="BH18" s="48">
        <f>VLOOKUP($A18,'RevPAR Raw Data'!$B$6:$BE$43,'RevPAR Raw Data'!W$1,FALSE)</f>
        <v>14.607257914476801</v>
      </c>
      <c r="BI18" s="48">
        <f>VLOOKUP($A18,'RevPAR Raw Data'!$B$6:$BE$43,'RevPAR Raw Data'!X$1,FALSE)</f>
        <v>9.2240285037351804</v>
      </c>
      <c r="BJ18" s="49">
        <f>VLOOKUP($A18,'RevPAR Raw Data'!$B$6:$BE$43,'RevPAR Raw Data'!Y$1,FALSE)</f>
        <v>8.3972527684124092</v>
      </c>
      <c r="BK18" s="48">
        <f>VLOOKUP($A18,'RevPAR Raw Data'!$B$6:$BE$43,'RevPAR Raw Data'!AA$1,FALSE)</f>
        <v>8.8373398000302608</v>
      </c>
      <c r="BL18" s="48">
        <f>VLOOKUP($A18,'RevPAR Raw Data'!$B$6:$BE$43,'RevPAR Raw Data'!AB$1,FALSE)</f>
        <v>1.51478690663467</v>
      </c>
      <c r="BM18" s="49">
        <f>VLOOKUP($A18,'RevPAR Raw Data'!$B$6:$BE$43,'RevPAR Raw Data'!AC$1,FALSE)</f>
        <v>4.8759044615250398</v>
      </c>
      <c r="BN18" s="50">
        <f>VLOOKUP($A18,'RevPAR Raw Data'!$B$6:$BE$43,'RevPAR Raw Data'!AE$1,FALSE)</f>
        <v>7.0404578855126001</v>
      </c>
    </row>
    <row r="19" spans="1:66" x14ac:dyDescent="0.45">
      <c r="A19" s="63" t="s">
        <v>94</v>
      </c>
      <c r="B19" s="47">
        <f>VLOOKUP($A19,'Occupancy Raw Data'!$B$8:$BE$45,'Occupancy Raw Data'!G$3,FALSE)</f>
        <v>53.895844963713202</v>
      </c>
      <c r="C19" s="48">
        <f>VLOOKUP($A19,'Occupancy Raw Data'!$B$8:$BE$45,'Occupancy Raw Data'!H$3,FALSE)</f>
        <v>63.051280006379997</v>
      </c>
      <c r="D19" s="48">
        <f>VLOOKUP($A19,'Occupancy Raw Data'!$B$8:$BE$45,'Occupancy Raw Data'!I$3,FALSE)</f>
        <v>68.936916819523006</v>
      </c>
      <c r="E19" s="48">
        <f>VLOOKUP($A19,'Occupancy Raw Data'!$B$8:$BE$45,'Occupancy Raw Data'!J$3,FALSE)</f>
        <v>70.308637052396506</v>
      </c>
      <c r="F19" s="48">
        <f>VLOOKUP($A19,'Occupancy Raw Data'!$B$8:$BE$45,'Occupancy Raw Data'!K$3,FALSE)</f>
        <v>70.348512640561395</v>
      </c>
      <c r="G19" s="49">
        <f>VLOOKUP($A19,'Occupancy Raw Data'!$B$8:$BE$45,'Occupancy Raw Data'!L$3,FALSE)</f>
        <v>65.308238296514801</v>
      </c>
      <c r="H19" s="48">
        <f>VLOOKUP($A19,'Occupancy Raw Data'!$B$8:$BE$45,'Occupancy Raw Data'!N$3,FALSE)</f>
        <v>86.306723024164597</v>
      </c>
      <c r="I19" s="48">
        <f>VLOOKUP($A19,'Occupancy Raw Data'!$B$8:$BE$45,'Occupancy Raw Data'!O$3,FALSE)</f>
        <v>92.918095541909196</v>
      </c>
      <c r="J19" s="49">
        <f>VLOOKUP($A19,'Occupancy Raw Data'!$B$8:$BE$45,'Occupancy Raw Data'!P$3,FALSE)</f>
        <v>89.612409283036897</v>
      </c>
      <c r="K19" s="50">
        <f>VLOOKUP($A19,'Occupancy Raw Data'!$B$8:$BE$45,'Occupancy Raw Data'!R$3,FALSE)</f>
        <v>72.252287149806804</v>
      </c>
      <c r="M19" s="47">
        <f>VLOOKUP($A19,'Occupancy Raw Data'!$B$8:$BE$45,'Occupancy Raw Data'!T$3,FALSE)</f>
        <v>-9.3599865604137609</v>
      </c>
      <c r="N19" s="48">
        <f>VLOOKUP($A19,'Occupancy Raw Data'!$B$8:$BE$45,'Occupancy Raw Data'!U$3,FALSE)</f>
        <v>-6.5341490579122201</v>
      </c>
      <c r="O19" s="48">
        <f>VLOOKUP($A19,'Occupancy Raw Data'!$B$8:$BE$45,'Occupancy Raw Data'!V$3,FALSE)</f>
        <v>-4.40974283581268</v>
      </c>
      <c r="P19" s="48">
        <f>VLOOKUP($A19,'Occupancy Raw Data'!$B$8:$BE$45,'Occupancy Raw Data'!W$3,FALSE)</f>
        <v>-4.2259742465371799</v>
      </c>
      <c r="Q19" s="48">
        <f>VLOOKUP($A19,'Occupancy Raw Data'!$B$8:$BE$45,'Occupancy Raw Data'!X$3,FALSE)</f>
        <v>-0.26029496523929402</v>
      </c>
      <c r="R19" s="49">
        <f>VLOOKUP($A19,'Occupancy Raw Data'!$B$8:$BE$45,'Occupancy Raw Data'!Y$3,FALSE)</f>
        <v>-4.7931442276303304</v>
      </c>
      <c r="S19" s="48">
        <f>VLOOKUP($A19,'Occupancy Raw Data'!$B$8:$BE$45,'Occupancy Raw Data'!AA$3,FALSE)</f>
        <v>-1.1604985259474401</v>
      </c>
      <c r="T19" s="48">
        <f>VLOOKUP($A19,'Occupancy Raw Data'!$B$8:$BE$45,'Occupancy Raw Data'!AB$3,FALSE)</f>
        <v>-0.40520330491031398</v>
      </c>
      <c r="U19" s="49">
        <f>VLOOKUP($A19,'Occupancy Raw Data'!$B$8:$BE$45,'Occupancy Raw Data'!AC$3,FALSE)</f>
        <v>-0.77035565757469304</v>
      </c>
      <c r="V19" s="50">
        <f>VLOOKUP($A19,'Occupancy Raw Data'!$B$8:$BE$45,'Occupancy Raw Data'!AE$3,FALSE)</f>
        <v>-3.4054722885404298</v>
      </c>
      <c r="X19" s="51">
        <f>VLOOKUP($A19,'ADR Raw Data'!$B$6:$BE$43,'ADR Raw Data'!G$1,FALSE)</f>
        <v>163.53162608759899</v>
      </c>
      <c r="Y19" s="52">
        <f>VLOOKUP($A19,'ADR Raw Data'!$B$6:$BE$43,'ADR Raw Data'!H$1,FALSE)</f>
        <v>164.69312809258699</v>
      </c>
      <c r="Z19" s="52">
        <f>VLOOKUP($A19,'ADR Raw Data'!$B$6:$BE$43,'ADR Raw Data'!I$1,FALSE)</f>
        <v>168.36571455344699</v>
      </c>
      <c r="AA19" s="52">
        <f>VLOOKUP($A19,'ADR Raw Data'!$B$6:$BE$43,'ADR Raw Data'!J$1,FALSE)</f>
        <v>171.07986483665999</v>
      </c>
      <c r="AB19" s="52">
        <f>VLOOKUP($A19,'ADR Raw Data'!$B$6:$BE$43,'ADR Raw Data'!K$1,FALSE)</f>
        <v>179.733110939802</v>
      </c>
      <c r="AC19" s="53">
        <f>VLOOKUP($A19,'ADR Raw Data'!$B$6:$BE$43,'ADR Raw Data'!L$1,FALSE)</f>
        <v>169.892042896568</v>
      </c>
      <c r="AD19" s="52">
        <f>VLOOKUP($A19,'ADR Raw Data'!$B$6:$BE$43,'ADR Raw Data'!N$1,FALSE)</f>
        <v>255.84483856957999</v>
      </c>
      <c r="AE19" s="52">
        <f>VLOOKUP($A19,'ADR Raw Data'!$B$6:$BE$43,'ADR Raw Data'!O$1,FALSE)</f>
        <v>263.62062046176197</v>
      </c>
      <c r="AF19" s="53">
        <f>VLOOKUP($A19,'ADR Raw Data'!$B$6:$BE$43,'ADR Raw Data'!P$1,FALSE)</f>
        <v>259.87614880078303</v>
      </c>
      <c r="AG19" s="54">
        <f>VLOOKUP($A19,'ADR Raw Data'!$B$6:$BE$43,'ADR Raw Data'!R$1,FALSE)</f>
        <v>201.77909092686599</v>
      </c>
      <c r="AI19" s="47">
        <f>VLOOKUP($A19,'ADR Raw Data'!$B$6:$BE$43,'ADR Raw Data'!T$1,FALSE)</f>
        <v>-0.59088929082999297</v>
      </c>
      <c r="AJ19" s="48">
        <f>VLOOKUP($A19,'ADR Raw Data'!$B$6:$BE$43,'ADR Raw Data'!U$1,FALSE)</f>
        <v>-0.40905199527888902</v>
      </c>
      <c r="AK19" s="48">
        <f>VLOOKUP($A19,'ADR Raw Data'!$B$6:$BE$43,'ADR Raw Data'!V$1,FALSE)</f>
        <v>2.00539402060557</v>
      </c>
      <c r="AL19" s="48">
        <f>VLOOKUP($A19,'ADR Raw Data'!$B$6:$BE$43,'ADR Raw Data'!W$1,FALSE)</f>
        <v>1.35203061932585</v>
      </c>
      <c r="AM19" s="48">
        <f>VLOOKUP($A19,'ADR Raw Data'!$B$6:$BE$43,'ADR Raw Data'!X$1,FALSE)</f>
        <v>6.6549982029375698</v>
      </c>
      <c r="AN19" s="49">
        <f>VLOOKUP($A19,'ADR Raw Data'!$B$6:$BE$43,'ADR Raw Data'!Y$1,FALSE)</f>
        <v>2.0160005798951102</v>
      </c>
      <c r="AO19" s="48">
        <f>VLOOKUP($A19,'ADR Raw Data'!$B$6:$BE$43,'ADR Raw Data'!AA$1,FALSE)</f>
        <v>6.0408760106087298</v>
      </c>
      <c r="AP19" s="48">
        <f>VLOOKUP($A19,'ADR Raw Data'!$B$6:$BE$43,'ADR Raw Data'!AB$1,FALSE)</f>
        <v>5.56113216131945</v>
      </c>
      <c r="AQ19" s="49">
        <f>VLOOKUP($A19,'ADR Raw Data'!$B$6:$BE$43,'ADR Raw Data'!AC$1,FALSE)</f>
        <v>5.7949570387183096</v>
      </c>
      <c r="AR19" s="50">
        <f>VLOOKUP($A19,'ADR Raw Data'!$B$6:$BE$43,'ADR Raw Data'!AE$1,FALSE)</f>
        <v>4.10495542245223</v>
      </c>
      <c r="AS19" s="40"/>
      <c r="AT19" s="51">
        <f>VLOOKUP($A19,'RevPAR Raw Data'!$B$6:$BE$43,'RevPAR Raw Data'!G$1,FALSE)</f>
        <v>88.136751662812003</v>
      </c>
      <c r="AU19" s="52">
        <f>VLOOKUP($A19,'RevPAR Raw Data'!$B$6:$BE$43,'RevPAR Raw Data'!H$1,FALSE)</f>
        <v>103.841125344923</v>
      </c>
      <c r="AV19" s="52">
        <f>VLOOKUP($A19,'RevPAR Raw Data'!$B$6:$BE$43,'RevPAR Raw Data'!I$1,FALSE)</f>
        <v>116.066132594305</v>
      </c>
      <c r="AW19" s="52">
        <f>VLOOKUP($A19,'RevPAR Raw Data'!$B$6:$BE$43,'RevPAR Raw Data'!J$1,FALSE)</f>
        <v>120.283921237738</v>
      </c>
      <c r="AX19" s="52">
        <f>VLOOKUP($A19,'RevPAR Raw Data'!$B$6:$BE$43,'RevPAR Raw Data'!K$1,FALSE)</f>
        <v>126.439570268761</v>
      </c>
      <c r="AY19" s="53">
        <f>VLOOKUP($A19,'RevPAR Raw Data'!$B$6:$BE$43,'RevPAR Raw Data'!L$1,FALSE)</f>
        <v>110.953500221708</v>
      </c>
      <c r="AZ19" s="52">
        <f>VLOOKUP($A19,'RevPAR Raw Data'!$B$6:$BE$43,'RevPAR Raw Data'!N$1,FALSE)</f>
        <v>220.81129619586801</v>
      </c>
      <c r="BA19" s="52">
        <f>VLOOKUP($A19,'RevPAR Raw Data'!$B$6:$BE$43,'RevPAR Raw Data'!O$1,FALSE)</f>
        <v>244.95125998883401</v>
      </c>
      <c r="BB19" s="53">
        <f>VLOOKUP($A19,'RevPAR Raw Data'!$B$6:$BE$43,'RevPAR Raw Data'!P$1,FALSE)</f>
        <v>232.88127809235101</v>
      </c>
      <c r="BC19" s="54">
        <f>VLOOKUP($A19,'RevPAR Raw Data'!$B$6:$BE$43,'RevPAR Raw Data'!R$1,FALSE)</f>
        <v>145.79000818474901</v>
      </c>
      <c r="BE19" s="47">
        <f>VLOOKUP($A19,'RevPAR Raw Data'!$B$6:$BE$43,'RevPAR Raw Data'!T$1,FALSE)</f>
        <v>-9.8955686930351394</v>
      </c>
      <c r="BF19" s="48">
        <f>VLOOKUP($A19,'RevPAR Raw Data'!$B$6:$BE$43,'RevPAR Raw Data'!U$1,FALSE)</f>
        <v>-6.9164729860952203</v>
      </c>
      <c r="BG19" s="48">
        <f>VLOOKUP($A19,'RevPAR Raw Data'!$B$6:$BE$43,'RevPAR Raw Data'!V$1,FALSE)</f>
        <v>-2.4927815343605699</v>
      </c>
      <c r="BH19" s="48">
        <f>VLOOKUP($A19,'RevPAR Raw Data'!$B$6:$BE$43,'RevPAR Raw Data'!W$1,FALSE)</f>
        <v>-2.9310800929893399</v>
      </c>
      <c r="BI19" s="48">
        <f>VLOOKUP($A19,'RevPAR Raw Data'!$B$6:$BE$43,'RevPAR Raw Data'!X$1,FALSE)</f>
        <v>6.3773806124392598</v>
      </c>
      <c r="BJ19" s="49">
        <f>VLOOKUP($A19,'RevPAR Raw Data'!$B$6:$BE$43,'RevPAR Raw Data'!Y$1,FALSE)</f>
        <v>-2.8737734631594498</v>
      </c>
      <c r="BK19" s="48">
        <f>VLOOKUP($A19,'RevPAR Raw Data'!$B$6:$BE$43,'RevPAR Raw Data'!AA$1,FALSE)</f>
        <v>4.8102732076038599</v>
      </c>
      <c r="BL19" s="48">
        <f>VLOOKUP($A19,'RevPAR Raw Data'!$B$6:$BE$43,'RevPAR Raw Data'!AB$1,FALSE)</f>
        <v>5.13339496510104</v>
      </c>
      <c r="BM19" s="49">
        <f>VLOOKUP($A19,'RevPAR Raw Data'!$B$6:$BE$43,'RevPAR Raw Data'!AC$1,FALSE)</f>
        <v>4.9799596017418297</v>
      </c>
      <c r="BN19" s="50">
        <f>VLOOKUP($A19,'RevPAR Raw Data'!$B$6:$BE$43,'RevPAR Raw Data'!AE$1,FALSE)</f>
        <v>0.55969001454324796</v>
      </c>
    </row>
    <row r="20" spans="1:66" x14ac:dyDescent="0.45">
      <c r="A20" s="63" t="s">
        <v>29</v>
      </c>
      <c r="B20" s="47">
        <f>VLOOKUP($A20,'Occupancy Raw Data'!$B$8:$BE$45,'Occupancy Raw Data'!G$3,FALSE)</f>
        <v>55.704159422228102</v>
      </c>
      <c r="C20" s="48">
        <f>VLOOKUP($A20,'Occupancy Raw Data'!$B$8:$BE$45,'Occupancy Raw Data'!H$3,FALSE)</f>
        <v>59.983950782399297</v>
      </c>
      <c r="D20" s="48">
        <f>VLOOKUP($A20,'Occupancy Raw Data'!$B$8:$BE$45,'Occupancy Raw Data'!I$3,FALSE)</f>
        <v>60.786411662431398</v>
      </c>
      <c r="E20" s="48">
        <f>VLOOKUP($A20,'Occupancy Raw Data'!$B$8:$BE$45,'Occupancy Raw Data'!J$3,FALSE)</f>
        <v>58.700013374348003</v>
      </c>
      <c r="F20" s="48">
        <f>VLOOKUP($A20,'Occupancy Raw Data'!$B$8:$BE$45,'Occupancy Raw Data'!K$3,FALSE)</f>
        <v>61.923231242476902</v>
      </c>
      <c r="G20" s="49">
        <f>VLOOKUP($A20,'Occupancy Raw Data'!$B$8:$BE$45,'Occupancy Raw Data'!L$3,FALSE)</f>
        <v>59.419553296776698</v>
      </c>
      <c r="H20" s="48">
        <f>VLOOKUP($A20,'Occupancy Raw Data'!$B$8:$BE$45,'Occupancy Raw Data'!N$3,FALSE)</f>
        <v>75.645312291025803</v>
      </c>
      <c r="I20" s="48">
        <f>VLOOKUP($A20,'Occupancy Raw Data'!$B$8:$BE$45,'Occupancy Raw Data'!O$3,FALSE)</f>
        <v>79.109268423164295</v>
      </c>
      <c r="J20" s="49">
        <f>VLOOKUP($A20,'Occupancy Raw Data'!$B$8:$BE$45,'Occupancy Raw Data'!P$3,FALSE)</f>
        <v>77.377290357095006</v>
      </c>
      <c r="K20" s="50">
        <f>VLOOKUP($A20,'Occupancy Raw Data'!$B$8:$BE$45,'Occupancy Raw Data'!R$3,FALSE)</f>
        <v>64.550335314010496</v>
      </c>
      <c r="M20" s="47">
        <f>VLOOKUP($A20,'Occupancy Raw Data'!$B$8:$BE$45,'Occupancy Raw Data'!T$3,FALSE)</f>
        <v>6.3313760531018604</v>
      </c>
      <c r="N20" s="48">
        <f>VLOOKUP($A20,'Occupancy Raw Data'!$B$8:$BE$45,'Occupancy Raw Data'!U$3,FALSE)</f>
        <v>-3.7347070186735301</v>
      </c>
      <c r="O20" s="48">
        <f>VLOOKUP($A20,'Occupancy Raw Data'!$B$8:$BE$45,'Occupancy Raw Data'!V$3,FALSE)</f>
        <v>4.3867707854846101</v>
      </c>
      <c r="P20" s="48">
        <f>VLOOKUP($A20,'Occupancy Raw Data'!$B$8:$BE$45,'Occupancy Raw Data'!W$3,FALSE)</f>
        <v>1.8329466357308499</v>
      </c>
      <c r="Q20" s="48">
        <f>VLOOKUP($A20,'Occupancy Raw Data'!$B$8:$BE$45,'Occupancy Raw Data'!X$3,FALSE)</f>
        <v>7.4495242515664799</v>
      </c>
      <c r="R20" s="49">
        <f>VLOOKUP($A20,'Occupancy Raw Data'!$B$8:$BE$45,'Occupancy Raw Data'!Y$3,FALSE)</f>
        <v>3.0859900691447302</v>
      </c>
      <c r="S20" s="48">
        <f>VLOOKUP($A20,'Occupancy Raw Data'!$B$8:$BE$45,'Occupancy Raw Data'!AA$3,FALSE)</f>
        <v>2.6683608640406602</v>
      </c>
      <c r="T20" s="48">
        <f>VLOOKUP($A20,'Occupancy Raw Data'!$B$8:$BE$45,'Occupancy Raw Data'!AB$3,FALSE)</f>
        <v>0.92134448046408401</v>
      </c>
      <c r="U20" s="49">
        <f>VLOOKUP($A20,'Occupancy Raw Data'!$B$8:$BE$45,'Occupancy Raw Data'!AC$3,FALSE)</f>
        <v>1.7678100263852199</v>
      </c>
      <c r="V20" s="50">
        <f>VLOOKUP($A20,'Occupancy Raw Data'!$B$8:$BE$45,'Occupancy Raw Data'!AE$3,FALSE)</f>
        <v>2.6306995959780002</v>
      </c>
      <c r="X20" s="51">
        <f>VLOOKUP($A20,'ADR Raw Data'!$B$6:$BE$43,'ADR Raw Data'!G$1,FALSE)</f>
        <v>128.326266506602</v>
      </c>
      <c r="Y20" s="52">
        <f>VLOOKUP($A20,'ADR Raw Data'!$B$6:$BE$43,'ADR Raw Data'!H$1,FALSE)</f>
        <v>125.088686733556</v>
      </c>
      <c r="Z20" s="52">
        <f>VLOOKUP($A20,'ADR Raw Data'!$B$6:$BE$43,'ADR Raw Data'!I$1,FALSE)</f>
        <v>122.47619581958099</v>
      </c>
      <c r="AA20" s="52">
        <f>VLOOKUP($A20,'ADR Raw Data'!$B$6:$BE$43,'ADR Raw Data'!J$1,FALSE)</f>
        <v>121.84280473912</v>
      </c>
      <c r="AB20" s="52">
        <f>VLOOKUP($A20,'ADR Raw Data'!$B$6:$BE$43,'ADR Raw Data'!K$1,FALSE)</f>
        <v>124.235159827213</v>
      </c>
      <c r="AC20" s="53">
        <f>VLOOKUP($A20,'ADR Raw Data'!$B$6:$BE$43,'ADR Raw Data'!L$1,FALSE)</f>
        <v>124.34198388403701</v>
      </c>
      <c r="AD20" s="52">
        <f>VLOOKUP($A20,'ADR Raw Data'!$B$6:$BE$43,'ADR Raw Data'!N$1,FALSE)</f>
        <v>162.006628359264</v>
      </c>
      <c r="AE20" s="52">
        <f>VLOOKUP($A20,'ADR Raw Data'!$B$6:$BE$43,'ADR Raw Data'!O$1,FALSE)</f>
        <v>174.26649027895101</v>
      </c>
      <c r="AF20" s="53">
        <f>VLOOKUP($A20,'ADR Raw Data'!$B$6:$BE$43,'ADR Raw Data'!P$1,FALSE)</f>
        <v>168.273768905021</v>
      </c>
      <c r="AG20" s="54">
        <f>VLOOKUP($A20,'ADR Raw Data'!$B$6:$BE$43,'ADR Raw Data'!R$1,FALSE)</f>
        <v>139.38814888264</v>
      </c>
      <c r="AI20" s="47">
        <f>VLOOKUP($A20,'ADR Raw Data'!$B$6:$BE$43,'ADR Raw Data'!T$1,FALSE)</f>
        <v>-7.6683680718072296</v>
      </c>
      <c r="AJ20" s="48">
        <f>VLOOKUP($A20,'ADR Raw Data'!$B$6:$BE$43,'ADR Raw Data'!U$1,FALSE)</f>
        <v>-7.1735214827347598</v>
      </c>
      <c r="AK20" s="48">
        <f>VLOOKUP($A20,'ADR Raw Data'!$B$6:$BE$43,'ADR Raw Data'!V$1,FALSE)</f>
        <v>-7.24233363152109</v>
      </c>
      <c r="AL20" s="48">
        <f>VLOOKUP($A20,'ADR Raw Data'!$B$6:$BE$43,'ADR Raw Data'!W$1,FALSE)</f>
        <v>-7.3847044457336599</v>
      </c>
      <c r="AM20" s="48">
        <f>VLOOKUP($A20,'ADR Raw Data'!$B$6:$BE$43,'ADR Raw Data'!X$1,FALSE)</f>
        <v>-7.32811445394122</v>
      </c>
      <c r="AN20" s="49">
        <f>VLOOKUP($A20,'ADR Raw Data'!$B$6:$BE$43,'ADR Raw Data'!Y$1,FALSE)</f>
        <v>-7.3433093655284702</v>
      </c>
      <c r="AO20" s="48">
        <f>VLOOKUP($A20,'ADR Raw Data'!$B$6:$BE$43,'ADR Raw Data'!AA$1,FALSE)</f>
        <v>-5.5238530627234601</v>
      </c>
      <c r="AP20" s="48">
        <f>VLOOKUP($A20,'ADR Raw Data'!$B$6:$BE$43,'ADR Raw Data'!AB$1,FALSE)</f>
        <v>-4.1752937808695396</v>
      </c>
      <c r="AQ20" s="49">
        <f>VLOOKUP($A20,'ADR Raw Data'!$B$6:$BE$43,'ADR Raw Data'!AC$1,FALSE)</f>
        <v>-4.8386520446016998</v>
      </c>
      <c r="AR20" s="50">
        <f>VLOOKUP($A20,'ADR Raw Data'!$B$6:$BE$43,'ADR Raw Data'!AE$1,FALSE)</f>
        <v>-6.4017648309629402</v>
      </c>
      <c r="AS20" s="40"/>
      <c r="AT20" s="51">
        <f>VLOOKUP($A20,'RevPAR Raw Data'!$B$6:$BE$43,'RevPAR Raw Data'!G$1,FALSE)</f>
        <v>71.483068075431305</v>
      </c>
      <c r="AU20" s="52">
        <f>VLOOKUP($A20,'RevPAR Raw Data'!$B$6:$BE$43,'RevPAR Raw Data'!H$1,FALSE)</f>
        <v>75.033136284606101</v>
      </c>
      <c r="AV20" s="52">
        <f>VLOOKUP($A20,'RevPAR Raw Data'!$B$6:$BE$43,'RevPAR Raw Data'!I$1,FALSE)</f>
        <v>74.448884579376696</v>
      </c>
      <c r="AW20" s="52">
        <f>VLOOKUP($A20,'RevPAR Raw Data'!$B$6:$BE$43,'RevPAR Raw Data'!J$1,FALSE)</f>
        <v>71.521742677544395</v>
      </c>
      <c r="AX20" s="52">
        <f>VLOOKUP($A20,'RevPAR Raw Data'!$B$6:$BE$43,'RevPAR Raw Data'!K$1,FALSE)</f>
        <v>76.930425304266393</v>
      </c>
      <c r="AY20" s="53">
        <f>VLOOKUP($A20,'RevPAR Raw Data'!$B$6:$BE$43,'RevPAR Raw Data'!L$1,FALSE)</f>
        <v>73.883451384245006</v>
      </c>
      <c r="AZ20" s="52">
        <f>VLOOKUP($A20,'RevPAR Raw Data'!$B$6:$BE$43,'RevPAR Raw Data'!N$1,FALSE)</f>
        <v>122.550419954527</v>
      </c>
      <c r="BA20" s="52">
        <f>VLOOKUP($A20,'RevPAR Raw Data'!$B$6:$BE$43,'RevPAR Raw Data'!O$1,FALSE)</f>
        <v>137.86094556640299</v>
      </c>
      <c r="BB20" s="53">
        <f>VLOOKUP($A20,'RevPAR Raw Data'!$B$6:$BE$43,'RevPAR Raw Data'!P$1,FALSE)</f>
        <v>130.20568276046501</v>
      </c>
      <c r="BC20" s="54">
        <f>VLOOKUP($A20,'RevPAR Raw Data'!$B$6:$BE$43,'RevPAR Raw Data'!R$1,FALSE)</f>
        <v>89.975517491736497</v>
      </c>
      <c r="BE20" s="47">
        <f>VLOOKUP($A20,'RevPAR Raw Data'!$B$6:$BE$43,'RevPAR Raw Data'!T$1,FALSE)</f>
        <v>-1.82250523846748</v>
      </c>
      <c r="BF20" s="48">
        <f>VLOOKUP($A20,'RevPAR Raw Data'!$B$6:$BE$43,'RevPAR Raw Data'!U$1,FALSE)</f>
        <v>-10.6403184911065</v>
      </c>
      <c r="BG20" s="48">
        <f>VLOOKUP($A20,'RevPAR Raw Data'!$B$6:$BE$43,'RevPAR Raw Data'!V$1,FALSE)</f>
        <v>-3.1732674219713699</v>
      </c>
      <c r="BH20" s="48">
        <f>VLOOKUP($A20,'RevPAR Raw Data'!$B$6:$BE$43,'RevPAR Raw Data'!W$1,FALSE)</f>
        <v>-5.6871155016995401</v>
      </c>
      <c r="BI20" s="48">
        <f>VLOOKUP($A20,'RevPAR Raw Data'!$B$6:$BE$43,'RevPAR Raw Data'!X$1,FALSE)</f>
        <v>-0.42449986580363602</v>
      </c>
      <c r="BJ20" s="49">
        <f>VLOOKUP($A20,'RevPAR Raw Data'!$B$6:$BE$43,'RevPAR Raw Data'!Y$1,FALSE)</f>
        <v>-4.48393309415051</v>
      </c>
      <c r="BK20" s="48">
        <f>VLOOKUP($A20,'RevPAR Raw Data'!$B$6:$BE$43,'RevPAR Raw Data'!AA$1,FALSE)</f>
        <v>-3.00288853199562</v>
      </c>
      <c r="BL20" s="48">
        <f>VLOOKUP($A20,'RevPAR Raw Data'!$B$6:$BE$43,'RevPAR Raw Data'!AB$1,FALSE)</f>
        <v>-3.2924181391986602</v>
      </c>
      <c r="BM20" s="49">
        <f>VLOOKUP($A20,'RevPAR Raw Data'!$B$6:$BE$43,'RevPAR Raw Data'!AC$1,FALSE)</f>
        <v>-3.15638019420284</v>
      </c>
      <c r="BN20" s="50">
        <f>VLOOKUP($A20,'RevPAR Raw Data'!$B$6:$BE$43,'RevPAR Raw Data'!AE$1,FALSE)</f>
        <v>-3.93947643652854</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47.5229019083</v>
      </c>
      <c r="C22" s="48">
        <f>VLOOKUP($A22,'Occupancy Raw Data'!$B$8:$BE$45,'Occupancy Raw Data'!H$3,FALSE)</f>
        <v>59.233449477351897</v>
      </c>
      <c r="D22" s="48">
        <f>VLOOKUP($A22,'Occupancy Raw Data'!$B$8:$BE$45,'Occupancy Raw Data'!I$3,FALSE)</f>
        <v>61.453261647091303</v>
      </c>
      <c r="E22" s="48">
        <f>VLOOKUP($A22,'Occupancy Raw Data'!$B$8:$BE$45,'Occupancy Raw Data'!J$3,FALSE)</f>
        <v>63.206959411126697</v>
      </c>
      <c r="F22" s="48">
        <f>VLOOKUP($A22,'Occupancy Raw Data'!$B$8:$BE$45,'Occupancy Raw Data'!K$3,FALSE)</f>
        <v>62.062440870387803</v>
      </c>
      <c r="G22" s="49">
        <f>VLOOKUP($A22,'Occupancy Raw Data'!$B$8:$BE$45,'Occupancy Raw Data'!L$3,FALSE)</f>
        <v>58.695802662851598</v>
      </c>
      <c r="H22" s="48">
        <f>VLOOKUP($A22,'Occupancy Raw Data'!$B$8:$BE$45,'Occupancy Raw Data'!N$3,FALSE)</f>
        <v>70.002538246763706</v>
      </c>
      <c r="I22" s="48">
        <f>VLOOKUP($A22,'Occupancy Raw Data'!$B$8:$BE$45,'Occupancy Raw Data'!O$3,FALSE)</f>
        <v>71.998523201882904</v>
      </c>
      <c r="J22" s="49">
        <f>VLOOKUP($A22,'Occupancy Raw Data'!$B$8:$BE$45,'Occupancy Raw Data'!P$3,FALSE)</f>
        <v>71.000530724323298</v>
      </c>
      <c r="K22" s="50">
        <f>VLOOKUP($A22,'Occupancy Raw Data'!$B$8:$BE$45,'Occupancy Raw Data'!R$3,FALSE)</f>
        <v>62.211439251843501</v>
      </c>
      <c r="M22" s="47">
        <f>VLOOKUP($A22,'Occupancy Raw Data'!$B$8:$BE$45,'Occupancy Raw Data'!T$3,FALSE)</f>
        <v>-3.4097747214490699</v>
      </c>
      <c r="N22" s="48">
        <f>VLOOKUP($A22,'Occupancy Raw Data'!$B$8:$BE$45,'Occupancy Raw Data'!U$3,FALSE)</f>
        <v>0.57642727671886695</v>
      </c>
      <c r="O22" s="48">
        <f>VLOOKUP($A22,'Occupancy Raw Data'!$B$8:$BE$45,'Occupancy Raw Data'!V$3,FALSE)</f>
        <v>0.821720831327451</v>
      </c>
      <c r="P22" s="48">
        <f>VLOOKUP($A22,'Occupancy Raw Data'!$B$8:$BE$45,'Occupancy Raw Data'!W$3,FALSE)</f>
        <v>-0.14477606742693799</v>
      </c>
      <c r="Q22" s="48">
        <f>VLOOKUP($A22,'Occupancy Raw Data'!$B$8:$BE$45,'Occupancy Raw Data'!X$3,FALSE)</f>
        <v>-2.16452754542218</v>
      </c>
      <c r="R22" s="49">
        <f>VLOOKUP($A22,'Occupancy Raw Data'!$B$8:$BE$45,'Occupancy Raw Data'!Y$3,FALSE)</f>
        <v>-0.77828125436669704</v>
      </c>
      <c r="S22" s="48">
        <f>VLOOKUP($A22,'Occupancy Raw Data'!$B$8:$BE$45,'Occupancy Raw Data'!AA$3,FALSE)</f>
        <v>-2.2622760071510801</v>
      </c>
      <c r="T22" s="48">
        <f>VLOOKUP($A22,'Occupancy Raw Data'!$B$8:$BE$45,'Occupancy Raw Data'!AB$3,FALSE)</f>
        <v>0.20633581900897199</v>
      </c>
      <c r="U22" s="49">
        <f>VLOOKUP($A22,'Occupancy Raw Data'!$B$8:$BE$45,'Occupancy Raw Data'!AC$3,FALSE)</f>
        <v>-1.0260135403138999</v>
      </c>
      <c r="V22" s="50">
        <f>VLOOKUP($A22,'Occupancy Raw Data'!$B$8:$BE$45,'Occupancy Raw Data'!AE$3,FALSE)</f>
        <v>-0.85919778946251002</v>
      </c>
      <c r="X22" s="51">
        <f>VLOOKUP($A22,'ADR Raw Data'!$B$6:$BE$43,'ADR Raw Data'!G$1,FALSE)</f>
        <v>110.508120903131</v>
      </c>
      <c r="Y22" s="52">
        <f>VLOOKUP($A22,'ADR Raw Data'!$B$6:$BE$43,'ADR Raw Data'!H$1,FALSE)</f>
        <v>110.453727308141</v>
      </c>
      <c r="Z22" s="52">
        <f>VLOOKUP($A22,'ADR Raw Data'!$B$6:$BE$43,'ADR Raw Data'!I$1,FALSE)</f>
        <v>109.600703664764</v>
      </c>
      <c r="AA22" s="52">
        <f>VLOOKUP($A22,'ADR Raw Data'!$B$6:$BE$43,'ADR Raw Data'!J$1,FALSE)</f>
        <v>110.076909316588</v>
      </c>
      <c r="AB22" s="52">
        <f>VLOOKUP($A22,'ADR Raw Data'!$B$6:$BE$43,'ADR Raw Data'!K$1,FALSE)</f>
        <v>114.00529558298599</v>
      </c>
      <c r="AC22" s="53">
        <f>VLOOKUP($A22,'ADR Raw Data'!$B$6:$BE$43,'ADR Raw Data'!L$1,FALSE)</f>
        <v>110.95381530840901</v>
      </c>
      <c r="AD22" s="52">
        <f>VLOOKUP($A22,'ADR Raw Data'!$B$6:$BE$43,'ADR Raw Data'!N$1,FALSE)</f>
        <v>139.86642054257101</v>
      </c>
      <c r="AE22" s="52">
        <f>VLOOKUP($A22,'ADR Raw Data'!$B$6:$BE$43,'ADR Raw Data'!O$1,FALSE)</f>
        <v>143.60917825780299</v>
      </c>
      <c r="AF22" s="53">
        <f>VLOOKUP($A22,'ADR Raw Data'!$B$6:$BE$43,'ADR Raw Data'!P$1,FALSE)</f>
        <v>141.76410373909201</v>
      </c>
      <c r="AG22" s="54">
        <f>VLOOKUP($A22,'ADR Raw Data'!$B$6:$BE$43,'ADR Raw Data'!R$1,FALSE)</f>
        <v>121.00041425573799</v>
      </c>
      <c r="AI22" s="47">
        <f>VLOOKUP($A22,'ADR Raw Data'!$B$6:$BE$43,'ADR Raw Data'!T$1,FALSE)</f>
        <v>3.39042071895358</v>
      </c>
      <c r="AJ22" s="48">
        <f>VLOOKUP($A22,'ADR Raw Data'!$B$6:$BE$43,'ADR Raw Data'!U$1,FALSE)</f>
        <v>4.7019982459971903</v>
      </c>
      <c r="AK22" s="48">
        <f>VLOOKUP($A22,'ADR Raw Data'!$B$6:$BE$43,'ADR Raw Data'!V$1,FALSE)</f>
        <v>5.1129985396829802</v>
      </c>
      <c r="AL22" s="48">
        <f>VLOOKUP($A22,'ADR Raw Data'!$B$6:$BE$43,'ADR Raw Data'!W$1,FALSE)</f>
        <v>3.9160031835976401</v>
      </c>
      <c r="AM22" s="48">
        <f>VLOOKUP($A22,'ADR Raw Data'!$B$6:$BE$43,'ADR Raw Data'!X$1,FALSE)</f>
        <v>3.2222304943074001</v>
      </c>
      <c r="AN22" s="49">
        <f>VLOOKUP($A22,'ADR Raw Data'!$B$6:$BE$43,'ADR Raw Data'!Y$1,FALSE)</f>
        <v>4.0569489017296601</v>
      </c>
      <c r="AO22" s="48">
        <f>VLOOKUP($A22,'ADR Raw Data'!$B$6:$BE$43,'ADR Raw Data'!AA$1,FALSE)</f>
        <v>2.2502789489477899</v>
      </c>
      <c r="AP22" s="48">
        <f>VLOOKUP($A22,'ADR Raw Data'!$B$6:$BE$43,'ADR Raw Data'!AB$1,FALSE)</f>
        <v>3.2237023649271701</v>
      </c>
      <c r="AQ22" s="49">
        <f>VLOOKUP($A22,'ADR Raw Data'!$B$6:$BE$43,'ADR Raw Data'!AC$1,FALSE)</f>
        <v>2.7587993681000702</v>
      </c>
      <c r="AR22" s="50">
        <f>VLOOKUP($A22,'ADR Raw Data'!$B$6:$BE$43,'ADR Raw Data'!AE$1,FALSE)</f>
        <v>3.5418992994454199</v>
      </c>
      <c r="AS22" s="40"/>
      <c r="AT22" s="51">
        <f>VLOOKUP($A22,'RevPAR Raw Data'!$B$6:$BE$43,'RevPAR Raw Data'!G$1,FALSE)</f>
        <v>52.5166658975009</v>
      </c>
      <c r="AU22" s="52">
        <f>VLOOKUP($A22,'RevPAR Raw Data'!$B$6:$BE$43,'RevPAR Raw Data'!H$1,FALSE)</f>
        <v>65.425552760920198</v>
      </c>
      <c r="AV22" s="52">
        <f>VLOOKUP($A22,'RevPAR Raw Data'!$B$6:$BE$43,'RevPAR Raw Data'!I$1,FALSE)</f>
        <v>67.353207190160802</v>
      </c>
      <c r="AW22" s="52">
        <f>VLOOKUP($A22,'RevPAR Raw Data'!$B$6:$BE$43,'RevPAR Raw Data'!J$1,FALSE)</f>
        <v>69.576267392758993</v>
      </c>
      <c r="AX22" s="52">
        <f>VLOOKUP($A22,'RevPAR Raw Data'!$B$6:$BE$43,'RevPAR Raw Data'!K$1,FALSE)</f>
        <v>70.754469160301795</v>
      </c>
      <c r="AY22" s="53">
        <f>VLOOKUP($A22,'RevPAR Raw Data'!$B$6:$BE$43,'RevPAR Raw Data'!L$1,FALSE)</f>
        <v>65.125232480328506</v>
      </c>
      <c r="AZ22" s="52">
        <f>VLOOKUP($A22,'RevPAR Raw Data'!$B$6:$BE$43,'RevPAR Raw Data'!N$1,FALSE)</f>
        <v>97.910044534693199</v>
      </c>
      <c r="BA22" s="52">
        <f>VLOOKUP($A22,'RevPAR Raw Data'!$B$6:$BE$43,'RevPAR Raw Data'!O$1,FALSE)</f>
        <v>103.396487527978</v>
      </c>
      <c r="BB22" s="53">
        <f>VLOOKUP($A22,'RevPAR Raw Data'!$B$6:$BE$43,'RevPAR Raw Data'!P$1,FALSE)</f>
        <v>100.65326603133499</v>
      </c>
      <c r="BC22" s="54">
        <f>VLOOKUP($A22,'RevPAR Raw Data'!$B$6:$BE$43,'RevPAR Raw Data'!R$1,FALSE)</f>
        <v>75.276099209187706</v>
      </c>
      <c r="BE22" s="47">
        <f>VLOOKUP($A22,'RevPAR Raw Data'!$B$6:$BE$43,'RevPAR Raw Data'!T$1,FALSE)</f>
        <v>-0.134959711121137</v>
      </c>
      <c r="BF22" s="48">
        <f>VLOOKUP($A22,'RevPAR Raw Data'!$B$6:$BE$43,'RevPAR Raw Data'!U$1,FALSE)</f>
        <v>5.3055291231568296</v>
      </c>
      <c r="BG22" s="48">
        <f>VLOOKUP($A22,'RevPAR Raw Data'!$B$6:$BE$43,'RevPAR Raw Data'!V$1,FALSE)</f>
        <v>5.9767339451164698</v>
      </c>
      <c r="BH22" s="48">
        <f>VLOOKUP($A22,'RevPAR Raw Data'!$B$6:$BE$43,'RevPAR Raw Data'!W$1,FALSE)</f>
        <v>3.7655576807611699</v>
      </c>
      <c r="BI22" s="48">
        <f>VLOOKUP($A22,'RevPAR Raw Data'!$B$6:$BE$43,'RevPAR Raw Data'!X$1,FALSE)</f>
        <v>0.98795688225894596</v>
      </c>
      <c r="BJ22" s="49">
        <f>VLOOKUP($A22,'RevPAR Raw Data'!$B$6:$BE$43,'RevPAR Raw Data'!Y$1,FALSE)</f>
        <v>3.2470931745615701</v>
      </c>
      <c r="BK22" s="48">
        <f>VLOOKUP($A22,'RevPAR Raw Data'!$B$6:$BE$43,'RevPAR Raw Data'!AA$1,FALSE)</f>
        <v>-6.29045789593045E-2</v>
      </c>
      <c r="BL22" s="48">
        <f>VLOOKUP($A22,'RevPAR Raw Data'!$B$6:$BE$43,'RevPAR Raw Data'!AB$1,FALSE)</f>
        <v>3.4366898366132301</v>
      </c>
      <c r="BM22" s="49">
        <f>VLOOKUP($A22,'RevPAR Raw Data'!$B$6:$BE$43,'RevPAR Raw Data'!AC$1,FALSE)</f>
        <v>1.7044801727193699</v>
      </c>
      <c r="BN22" s="50">
        <f>VLOOKUP($A22,'RevPAR Raw Data'!$B$6:$BE$43,'RevPAR Raw Data'!AE$1,FALSE)</f>
        <v>2.65226958949708</v>
      </c>
    </row>
    <row r="23" spans="1:66" x14ac:dyDescent="0.45">
      <c r="A23" s="63" t="s">
        <v>71</v>
      </c>
      <c r="B23" s="47">
        <f>VLOOKUP($A23,'Occupancy Raw Data'!$B$8:$BE$45,'Occupancy Raw Data'!G$3,FALSE)</f>
        <v>45.545310987723397</v>
      </c>
      <c r="C23" s="48">
        <f>VLOOKUP($A23,'Occupancy Raw Data'!$B$8:$BE$45,'Occupancy Raw Data'!H$3,FALSE)</f>
        <v>57.358259895063902</v>
      </c>
      <c r="D23" s="48">
        <f>VLOOKUP($A23,'Occupancy Raw Data'!$B$8:$BE$45,'Occupancy Raw Data'!I$3,FALSE)</f>
        <v>59.385665529010197</v>
      </c>
      <c r="E23" s="48">
        <f>VLOOKUP($A23,'Occupancy Raw Data'!$B$8:$BE$45,'Occupancy Raw Data'!J$3,FALSE)</f>
        <v>60.842544954408801</v>
      </c>
      <c r="F23" s="48">
        <f>VLOOKUP($A23,'Occupancy Raw Data'!$B$8:$BE$45,'Occupancy Raw Data'!K$3,FALSE)</f>
        <v>59.085120472721698</v>
      </c>
      <c r="G23" s="49">
        <f>VLOOKUP($A23,'Occupancy Raw Data'!$B$8:$BE$45,'Occupancy Raw Data'!L$3,FALSE)</f>
        <v>56.443380367785601</v>
      </c>
      <c r="H23" s="48">
        <f>VLOOKUP($A23,'Occupancy Raw Data'!$B$8:$BE$45,'Occupancy Raw Data'!N$3,FALSE)</f>
        <v>69.695889154908002</v>
      </c>
      <c r="I23" s="48">
        <f>VLOOKUP($A23,'Occupancy Raw Data'!$B$8:$BE$45,'Occupancy Raw Data'!O$3,FALSE)</f>
        <v>72.482298405582995</v>
      </c>
      <c r="J23" s="49">
        <f>VLOOKUP($A23,'Occupancy Raw Data'!$B$8:$BE$45,'Occupancy Raw Data'!P$3,FALSE)</f>
        <v>71.089093780245506</v>
      </c>
      <c r="K23" s="50">
        <f>VLOOKUP($A23,'Occupancy Raw Data'!$B$8:$BE$45,'Occupancy Raw Data'!R$3,FALSE)</f>
        <v>60.627869914202698</v>
      </c>
      <c r="M23" s="47">
        <f>VLOOKUP($A23,'Occupancy Raw Data'!$B$8:$BE$45,'Occupancy Raw Data'!T$3,FALSE)</f>
        <v>-4.0225420816642101</v>
      </c>
      <c r="N23" s="48">
        <f>VLOOKUP($A23,'Occupancy Raw Data'!$B$8:$BE$45,'Occupancy Raw Data'!U$3,FALSE)</f>
        <v>-1.51108372625847</v>
      </c>
      <c r="O23" s="48">
        <f>VLOOKUP($A23,'Occupancy Raw Data'!$B$8:$BE$45,'Occupancy Raw Data'!V$3,FALSE)</f>
        <v>-0.23655196392429201</v>
      </c>
      <c r="P23" s="48">
        <f>VLOOKUP($A23,'Occupancy Raw Data'!$B$8:$BE$45,'Occupancy Raw Data'!W$3,FALSE)</f>
        <v>-1.2195103823601099</v>
      </c>
      <c r="Q23" s="48">
        <f>VLOOKUP($A23,'Occupancy Raw Data'!$B$8:$BE$45,'Occupancy Raw Data'!X$3,FALSE)</f>
        <v>-4.6795000752214104</v>
      </c>
      <c r="R23" s="49">
        <f>VLOOKUP($A23,'Occupancy Raw Data'!$B$8:$BE$45,'Occupancy Raw Data'!Y$3,FALSE)</f>
        <v>-2.2789148075361298</v>
      </c>
      <c r="S23" s="48">
        <f>VLOOKUP($A23,'Occupancy Raw Data'!$B$8:$BE$45,'Occupancy Raw Data'!AA$3,FALSE)</f>
        <v>-0.24579048226248501</v>
      </c>
      <c r="T23" s="48">
        <f>VLOOKUP($A23,'Occupancy Raw Data'!$B$8:$BE$45,'Occupancy Raw Data'!AB$3,FALSE)</f>
        <v>3.4182594032437499</v>
      </c>
      <c r="U23" s="49">
        <f>VLOOKUP($A23,'Occupancy Raw Data'!$B$8:$BE$45,'Occupancy Raw Data'!AC$3,FALSE)</f>
        <v>1.58910043613506</v>
      </c>
      <c r="V23" s="50">
        <f>VLOOKUP($A23,'Occupancy Raw Data'!$B$8:$BE$45,'Occupancy Raw Data'!AE$3,FALSE)</f>
        <v>-1.01631033281562</v>
      </c>
      <c r="X23" s="51">
        <f>VLOOKUP($A23,'ADR Raw Data'!$B$6:$BE$43,'ADR Raw Data'!G$1,FALSE)</f>
        <v>110.99551616150301</v>
      </c>
      <c r="Y23" s="52">
        <f>VLOOKUP($A23,'ADR Raw Data'!$B$6:$BE$43,'ADR Raw Data'!H$1,FALSE)</f>
        <v>112.036033747779</v>
      </c>
      <c r="Z23" s="52">
        <f>VLOOKUP($A23,'ADR Raw Data'!$B$6:$BE$43,'ADR Raw Data'!I$1,FALSE)</f>
        <v>108.165905815748</v>
      </c>
      <c r="AA23" s="52">
        <f>VLOOKUP($A23,'ADR Raw Data'!$B$6:$BE$43,'ADR Raw Data'!J$1,FALSE)</f>
        <v>109.819602310783</v>
      </c>
      <c r="AB23" s="52">
        <f>VLOOKUP($A23,'ADR Raw Data'!$B$6:$BE$43,'ADR Raw Data'!K$1,FALSE)</f>
        <v>113.47715492714801</v>
      </c>
      <c r="AC23" s="53">
        <f>VLOOKUP($A23,'ADR Raw Data'!$B$6:$BE$43,'ADR Raw Data'!L$1,FALSE)</f>
        <v>110.877615068048</v>
      </c>
      <c r="AD23" s="52">
        <f>VLOOKUP($A23,'ADR Raw Data'!$B$6:$BE$43,'ADR Raw Data'!N$1,FALSE)</f>
        <v>134.95916898114299</v>
      </c>
      <c r="AE23" s="52">
        <f>VLOOKUP($A23,'ADR Raw Data'!$B$6:$BE$43,'ADR Raw Data'!O$1,FALSE)</f>
        <v>139.86640312038699</v>
      </c>
      <c r="AF23" s="53">
        <f>VLOOKUP($A23,'ADR Raw Data'!$B$6:$BE$43,'ADR Raw Data'!P$1,FALSE)</f>
        <v>137.460872057611</v>
      </c>
      <c r="AG23" s="54">
        <f>VLOOKUP($A23,'ADR Raw Data'!$B$6:$BE$43,'ADR Raw Data'!R$1,FALSE)</f>
        <v>119.78337150264601</v>
      </c>
      <c r="AI23" s="47">
        <f>VLOOKUP($A23,'ADR Raw Data'!$B$6:$BE$43,'ADR Raw Data'!T$1,FALSE)</f>
        <v>5.3186767600032399</v>
      </c>
      <c r="AJ23" s="48">
        <f>VLOOKUP($A23,'ADR Raw Data'!$B$6:$BE$43,'ADR Raw Data'!U$1,FALSE)</f>
        <v>5.4260230376849901</v>
      </c>
      <c r="AK23" s="48">
        <f>VLOOKUP($A23,'ADR Raw Data'!$B$6:$BE$43,'ADR Raw Data'!V$1,FALSE)</f>
        <v>3.28027359633254</v>
      </c>
      <c r="AL23" s="48">
        <f>VLOOKUP($A23,'ADR Raw Data'!$B$6:$BE$43,'ADR Raw Data'!W$1,FALSE)</f>
        <v>2.91230803867585</v>
      </c>
      <c r="AM23" s="48">
        <f>VLOOKUP($A23,'ADR Raw Data'!$B$6:$BE$43,'ADR Raw Data'!X$1,FALSE)</f>
        <v>2.4554771014273</v>
      </c>
      <c r="AN23" s="49">
        <f>VLOOKUP($A23,'ADR Raw Data'!$B$6:$BE$43,'ADR Raw Data'!Y$1,FALSE)</f>
        <v>3.7543923805363599</v>
      </c>
      <c r="AO23" s="48">
        <f>VLOOKUP($A23,'ADR Raw Data'!$B$6:$BE$43,'ADR Raw Data'!AA$1,FALSE)</f>
        <v>0.37328197681167202</v>
      </c>
      <c r="AP23" s="48">
        <f>VLOOKUP($A23,'ADR Raw Data'!$B$6:$BE$43,'ADR Raw Data'!AB$1,FALSE)</f>
        <v>3.6742575686601602</v>
      </c>
      <c r="AQ23" s="49">
        <f>VLOOKUP($A23,'ADR Raw Data'!$B$6:$BE$43,'ADR Raw Data'!AC$1,FALSE)</f>
        <v>2.0619755935808701</v>
      </c>
      <c r="AR23" s="50">
        <f>VLOOKUP($A23,'ADR Raw Data'!$B$6:$BE$43,'ADR Raw Data'!AE$1,FALSE)</f>
        <v>3.3096618069124299</v>
      </c>
      <c r="AS23" s="40"/>
      <c r="AT23" s="51">
        <f>VLOOKUP($A23,'RevPAR Raw Data'!$B$6:$BE$43,'RevPAR Raw Data'!G$1,FALSE)</f>
        <v>50.553253018185501</v>
      </c>
      <c r="AU23" s="52">
        <f>VLOOKUP($A23,'RevPAR Raw Data'!$B$6:$BE$43,'RevPAR Raw Data'!H$1,FALSE)</f>
        <v>64.261919413173004</v>
      </c>
      <c r="AV23" s="52">
        <f>VLOOKUP($A23,'RevPAR Raw Data'!$B$6:$BE$43,'RevPAR Raw Data'!I$1,FALSE)</f>
        <v>64.235043044164797</v>
      </c>
      <c r="AW23" s="52">
        <f>VLOOKUP($A23,'RevPAR Raw Data'!$B$6:$BE$43,'RevPAR Raw Data'!J$1,FALSE)</f>
        <v>66.817040904691495</v>
      </c>
      <c r="AX23" s="52">
        <f>VLOOKUP($A23,'RevPAR Raw Data'!$B$6:$BE$43,'RevPAR Raw Data'!K$1,FALSE)</f>
        <v>67.048113697722897</v>
      </c>
      <c r="AY23" s="53">
        <f>VLOOKUP($A23,'RevPAR Raw Data'!$B$6:$BE$43,'RevPAR Raw Data'!L$1,FALSE)</f>
        <v>62.583074015587499</v>
      </c>
      <c r="AZ23" s="52">
        <f>VLOOKUP($A23,'RevPAR Raw Data'!$B$6:$BE$43,'RevPAR Raw Data'!N$1,FALSE)</f>
        <v>94.0609928174825</v>
      </c>
      <c r="BA23" s="52">
        <f>VLOOKUP($A23,'RevPAR Raw Data'!$B$6:$BE$43,'RevPAR Raw Data'!O$1,FALSE)</f>
        <v>101.378383678875</v>
      </c>
      <c r="BB23" s="53">
        <f>VLOOKUP($A23,'RevPAR Raw Data'!$B$6:$BE$43,'RevPAR Raw Data'!P$1,FALSE)</f>
        <v>97.719688248178898</v>
      </c>
      <c r="BC23" s="54">
        <f>VLOOKUP($A23,'RevPAR Raw Data'!$B$6:$BE$43,'RevPAR Raw Data'!R$1,FALSE)</f>
        <v>72.622106653470794</v>
      </c>
      <c r="BE23" s="47">
        <f>VLOOKUP($A23,'RevPAR Raw Data'!$B$6:$BE$43,'RevPAR Raw Data'!T$1,FALSE)</f>
        <v>1.0821886674801999</v>
      </c>
      <c r="BF23" s="48">
        <f>VLOOKUP($A23,'RevPAR Raw Data'!$B$6:$BE$43,'RevPAR Raw Data'!U$1,FALSE)</f>
        <v>3.8329475603210201</v>
      </c>
      <c r="BG23" s="48">
        <f>VLOOKUP($A23,'RevPAR Raw Data'!$B$6:$BE$43,'RevPAR Raw Data'!V$1,FALSE)</f>
        <v>3.0359620807940302</v>
      </c>
      <c r="BH23" s="48">
        <f>VLOOKUP($A23,'RevPAR Raw Data'!$B$6:$BE$43,'RevPAR Raw Data'!W$1,FALSE)</f>
        <v>1.6572817574177701</v>
      </c>
      <c r="BI23" s="48">
        <f>VLOOKUP($A23,'RevPAR Raw Data'!$B$6:$BE$43,'RevPAR Raw Data'!X$1,FALSE)</f>
        <v>-2.3389270266024398</v>
      </c>
      <c r="BJ23" s="49">
        <f>VLOOKUP($A23,'RevPAR Raw Data'!$B$6:$BE$43,'RevPAR Raw Data'!Y$1,FALSE)</f>
        <v>1.38991816910718</v>
      </c>
      <c r="BK23" s="48">
        <f>VLOOKUP($A23,'RevPAR Raw Data'!$B$6:$BE$43,'RevPAR Raw Data'!AA$1,FALSE)</f>
        <v>0.126574002978182</v>
      </c>
      <c r="BL23" s="48">
        <f>VLOOKUP($A23,'RevPAR Raw Data'!$B$6:$BE$43,'RevPAR Raw Data'!AB$1,FALSE)</f>
        <v>7.2181126267440403</v>
      </c>
      <c r="BM23" s="49">
        <f>VLOOKUP($A23,'RevPAR Raw Data'!$B$6:$BE$43,'RevPAR Raw Data'!AC$1,FALSE)</f>
        <v>3.6838428928665201</v>
      </c>
      <c r="BN23" s="50">
        <f>VLOOKUP($A23,'RevPAR Raw Data'!$B$6:$BE$43,'RevPAR Raw Data'!AE$1,FALSE)</f>
        <v>2.2597150391719101</v>
      </c>
    </row>
    <row r="24" spans="1:66" x14ac:dyDescent="0.45">
      <c r="A24" s="63" t="s">
        <v>53</v>
      </c>
      <c r="B24" s="47">
        <f>VLOOKUP($A24,'Occupancy Raw Data'!$B$8:$BE$45,'Occupancy Raw Data'!G$3,FALSE)</f>
        <v>42.937108989134003</v>
      </c>
      <c r="C24" s="48">
        <f>VLOOKUP($A24,'Occupancy Raw Data'!$B$8:$BE$45,'Occupancy Raw Data'!H$3,FALSE)</f>
        <v>54.198221929535698</v>
      </c>
      <c r="D24" s="48">
        <f>VLOOKUP($A24,'Occupancy Raw Data'!$B$8:$BE$45,'Occupancy Raw Data'!I$3,FALSE)</f>
        <v>55.647020085610798</v>
      </c>
      <c r="E24" s="48">
        <f>VLOOKUP($A24,'Occupancy Raw Data'!$B$8:$BE$45,'Occupancy Raw Data'!J$3,FALSE)</f>
        <v>55.350675008231804</v>
      </c>
      <c r="F24" s="48">
        <f>VLOOKUP($A24,'Occupancy Raw Data'!$B$8:$BE$45,'Occupancy Raw Data'!K$3,FALSE)</f>
        <v>52.881132696740202</v>
      </c>
      <c r="G24" s="49">
        <f>VLOOKUP($A24,'Occupancy Raw Data'!$B$8:$BE$45,'Occupancy Raw Data'!L$3,FALSE)</f>
        <v>52.202831741850503</v>
      </c>
      <c r="H24" s="48">
        <f>VLOOKUP($A24,'Occupancy Raw Data'!$B$8:$BE$45,'Occupancy Raw Data'!N$3,FALSE)</f>
        <v>54.626275930194197</v>
      </c>
      <c r="I24" s="48">
        <f>VLOOKUP($A24,'Occupancy Raw Data'!$B$8:$BE$45,'Occupancy Raw Data'!O$3,FALSE)</f>
        <v>58.083635166282498</v>
      </c>
      <c r="J24" s="49">
        <f>VLOOKUP($A24,'Occupancy Raw Data'!$B$8:$BE$45,'Occupancy Raw Data'!P$3,FALSE)</f>
        <v>56.354955548238301</v>
      </c>
      <c r="K24" s="50">
        <f>VLOOKUP($A24,'Occupancy Raw Data'!$B$8:$BE$45,'Occupancy Raw Data'!R$3,FALSE)</f>
        <v>53.3891528293899</v>
      </c>
      <c r="M24" s="47">
        <f>VLOOKUP($A24,'Occupancy Raw Data'!$B$8:$BE$45,'Occupancy Raw Data'!T$3,FALSE)</f>
        <v>-3.2655894988204999</v>
      </c>
      <c r="N24" s="48">
        <f>VLOOKUP($A24,'Occupancy Raw Data'!$B$8:$BE$45,'Occupancy Raw Data'!U$3,FALSE)</f>
        <v>-5.0990678122716302</v>
      </c>
      <c r="O24" s="48">
        <f>VLOOKUP($A24,'Occupancy Raw Data'!$B$8:$BE$45,'Occupancy Raw Data'!V$3,FALSE)</f>
        <v>-7.8149365374221</v>
      </c>
      <c r="P24" s="48">
        <f>VLOOKUP($A24,'Occupancy Raw Data'!$B$8:$BE$45,'Occupancy Raw Data'!W$3,FALSE)</f>
        <v>-11.9147466078216</v>
      </c>
      <c r="Q24" s="48">
        <f>VLOOKUP($A24,'Occupancy Raw Data'!$B$8:$BE$45,'Occupancy Raw Data'!X$3,FALSE)</f>
        <v>-6.4457566050186204</v>
      </c>
      <c r="R24" s="49">
        <f>VLOOKUP($A24,'Occupancy Raw Data'!$B$8:$BE$45,'Occupancy Raw Data'!Y$3,FALSE)</f>
        <v>-7.1862404867469198</v>
      </c>
      <c r="S24" s="48">
        <f>VLOOKUP($A24,'Occupancy Raw Data'!$B$8:$BE$45,'Occupancy Raw Data'!AA$3,FALSE)</f>
        <v>-11.602661435762499</v>
      </c>
      <c r="T24" s="48">
        <f>VLOOKUP($A24,'Occupancy Raw Data'!$B$8:$BE$45,'Occupancy Raw Data'!AB$3,FALSE)</f>
        <v>-10.215789302823801</v>
      </c>
      <c r="U24" s="49">
        <f>VLOOKUP($A24,'Occupancy Raw Data'!$B$8:$BE$45,'Occupancy Raw Data'!AC$3,FALSE)</f>
        <v>-10.893347877676</v>
      </c>
      <c r="V24" s="50">
        <f>VLOOKUP($A24,'Occupancy Raw Data'!$B$8:$BE$45,'Occupancy Raw Data'!AE$3,FALSE)</f>
        <v>-8.3363343831904899</v>
      </c>
      <c r="X24" s="51">
        <f>VLOOKUP($A24,'ADR Raw Data'!$B$6:$BE$43,'ADR Raw Data'!G$1,FALSE)</f>
        <v>105.196779141104</v>
      </c>
      <c r="Y24" s="52">
        <f>VLOOKUP($A24,'ADR Raw Data'!$B$6:$BE$43,'ADR Raw Data'!H$1,FALSE)</f>
        <v>107.868705953827</v>
      </c>
      <c r="Z24" s="52">
        <f>VLOOKUP($A24,'ADR Raw Data'!$B$6:$BE$43,'ADR Raw Data'!I$1,FALSE)</f>
        <v>107.68998816568001</v>
      </c>
      <c r="AA24" s="52">
        <f>VLOOKUP($A24,'ADR Raw Data'!$B$6:$BE$43,'ADR Raw Data'!J$1,FALSE)</f>
        <v>107.325139797739</v>
      </c>
      <c r="AB24" s="52">
        <f>VLOOKUP($A24,'ADR Raw Data'!$B$6:$BE$43,'ADR Raw Data'!K$1,FALSE)</f>
        <v>107.62056039850501</v>
      </c>
      <c r="AC24" s="53">
        <f>VLOOKUP($A24,'ADR Raw Data'!$B$6:$BE$43,'ADR Raw Data'!L$1,FALSE)</f>
        <v>107.225526680963</v>
      </c>
      <c r="AD24" s="52">
        <f>VLOOKUP($A24,'ADR Raw Data'!$B$6:$BE$43,'ADR Raw Data'!N$1,FALSE)</f>
        <v>126.20039180229</v>
      </c>
      <c r="AE24" s="52">
        <f>VLOOKUP($A24,'ADR Raw Data'!$B$6:$BE$43,'ADR Raw Data'!O$1,FALSE)</f>
        <v>128.12552154195001</v>
      </c>
      <c r="AF24" s="53">
        <f>VLOOKUP($A24,'ADR Raw Data'!$B$6:$BE$43,'ADR Raw Data'!P$1,FALSE)</f>
        <v>127.192483201869</v>
      </c>
      <c r="AG24" s="54">
        <f>VLOOKUP($A24,'ADR Raw Data'!$B$6:$BE$43,'ADR Raw Data'!R$1,FALSE)</f>
        <v>113.247279295154</v>
      </c>
      <c r="AI24" s="47">
        <f>VLOOKUP($A24,'ADR Raw Data'!$B$6:$BE$43,'ADR Raw Data'!T$1,FALSE)</f>
        <v>6.0940124710583996</v>
      </c>
      <c r="AJ24" s="48">
        <f>VLOOKUP($A24,'ADR Raw Data'!$B$6:$BE$43,'ADR Raw Data'!U$1,FALSE)</f>
        <v>6.5856575669944997</v>
      </c>
      <c r="AK24" s="48">
        <f>VLOOKUP($A24,'ADR Raw Data'!$B$6:$BE$43,'ADR Raw Data'!V$1,FALSE)</f>
        <v>5.7374814443064297</v>
      </c>
      <c r="AL24" s="48">
        <f>VLOOKUP($A24,'ADR Raw Data'!$B$6:$BE$43,'ADR Raw Data'!W$1,FALSE)</f>
        <v>2.7812912217460202</v>
      </c>
      <c r="AM24" s="48">
        <f>VLOOKUP($A24,'ADR Raw Data'!$B$6:$BE$43,'ADR Raw Data'!X$1,FALSE)</f>
        <v>2.6479610514480099</v>
      </c>
      <c r="AN24" s="49">
        <f>VLOOKUP($A24,'ADR Raw Data'!$B$6:$BE$43,'ADR Raw Data'!Y$1,FALSE)</f>
        <v>4.6420722957893199</v>
      </c>
      <c r="AO24" s="48">
        <f>VLOOKUP($A24,'ADR Raw Data'!$B$6:$BE$43,'ADR Raw Data'!AA$1,FALSE)</f>
        <v>4.1347485624983102</v>
      </c>
      <c r="AP24" s="48">
        <f>VLOOKUP($A24,'ADR Raw Data'!$B$6:$BE$43,'ADR Raw Data'!AB$1,FALSE)</f>
        <v>3.78230621014528</v>
      </c>
      <c r="AQ24" s="49">
        <f>VLOOKUP($A24,'ADR Raw Data'!$B$6:$BE$43,'ADR Raw Data'!AC$1,FALSE)</f>
        <v>3.95898033777683</v>
      </c>
      <c r="AR24" s="50">
        <f>VLOOKUP($A24,'ADR Raw Data'!$B$6:$BE$43,'ADR Raw Data'!AE$1,FALSE)</f>
        <v>4.2443368314183898</v>
      </c>
      <c r="AS24" s="40"/>
      <c r="AT24" s="51">
        <f>VLOOKUP($A24,'RevPAR Raw Data'!$B$6:$BE$43,'RevPAR Raw Data'!G$1,FALSE)</f>
        <v>45.168455712874497</v>
      </c>
      <c r="AU24" s="52">
        <f>VLOOKUP($A24,'RevPAR Raw Data'!$B$6:$BE$43,'RevPAR Raw Data'!H$1,FALSE)</f>
        <v>58.4629206453737</v>
      </c>
      <c r="AV24" s="52">
        <f>VLOOKUP($A24,'RevPAR Raw Data'!$B$6:$BE$43,'RevPAR Raw Data'!I$1,FALSE)</f>
        <v>59.9262693447481</v>
      </c>
      <c r="AW24" s="52">
        <f>VLOOKUP($A24,'RevPAR Raw Data'!$B$6:$BE$43,'RevPAR Raw Data'!J$1,FALSE)</f>
        <v>59.405189331577198</v>
      </c>
      <c r="AX24" s="52">
        <f>VLOOKUP($A24,'RevPAR Raw Data'!$B$6:$BE$43,'RevPAR Raw Data'!K$1,FALSE)</f>
        <v>56.910971353309101</v>
      </c>
      <c r="AY24" s="53">
        <f>VLOOKUP($A24,'RevPAR Raw Data'!$B$6:$BE$43,'RevPAR Raw Data'!L$1,FALSE)</f>
        <v>55.974761277576498</v>
      </c>
      <c r="AZ24" s="52">
        <f>VLOOKUP($A24,'RevPAR Raw Data'!$B$6:$BE$43,'RevPAR Raw Data'!N$1,FALSE)</f>
        <v>68.938574250905404</v>
      </c>
      <c r="BA24" s="52">
        <f>VLOOKUP($A24,'RevPAR Raw Data'!$B$6:$BE$43,'RevPAR Raw Data'!O$1,FALSE)</f>
        <v>74.419960487322996</v>
      </c>
      <c r="BB24" s="53">
        <f>VLOOKUP($A24,'RevPAR Raw Data'!$B$6:$BE$43,'RevPAR Raw Data'!P$1,FALSE)</f>
        <v>71.6792673691142</v>
      </c>
      <c r="BC24" s="54">
        <f>VLOOKUP($A24,'RevPAR Raw Data'!$B$6:$BE$43,'RevPAR Raw Data'!R$1,FALSE)</f>
        <v>60.461763018015802</v>
      </c>
      <c r="BE24" s="47">
        <f>VLOOKUP($A24,'RevPAR Raw Data'!$B$6:$BE$43,'RevPAR Raw Data'!T$1,FALSE)</f>
        <v>2.6294175409261902</v>
      </c>
      <c r="BF24" s="48">
        <f>VLOOKUP($A24,'RevPAR Raw Data'!$B$6:$BE$43,'RevPAR Raw Data'!U$1,FALSE)</f>
        <v>1.15078260949782</v>
      </c>
      <c r="BG24" s="48">
        <f>VLOOKUP($A24,'RevPAR Raw Data'!$B$6:$BE$43,'RevPAR Raw Data'!V$1,FALSE)</f>
        <v>-2.5258356268345801</v>
      </c>
      <c r="BH24" s="48">
        <f>VLOOKUP($A24,'RevPAR Raw Data'!$B$6:$BE$43,'RevPAR Raw Data'!W$1,FALSE)</f>
        <v>-9.4648391875722702</v>
      </c>
      <c r="BI24" s="48">
        <f>VLOOKUP($A24,'RevPAR Raw Data'!$B$6:$BE$43,'RevPAR Raw Data'!X$1,FALSE)</f>
        <v>-3.9684766779426401</v>
      </c>
      <c r="BJ24" s="49">
        <f>VLOOKUP($A24,'RevPAR Raw Data'!$B$6:$BE$43,'RevPAR Raw Data'!Y$1,FALSE)</f>
        <v>-2.8777586697016702</v>
      </c>
      <c r="BK24" s="48">
        <f>VLOOKUP($A24,'RevPAR Raw Data'!$B$6:$BE$43,'RevPAR Raw Data'!AA$1,FALSE)</f>
        <v>-7.9476537501909199</v>
      </c>
      <c r="BL24" s="48">
        <f>VLOOKUP($A24,'RevPAR Raw Data'!$B$6:$BE$43,'RevPAR Raw Data'!AB$1,FALSE)</f>
        <v>-6.8198755258946404</v>
      </c>
      <c r="BM24" s="49">
        <f>VLOOKUP($A24,'RevPAR Raw Data'!$B$6:$BE$43,'RevPAR Raw Data'!AC$1,FALSE)</f>
        <v>-7.3656330405020398</v>
      </c>
      <c r="BN24" s="50">
        <f>VLOOKUP($A24,'RevPAR Raw Data'!$B$6:$BE$43,'RevPAR Raw Data'!AE$1,FALSE)</f>
        <v>-4.4458196623880504</v>
      </c>
    </row>
    <row r="25" spans="1:66" x14ac:dyDescent="0.45">
      <c r="A25" s="63" t="s">
        <v>52</v>
      </c>
      <c r="B25" s="47">
        <f>VLOOKUP($A25,'Occupancy Raw Data'!$B$8:$BE$45,'Occupancy Raw Data'!G$3,FALSE)</f>
        <v>43.065134099616799</v>
      </c>
      <c r="C25" s="48">
        <f>VLOOKUP($A25,'Occupancy Raw Data'!$B$8:$BE$45,'Occupancy Raw Data'!H$3,FALSE)</f>
        <v>55.9770114942528</v>
      </c>
      <c r="D25" s="48">
        <f>VLOOKUP($A25,'Occupancy Raw Data'!$B$8:$BE$45,'Occupancy Raw Data'!I$3,FALSE)</f>
        <v>59.195402298850503</v>
      </c>
      <c r="E25" s="48">
        <f>VLOOKUP($A25,'Occupancy Raw Data'!$B$8:$BE$45,'Occupancy Raw Data'!J$3,FALSE)</f>
        <v>64.291187739463595</v>
      </c>
      <c r="F25" s="48">
        <f>VLOOKUP($A25,'Occupancy Raw Data'!$B$8:$BE$45,'Occupancy Raw Data'!K$3,FALSE)</f>
        <v>63.237547892720301</v>
      </c>
      <c r="G25" s="49">
        <f>VLOOKUP($A25,'Occupancy Raw Data'!$B$8:$BE$45,'Occupancy Raw Data'!L$3,FALSE)</f>
        <v>57.153256704980798</v>
      </c>
      <c r="H25" s="48">
        <f>VLOOKUP($A25,'Occupancy Raw Data'!$B$8:$BE$45,'Occupancy Raw Data'!N$3,FALSE)</f>
        <v>72.049808429118698</v>
      </c>
      <c r="I25" s="48">
        <f>VLOOKUP($A25,'Occupancy Raw Data'!$B$8:$BE$45,'Occupancy Raw Data'!O$3,FALSE)</f>
        <v>69.712643678160902</v>
      </c>
      <c r="J25" s="49">
        <f>VLOOKUP($A25,'Occupancy Raw Data'!$B$8:$BE$45,'Occupancy Raw Data'!P$3,FALSE)</f>
        <v>70.881226053639807</v>
      </c>
      <c r="K25" s="50">
        <f>VLOOKUP($A25,'Occupancy Raw Data'!$B$8:$BE$45,'Occupancy Raw Data'!R$3,FALSE)</f>
        <v>61.075533661740501</v>
      </c>
      <c r="M25" s="47">
        <f>VLOOKUP($A25,'Occupancy Raw Data'!$B$8:$BE$45,'Occupancy Raw Data'!T$3,FALSE)</f>
        <v>-5.9473722258367596</v>
      </c>
      <c r="N25" s="48">
        <f>VLOOKUP($A25,'Occupancy Raw Data'!$B$8:$BE$45,'Occupancy Raw Data'!U$3,FALSE)</f>
        <v>3.1901593063117503E-2</v>
      </c>
      <c r="O25" s="48">
        <f>VLOOKUP($A25,'Occupancy Raw Data'!$B$8:$BE$45,'Occupancy Raw Data'!V$3,FALSE)</f>
        <v>3.8877270530826902</v>
      </c>
      <c r="P25" s="48">
        <f>VLOOKUP($A25,'Occupancy Raw Data'!$B$8:$BE$45,'Occupancy Raw Data'!W$3,FALSE)</f>
        <v>3.5203980894998801</v>
      </c>
      <c r="Q25" s="48">
        <f>VLOOKUP($A25,'Occupancy Raw Data'!$B$8:$BE$45,'Occupancy Raw Data'!X$3,FALSE)</f>
        <v>-0.34999027920033299</v>
      </c>
      <c r="R25" s="49">
        <f>VLOOKUP($A25,'Occupancy Raw Data'!$B$8:$BE$45,'Occupancy Raw Data'!Y$3,FALSE)</f>
        <v>0.518522134977357</v>
      </c>
      <c r="S25" s="48">
        <f>VLOOKUP($A25,'Occupancy Raw Data'!$B$8:$BE$45,'Occupancy Raw Data'!AA$3,FALSE)</f>
        <v>-8.9680788068712598</v>
      </c>
      <c r="T25" s="48">
        <f>VLOOKUP($A25,'Occupancy Raw Data'!$B$8:$BE$45,'Occupancy Raw Data'!AB$3,FALSE)</f>
        <v>-6.68948902684006</v>
      </c>
      <c r="U25" s="49">
        <f>VLOOKUP($A25,'Occupancy Raw Data'!$B$8:$BE$45,'Occupancy Raw Data'!AC$3,FALSE)</f>
        <v>-7.8616426005135898</v>
      </c>
      <c r="V25" s="50">
        <f>VLOOKUP($A25,'Occupancy Raw Data'!$B$8:$BE$45,'Occupancy Raw Data'!AE$3,FALSE)</f>
        <v>-2.4242056654845299</v>
      </c>
      <c r="X25" s="51">
        <f>VLOOKUP($A25,'ADR Raw Data'!$B$6:$BE$43,'ADR Raw Data'!G$1,FALSE)</f>
        <v>94.556770462633395</v>
      </c>
      <c r="Y25" s="52">
        <f>VLOOKUP($A25,'ADR Raw Data'!$B$6:$BE$43,'ADR Raw Data'!H$1,FALSE)</f>
        <v>97.849962354551593</v>
      </c>
      <c r="Z25" s="52">
        <f>VLOOKUP($A25,'ADR Raw Data'!$B$6:$BE$43,'ADR Raw Data'!I$1,FALSE)</f>
        <v>98.362323624595405</v>
      </c>
      <c r="AA25" s="52">
        <f>VLOOKUP($A25,'ADR Raw Data'!$B$6:$BE$43,'ADR Raw Data'!J$1,FALSE)</f>
        <v>101.35955601907</v>
      </c>
      <c r="AB25" s="52">
        <f>VLOOKUP($A25,'ADR Raw Data'!$B$6:$BE$43,'ADR Raw Data'!K$1,FALSE)</f>
        <v>105.815507421993</v>
      </c>
      <c r="AC25" s="53">
        <f>VLOOKUP($A25,'ADR Raw Data'!$B$6:$BE$43,'ADR Raw Data'!L$1,FALSE)</f>
        <v>100.012096936381</v>
      </c>
      <c r="AD25" s="52">
        <f>VLOOKUP($A25,'ADR Raw Data'!$B$6:$BE$43,'ADR Raw Data'!N$1,FALSE)</f>
        <v>130.58994150491799</v>
      </c>
      <c r="AE25" s="52">
        <f>VLOOKUP($A25,'ADR Raw Data'!$B$6:$BE$43,'ADR Raw Data'!O$1,FALSE)</f>
        <v>130.012745259686</v>
      </c>
      <c r="AF25" s="53">
        <f>VLOOKUP($A25,'ADR Raw Data'!$B$6:$BE$43,'ADR Raw Data'!P$1,FALSE)</f>
        <v>130.306101351351</v>
      </c>
      <c r="AG25" s="54">
        <f>VLOOKUP($A25,'ADR Raw Data'!$B$6:$BE$43,'ADR Raw Data'!R$1,FALSE)</f>
        <v>110.05715822019</v>
      </c>
      <c r="AI25" s="47">
        <f>VLOOKUP($A25,'ADR Raw Data'!$B$6:$BE$43,'ADR Raw Data'!T$1,FALSE)</f>
        <v>-2.2173410419927202</v>
      </c>
      <c r="AJ25" s="48">
        <f>VLOOKUP($A25,'ADR Raw Data'!$B$6:$BE$43,'ADR Raw Data'!U$1,FALSE)</f>
        <v>1.20414468932015</v>
      </c>
      <c r="AK25" s="48">
        <f>VLOOKUP($A25,'ADR Raw Data'!$B$6:$BE$43,'ADR Raw Data'!V$1,FALSE)</f>
        <v>2.75810058668432</v>
      </c>
      <c r="AL25" s="48">
        <f>VLOOKUP($A25,'ADR Raw Data'!$B$6:$BE$43,'ADR Raw Data'!W$1,FALSE)</f>
        <v>2.6413922182970602</v>
      </c>
      <c r="AM25" s="48">
        <f>VLOOKUP($A25,'ADR Raw Data'!$B$6:$BE$43,'ADR Raw Data'!X$1,FALSE)</f>
        <v>4.0223481696148902</v>
      </c>
      <c r="AN25" s="49">
        <f>VLOOKUP($A25,'ADR Raw Data'!$B$6:$BE$43,'ADR Raw Data'!Y$1,FALSE)</f>
        <v>1.9794150121968499</v>
      </c>
      <c r="AO25" s="48">
        <f>VLOOKUP($A25,'ADR Raw Data'!$B$6:$BE$43,'ADR Raw Data'!AA$1,FALSE)</f>
        <v>-0.89025618209161606</v>
      </c>
      <c r="AP25" s="48">
        <f>VLOOKUP($A25,'ADR Raw Data'!$B$6:$BE$43,'ADR Raw Data'!AB$1,FALSE)</f>
        <v>0.58143355696921495</v>
      </c>
      <c r="AQ25" s="49">
        <f>VLOOKUP($A25,'ADR Raw Data'!$B$6:$BE$43,'ADR Raw Data'!AC$1,FALSE)</f>
        <v>-0.18541012596001</v>
      </c>
      <c r="AR25" s="50">
        <f>VLOOKUP($A25,'ADR Raw Data'!$B$6:$BE$43,'ADR Raw Data'!AE$1,FALSE)</f>
        <v>0.53141164398485896</v>
      </c>
      <c r="AS25" s="40"/>
      <c r="AT25" s="51">
        <f>VLOOKUP($A25,'RevPAR Raw Data'!$B$6:$BE$43,'RevPAR Raw Data'!G$1,FALSE)</f>
        <v>40.720999999999997</v>
      </c>
      <c r="AU25" s="52">
        <f>VLOOKUP($A25,'RevPAR Raw Data'!$B$6:$BE$43,'RevPAR Raw Data'!H$1,FALSE)</f>
        <v>54.773484674329502</v>
      </c>
      <c r="AV25" s="52">
        <f>VLOOKUP($A25,'RevPAR Raw Data'!$B$6:$BE$43,'RevPAR Raw Data'!I$1,FALSE)</f>
        <v>58.2259731800766</v>
      </c>
      <c r="AW25" s="52">
        <f>VLOOKUP($A25,'RevPAR Raw Data'!$B$6:$BE$43,'RevPAR Raw Data'!J$1,FALSE)</f>
        <v>65.1652624521072</v>
      </c>
      <c r="AX25" s="52">
        <f>VLOOKUP($A25,'RevPAR Raw Data'!$B$6:$BE$43,'RevPAR Raw Data'!K$1,FALSE)</f>
        <v>66.915132183908</v>
      </c>
      <c r="AY25" s="53">
        <f>VLOOKUP($A25,'RevPAR Raw Data'!$B$6:$BE$43,'RevPAR Raw Data'!L$1,FALSE)</f>
        <v>57.160170498084199</v>
      </c>
      <c r="AZ25" s="52">
        <f>VLOOKUP($A25,'RevPAR Raw Data'!$B$6:$BE$43,'RevPAR Raw Data'!N$1,FALSE)</f>
        <v>94.089802681992296</v>
      </c>
      <c r="BA25" s="52">
        <f>VLOOKUP($A25,'RevPAR Raw Data'!$B$6:$BE$43,'RevPAR Raw Data'!O$1,FALSE)</f>
        <v>90.635321839080405</v>
      </c>
      <c r="BB25" s="53">
        <f>VLOOKUP($A25,'RevPAR Raw Data'!$B$6:$BE$43,'RevPAR Raw Data'!P$1,FALSE)</f>
        <v>92.362562260536293</v>
      </c>
      <c r="BC25" s="54">
        <f>VLOOKUP($A25,'RevPAR Raw Data'!$B$6:$BE$43,'RevPAR Raw Data'!R$1,FALSE)</f>
        <v>67.217996715927697</v>
      </c>
      <c r="BE25" s="47">
        <f>VLOOKUP($A25,'RevPAR Raw Data'!$B$6:$BE$43,'RevPAR Raw Data'!T$1,FALSE)</f>
        <v>-8.0328397425459404</v>
      </c>
      <c r="BF25" s="48">
        <f>VLOOKUP($A25,'RevPAR Raw Data'!$B$6:$BE$43,'RevPAR Raw Data'!U$1,FALSE)</f>
        <v>1.2364304237219499</v>
      </c>
      <c r="BG25" s="48">
        <f>VLOOKUP($A25,'RevPAR Raw Data'!$B$6:$BE$43,'RevPAR Raw Data'!V$1,FALSE)</f>
        <v>6.75305506242678</v>
      </c>
      <c r="BH25" s="48">
        <f>VLOOKUP($A25,'RevPAR Raw Data'!$B$6:$BE$43,'RevPAR Raw Data'!W$1,FALSE)</f>
        <v>6.2547778289860601</v>
      </c>
      <c r="BI25" s="48">
        <f>VLOOKUP($A25,'RevPAR Raw Data'!$B$6:$BE$43,'RevPAR Raw Data'!X$1,FALSE)</f>
        <v>3.65828006282532</v>
      </c>
      <c r="BJ25" s="49">
        <f>VLOOKUP($A25,'RevPAR Raw Data'!$B$6:$BE$43,'RevPAR Raw Data'!Y$1,FALSE)</f>
        <v>2.5082008521555199</v>
      </c>
      <c r="BK25" s="48">
        <f>VLOOKUP($A25,'RevPAR Raw Data'!$B$6:$BE$43,'RevPAR Raw Data'!AA$1,FALSE)</f>
        <v>-9.7784961129698598</v>
      </c>
      <c r="BL25" s="48">
        <f>VLOOKUP($A25,'RevPAR Raw Data'!$B$6:$BE$43,'RevPAR Raw Data'!AB$1,FALSE)</f>
        <v>-6.1469504038626601</v>
      </c>
      <c r="BM25" s="49">
        <f>VLOOKUP($A25,'RevPAR Raw Data'!$B$6:$BE$43,'RevPAR Raw Data'!AC$1,FALSE)</f>
        <v>-8.0324764450254609</v>
      </c>
      <c r="BN25" s="50">
        <f>VLOOKUP($A25,'RevPAR Raw Data'!$B$6:$BE$43,'RevPAR Raw Data'!AE$1,FALSE)</f>
        <v>-1.9056765326801901</v>
      </c>
    </row>
    <row r="26" spans="1:66" x14ac:dyDescent="0.45">
      <c r="A26" s="63" t="s">
        <v>51</v>
      </c>
      <c r="B26" s="47">
        <f>VLOOKUP($A26,'Occupancy Raw Data'!$B$8:$BE$45,'Occupancy Raw Data'!G$3,FALSE)</f>
        <v>49.647569130670497</v>
      </c>
      <c r="C26" s="48">
        <f>VLOOKUP($A26,'Occupancy Raw Data'!$B$8:$BE$45,'Occupancy Raw Data'!H$3,FALSE)</f>
        <v>63.509849990963303</v>
      </c>
      <c r="D26" s="48">
        <f>VLOOKUP($A26,'Occupancy Raw Data'!$B$8:$BE$45,'Occupancy Raw Data'!I$3,FALSE)</f>
        <v>65.0641604915958</v>
      </c>
      <c r="E26" s="48">
        <f>VLOOKUP($A26,'Occupancy Raw Data'!$B$8:$BE$45,'Occupancy Raw Data'!J$3,FALSE)</f>
        <v>67.341406108801706</v>
      </c>
      <c r="F26" s="48">
        <f>VLOOKUP($A26,'Occupancy Raw Data'!$B$8:$BE$45,'Occupancy Raw Data'!K$3,FALSE)</f>
        <v>64.829206578709503</v>
      </c>
      <c r="G26" s="49">
        <f>VLOOKUP($A26,'Occupancy Raw Data'!$B$8:$BE$45,'Occupancy Raw Data'!L$3,FALSE)</f>
        <v>62.078438460148199</v>
      </c>
      <c r="H26" s="48">
        <f>VLOOKUP($A26,'Occupancy Raw Data'!$B$8:$BE$45,'Occupancy Raw Data'!N$3,FALSE)</f>
        <v>70.811494668353504</v>
      </c>
      <c r="I26" s="48">
        <f>VLOOKUP($A26,'Occupancy Raw Data'!$B$8:$BE$45,'Occupancy Raw Data'!O$3,FALSE)</f>
        <v>75.040665100307194</v>
      </c>
      <c r="J26" s="49">
        <f>VLOOKUP($A26,'Occupancy Raw Data'!$B$8:$BE$45,'Occupancy Raw Data'!P$3,FALSE)</f>
        <v>72.926079884330306</v>
      </c>
      <c r="K26" s="50">
        <f>VLOOKUP($A26,'Occupancy Raw Data'!$B$8:$BE$45,'Occupancy Raw Data'!R$3,FALSE)</f>
        <v>65.177764581343098</v>
      </c>
      <c r="M26" s="47">
        <f>VLOOKUP($A26,'Occupancy Raw Data'!$B$8:$BE$45,'Occupancy Raw Data'!T$3,FALSE)</f>
        <v>8.8442876465546796</v>
      </c>
      <c r="N26" s="48">
        <f>VLOOKUP($A26,'Occupancy Raw Data'!$B$8:$BE$45,'Occupancy Raw Data'!U$3,FALSE)</f>
        <v>12.0022881611636</v>
      </c>
      <c r="O26" s="48">
        <f>VLOOKUP($A26,'Occupancy Raw Data'!$B$8:$BE$45,'Occupancy Raw Data'!V$3,FALSE)</f>
        <v>9.6571111571006796</v>
      </c>
      <c r="P26" s="48">
        <f>VLOOKUP($A26,'Occupancy Raw Data'!$B$8:$BE$45,'Occupancy Raw Data'!W$3,FALSE)</f>
        <v>8.5810275840910499</v>
      </c>
      <c r="Q26" s="48">
        <f>VLOOKUP($A26,'Occupancy Raw Data'!$B$8:$BE$45,'Occupancy Raw Data'!X$3,FALSE)</f>
        <v>9.2611271445889205</v>
      </c>
      <c r="R26" s="49">
        <f>VLOOKUP($A26,'Occupancy Raw Data'!$B$8:$BE$45,'Occupancy Raw Data'!Y$3,FALSE)</f>
        <v>9.6771527613653596</v>
      </c>
      <c r="S26" s="48">
        <f>VLOOKUP($A26,'Occupancy Raw Data'!$B$8:$BE$45,'Occupancy Raw Data'!AA$3,FALSE)</f>
        <v>-3.82160966479189</v>
      </c>
      <c r="T26" s="48">
        <f>VLOOKUP($A26,'Occupancy Raw Data'!$B$8:$BE$45,'Occupancy Raw Data'!AB$3,FALSE)</f>
        <v>-1.94758564038199</v>
      </c>
      <c r="U26" s="49">
        <f>VLOOKUP($A26,'Occupancy Raw Data'!$B$8:$BE$45,'Occupancy Raw Data'!AC$3,FALSE)</f>
        <v>-2.8664634171719001</v>
      </c>
      <c r="V26" s="50">
        <f>VLOOKUP($A26,'Occupancy Raw Data'!$B$8:$BE$45,'Occupancy Raw Data'!AE$3,FALSE)</f>
        <v>5.3288837926770496</v>
      </c>
      <c r="X26" s="51">
        <f>VLOOKUP($A26,'ADR Raw Data'!$B$6:$BE$43,'ADR Raw Data'!G$1,FALSE)</f>
        <v>104.751343283582</v>
      </c>
      <c r="Y26" s="52">
        <f>VLOOKUP($A26,'ADR Raw Data'!$B$6:$BE$43,'ADR Raw Data'!H$1,FALSE)</f>
        <v>105.462697780307</v>
      </c>
      <c r="Z26" s="52">
        <f>VLOOKUP($A26,'ADR Raw Data'!$B$6:$BE$43,'ADR Raw Data'!I$1,FALSE)</f>
        <v>107.378144444444</v>
      </c>
      <c r="AA26" s="52">
        <f>VLOOKUP($A26,'ADR Raw Data'!$B$6:$BE$43,'ADR Raw Data'!J$1,FALSE)</f>
        <v>105.453647342995</v>
      </c>
      <c r="AB26" s="52">
        <f>VLOOKUP($A26,'ADR Raw Data'!$B$6:$BE$43,'ADR Raw Data'!K$1,FALSE)</f>
        <v>106.26367716754901</v>
      </c>
      <c r="AC26" s="53">
        <f>VLOOKUP($A26,'ADR Raw Data'!$B$6:$BE$43,'ADR Raw Data'!L$1,FALSE)</f>
        <v>105.915761034121</v>
      </c>
      <c r="AD26" s="52">
        <f>VLOOKUP($A26,'ADR Raw Data'!$B$6:$BE$43,'ADR Raw Data'!N$1,FALSE)</f>
        <v>127.91912200102</v>
      </c>
      <c r="AE26" s="52">
        <f>VLOOKUP($A26,'ADR Raw Data'!$B$6:$BE$43,'ADR Raw Data'!O$1,FALSE)</f>
        <v>131.70318400770699</v>
      </c>
      <c r="AF26" s="53">
        <f>VLOOKUP($A26,'ADR Raw Data'!$B$6:$BE$43,'ADR Raw Data'!P$1,FALSE)</f>
        <v>129.86601486988801</v>
      </c>
      <c r="AG26" s="54">
        <f>VLOOKUP($A26,'ADR Raw Data'!$B$6:$BE$43,'ADR Raw Data'!R$1,FALSE)</f>
        <v>113.57217635873801</v>
      </c>
      <c r="AI26" s="47">
        <f>VLOOKUP($A26,'ADR Raw Data'!$B$6:$BE$43,'ADR Raw Data'!T$1,FALSE)</f>
        <v>14.4931297260792</v>
      </c>
      <c r="AJ26" s="48">
        <f>VLOOKUP($A26,'ADR Raw Data'!$B$6:$BE$43,'ADR Raw Data'!U$1,FALSE)</f>
        <v>13.9714962003147</v>
      </c>
      <c r="AK26" s="48">
        <f>VLOOKUP($A26,'ADR Raw Data'!$B$6:$BE$43,'ADR Raw Data'!V$1,FALSE)</f>
        <v>13.468865423280199</v>
      </c>
      <c r="AL26" s="48">
        <f>VLOOKUP($A26,'ADR Raw Data'!$B$6:$BE$43,'ADR Raw Data'!W$1,FALSE)</f>
        <v>9.8299574954336908</v>
      </c>
      <c r="AM26" s="48">
        <f>VLOOKUP($A26,'ADR Raw Data'!$B$6:$BE$43,'ADR Raw Data'!X$1,FALSE)</f>
        <v>9.1938393511624295</v>
      </c>
      <c r="AN26" s="49">
        <f>VLOOKUP($A26,'ADR Raw Data'!$B$6:$BE$43,'ADR Raw Data'!Y$1,FALSE)</f>
        <v>11.995370818999</v>
      </c>
      <c r="AO26" s="48">
        <f>VLOOKUP($A26,'ADR Raw Data'!$B$6:$BE$43,'ADR Raw Data'!AA$1,FALSE)</f>
        <v>7.7910464997306299</v>
      </c>
      <c r="AP26" s="48">
        <f>VLOOKUP($A26,'ADR Raw Data'!$B$6:$BE$43,'ADR Raw Data'!AB$1,FALSE)</f>
        <v>7.2337154947925297</v>
      </c>
      <c r="AQ26" s="49">
        <f>VLOOKUP($A26,'ADR Raw Data'!$B$6:$BE$43,'ADR Raw Data'!AC$1,FALSE)</f>
        <v>7.51731269464603</v>
      </c>
      <c r="AR26" s="50">
        <f>VLOOKUP($A26,'ADR Raw Data'!$B$6:$BE$43,'ADR Raw Data'!AE$1,FALSE)</f>
        <v>9.5633716396019803</v>
      </c>
      <c r="AS26" s="40"/>
      <c r="AT26" s="51">
        <f>VLOOKUP($A26,'RevPAR Raw Data'!$B$6:$BE$43,'RevPAR Raw Data'!G$1,FALSE)</f>
        <v>52.006495572022402</v>
      </c>
      <c r="AU26" s="52">
        <f>VLOOKUP($A26,'RevPAR Raw Data'!$B$6:$BE$43,'RevPAR Raw Data'!H$1,FALSE)</f>
        <v>66.979201156696107</v>
      </c>
      <c r="AV26" s="52">
        <f>VLOOKUP($A26,'RevPAR Raw Data'!$B$6:$BE$43,'RevPAR Raw Data'!I$1,FALSE)</f>
        <v>69.864688234230897</v>
      </c>
      <c r="AW26" s="52">
        <f>VLOOKUP($A26,'RevPAR Raw Data'!$B$6:$BE$43,'RevPAR Raw Data'!J$1,FALSE)</f>
        <v>71.013968913789896</v>
      </c>
      <c r="AX26" s="52">
        <f>VLOOKUP($A26,'RevPAR Raw Data'!$B$6:$BE$43,'RevPAR Raw Data'!K$1,FALSE)</f>
        <v>68.889898789083603</v>
      </c>
      <c r="AY26" s="53">
        <f>VLOOKUP($A26,'RevPAR Raw Data'!$B$6:$BE$43,'RevPAR Raw Data'!L$1,FALSE)</f>
        <v>65.750850533164595</v>
      </c>
      <c r="AZ26" s="52">
        <f>VLOOKUP($A26,'RevPAR Raw Data'!$B$6:$BE$43,'RevPAR Raw Data'!N$1,FALSE)</f>
        <v>90.581442255557505</v>
      </c>
      <c r="BA26" s="52">
        <f>VLOOKUP($A26,'RevPAR Raw Data'!$B$6:$BE$43,'RevPAR Raw Data'!O$1,FALSE)</f>
        <v>98.830945237664906</v>
      </c>
      <c r="BB26" s="53">
        <f>VLOOKUP($A26,'RevPAR Raw Data'!$B$6:$BE$43,'RevPAR Raw Data'!P$1,FALSE)</f>
        <v>94.706193746611206</v>
      </c>
      <c r="BC26" s="54">
        <f>VLOOKUP($A26,'RevPAR Raw Data'!$B$6:$BE$43,'RevPAR Raw Data'!R$1,FALSE)</f>
        <v>74.023805737006498</v>
      </c>
      <c r="BE26" s="47">
        <f>VLOOKUP($A26,'RevPAR Raw Data'!$B$6:$BE$43,'RevPAR Raw Data'!T$1,FALSE)</f>
        <v>24.619231454596701</v>
      </c>
      <c r="BF26" s="48">
        <f>VLOOKUP($A26,'RevPAR Raw Data'!$B$6:$BE$43,'RevPAR Raw Data'!U$1,FALSE)</f>
        <v>27.650683595866202</v>
      </c>
      <c r="BG26" s="48">
        <f>VLOOKUP($A26,'RevPAR Raw Data'!$B$6:$BE$43,'RevPAR Raw Data'!V$1,FALSE)</f>
        <v>24.426679885907301</v>
      </c>
      <c r="BH26" s="48">
        <f>VLOOKUP($A26,'RevPAR Raw Data'!$B$6:$BE$43,'RevPAR Raw Data'!W$1,FALSE)</f>
        <v>19.254496443712299</v>
      </c>
      <c r="BI26" s="48">
        <f>VLOOKUP($A26,'RevPAR Raw Data'!$B$6:$BE$43,'RevPAR Raw Data'!X$1,FALSE)</f>
        <v>19.306419647531701</v>
      </c>
      <c r="BJ26" s="49">
        <f>VLOOKUP($A26,'RevPAR Raw Data'!$B$6:$BE$43,'RevPAR Raw Data'!Y$1,FALSE)</f>
        <v>22.833333938811201</v>
      </c>
      <c r="BK26" s="48">
        <f>VLOOKUP($A26,'RevPAR Raw Data'!$B$6:$BE$43,'RevPAR Raw Data'!AA$1,FALSE)</f>
        <v>3.6716934489166002</v>
      </c>
      <c r="BL26" s="48">
        <f>VLOOKUP($A26,'RevPAR Raw Data'!$B$6:$BE$43,'RevPAR Raw Data'!AB$1,FALSE)</f>
        <v>5.1452470501678702</v>
      </c>
      <c r="BM26" s="49">
        <f>VLOOKUP($A26,'RevPAR Raw Data'!$B$6:$BE$43,'RevPAR Raw Data'!AC$1,FALSE)</f>
        <v>4.43536825912767</v>
      </c>
      <c r="BN26" s="50">
        <f>VLOOKUP($A26,'RevPAR Raw Data'!$B$6:$BE$43,'RevPAR Raw Data'!AE$1,FALSE)</f>
        <v>15.401876393615201</v>
      </c>
    </row>
    <row r="27" spans="1:66" x14ac:dyDescent="0.45">
      <c r="A27" s="63" t="s">
        <v>48</v>
      </c>
      <c r="B27" s="47">
        <f>VLOOKUP($A27,'Occupancy Raw Data'!$B$8:$BE$45,'Occupancy Raw Data'!G$3,FALSE)</f>
        <v>50.718051263406601</v>
      </c>
      <c r="C27" s="48">
        <f>VLOOKUP($A27,'Occupancy Raw Data'!$B$8:$BE$45,'Occupancy Raw Data'!H$3,FALSE)</f>
        <v>59.934557353208497</v>
      </c>
      <c r="D27" s="48">
        <f>VLOOKUP($A27,'Occupancy Raw Data'!$B$8:$BE$45,'Occupancy Raw Data'!I$3,FALSE)</f>
        <v>64.5700781676058</v>
      </c>
      <c r="E27" s="48">
        <f>VLOOKUP($A27,'Occupancy Raw Data'!$B$8:$BE$45,'Occupancy Raw Data'!J$3,FALSE)</f>
        <v>63.352117796764198</v>
      </c>
      <c r="F27" s="48">
        <f>VLOOKUP($A27,'Occupancy Raw Data'!$B$8:$BE$45,'Occupancy Raw Data'!K$3,FALSE)</f>
        <v>66.351572441374202</v>
      </c>
      <c r="G27" s="49">
        <f>VLOOKUP($A27,'Occupancy Raw Data'!$B$8:$BE$45,'Occupancy Raw Data'!L$3,FALSE)</f>
        <v>60.985275404471899</v>
      </c>
      <c r="H27" s="48">
        <f>VLOOKUP($A27,'Occupancy Raw Data'!$B$8:$BE$45,'Occupancy Raw Data'!N$3,FALSE)</f>
        <v>72.205053626613307</v>
      </c>
      <c r="I27" s="48">
        <f>VLOOKUP($A27,'Occupancy Raw Data'!$B$8:$BE$45,'Occupancy Raw Data'!O$3,FALSE)</f>
        <v>70.532630430830693</v>
      </c>
      <c r="J27" s="49">
        <f>VLOOKUP($A27,'Occupancy Raw Data'!$B$8:$BE$45,'Occupancy Raw Data'!P$3,FALSE)</f>
        <v>71.368842028722</v>
      </c>
      <c r="K27" s="50">
        <f>VLOOKUP($A27,'Occupancy Raw Data'!$B$8:$BE$45,'Occupancy Raw Data'!R$3,FALSE)</f>
        <v>63.952008725686198</v>
      </c>
      <c r="M27" s="47">
        <f>VLOOKUP($A27,'Occupancy Raw Data'!$B$8:$BE$45,'Occupancy Raw Data'!T$3,FALSE)</f>
        <v>-13.470278131248801</v>
      </c>
      <c r="N27" s="48">
        <f>VLOOKUP($A27,'Occupancy Raw Data'!$B$8:$BE$45,'Occupancy Raw Data'!U$3,FALSE)</f>
        <v>3.3653960149538</v>
      </c>
      <c r="O27" s="48">
        <f>VLOOKUP($A27,'Occupancy Raw Data'!$B$8:$BE$45,'Occupancy Raw Data'!V$3,FALSE)</f>
        <v>0.57929819835419705</v>
      </c>
      <c r="P27" s="48">
        <f>VLOOKUP($A27,'Occupancy Raw Data'!$B$8:$BE$45,'Occupancy Raw Data'!W$3,FALSE)</f>
        <v>-4.1918726886107303</v>
      </c>
      <c r="Q27" s="48">
        <f>VLOOKUP($A27,'Occupancy Raw Data'!$B$8:$BE$45,'Occupancy Raw Data'!X$3,FALSE)</f>
        <v>-0.603151905289804</v>
      </c>
      <c r="R27" s="49">
        <f>VLOOKUP($A27,'Occupancy Raw Data'!$B$8:$BE$45,'Occupancy Raw Data'!Y$3,FALSE)</f>
        <v>-2.7884430679400598</v>
      </c>
      <c r="S27" s="48">
        <f>VLOOKUP($A27,'Occupancy Raw Data'!$B$8:$BE$45,'Occupancy Raw Data'!AA$3,FALSE)</f>
        <v>5.1058272974554999</v>
      </c>
      <c r="T27" s="48">
        <f>VLOOKUP($A27,'Occupancy Raw Data'!$B$8:$BE$45,'Occupancy Raw Data'!AB$3,FALSE)</f>
        <v>5.8823613721170203</v>
      </c>
      <c r="U27" s="49">
        <f>VLOOKUP($A27,'Occupancy Raw Data'!$B$8:$BE$45,'Occupancy Raw Data'!AC$3,FALSE)</f>
        <v>5.4881163586648603</v>
      </c>
      <c r="V27" s="50">
        <f>VLOOKUP($A27,'Occupancy Raw Data'!$B$8:$BE$45,'Occupancy Raw Data'!AE$3,FALSE)</f>
        <v>-0.29411538298999501</v>
      </c>
      <c r="X27" s="51">
        <f>VLOOKUP($A27,'ADR Raw Data'!$B$6:$BE$43,'ADR Raw Data'!G$1,FALSE)</f>
        <v>104.630842293906</v>
      </c>
      <c r="Y27" s="52">
        <f>VLOOKUP($A27,'ADR Raw Data'!$B$6:$BE$43,'ADR Raw Data'!H$1,FALSE)</f>
        <v>103.046842584167</v>
      </c>
      <c r="Z27" s="52">
        <f>VLOOKUP($A27,'ADR Raw Data'!$B$6:$BE$43,'ADR Raw Data'!I$1,FALSE)</f>
        <v>107.100033783783</v>
      </c>
      <c r="AA27" s="52">
        <f>VLOOKUP($A27,'ADR Raw Data'!$B$6:$BE$43,'ADR Raw Data'!J$1,FALSE)</f>
        <v>104.467684361549</v>
      </c>
      <c r="AB27" s="52">
        <f>VLOOKUP($A27,'ADR Raw Data'!$B$6:$BE$43,'ADR Raw Data'!K$1,FALSE)</f>
        <v>105.54655616438301</v>
      </c>
      <c r="AC27" s="53">
        <f>VLOOKUP($A27,'ADR Raw Data'!$B$6:$BE$43,'ADR Raw Data'!L$1,FALSE)</f>
        <v>105.007727435316</v>
      </c>
      <c r="AD27" s="52">
        <f>VLOOKUP($A27,'ADR Raw Data'!$B$6:$BE$43,'ADR Raw Data'!N$1,FALSE)</f>
        <v>121.33140735146</v>
      </c>
      <c r="AE27" s="52">
        <f>VLOOKUP($A27,'ADR Raw Data'!$B$6:$BE$43,'ADR Raw Data'!O$1,FALSE)</f>
        <v>119.693943298969</v>
      </c>
      <c r="AF27" s="53">
        <f>VLOOKUP($A27,'ADR Raw Data'!$B$6:$BE$43,'ADR Raw Data'!P$1,FALSE)</f>
        <v>120.52226821191999</v>
      </c>
      <c r="AG27" s="54">
        <f>VLOOKUP($A27,'ADR Raw Data'!$B$6:$BE$43,'ADR Raw Data'!R$1,FALSE)</f>
        <v>109.95453869893601</v>
      </c>
      <c r="AI27" s="47">
        <f>VLOOKUP($A27,'ADR Raw Data'!$B$6:$BE$43,'ADR Raw Data'!T$1,FALSE)</f>
        <v>-5.9167575191930402</v>
      </c>
      <c r="AJ27" s="48">
        <f>VLOOKUP($A27,'ADR Raw Data'!$B$6:$BE$43,'ADR Raw Data'!U$1,FALSE)</f>
        <v>6.7456435946518098</v>
      </c>
      <c r="AK27" s="48">
        <f>VLOOKUP($A27,'ADR Raw Data'!$B$6:$BE$43,'ADR Raw Data'!V$1,FALSE)</f>
        <v>8.0541873231548209</v>
      </c>
      <c r="AL27" s="48">
        <f>VLOOKUP($A27,'ADR Raw Data'!$B$6:$BE$43,'ADR Raw Data'!W$1,FALSE)</f>
        <v>4.6278699906222398</v>
      </c>
      <c r="AM27" s="48">
        <f>VLOOKUP($A27,'ADR Raw Data'!$B$6:$BE$43,'ADR Raw Data'!X$1,FALSE)</f>
        <v>7.1866753400224299</v>
      </c>
      <c r="AN27" s="49">
        <f>VLOOKUP($A27,'ADR Raw Data'!$B$6:$BE$43,'ADR Raw Data'!Y$1,FALSE)</f>
        <v>4.0548689438551797</v>
      </c>
      <c r="AO27" s="48">
        <f>VLOOKUP($A27,'ADR Raw Data'!$B$6:$BE$43,'ADR Raw Data'!AA$1,FALSE)</f>
        <v>11.7059630032012</v>
      </c>
      <c r="AP27" s="48">
        <f>VLOOKUP($A27,'ADR Raw Data'!$B$6:$BE$43,'ADR Raw Data'!AB$1,FALSE)</f>
        <v>9.26634185034486</v>
      </c>
      <c r="AQ27" s="49">
        <f>VLOOKUP($A27,'ADR Raw Data'!$B$6:$BE$43,'ADR Raw Data'!AC$1,FALSE)</f>
        <v>10.496991541435101</v>
      </c>
      <c r="AR27" s="50">
        <f>VLOOKUP($A27,'ADR Raw Data'!$B$6:$BE$43,'ADR Raw Data'!AE$1,FALSE)</f>
        <v>6.3656823552314501</v>
      </c>
      <c r="AS27" s="40"/>
      <c r="AT27" s="51">
        <f>VLOOKUP($A27,'RevPAR Raw Data'!$B$6:$BE$43,'RevPAR Raw Data'!G$1,FALSE)</f>
        <v>53.066724231957799</v>
      </c>
      <c r="AU27" s="52">
        <f>VLOOKUP($A27,'RevPAR Raw Data'!$B$6:$BE$43,'RevPAR Raw Data'!H$1,FALSE)</f>
        <v>61.760668969278299</v>
      </c>
      <c r="AV27" s="52">
        <f>VLOOKUP($A27,'RevPAR Raw Data'!$B$6:$BE$43,'RevPAR Raw Data'!I$1,FALSE)</f>
        <v>69.154575531721505</v>
      </c>
      <c r="AW27" s="52">
        <f>VLOOKUP($A27,'RevPAR Raw Data'!$B$6:$BE$43,'RevPAR Raw Data'!J$1,FALSE)</f>
        <v>66.182490456280604</v>
      </c>
      <c r="AX27" s="52">
        <f>VLOOKUP($A27,'RevPAR Raw Data'!$B$6:$BE$43,'RevPAR Raw Data'!K$1,FALSE)</f>
        <v>70.031799672786704</v>
      </c>
      <c r="AY27" s="53">
        <f>VLOOKUP($A27,'RevPAR Raw Data'!$B$6:$BE$43,'RevPAR Raw Data'!L$1,FALSE)</f>
        <v>64.039251772404995</v>
      </c>
      <c r="AZ27" s="52">
        <f>VLOOKUP($A27,'RevPAR Raw Data'!$B$6:$BE$43,'RevPAR Raw Data'!N$1,FALSE)</f>
        <v>87.607407744046498</v>
      </c>
      <c r="BA27" s="52">
        <f>VLOOKUP($A27,'RevPAR Raw Data'!$B$6:$BE$43,'RevPAR Raw Data'!O$1,FALSE)</f>
        <v>84.423286675149896</v>
      </c>
      <c r="BB27" s="53">
        <f>VLOOKUP($A27,'RevPAR Raw Data'!$B$6:$BE$43,'RevPAR Raw Data'!P$1,FALSE)</f>
        <v>86.015347209598204</v>
      </c>
      <c r="BC27" s="54">
        <f>VLOOKUP($A27,'RevPAR Raw Data'!$B$6:$BE$43,'RevPAR Raw Data'!R$1,FALSE)</f>
        <v>70.318136183031598</v>
      </c>
      <c r="BE27" s="47">
        <f>VLOOKUP($A27,'RevPAR Raw Data'!$B$6:$BE$43,'RevPAR Raw Data'!T$1,FALSE)</f>
        <v>-18.590031956255</v>
      </c>
      <c r="BF27" s="48">
        <f>VLOOKUP($A27,'RevPAR Raw Data'!$B$6:$BE$43,'RevPAR Raw Data'!U$1,FALSE)</f>
        <v>10.338057230323001</v>
      </c>
      <c r="BG27" s="48">
        <f>VLOOKUP($A27,'RevPAR Raw Data'!$B$6:$BE$43,'RevPAR Raw Data'!V$1,FALSE)</f>
        <v>8.6801432835641297</v>
      </c>
      <c r="BH27" s="48">
        <f>VLOOKUP($A27,'RevPAR Raw Data'!$B$6:$BE$43,'RevPAR Raw Data'!W$1,FALSE)</f>
        <v>0.24200288381020399</v>
      </c>
      <c r="BI27" s="48">
        <f>VLOOKUP($A27,'RevPAR Raw Data'!$B$6:$BE$43,'RevPAR Raw Data'!X$1,FALSE)</f>
        <v>6.5401768654922803</v>
      </c>
      <c r="BJ27" s="49">
        <f>VLOOKUP($A27,'RevPAR Raw Data'!$B$6:$BE$43,'RevPAR Raw Data'!Y$1,FALSE)</f>
        <v>1.1533581639361301</v>
      </c>
      <c r="BK27" s="48">
        <f>VLOOKUP($A27,'RevPAR Raw Data'!$B$6:$BE$43,'RevPAR Raw Data'!AA$1,FALSE)</f>
        <v>17.409476555104099</v>
      </c>
      <c r="BL27" s="48">
        <f>VLOOKUP($A27,'RevPAR Raw Data'!$B$6:$BE$43,'RevPAR Raw Data'!AB$1,FALSE)</f>
        <v>15.6937829360748</v>
      </c>
      <c r="BM27" s="49">
        <f>VLOOKUP($A27,'RevPAR Raw Data'!$B$6:$BE$43,'RevPAR Raw Data'!AC$1,FALSE)</f>
        <v>16.561195010053201</v>
      </c>
      <c r="BN27" s="50">
        <f>VLOOKUP($A27,'RevPAR Raw Data'!$B$6:$BE$43,'RevPAR Raw Data'!AE$1,FALSE)</f>
        <v>6.0528445212024398</v>
      </c>
    </row>
    <row r="28" spans="1:66" x14ac:dyDescent="0.45">
      <c r="A28" s="63" t="s">
        <v>49</v>
      </c>
      <c r="B28" s="47">
        <f>VLOOKUP($A28,'Occupancy Raw Data'!$B$8:$BE$45,'Occupancy Raw Data'!G$3,FALSE)</f>
        <v>58.097395243488101</v>
      </c>
      <c r="C28" s="48">
        <f>VLOOKUP($A28,'Occupancy Raw Data'!$B$8:$BE$45,'Occupancy Raw Data'!H$3,FALSE)</f>
        <v>68.652321630803996</v>
      </c>
      <c r="D28" s="48">
        <f>VLOOKUP($A28,'Occupancy Raw Data'!$B$8:$BE$45,'Occupancy Raw Data'!I$3,FALSE)</f>
        <v>68.901472253680595</v>
      </c>
      <c r="E28" s="48">
        <f>VLOOKUP($A28,'Occupancy Raw Data'!$B$8:$BE$45,'Occupancy Raw Data'!J$3,FALSE)</f>
        <v>72.480181200453003</v>
      </c>
      <c r="F28" s="48">
        <f>VLOOKUP($A28,'Occupancy Raw Data'!$B$8:$BE$45,'Occupancy Raw Data'!K$3,FALSE)</f>
        <v>71.415628539071307</v>
      </c>
      <c r="G28" s="49">
        <f>VLOOKUP($A28,'Occupancy Raw Data'!$B$8:$BE$45,'Occupancy Raw Data'!L$3,FALSE)</f>
        <v>67.909399773499402</v>
      </c>
      <c r="H28" s="48">
        <f>VLOOKUP($A28,'Occupancy Raw Data'!$B$8:$BE$45,'Occupancy Raw Data'!N$3,FALSE)</f>
        <v>75.764439411098493</v>
      </c>
      <c r="I28" s="48">
        <f>VLOOKUP($A28,'Occupancy Raw Data'!$B$8:$BE$45,'Occupancy Raw Data'!O$3,FALSE)</f>
        <v>80.135900339750805</v>
      </c>
      <c r="J28" s="49">
        <f>VLOOKUP($A28,'Occupancy Raw Data'!$B$8:$BE$45,'Occupancy Raw Data'!P$3,FALSE)</f>
        <v>77.950169875424606</v>
      </c>
      <c r="K28" s="50">
        <f>VLOOKUP($A28,'Occupancy Raw Data'!$B$8:$BE$45,'Occupancy Raw Data'!R$3,FALSE)</f>
        <v>70.778191231192295</v>
      </c>
      <c r="M28" s="47">
        <f>VLOOKUP($A28,'Occupancy Raw Data'!$B$8:$BE$45,'Occupancy Raw Data'!T$3,FALSE)</f>
        <v>1.94774150490743</v>
      </c>
      <c r="N28" s="48">
        <f>VLOOKUP($A28,'Occupancy Raw Data'!$B$8:$BE$45,'Occupancy Raw Data'!U$3,FALSE)</f>
        <v>-3.4197271207463702</v>
      </c>
      <c r="O28" s="48">
        <f>VLOOKUP($A28,'Occupancy Raw Data'!$B$8:$BE$45,'Occupancy Raw Data'!V$3,FALSE)</f>
        <v>-2.5388203689387399</v>
      </c>
      <c r="P28" s="48">
        <f>VLOOKUP($A28,'Occupancy Raw Data'!$B$8:$BE$45,'Occupancy Raw Data'!W$3,FALSE)</f>
        <v>2.1042334622185299</v>
      </c>
      <c r="Q28" s="48">
        <f>VLOOKUP($A28,'Occupancy Raw Data'!$B$8:$BE$45,'Occupancy Raw Data'!X$3,FALSE)</f>
        <v>-6.3193657984144904</v>
      </c>
      <c r="R28" s="49">
        <f>VLOOKUP($A28,'Occupancy Raw Data'!$B$8:$BE$45,'Occupancy Raw Data'!Y$3,FALSE)</f>
        <v>-1.86118886680864</v>
      </c>
      <c r="S28" s="48">
        <f>VLOOKUP($A28,'Occupancy Raw Data'!$B$8:$BE$45,'Occupancy Raw Data'!AA$3,FALSE)</f>
        <v>-4.5792565760342496</v>
      </c>
      <c r="T28" s="48">
        <f>VLOOKUP($A28,'Occupancy Raw Data'!$B$8:$BE$45,'Occupancy Raw Data'!AB$3,FALSE)</f>
        <v>-3.5664580141956601</v>
      </c>
      <c r="U28" s="49">
        <f>VLOOKUP($A28,'Occupancy Raw Data'!$B$8:$BE$45,'Occupancy Raw Data'!AC$3,FALSE)</f>
        <v>-4.0613293840926898</v>
      </c>
      <c r="V28" s="50">
        <f>VLOOKUP($A28,'Occupancy Raw Data'!$B$8:$BE$45,'Occupancy Raw Data'!AE$3,FALSE)</f>
        <v>-2.5643006739821499</v>
      </c>
      <c r="X28" s="51">
        <f>VLOOKUP($A28,'ADR Raw Data'!$B$6:$BE$43,'ADR Raw Data'!G$1,FALSE)</f>
        <v>138.04741910331299</v>
      </c>
      <c r="Y28" s="52">
        <f>VLOOKUP($A28,'ADR Raw Data'!$B$6:$BE$43,'ADR Raw Data'!H$1,FALSE)</f>
        <v>131.97314417683901</v>
      </c>
      <c r="Z28" s="52">
        <f>VLOOKUP($A28,'ADR Raw Data'!$B$6:$BE$43,'ADR Raw Data'!I$1,FALSE)</f>
        <v>133.126729125575</v>
      </c>
      <c r="AA28" s="52">
        <f>VLOOKUP($A28,'ADR Raw Data'!$B$6:$BE$43,'ADR Raw Data'!J$1,FALSE)</f>
        <v>133.11717812500001</v>
      </c>
      <c r="AB28" s="52">
        <f>VLOOKUP($A28,'ADR Raw Data'!$B$6:$BE$43,'ADR Raw Data'!K$1,FALSE)</f>
        <v>146.37379004123</v>
      </c>
      <c r="AC28" s="53">
        <f>VLOOKUP($A28,'ADR Raw Data'!$B$6:$BE$43,'ADR Raw Data'!L$1,FALSE)</f>
        <v>136.51959642452101</v>
      </c>
      <c r="AD28" s="52">
        <f>VLOOKUP($A28,'ADR Raw Data'!$B$6:$BE$43,'ADR Raw Data'!N$1,FALSE)</f>
        <v>213.14964424514201</v>
      </c>
      <c r="AE28" s="52">
        <f>VLOOKUP($A28,'ADR Raw Data'!$B$6:$BE$43,'ADR Raw Data'!O$1,FALSE)</f>
        <v>220.56546353872201</v>
      </c>
      <c r="AF28" s="53">
        <f>VLOOKUP($A28,'ADR Raw Data'!$B$6:$BE$43,'ADR Raw Data'!P$1,FALSE)</f>
        <v>216.96152404474699</v>
      </c>
      <c r="AG28" s="54">
        <f>VLOOKUP($A28,'ADR Raw Data'!$B$6:$BE$43,'ADR Raw Data'!R$1,FALSE)</f>
        <v>161.83192100210201</v>
      </c>
      <c r="AI28" s="47">
        <f>VLOOKUP($A28,'ADR Raw Data'!$B$6:$BE$43,'ADR Raw Data'!T$1,FALSE)</f>
        <v>0.47740739783212699</v>
      </c>
      <c r="AJ28" s="48">
        <f>VLOOKUP($A28,'ADR Raw Data'!$B$6:$BE$43,'ADR Raw Data'!U$1,FALSE)</f>
        <v>-3.8469221643901399</v>
      </c>
      <c r="AK28" s="48">
        <f>VLOOKUP($A28,'ADR Raw Data'!$B$6:$BE$43,'ADR Raw Data'!V$1,FALSE)</f>
        <v>2.7686841072497401</v>
      </c>
      <c r="AL28" s="48">
        <f>VLOOKUP($A28,'ADR Raw Data'!$B$6:$BE$43,'ADR Raw Data'!W$1,FALSE)</f>
        <v>1.8993719219063201</v>
      </c>
      <c r="AM28" s="48">
        <f>VLOOKUP($A28,'ADR Raw Data'!$B$6:$BE$43,'ADR Raw Data'!X$1,FALSE)</f>
        <v>-1.8878648508445</v>
      </c>
      <c r="AN28" s="49">
        <f>VLOOKUP($A28,'ADR Raw Data'!$B$6:$BE$43,'ADR Raw Data'!Y$1,FALSE)</f>
        <v>-0.33060893835105898</v>
      </c>
      <c r="AO28" s="48">
        <f>VLOOKUP($A28,'ADR Raw Data'!$B$6:$BE$43,'ADR Raw Data'!AA$1,FALSE)</f>
        <v>-1.98207964544365</v>
      </c>
      <c r="AP28" s="48">
        <f>VLOOKUP($A28,'ADR Raw Data'!$B$6:$BE$43,'ADR Raw Data'!AB$1,FALSE)</f>
        <v>-3.4615034231812398</v>
      </c>
      <c r="AQ28" s="49">
        <f>VLOOKUP($A28,'ADR Raw Data'!$B$6:$BE$43,'ADR Raw Data'!AC$1,FALSE)</f>
        <v>-2.7481129078471498</v>
      </c>
      <c r="AR28" s="50">
        <f>VLOOKUP($A28,'ADR Raw Data'!$B$6:$BE$43,'ADR Raw Data'!AE$1,FALSE)</f>
        <v>-1.6185149331886299</v>
      </c>
      <c r="AS28" s="40"/>
      <c r="AT28" s="51">
        <f>VLOOKUP($A28,'RevPAR Raw Data'!$B$6:$BE$43,'RevPAR Raw Data'!G$1,FALSE)</f>
        <v>80.201954699886699</v>
      </c>
      <c r="AU28" s="52">
        <f>VLOOKUP($A28,'RevPAR Raw Data'!$B$6:$BE$43,'RevPAR Raw Data'!H$1,FALSE)</f>
        <v>90.602627406568502</v>
      </c>
      <c r="AV28" s="52">
        <f>VLOOKUP($A28,'RevPAR Raw Data'!$B$6:$BE$43,'RevPAR Raw Data'!I$1,FALSE)</f>
        <v>91.726276330690794</v>
      </c>
      <c r="AW28" s="52">
        <f>VLOOKUP($A28,'RevPAR Raw Data'!$B$6:$BE$43,'RevPAR Raw Data'!J$1,FALSE)</f>
        <v>96.483571913929694</v>
      </c>
      <c r="AX28" s="52">
        <f>VLOOKUP($A28,'RevPAR Raw Data'!$B$6:$BE$43,'RevPAR Raw Data'!K$1,FALSE)</f>
        <v>104.533762174405</v>
      </c>
      <c r="AY28" s="53">
        <f>VLOOKUP($A28,'RevPAR Raw Data'!$B$6:$BE$43,'RevPAR Raw Data'!L$1,FALSE)</f>
        <v>92.709638505096194</v>
      </c>
      <c r="AZ28" s="52">
        <f>VLOOKUP($A28,'RevPAR Raw Data'!$B$6:$BE$43,'RevPAR Raw Data'!N$1,FALSE)</f>
        <v>161.49163306908201</v>
      </c>
      <c r="BA28" s="52">
        <f>VLOOKUP($A28,'RevPAR Raw Data'!$B$6:$BE$43,'RevPAR Raw Data'!O$1,FALSE)</f>
        <v>176.75212004529999</v>
      </c>
      <c r="BB28" s="53">
        <f>VLOOKUP($A28,'RevPAR Raw Data'!$B$6:$BE$43,'RevPAR Raw Data'!P$1,FALSE)</f>
        <v>169.121876557191</v>
      </c>
      <c r="BC28" s="54">
        <f>VLOOKUP($A28,'RevPAR Raw Data'!$B$6:$BE$43,'RevPAR Raw Data'!R$1,FALSE)</f>
        <v>114.54170651998</v>
      </c>
      <c r="BE28" s="47">
        <f>VLOOKUP($A28,'RevPAR Raw Data'!$B$6:$BE$43,'RevPAR Raw Data'!T$1,FALSE)</f>
        <v>2.4344475647746302</v>
      </c>
      <c r="BF28" s="48">
        <f>VLOOKUP($A28,'RevPAR Raw Data'!$B$6:$BE$43,'RevPAR Raw Data'!U$1,FALSE)</f>
        <v>-7.1350950445668602</v>
      </c>
      <c r="BG28" s="48">
        <f>VLOOKUP($A28,'RevPAR Raw Data'!$B$6:$BE$43,'RevPAR Raw Data'!V$1,FALSE)</f>
        <v>0.159571822244571</v>
      </c>
      <c r="BH28" s="48">
        <f>VLOOKUP($A28,'RevPAR Raw Data'!$B$6:$BE$43,'RevPAR Raw Data'!W$1,FALSE)</f>
        <v>4.0435726036775899</v>
      </c>
      <c r="BI28" s="48">
        <f>VLOOKUP($A28,'RevPAR Raw Data'!$B$6:$BE$43,'RevPAR Raw Data'!X$1,FALSE)</f>
        <v>-8.0879295635544395</v>
      </c>
      <c r="BJ28" s="49">
        <f>VLOOKUP($A28,'RevPAR Raw Data'!$B$6:$BE$43,'RevPAR Raw Data'!Y$1,FALSE)</f>
        <v>-2.1856445484064402</v>
      </c>
      <c r="BK28" s="48">
        <f>VLOOKUP($A28,'RevPAR Raw Data'!$B$6:$BE$43,'RevPAR Raw Data'!AA$1,FALSE)</f>
        <v>-6.4705717089716899</v>
      </c>
      <c r="BL28" s="48">
        <f>VLOOKUP($A28,'RevPAR Raw Data'!$B$6:$BE$43,'RevPAR Raw Data'!AB$1,FALSE)</f>
        <v>-6.9045083711292001</v>
      </c>
      <c r="BM28" s="49">
        <f>VLOOKUP($A28,'RevPAR Raw Data'!$B$6:$BE$43,'RevPAR Raw Data'!AC$1,FALSE)</f>
        <v>-6.6978323749054001</v>
      </c>
      <c r="BN28" s="50">
        <f>VLOOKUP($A28,'RevPAR Raw Data'!$B$6:$BE$43,'RevPAR Raw Data'!AE$1,FALSE)</f>
        <v>-4.14131201783053</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46.606132777612302</v>
      </c>
      <c r="C30" s="48">
        <f>VLOOKUP($A30,'Occupancy Raw Data'!$B$8:$BE$45,'Occupancy Raw Data'!H$3,FALSE)</f>
        <v>59.020541827924902</v>
      </c>
      <c r="D30" s="48">
        <f>VLOOKUP($A30,'Occupancy Raw Data'!$B$8:$BE$45,'Occupancy Raw Data'!I$3,FALSE)</f>
        <v>63.739208097648103</v>
      </c>
      <c r="E30" s="48">
        <f>VLOOKUP($A30,'Occupancy Raw Data'!$B$8:$BE$45,'Occupancy Raw Data'!J$3,FALSE)</f>
        <v>66.046442393569507</v>
      </c>
      <c r="F30" s="48">
        <f>VLOOKUP($A30,'Occupancy Raw Data'!$B$8:$BE$45,'Occupancy Raw Data'!K$3,FALSE)</f>
        <v>77.612384638285207</v>
      </c>
      <c r="G30" s="49">
        <f>VLOOKUP($A30,'Occupancy Raw Data'!$B$8:$BE$45,'Occupancy Raw Data'!L$3,FALSE)</f>
        <v>62.604941947008001</v>
      </c>
      <c r="H30" s="48">
        <f>VLOOKUP($A30,'Occupancy Raw Data'!$B$8:$BE$45,'Occupancy Raw Data'!N$3,FALSE)</f>
        <v>85.456981244417904</v>
      </c>
      <c r="I30" s="48">
        <f>VLOOKUP($A30,'Occupancy Raw Data'!$B$8:$BE$45,'Occupancy Raw Data'!O$3,FALSE)</f>
        <v>86.141708841917193</v>
      </c>
      <c r="J30" s="49">
        <f>VLOOKUP($A30,'Occupancy Raw Data'!$B$8:$BE$45,'Occupancy Raw Data'!P$3,FALSE)</f>
        <v>85.799345043167605</v>
      </c>
      <c r="K30" s="50">
        <f>VLOOKUP($A30,'Occupancy Raw Data'!$B$8:$BE$45,'Occupancy Raw Data'!R$3,FALSE)</f>
        <v>69.231914260196405</v>
      </c>
      <c r="M30" s="47">
        <f>VLOOKUP($A30,'Occupancy Raw Data'!$B$8:$BE$45,'Occupancy Raw Data'!T$3,FALSE)</f>
        <v>-6.7877344447752304</v>
      </c>
      <c r="N30" s="48">
        <f>VLOOKUP($A30,'Occupancy Raw Data'!$B$8:$BE$45,'Occupancy Raw Data'!U$3,FALSE)</f>
        <v>-0.57524320914412597</v>
      </c>
      <c r="O30" s="48">
        <f>VLOOKUP($A30,'Occupancy Raw Data'!$B$8:$BE$45,'Occupancy Raw Data'!V$3,FALSE)</f>
        <v>1.22579231341853</v>
      </c>
      <c r="P30" s="48">
        <f>VLOOKUP($A30,'Occupancy Raw Data'!$B$8:$BE$45,'Occupancy Raw Data'!W$3,FALSE)</f>
        <v>4.0320219052719102</v>
      </c>
      <c r="Q30" s="48">
        <f>VLOOKUP($A30,'Occupancy Raw Data'!$B$8:$BE$45,'Occupancy Raw Data'!X$3,FALSE)</f>
        <v>28.055684813229401</v>
      </c>
      <c r="R30" s="49">
        <f>VLOOKUP($A30,'Occupancy Raw Data'!$B$8:$BE$45,'Occupancy Raw Data'!Y$3,FALSE)</f>
        <v>5.6002073984769396</v>
      </c>
      <c r="S30" s="48">
        <f>VLOOKUP($A30,'Occupancy Raw Data'!$B$8:$BE$45,'Occupancy Raw Data'!AA$3,FALSE)</f>
        <v>22.810245967457799</v>
      </c>
      <c r="T30" s="48">
        <f>VLOOKUP($A30,'Occupancy Raw Data'!$B$8:$BE$45,'Occupancy Raw Data'!AB$3,FALSE)</f>
        <v>17.5055894747059</v>
      </c>
      <c r="U30" s="49">
        <f>VLOOKUP($A30,'Occupancy Raw Data'!$B$8:$BE$45,'Occupancy Raw Data'!AC$3,FALSE)</f>
        <v>20.0887936021077</v>
      </c>
      <c r="V30" s="50">
        <f>VLOOKUP($A30,'Occupancy Raw Data'!$B$8:$BE$45,'Occupancy Raw Data'!AE$3,FALSE)</f>
        <v>10.312790097807101</v>
      </c>
      <c r="X30" s="51">
        <f>VLOOKUP($A30,'ADR Raw Data'!$B$6:$BE$43,'ADR Raw Data'!G$1,FALSE)</f>
        <v>93.446371766208799</v>
      </c>
      <c r="Y30" s="52">
        <f>VLOOKUP($A30,'ADR Raw Data'!$B$6:$BE$43,'ADR Raw Data'!H$1,FALSE)</f>
        <v>98.659104665825893</v>
      </c>
      <c r="Z30" s="52">
        <f>VLOOKUP($A30,'ADR Raw Data'!$B$6:$BE$43,'ADR Raw Data'!I$1,FALSE)</f>
        <v>105.511999065857</v>
      </c>
      <c r="AA30" s="52">
        <f>VLOOKUP($A30,'ADR Raw Data'!$B$6:$BE$43,'ADR Raw Data'!J$1,FALSE)</f>
        <v>106.528278115844</v>
      </c>
      <c r="AB30" s="52">
        <f>VLOOKUP($A30,'ADR Raw Data'!$B$6:$BE$43,'ADR Raw Data'!K$1,FALSE)</f>
        <v>118.568097429996</v>
      </c>
      <c r="AC30" s="53">
        <f>VLOOKUP($A30,'ADR Raw Data'!$B$6:$BE$43,'ADR Raw Data'!L$1,FALSE)</f>
        <v>105.875046364544</v>
      </c>
      <c r="AD30" s="52">
        <f>VLOOKUP($A30,'ADR Raw Data'!$B$6:$BE$43,'ADR Raw Data'!N$1,FALSE)</f>
        <v>148.04372931545001</v>
      </c>
      <c r="AE30" s="52">
        <f>VLOOKUP($A30,'ADR Raw Data'!$B$6:$BE$43,'ADR Raw Data'!O$1,FALSE)</f>
        <v>151.95570934853899</v>
      </c>
      <c r="AF30" s="53">
        <f>VLOOKUP($A30,'ADR Raw Data'!$B$6:$BE$43,'ADR Raw Data'!P$1,FALSE)</f>
        <v>150.00752428868799</v>
      </c>
      <c r="AG30" s="54">
        <f>VLOOKUP($A30,'ADR Raw Data'!$B$6:$BE$43,'ADR Raw Data'!R$1,FALSE)</f>
        <v>121.501768897625</v>
      </c>
      <c r="AH30" s="65"/>
      <c r="AI30" s="47">
        <f>VLOOKUP($A30,'ADR Raw Data'!$B$6:$BE$43,'ADR Raw Data'!T$1,FALSE)</f>
        <v>3.5479540118390198</v>
      </c>
      <c r="AJ30" s="48">
        <f>VLOOKUP($A30,'ADR Raw Data'!$B$6:$BE$43,'ADR Raw Data'!U$1,FALSE)</f>
        <v>3.4766365086215401</v>
      </c>
      <c r="AK30" s="48">
        <f>VLOOKUP($A30,'ADR Raw Data'!$B$6:$BE$43,'ADR Raw Data'!V$1,FALSE)</f>
        <v>8.4253372940839206</v>
      </c>
      <c r="AL30" s="48">
        <f>VLOOKUP($A30,'ADR Raw Data'!$B$6:$BE$43,'ADR Raw Data'!W$1,FALSE)</f>
        <v>9.1713525344365792</v>
      </c>
      <c r="AM30" s="48">
        <f>VLOOKUP($A30,'ADR Raw Data'!$B$6:$BE$43,'ADR Raw Data'!X$1,FALSE)</f>
        <v>24.5749714203358</v>
      </c>
      <c r="AN30" s="49">
        <f>VLOOKUP($A30,'ADR Raw Data'!$B$6:$BE$43,'ADR Raw Data'!Y$1,FALSE)</f>
        <v>11.041905890795899</v>
      </c>
      <c r="AO30" s="48">
        <f>VLOOKUP($A30,'ADR Raw Data'!$B$6:$BE$43,'ADR Raw Data'!AA$1,FALSE)</f>
        <v>36.819231278583899</v>
      </c>
      <c r="AP30" s="48">
        <f>VLOOKUP($A30,'ADR Raw Data'!$B$6:$BE$43,'ADR Raw Data'!AB$1,FALSE)</f>
        <v>37.156610958115998</v>
      </c>
      <c r="AQ30" s="49">
        <f>VLOOKUP($A30,'ADR Raw Data'!$B$6:$BE$43,'ADR Raw Data'!AC$1,FALSE)</f>
        <v>36.954892566530503</v>
      </c>
      <c r="AR30" s="50">
        <f>VLOOKUP($A30,'ADR Raw Data'!$B$6:$BE$43,'ADR Raw Data'!AE$1,FALSE)</f>
        <v>21.5499804391747</v>
      </c>
      <c r="AS30" s="40"/>
      <c r="AT30" s="51">
        <f>VLOOKUP($A30,'RevPAR Raw Data'!$B$6:$BE$43,'RevPAR Raw Data'!G$1,FALSE)</f>
        <v>43.551740101220602</v>
      </c>
      <c r="AU30" s="52">
        <f>VLOOKUP($A30,'RevPAR Raw Data'!$B$6:$BE$43,'RevPAR Raw Data'!H$1,FALSE)</f>
        <v>58.229138136350102</v>
      </c>
      <c r="AV30" s="52">
        <f>VLOOKUP($A30,'RevPAR Raw Data'!$B$6:$BE$43,'RevPAR Raw Data'!I$1,FALSE)</f>
        <v>67.252512652575106</v>
      </c>
      <c r="AW30" s="52">
        <f>VLOOKUP($A30,'RevPAR Raw Data'!$B$6:$BE$43,'RevPAR Raw Data'!J$1,FALSE)</f>
        <v>70.358137838642406</v>
      </c>
      <c r="AX30" s="52">
        <f>VLOOKUP($A30,'RevPAR Raw Data'!$B$6:$BE$43,'RevPAR Raw Data'!K$1,FALSE)</f>
        <v>92.023527835665305</v>
      </c>
      <c r="AY30" s="53">
        <f>VLOOKUP($A30,'RevPAR Raw Data'!$B$6:$BE$43,'RevPAR Raw Data'!L$1,FALSE)</f>
        <v>66.283011312890693</v>
      </c>
      <c r="AZ30" s="52">
        <f>VLOOKUP($A30,'RevPAR Raw Data'!$B$6:$BE$43,'RevPAR Raw Data'!N$1,FALSE)</f>
        <v>126.513701994641</v>
      </c>
      <c r="BA30" s="52">
        <f>VLOOKUP($A30,'RevPAR Raw Data'!$B$6:$BE$43,'RevPAR Raw Data'!O$1,FALSE)</f>
        <v>130.897244715689</v>
      </c>
      <c r="BB30" s="53">
        <f>VLOOKUP($A30,'RevPAR Raw Data'!$B$6:$BE$43,'RevPAR Raw Data'!P$1,FALSE)</f>
        <v>128.705473355165</v>
      </c>
      <c r="BC30" s="54">
        <f>VLOOKUP($A30,'RevPAR Raw Data'!$B$6:$BE$43,'RevPAR Raw Data'!R$1,FALSE)</f>
        <v>84.118000467826306</v>
      </c>
      <c r="BE30" s="47">
        <f>VLOOKUP($A30,'RevPAR Raw Data'!$B$6:$BE$43,'RevPAR Raw Data'!T$1,FALSE)</f>
        <v>-3.4806061294825801</v>
      </c>
      <c r="BF30" s="48">
        <f>VLOOKUP($A30,'RevPAR Raw Data'!$B$6:$BE$43,'RevPAR Raw Data'!U$1,FALSE)</f>
        <v>2.88139418405494</v>
      </c>
      <c r="BG30" s="48">
        <f>VLOOKUP($A30,'RevPAR Raw Data'!$B$6:$BE$43,'RevPAR Raw Data'!V$1,FALSE)</f>
        <v>9.7544067444329201</v>
      </c>
      <c r="BH30" s="48">
        <f>VLOOKUP($A30,'RevPAR Raw Data'!$B$6:$BE$43,'RevPAR Raw Data'!W$1,FALSE)</f>
        <v>13.5731653829066</v>
      </c>
      <c r="BI30" s="48">
        <f>VLOOKUP($A30,'RevPAR Raw Data'!$B$6:$BE$43,'RevPAR Raw Data'!X$1,FALSE)</f>
        <v>59.525332758195901</v>
      </c>
      <c r="BJ30" s="49">
        <f>VLOOKUP($A30,'RevPAR Raw Data'!$B$6:$BE$43,'RevPAR Raw Data'!Y$1,FALSE)</f>
        <v>17.260482919902</v>
      </c>
      <c r="BK30" s="48">
        <f>VLOOKUP($A30,'RevPAR Raw Data'!$B$6:$BE$43,'RevPAR Raw Data'!AA$1,FALSE)</f>
        <v>68.028034464013899</v>
      </c>
      <c r="BL30" s="48">
        <f>VLOOKUP($A30,'RevPAR Raw Data'!$B$6:$BE$43,'RevPAR Raw Data'!AB$1,FALSE)</f>
        <v>61.166684209863398</v>
      </c>
      <c r="BM30" s="49">
        <f>VLOOKUP($A30,'RevPAR Raw Data'!$B$6:$BE$43,'RevPAR Raw Data'!AC$1,FALSE)</f>
        <v>64.467478262209099</v>
      </c>
      <c r="BN30" s="50">
        <f>VLOOKUP($A30,'RevPAR Raw Data'!$B$6:$BE$43,'RevPAR Raw Data'!AE$1,FALSE)</f>
        <v>34.085174785792503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49.205491784830002</v>
      </c>
      <c r="C32" s="48">
        <f>VLOOKUP($A32,'Occupancy Raw Data'!$B$8:$BE$45,'Occupancy Raw Data'!H$3,FALSE)</f>
        <v>64.0468152149448</v>
      </c>
      <c r="D32" s="48">
        <f>VLOOKUP($A32,'Occupancy Raw Data'!$B$8:$BE$45,'Occupancy Raw Data'!I$3,FALSE)</f>
        <v>72.095431015079896</v>
      </c>
      <c r="E32" s="48">
        <f>VLOOKUP($A32,'Occupancy Raw Data'!$B$8:$BE$45,'Occupancy Raw Data'!J$3,FALSE)</f>
        <v>72.279990997073995</v>
      </c>
      <c r="F32" s="48">
        <f>VLOOKUP($A32,'Occupancy Raw Data'!$B$8:$BE$45,'Occupancy Raw Data'!K$3,FALSE)</f>
        <v>73.171280666216504</v>
      </c>
      <c r="G32" s="49">
        <f>VLOOKUP($A32,'Occupancy Raw Data'!$B$8:$BE$45,'Occupancy Raw Data'!L$3,FALSE)</f>
        <v>66.159801935629005</v>
      </c>
      <c r="H32" s="48">
        <f>VLOOKUP($A32,'Occupancy Raw Data'!$B$8:$BE$45,'Occupancy Raw Data'!N$3,FALSE)</f>
        <v>85.248705829394495</v>
      </c>
      <c r="I32" s="48">
        <f>VLOOKUP($A32,'Occupancy Raw Data'!$B$8:$BE$45,'Occupancy Raw Data'!O$3,FALSE)</f>
        <v>83.601170380373603</v>
      </c>
      <c r="J32" s="49">
        <f>VLOOKUP($A32,'Occupancy Raw Data'!$B$8:$BE$45,'Occupancy Raw Data'!P$3,FALSE)</f>
        <v>84.424938104884006</v>
      </c>
      <c r="K32" s="50">
        <f>VLOOKUP($A32,'Occupancy Raw Data'!$B$8:$BE$45,'Occupancy Raw Data'!R$3,FALSE)</f>
        <v>71.378412269701897</v>
      </c>
      <c r="M32" s="47">
        <f>VLOOKUP($A32,'Occupancy Raw Data'!$B$8:$BE$45,'Occupancy Raw Data'!T$3,FALSE)</f>
        <v>-2.12229083717554</v>
      </c>
      <c r="N32" s="48">
        <f>VLOOKUP($A32,'Occupancy Raw Data'!$B$8:$BE$45,'Occupancy Raw Data'!U$3,FALSE)</f>
        <v>6.7939747034809104</v>
      </c>
      <c r="O32" s="48">
        <f>VLOOKUP($A32,'Occupancy Raw Data'!$B$8:$BE$45,'Occupancy Raw Data'!V$3,FALSE)</f>
        <v>8.1286598318599506</v>
      </c>
      <c r="P32" s="48">
        <f>VLOOKUP($A32,'Occupancy Raw Data'!$B$8:$BE$45,'Occupancy Raw Data'!W$3,FALSE)</f>
        <v>6.7044803801741804</v>
      </c>
      <c r="Q32" s="48">
        <f>VLOOKUP($A32,'Occupancy Raw Data'!$B$8:$BE$45,'Occupancy Raw Data'!X$3,FALSE)</f>
        <v>7.6087821278024599</v>
      </c>
      <c r="R32" s="49">
        <f>VLOOKUP($A32,'Occupancy Raw Data'!$B$8:$BE$45,'Occupancy Raw Data'!Y$3,FALSE)</f>
        <v>5.8027628154982303</v>
      </c>
      <c r="S32" s="48">
        <f>VLOOKUP($A32,'Occupancy Raw Data'!$B$8:$BE$45,'Occupancy Raw Data'!AA$3,FALSE)</f>
        <v>12.745202346689601</v>
      </c>
      <c r="T32" s="48">
        <f>VLOOKUP($A32,'Occupancy Raw Data'!$B$8:$BE$45,'Occupancy Raw Data'!AB$3,FALSE)</f>
        <v>10.880614058954301</v>
      </c>
      <c r="U32" s="49">
        <f>VLOOKUP($A32,'Occupancy Raw Data'!$B$8:$BE$45,'Occupancy Raw Data'!AC$3,FALSE)</f>
        <v>11.8142316226748</v>
      </c>
      <c r="V32" s="50">
        <f>VLOOKUP($A32,'Occupancy Raw Data'!$B$8:$BE$45,'Occupancy Raw Data'!AE$3,FALSE)</f>
        <v>7.7606126984335004</v>
      </c>
      <c r="X32" s="51">
        <f>VLOOKUP($A32,'ADR Raw Data'!$B$6:$BE$43,'ADR Raw Data'!G$1,FALSE)</f>
        <v>98.299375272161697</v>
      </c>
      <c r="Y32" s="52">
        <f>VLOOKUP($A32,'ADR Raw Data'!$B$6:$BE$43,'ADR Raw Data'!H$1,FALSE)</f>
        <v>106.923163473432</v>
      </c>
      <c r="Z32" s="52">
        <f>VLOOKUP($A32,'ADR Raw Data'!$B$6:$BE$43,'ADR Raw Data'!I$1,FALSE)</f>
        <v>113.38438033841101</v>
      </c>
      <c r="AA32" s="52">
        <f>VLOOKUP($A32,'ADR Raw Data'!$B$6:$BE$43,'ADR Raw Data'!J$1,FALSE)</f>
        <v>111.58413120757299</v>
      </c>
      <c r="AB32" s="52">
        <f>VLOOKUP($A32,'ADR Raw Data'!$B$6:$BE$43,'ADR Raw Data'!K$1,FALSE)</f>
        <v>112.200530550599</v>
      </c>
      <c r="AC32" s="53">
        <f>VLOOKUP($A32,'ADR Raw Data'!$B$6:$BE$43,'ADR Raw Data'!L$1,FALSE)</f>
        <v>109.234333901234</v>
      </c>
      <c r="AD32" s="52">
        <f>VLOOKUP($A32,'ADR Raw Data'!$B$6:$BE$43,'ADR Raw Data'!N$1,FALSE)</f>
        <v>123.722797254197</v>
      </c>
      <c r="AE32" s="52">
        <f>VLOOKUP($A32,'ADR Raw Data'!$B$6:$BE$43,'ADR Raw Data'!O$1,FALSE)</f>
        <v>123.89032865604101</v>
      </c>
      <c r="AF32" s="53">
        <f>VLOOKUP($A32,'ADR Raw Data'!$B$6:$BE$43,'ADR Raw Data'!P$1,FALSE)</f>
        <v>123.805745619834</v>
      </c>
      <c r="AG32" s="54">
        <f>VLOOKUP($A32,'ADR Raw Data'!$B$6:$BE$43,'ADR Raw Data'!R$1,FALSE)</f>
        <v>114.158553957314</v>
      </c>
      <c r="AI32" s="47">
        <f>VLOOKUP($A32,'ADR Raw Data'!$B$6:$BE$43,'ADR Raw Data'!T$1,FALSE)</f>
        <v>4.6537421156146497</v>
      </c>
      <c r="AJ32" s="48">
        <f>VLOOKUP($A32,'ADR Raw Data'!$B$6:$BE$43,'ADR Raw Data'!U$1,FALSE)</f>
        <v>7.3623663890483098</v>
      </c>
      <c r="AK32" s="48">
        <f>VLOOKUP($A32,'ADR Raw Data'!$B$6:$BE$43,'ADR Raw Data'!V$1,FALSE)</f>
        <v>9.6494104560748504</v>
      </c>
      <c r="AL32" s="48">
        <f>VLOOKUP($A32,'ADR Raw Data'!$B$6:$BE$43,'ADR Raw Data'!W$1,FALSE)</f>
        <v>7.35647313654166</v>
      </c>
      <c r="AM32" s="48">
        <f>VLOOKUP($A32,'ADR Raw Data'!$B$6:$BE$43,'ADR Raw Data'!X$1,FALSE)</f>
        <v>7.3537580938878904</v>
      </c>
      <c r="AN32" s="49">
        <f>VLOOKUP($A32,'ADR Raw Data'!$B$6:$BE$43,'ADR Raw Data'!Y$1,FALSE)</f>
        <v>7.6129184294992003</v>
      </c>
      <c r="AO32" s="48">
        <f>VLOOKUP($A32,'ADR Raw Data'!$B$6:$BE$43,'ADR Raw Data'!AA$1,FALSE)</f>
        <v>4.4762273219097901</v>
      </c>
      <c r="AP32" s="48">
        <f>VLOOKUP($A32,'ADR Raw Data'!$B$6:$BE$43,'ADR Raw Data'!AB$1,FALSE)</f>
        <v>4.4728514907968098</v>
      </c>
      <c r="AQ32" s="49">
        <f>VLOOKUP($A32,'ADR Raw Data'!$B$6:$BE$43,'ADR Raw Data'!AC$1,FALSE)</f>
        <v>4.4739512625443503</v>
      </c>
      <c r="AR32" s="50">
        <f>VLOOKUP($A32,'ADR Raw Data'!$B$6:$BE$43,'ADR Raw Data'!AE$1,FALSE)</f>
        <v>6.6479113972885102</v>
      </c>
      <c r="AS32" s="40"/>
      <c r="AT32" s="51">
        <f>VLOOKUP($A32,'RevPAR Raw Data'!$B$6:$BE$43,'RevPAR Raw Data'!G$1,FALSE)</f>
        <v>48.3686910240828</v>
      </c>
      <c r="AU32" s="52">
        <f>VLOOKUP($A32,'RevPAR Raw Data'!$B$6:$BE$43,'RevPAR Raw Data'!H$1,FALSE)</f>
        <v>68.480880931802801</v>
      </c>
      <c r="AV32" s="52">
        <f>VLOOKUP($A32,'RevPAR Raw Data'!$B$6:$BE$43,'RevPAR Raw Data'!I$1,FALSE)</f>
        <v>81.744957708755294</v>
      </c>
      <c r="AW32" s="52">
        <f>VLOOKUP($A32,'RevPAR Raw Data'!$B$6:$BE$43,'RevPAR Raw Data'!J$1,FALSE)</f>
        <v>80.652999990997003</v>
      </c>
      <c r="AX32" s="52">
        <f>VLOOKUP($A32,'RevPAR Raw Data'!$B$6:$BE$43,'RevPAR Raw Data'!K$1,FALSE)</f>
        <v>82.098565118163407</v>
      </c>
      <c r="AY32" s="53">
        <f>VLOOKUP($A32,'RevPAR Raw Data'!$B$6:$BE$43,'RevPAR Raw Data'!L$1,FALSE)</f>
        <v>72.269218954760206</v>
      </c>
      <c r="AZ32" s="52">
        <f>VLOOKUP($A32,'RevPAR Raw Data'!$B$6:$BE$43,'RevPAR Raw Data'!N$1,FALSE)</f>
        <v>105.472083475129</v>
      </c>
      <c r="BA32" s="52">
        <f>VLOOKUP($A32,'RevPAR Raw Data'!$B$6:$BE$43,'RevPAR Raw Data'!O$1,FALSE)</f>
        <v>103.57376474454099</v>
      </c>
      <c r="BB32" s="53">
        <f>VLOOKUP($A32,'RevPAR Raw Data'!$B$6:$BE$43,'RevPAR Raw Data'!P$1,FALSE)</f>
        <v>104.522924109835</v>
      </c>
      <c r="BC32" s="54">
        <f>VLOOKUP($A32,'RevPAR Raw Data'!$B$6:$BE$43,'RevPAR Raw Data'!R$1,FALSE)</f>
        <v>81.4845632847818</v>
      </c>
      <c r="BD32" s="65"/>
      <c r="BE32" s="47">
        <f>VLOOKUP($A32,'RevPAR Raw Data'!$B$6:$BE$43,'RevPAR Raw Data'!T$1,FALSE)</f>
        <v>2.4326853359336398</v>
      </c>
      <c r="BF32" s="48">
        <f>VLOOKUP($A32,'RevPAR Raw Data'!$B$6:$BE$43,'RevPAR Raw Data'!U$1,FALSE)</f>
        <v>14.6565384025787</v>
      </c>
      <c r="BG32" s="48">
        <f>VLOOKUP($A32,'RevPAR Raw Data'!$B$6:$BE$43,'RevPAR Raw Data'!V$1,FALSE)</f>
        <v>18.562438039688999</v>
      </c>
      <c r="BH32" s="48">
        <f>VLOOKUP($A32,'RevPAR Raw Data'!$B$6:$BE$43,'RevPAR Raw Data'!W$1,FALSE)</f>
        <v>14.554166814827999</v>
      </c>
      <c r="BI32" s="48">
        <f>VLOOKUP($A32,'RevPAR Raw Data'!$B$6:$BE$43,'RevPAR Raw Data'!X$1,FALSE)</f>
        <v>15.5220716532599</v>
      </c>
      <c r="BJ32" s="49">
        <f>VLOOKUP($A32,'RevPAR Raw Data'!$B$6:$BE$43,'RevPAR Raw Data'!Y$1,FALSE)</f>
        <v>13.857440844798599</v>
      </c>
      <c r="BK32" s="48">
        <f>VLOOKUP($A32,'RevPAR Raw Data'!$B$6:$BE$43,'RevPAR Raw Data'!AA$1,FALSE)</f>
        <v>17.7919338982746</v>
      </c>
      <c r="BL32" s="48">
        <f>VLOOKUP($A32,'RevPAR Raw Data'!$B$6:$BE$43,'RevPAR Raw Data'!AB$1,FALSE)</f>
        <v>15.840139257894901</v>
      </c>
      <c r="BM32" s="49">
        <f>VLOOKUP($A32,'RevPAR Raw Data'!$B$6:$BE$43,'RevPAR Raw Data'!AC$1,FALSE)</f>
        <v>16.8167458500618</v>
      </c>
      <c r="BN32" s="50">
        <f>VLOOKUP($A32,'RevPAR Raw Data'!$B$6:$BE$43,'RevPAR Raw Data'!AE$1,FALSE)</f>
        <v>14.9244427518006</v>
      </c>
    </row>
    <row r="33" spans="1:66" x14ac:dyDescent="0.45">
      <c r="A33" s="63" t="s">
        <v>46</v>
      </c>
      <c r="B33" s="47">
        <f>VLOOKUP($A33,'Occupancy Raw Data'!$B$8:$BE$45,'Occupancy Raw Data'!G$3,FALSE)</f>
        <v>52.648878576952796</v>
      </c>
      <c r="C33" s="48">
        <f>VLOOKUP($A33,'Occupancy Raw Data'!$B$8:$BE$45,'Occupancy Raw Data'!H$3,FALSE)</f>
        <v>64.017788089713804</v>
      </c>
      <c r="D33" s="48">
        <f>VLOOKUP($A33,'Occupancy Raw Data'!$B$8:$BE$45,'Occupancy Raw Data'!I$3,FALSE)</f>
        <v>66.511987625676696</v>
      </c>
      <c r="E33" s="48">
        <f>VLOOKUP($A33,'Occupancy Raw Data'!$B$8:$BE$45,'Occupancy Raw Data'!J$3,FALSE)</f>
        <v>66.821345707656604</v>
      </c>
      <c r="F33" s="48">
        <f>VLOOKUP($A33,'Occupancy Raw Data'!$B$8:$BE$45,'Occupancy Raw Data'!K$3,FALSE)</f>
        <v>68.812838360402097</v>
      </c>
      <c r="G33" s="49">
        <f>VLOOKUP($A33,'Occupancy Raw Data'!$B$8:$BE$45,'Occupancy Raw Data'!L$3,FALSE)</f>
        <v>63.762567672080401</v>
      </c>
      <c r="H33" s="48">
        <f>VLOOKUP($A33,'Occupancy Raw Data'!$B$8:$BE$45,'Occupancy Raw Data'!N$3,FALSE)</f>
        <v>83.797370456303099</v>
      </c>
      <c r="I33" s="48">
        <f>VLOOKUP($A33,'Occupancy Raw Data'!$B$8:$BE$45,'Occupancy Raw Data'!O$3,FALSE)</f>
        <v>83.352668213456994</v>
      </c>
      <c r="J33" s="49">
        <f>VLOOKUP($A33,'Occupancy Raw Data'!$B$8:$BE$45,'Occupancy Raw Data'!P$3,FALSE)</f>
        <v>83.575019334880096</v>
      </c>
      <c r="K33" s="50">
        <f>VLOOKUP($A33,'Occupancy Raw Data'!$B$8:$BE$45,'Occupancy Raw Data'!R$3,FALSE)</f>
        <v>69.423268147165999</v>
      </c>
      <c r="M33" s="47">
        <f>VLOOKUP($A33,'Occupancy Raw Data'!$B$8:$BE$45,'Occupancy Raw Data'!T$3,FALSE)</f>
        <v>-7.8599870671281202</v>
      </c>
      <c r="N33" s="48">
        <f>VLOOKUP($A33,'Occupancy Raw Data'!$B$8:$BE$45,'Occupancy Raw Data'!U$3,FALSE)</f>
        <v>-3.3442196251812302</v>
      </c>
      <c r="O33" s="48">
        <f>VLOOKUP($A33,'Occupancy Raw Data'!$B$8:$BE$45,'Occupancy Raw Data'!V$3,FALSE)</f>
        <v>-4.7210686586813004</v>
      </c>
      <c r="P33" s="48">
        <f>VLOOKUP($A33,'Occupancy Raw Data'!$B$8:$BE$45,'Occupancy Raw Data'!W$3,FALSE)</f>
        <v>-5.0180982167057202</v>
      </c>
      <c r="Q33" s="48">
        <f>VLOOKUP($A33,'Occupancy Raw Data'!$B$8:$BE$45,'Occupancy Raw Data'!X$3,FALSE)</f>
        <v>2.5418873888216398</v>
      </c>
      <c r="R33" s="49">
        <f>VLOOKUP($A33,'Occupancy Raw Data'!$B$8:$BE$45,'Occupancy Raw Data'!Y$3,FALSE)</f>
        <v>-3.57681989417146</v>
      </c>
      <c r="S33" s="48">
        <f>VLOOKUP($A33,'Occupancy Raw Data'!$B$8:$BE$45,'Occupancy Raw Data'!AA$3,FALSE)</f>
        <v>22.252002760372001</v>
      </c>
      <c r="T33" s="48">
        <f>VLOOKUP($A33,'Occupancy Raw Data'!$B$8:$BE$45,'Occupancy Raw Data'!AB$3,FALSE)</f>
        <v>22.3662816014442</v>
      </c>
      <c r="U33" s="49">
        <f>VLOOKUP($A33,'Occupancy Raw Data'!$B$8:$BE$45,'Occupancy Raw Data'!AC$3,FALSE)</f>
        <v>22.3089634679067</v>
      </c>
      <c r="V33" s="50">
        <f>VLOOKUP($A33,'Occupancy Raw Data'!$B$8:$BE$45,'Occupancy Raw Data'!AE$3,FALSE)</f>
        <v>3.9934694858741802</v>
      </c>
      <c r="X33" s="51">
        <f>VLOOKUP($A33,'ADR Raw Data'!$B$6:$BE$43,'ADR Raw Data'!G$1,FALSE)</f>
        <v>83.4370395152405</v>
      </c>
      <c r="Y33" s="52">
        <f>VLOOKUP($A33,'ADR Raw Data'!$B$6:$BE$43,'ADR Raw Data'!H$1,FALSE)</f>
        <v>89.866729990939206</v>
      </c>
      <c r="Z33" s="52">
        <f>VLOOKUP($A33,'ADR Raw Data'!$B$6:$BE$43,'ADR Raw Data'!I$1,FALSE)</f>
        <v>92.145220523255801</v>
      </c>
      <c r="AA33" s="52">
        <f>VLOOKUP($A33,'ADR Raw Data'!$B$6:$BE$43,'ADR Raw Data'!J$1,FALSE)</f>
        <v>90.234351909722207</v>
      </c>
      <c r="AB33" s="52">
        <f>VLOOKUP($A33,'ADR Raw Data'!$B$6:$BE$43,'ADR Raw Data'!K$1,FALSE)</f>
        <v>89.684201095813407</v>
      </c>
      <c r="AC33" s="53">
        <f>VLOOKUP($A33,'ADR Raw Data'!$B$6:$BE$43,'ADR Raw Data'!L$1,FALSE)</f>
        <v>89.317930262599305</v>
      </c>
      <c r="AD33" s="52">
        <f>VLOOKUP($A33,'ADR Raw Data'!$B$6:$BE$43,'ADR Raw Data'!N$1,FALSE)</f>
        <v>100.880849838486</v>
      </c>
      <c r="AE33" s="52">
        <f>VLOOKUP($A33,'ADR Raw Data'!$B$6:$BE$43,'ADR Raw Data'!O$1,FALSE)</f>
        <v>102.891360705172</v>
      </c>
      <c r="AF33" s="53">
        <f>VLOOKUP($A33,'ADR Raw Data'!$B$6:$BE$43,'ADR Raw Data'!P$1,FALSE)</f>
        <v>101.883430792365</v>
      </c>
      <c r="AG33" s="54">
        <f>VLOOKUP($A33,'ADR Raw Data'!$B$6:$BE$43,'ADR Raw Data'!R$1,FALSE)</f>
        <v>93.639914510225097</v>
      </c>
      <c r="AI33" s="47">
        <f>VLOOKUP($A33,'ADR Raw Data'!$B$6:$BE$43,'ADR Raw Data'!T$1,FALSE)</f>
        <v>-1.2642427993990699</v>
      </c>
      <c r="AJ33" s="48">
        <f>VLOOKUP($A33,'ADR Raw Data'!$B$6:$BE$43,'ADR Raw Data'!U$1,FALSE)</f>
        <v>1.3782289263732099</v>
      </c>
      <c r="AK33" s="48">
        <f>VLOOKUP($A33,'ADR Raw Data'!$B$6:$BE$43,'ADR Raw Data'!V$1,FALSE)</f>
        <v>4.1421408682243701</v>
      </c>
      <c r="AL33" s="48">
        <f>VLOOKUP($A33,'ADR Raw Data'!$B$6:$BE$43,'ADR Raw Data'!W$1,FALSE)</f>
        <v>2.2796303798352802</v>
      </c>
      <c r="AM33" s="48">
        <f>VLOOKUP($A33,'ADR Raw Data'!$B$6:$BE$43,'ADR Raw Data'!X$1,FALSE)</f>
        <v>3.7745958752074098</v>
      </c>
      <c r="AN33" s="49">
        <f>VLOOKUP($A33,'ADR Raw Data'!$B$6:$BE$43,'ADR Raw Data'!Y$1,FALSE)</f>
        <v>2.24834883279321</v>
      </c>
      <c r="AO33" s="48">
        <f>VLOOKUP($A33,'ADR Raw Data'!$B$6:$BE$43,'ADR Raw Data'!AA$1,FALSE)</f>
        <v>9.0666631894525302</v>
      </c>
      <c r="AP33" s="48">
        <f>VLOOKUP($A33,'ADR Raw Data'!$B$6:$BE$43,'ADR Raw Data'!AB$1,FALSE)</f>
        <v>12.1190289985954</v>
      </c>
      <c r="AQ33" s="49">
        <f>VLOOKUP($A33,'ADR Raw Data'!$B$6:$BE$43,'ADR Raw Data'!AC$1,FALSE)</f>
        <v>10.582578420519299</v>
      </c>
      <c r="AR33" s="50">
        <f>VLOOKUP($A33,'ADR Raw Data'!$B$6:$BE$43,'ADR Raw Data'!AE$1,FALSE)</f>
        <v>5.5077957342611104</v>
      </c>
      <c r="AS33" s="40"/>
      <c r="AT33" s="51">
        <f>VLOOKUP($A33,'RevPAR Raw Data'!$B$6:$BE$43,'RevPAR Raw Data'!G$1,FALSE)</f>
        <v>43.928665622583097</v>
      </c>
      <c r="AU33" s="52">
        <f>VLOOKUP($A33,'RevPAR Raw Data'!$B$6:$BE$43,'RevPAR Raw Data'!H$1,FALSE)</f>
        <v>57.530692768754797</v>
      </c>
      <c r="AV33" s="52">
        <f>VLOOKUP($A33,'RevPAR Raw Data'!$B$6:$BE$43,'RevPAR Raw Data'!I$1,FALSE)</f>
        <v>61.287617672080401</v>
      </c>
      <c r="AW33" s="52">
        <f>VLOOKUP($A33,'RevPAR Raw Data'!$B$6:$BE$43,'RevPAR Raw Data'!J$1,FALSE)</f>
        <v>60.2958082366589</v>
      </c>
      <c r="AX33" s="52">
        <f>VLOOKUP($A33,'RevPAR Raw Data'!$B$6:$BE$43,'RevPAR Raw Data'!K$1,FALSE)</f>
        <v>61.7142443348801</v>
      </c>
      <c r="AY33" s="53">
        <f>VLOOKUP($A33,'RevPAR Raw Data'!$B$6:$BE$43,'RevPAR Raw Data'!L$1,FALSE)</f>
        <v>56.951405726991403</v>
      </c>
      <c r="AZ33" s="52">
        <f>VLOOKUP($A33,'RevPAR Raw Data'!$B$6:$BE$43,'RevPAR Raw Data'!N$1,FALSE)</f>
        <v>84.535499458623306</v>
      </c>
      <c r="BA33" s="52">
        <f>VLOOKUP($A33,'RevPAR Raw Data'!$B$6:$BE$43,'RevPAR Raw Data'!O$1,FALSE)</f>
        <v>85.762694508894</v>
      </c>
      <c r="BB33" s="53">
        <f>VLOOKUP($A33,'RevPAR Raw Data'!$B$6:$BE$43,'RevPAR Raw Data'!P$1,FALSE)</f>
        <v>85.149096983758696</v>
      </c>
      <c r="BC33" s="54">
        <f>VLOOKUP($A33,'RevPAR Raw Data'!$B$6:$BE$43,'RevPAR Raw Data'!R$1,FALSE)</f>
        <v>65.007888943210602</v>
      </c>
      <c r="BE33" s="47">
        <f>VLOOKUP($A33,'RevPAR Raw Data'!$B$6:$BE$43,'RevPAR Raw Data'!T$1,FALSE)</f>
        <v>-9.0248605459973295</v>
      </c>
      <c r="BF33" s="48">
        <f>VLOOKUP($A33,'RevPAR Raw Data'!$B$6:$BE$43,'RevPAR Raw Data'!U$1,FALSE)</f>
        <v>-2.0120817010437202</v>
      </c>
      <c r="BG33" s="48">
        <f>VLOOKUP($A33,'RevPAR Raw Data'!$B$6:$BE$43,'RevPAR Raw Data'!V$1,FALSE)</f>
        <v>-0.77448110478509702</v>
      </c>
      <c r="BH33" s="48">
        <f>VLOOKUP($A33,'RevPAR Raw Data'!$B$6:$BE$43,'RevPAR Raw Data'!W$1,FALSE)</f>
        <v>-2.85286192830843</v>
      </c>
      <c r="BI33" s="48">
        <f>VLOOKUP($A33,'RevPAR Raw Data'!$B$6:$BE$43,'RevPAR Raw Data'!X$1,FALSE)</f>
        <v>6.4124292405599297</v>
      </c>
      <c r="BJ33" s="49">
        <f>VLOOKUP($A33,'RevPAR Raw Data'!$B$6:$BE$43,'RevPAR Raw Data'!Y$1,FALSE)</f>
        <v>-1.4088904497199699</v>
      </c>
      <c r="BK33" s="48">
        <f>VLOOKUP($A33,'RevPAR Raw Data'!$B$6:$BE$43,'RevPAR Raw Data'!AA$1,FALSE)</f>
        <v>33.336180093015102</v>
      </c>
      <c r="BL33" s="48">
        <f>VLOOKUP($A33,'RevPAR Raw Data'!$B$6:$BE$43,'RevPAR Raw Data'!AB$1,FALSE)</f>
        <v>37.195886753226198</v>
      </c>
      <c r="BM33" s="49">
        <f>VLOOKUP($A33,'RevPAR Raw Data'!$B$6:$BE$43,'RevPAR Raw Data'!AC$1,FALSE)</f>
        <v>35.252405442222297</v>
      </c>
      <c r="BN33" s="50">
        <f>VLOOKUP($A33,'RevPAR Raw Data'!$B$6:$BE$43,'RevPAR Raw Data'!AE$1,FALSE)</f>
        <v>9.7212173621272893</v>
      </c>
    </row>
    <row r="34" spans="1:66" x14ac:dyDescent="0.45">
      <c r="A34" s="63" t="s">
        <v>95</v>
      </c>
      <c r="B34" s="47">
        <f>VLOOKUP($A34,'Occupancy Raw Data'!$B$8:$BE$45,'Occupancy Raw Data'!G$3,FALSE)</f>
        <v>41.815815164334502</v>
      </c>
      <c r="C34" s="48">
        <f>VLOOKUP($A34,'Occupancy Raw Data'!$B$8:$BE$45,'Occupancy Raw Data'!H$3,FALSE)</f>
        <v>61.633582818092997</v>
      </c>
      <c r="D34" s="48">
        <f>VLOOKUP($A34,'Occupancy Raw Data'!$B$8:$BE$45,'Occupancy Raw Data'!I$3,FALSE)</f>
        <v>76.2772534982102</v>
      </c>
      <c r="E34" s="48">
        <f>VLOOKUP($A34,'Occupancy Raw Data'!$B$8:$BE$45,'Occupancy Raw Data'!J$3,FALSE)</f>
        <v>75.398633257403105</v>
      </c>
      <c r="F34" s="48">
        <f>VLOOKUP($A34,'Occupancy Raw Data'!$B$8:$BE$45,'Occupancy Raw Data'!K$3,FALSE)</f>
        <v>80.377481288642997</v>
      </c>
      <c r="G34" s="49">
        <f>VLOOKUP($A34,'Occupancy Raw Data'!$B$8:$BE$45,'Occupancy Raw Data'!L$3,FALSE)</f>
        <v>67.100553205336794</v>
      </c>
      <c r="H34" s="48">
        <f>VLOOKUP($A34,'Occupancy Raw Data'!$B$8:$BE$45,'Occupancy Raw Data'!N$3,FALSE)</f>
        <v>85.519036771884103</v>
      </c>
      <c r="I34" s="48">
        <f>VLOOKUP($A34,'Occupancy Raw Data'!$B$8:$BE$45,'Occupancy Raw Data'!O$3,FALSE)</f>
        <v>78.327367393426599</v>
      </c>
      <c r="J34" s="49">
        <f>VLOOKUP($A34,'Occupancy Raw Data'!$B$8:$BE$45,'Occupancy Raw Data'!P$3,FALSE)</f>
        <v>81.923202082655294</v>
      </c>
      <c r="K34" s="50">
        <f>VLOOKUP($A34,'Occupancy Raw Data'!$B$8:$BE$45,'Occupancy Raw Data'!R$3,FALSE)</f>
        <v>71.335595741713504</v>
      </c>
      <c r="M34" s="47">
        <f>VLOOKUP($A34,'Occupancy Raw Data'!$B$8:$BE$45,'Occupancy Raw Data'!T$3,FALSE)</f>
        <v>14.5791875424576</v>
      </c>
      <c r="N34" s="48">
        <f>VLOOKUP($A34,'Occupancy Raw Data'!$B$8:$BE$45,'Occupancy Raw Data'!U$3,FALSE)</f>
        <v>39.237569694673702</v>
      </c>
      <c r="O34" s="48">
        <f>VLOOKUP($A34,'Occupancy Raw Data'!$B$8:$BE$45,'Occupancy Raw Data'!V$3,FALSE)</f>
        <v>31.386022392919401</v>
      </c>
      <c r="P34" s="48">
        <f>VLOOKUP($A34,'Occupancy Raw Data'!$B$8:$BE$45,'Occupancy Raw Data'!W$3,FALSE)</f>
        <v>15.785194563150601</v>
      </c>
      <c r="Q34" s="48">
        <f>VLOOKUP($A34,'Occupancy Raw Data'!$B$8:$BE$45,'Occupancy Raw Data'!X$3,FALSE)</f>
        <v>17.368493060479199</v>
      </c>
      <c r="R34" s="49">
        <f>VLOOKUP($A34,'Occupancy Raw Data'!$B$8:$BE$45,'Occupancy Raw Data'!Y$3,FALSE)</f>
        <v>23.157145746058902</v>
      </c>
      <c r="S34" s="48">
        <f>VLOOKUP($A34,'Occupancy Raw Data'!$B$8:$BE$45,'Occupancy Raw Data'!AA$3,FALSE)</f>
        <v>14.629439279896999</v>
      </c>
      <c r="T34" s="48">
        <f>VLOOKUP($A34,'Occupancy Raw Data'!$B$8:$BE$45,'Occupancy Raw Data'!AB$3,FALSE)</f>
        <v>9.2247951504021195</v>
      </c>
      <c r="U34" s="49">
        <f>VLOOKUP($A34,'Occupancy Raw Data'!$B$8:$BE$45,'Occupancy Raw Data'!AC$3,FALSE)</f>
        <v>11.9805424329813</v>
      </c>
      <c r="V34" s="50">
        <f>VLOOKUP($A34,'Occupancy Raw Data'!$B$8:$BE$45,'Occupancy Raw Data'!AE$3,FALSE)</f>
        <v>19.251753793943301</v>
      </c>
      <c r="X34" s="51">
        <f>VLOOKUP($A34,'ADR Raw Data'!$B$6:$BE$43,'ADR Raw Data'!G$1,FALSE)</f>
        <v>154.14335408560299</v>
      </c>
      <c r="Y34" s="52">
        <f>VLOOKUP($A34,'ADR Raw Data'!$B$6:$BE$43,'ADR Raw Data'!H$1,FALSE)</f>
        <v>159.732402323125</v>
      </c>
      <c r="Z34" s="52">
        <f>VLOOKUP($A34,'ADR Raw Data'!$B$6:$BE$43,'ADR Raw Data'!I$1,FALSE)</f>
        <v>171.04031569965801</v>
      </c>
      <c r="AA34" s="52">
        <f>VLOOKUP($A34,'ADR Raw Data'!$B$6:$BE$43,'ADR Raw Data'!J$1,FALSE)</f>
        <v>167.553375053949</v>
      </c>
      <c r="AB34" s="52">
        <f>VLOOKUP($A34,'ADR Raw Data'!$B$6:$BE$43,'ADR Raw Data'!K$1,FALSE)</f>
        <v>166.46142105263101</v>
      </c>
      <c r="AC34" s="53">
        <f>VLOOKUP($A34,'ADR Raw Data'!$B$6:$BE$43,'ADR Raw Data'!L$1,FALSE)</f>
        <v>164.97640737148299</v>
      </c>
      <c r="AD34" s="52">
        <f>VLOOKUP($A34,'ADR Raw Data'!$B$6:$BE$43,'ADR Raw Data'!N$1,FALSE)</f>
        <v>174.29254946727499</v>
      </c>
      <c r="AE34" s="52">
        <f>VLOOKUP($A34,'ADR Raw Data'!$B$6:$BE$43,'ADR Raw Data'!O$1,FALSE)</f>
        <v>172.12189031989999</v>
      </c>
      <c r="AF34" s="53">
        <f>VLOOKUP($A34,'ADR Raw Data'!$B$6:$BE$43,'ADR Raw Data'!P$1,FALSE)</f>
        <v>173.254857994041</v>
      </c>
      <c r="AG34" s="54">
        <f>VLOOKUP($A34,'ADR Raw Data'!$B$6:$BE$43,'ADR Raw Data'!R$1,FALSE)</f>
        <v>167.69273183447299</v>
      </c>
      <c r="AI34" s="47">
        <f>VLOOKUP($A34,'ADR Raw Data'!$B$6:$BE$43,'ADR Raw Data'!T$1,FALSE)</f>
        <v>4.68027455747659</v>
      </c>
      <c r="AJ34" s="48">
        <f>VLOOKUP($A34,'ADR Raw Data'!$B$6:$BE$43,'ADR Raw Data'!U$1,FALSE)</f>
        <v>2.7155279157555698</v>
      </c>
      <c r="AK34" s="48">
        <f>VLOOKUP($A34,'ADR Raw Data'!$B$6:$BE$43,'ADR Raw Data'!V$1,FALSE)</f>
        <v>4.6836306060092401</v>
      </c>
      <c r="AL34" s="48">
        <f>VLOOKUP($A34,'ADR Raw Data'!$B$6:$BE$43,'ADR Raw Data'!W$1,FALSE)</f>
        <v>2.97135690729682</v>
      </c>
      <c r="AM34" s="48">
        <f>VLOOKUP($A34,'ADR Raw Data'!$B$6:$BE$43,'ADR Raw Data'!X$1,FALSE)</f>
        <v>0.36356762597145398</v>
      </c>
      <c r="AN34" s="49">
        <f>VLOOKUP($A34,'ADR Raw Data'!$B$6:$BE$43,'ADR Raw Data'!Y$1,FALSE)</f>
        <v>2.8486193834315801</v>
      </c>
      <c r="AO34" s="48">
        <f>VLOOKUP($A34,'ADR Raw Data'!$B$6:$BE$43,'ADR Raw Data'!AA$1,FALSE)</f>
        <v>-5.5743621665143799</v>
      </c>
      <c r="AP34" s="48">
        <f>VLOOKUP($A34,'ADR Raw Data'!$B$6:$BE$43,'ADR Raw Data'!AB$1,FALSE)</f>
        <v>-4.1940657073518697</v>
      </c>
      <c r="AQ34" s="49">
        <f>VLOOKUP($A34,'ADR Raw Data'!$B$6:$BE$43,'ADR Raw Data'!AC$1,FALSE)</f>
        <v>-4.8928119281180003</v>
      </c>
      <c r="AR34" s="50">
        <f>VLOOKUP($A34,'ADR Raw Data'!$B$6:$BE$43,'ADR Raw Data'!AE$1,FALSE)</f>
        <v>-0.18935233340625399</v>
      </c>
      <c r="AS34" s="40"/>
      <c r="AT34" s="51">
        <f>VLOOKUP($A34,'RevPAR Raw Data'!$B$6:$BE$43,'RevPAR Raw Data'!G$1,FALSE)</f>
        <v>64.456300032541407</v>
      </c>
      <c r="AU34" s="52">
        <f>VLOOKUP($A34,'RevPAR Raw Data'!$B$6:$BE$43,'RevPAR Raw Data'!H$1,FALSE)</f>
        <v>98.448802473153194</v>
      </c>
      <c r="AV34" s="52">
        <f>VLOOKUP($A34,'RevPAR Raw Data'!$B$6:$BE$43,'RevPAR Raw Data'!I$1,FALSE)</f>
        <v>130.46485519036699</v>
      </c>
      <c r="AW34" s="52">
        <f>VLOOKUP($A34,'RevPAR Raw Data'!$B$6:$BE$43,'RevPAR Raw Data'!J$1,FALSE)</f>
        <v>126.332954767328</v>
      </c>
      <c r="AX34" s="52">
        <f>VLOOKUP($A34,'RevPAR Raw Data'!$B$6:$BE$43,'RevPAR Raw Data'!K$1,FALSE)</f>
        <v>133.79749755938801</v>
      </c>
      <c r="AY34" s="53">
        <f>VLOOKUP($A34,'RevPAR Raw Data'!$B$6:$BE$43,'RevPAR Raw Data'!L$1,FALSE)</f>
        <v>110.700082004555</v>
      </c>
      <c r="AZ34" s="52">
        <f>VLOOKUP($A34,'RevPAR Raw Data'!$B$6:$BE$43,'RevPAR Raw Data'!N$1,FALSE)</f>
        <v>149.05330946957301</v>
      </c>
      <c r="BA34" s="52">
        <f>VLOOKUP($A34,'RevPAR Raw Data'!$B$6:$BE$43,'RevPAR Raw Data'!O$1,FALSE)</f>
        <v>134.818545395379</v>
      </c>
      <c r="BB34" s="53">
        <f>VLOOKUP($A34,'RevPAR Raw Data'!$B$6:$BE$43,'RevPAR Raw Data'!P$1,FALSE)</f>
        <v>141.93592743247601</v>
      </c>
      <c r="BC34" s="54">
        <f>VLOOKUP($A34,'RevPAR Raw Data'!$B$6:$BE$43,'RevPAR Raw Data'!R$1,FALSE)</f>
        <v>119.62460926967501</v>
      </c>
      <c r="BE34" s="47">
        <f>VLOOKUP($A34,'RevPAR Raw Data'!$B$6:$BE$43,'RevPAR Raw Data'!T$1,FALSE)</f>
        <v>19.941808105170601</v>
      </c>
      <c r="BF34" s="48">
        <f>VLOOKUP($A34,'RevPAR Raw Data'!$B$6:$BE$43,'RevPAR Raw Data'!U$1,FALSE)</f>
        <v>43.018604768952201</v>
      </c>
      <c r="BG34" s="48">
        <f>VLOOKUP($A34,'RevPAR Raw Data'!$B$6:$BE$43,'RevPAR Raw Data'!V$1,FALSE)</f>
        <v>37.539658349732299</v>
      </c>
      <c r="BH34" s="48">
        <f>VLOOKUP($A34,'RevPAR Raw Data'!$B$6:$BE$43,'RevPAR Raw Data'!W$1,FALSE)</f>
        <v>19.225585939429902</v>
      </c>
      <c r="BI34" s="48">
        <f>VLOOKUP($A34,'RevPAR Raw Data'!$B$6:$BE$43,'RevPAR Raw Data'!X$1,FALSE)</f>
        <v>17.795206904337601</v>
      </c>
      <c r="BJ34" s="49">
        <f>VLOOKUP($A34,'RevPAR Raw Data'!$B$6:$BE$43,'RevPAR Raw Data'!Y$1,FALSE)</f>
        <v>26.665424071862201</v>
      </c>
      <c r="BK34" s="48">
        <f>VLOOKUP($A34,'RevPAR Raw Data'!$B$6:$BE$43,'RevPAR Raw Data'!AA$1,FALSE)</f>
        <v>8.2395791849908608</v>
      </c>
      <c r="BL34" s="48">
        <f>VLOOKUP($A34,'RevPAR Raw Data'!$B$6:$BE$43,'RevPAR Raw Data'!AB$1,FALSE)</f>
        <v>4.6438354730737696</v>
      </c>
      <c r="BM34" s="49">
        <f>VLOOKUP($A34,'RevPAR Raw Data'!$B$6:$BE$43,'RevPAR Raw Data'!AC$1,FALSE)</f>
        <v>6.5015450956491998</v>
      </c>
      <c r="BN34" s="50">
        <f>VLOOKUP($A34,'RevPAR Raw Data'!$B$6:$BE$43,'RevPAR Raw Data'!AE$1,FALSE)</f>
        <v>19.025947815506601</v>
      </c>
    </row>
    <row r="35" spans="1:66" x14ac:dyDescent="0.45">
      <c r="A35" s="63" t="s">
        <v>96</v>
      </c>
      <c r="B35" s="47">
        <f>VLOOKUP($A35,'Occupancy Raw Data'!$B$8:$BE$45,'Occupancy Raw Data'!G$3,FALSE)</f>
        <v>48.373888628918998</v>
      </c>
      <c r="C35" s="48">
        <f>VLOOKUP($A35,'Occupancy Raw Data'!$B$8:$BE$45,'Occupancy Raw Data'!H$3,FALSE)</f>
        <v>65.722976134768302</v>
      </c>
      <c r="D35" s="48">
        <f>VLOOKUP($A35,'Occupancy Raw Data'!$B$8:$BE$45,'Occupancy Raw Data'!I$3,FALSE)</f>
        <v>75.666822648572705</v>
      </c>
      <c r="E35" s="48">
        <f>VLOOKUP($A35,'Occupancy Raw Data'!$B$8:$BE$45,'Occupancy Raw Data'!J$3,FALSE)</f>
        <v>76.111371080954598</v>
      </c>
      <c r="F35" s="48">
        <f>VLOOKUP($A35,'Occupancy Raw Data'!$B$8:$BE$45,'Occupancy Raw Data'!K$3,FALSE)</f>
        <v>75.549836218998493</v>
      </c>
      <c r="G35" s="49">
        <f>VLOOKUP($A35,'Occupancy Raw Data'!$B$8:$BE$45,'Occupancy Raw Data'!L$3,FALSE)</f>
        <v>68.284978942442606</v>
      </c>
      <c r="H35" s="48">
        <f>VLOOKUP($A35,'Occupancy Raw Data'!$B$8:$BE$45,'Occupancy Raw Data'!N$3,FALSE)</f>
        <v>85.622367805334505</v>
      </c>
      <c r="I35" s="48">
        <f>VLOOKUP($A35,'Occupancy Raw Data'!$B$8:$BE$45,'Occupancy Raw Data'!O$3,FALSE)</f>
        <v>83.306036499765995</v>
      </c>
      <c r="J35" s="49">
        <f>VLOOKUP($A35,'Occupancy Raw Data'!$B$8:$BE$45,'Occupancy Raw Data'!P$3,FALSE)</f>
        <v>84.4642021525503</v>
      </c>
      <c r="K35" s="50">
        <f>VLOOKUP($A35,'Occupancy Raw Data'!$B$8:$BE$45,'Occupancy Raw Data'!R$3,FALSE)</f>
        <v>72.907614145330498</v>
      </c>
      <c r="M35" s="47">
        <f>VLOOKUP($A35,'Occupancy Raw Data'!$B$8:$BE$45,'Occupancy Raw Data'!T$3,FALSE)</f>
        <v>1.0634085775764399</v>
      </c>
      <c r="N35" s="48">
        <f>VLOOKUP($A35,'Occupancy Raw Data'!$B$8:$BE$45,'Occupancy Raw Data'!U$3,FALSE)</f>
        <v>9.5836852034224105</v>
      </c>
      <c r="O35" s="48">
        <f>VLOOKUP($A35,'Occupancy Raw Data'!$B$8:$BE$45,'Occupancy Raw Data'!V$3,FALSE)</f>
        <v>11.4294982673708</v>
      </c>
      <c r="P35" s="48">
        <f>VLOOKUP($A35,'Occupancy Raw Data'!$B$8:$BE$45,'Occupancy Raw Data'!W$3,FALSE)</f>
        <v>14.018929904994099</v>
      </c>
      <c r="Q35" s="48">
        <f>VLOOKUP($A35,'Occupancy Raw Data'!$B$8:$BE$45,'Occupancy Raw Data'!X$3,FALSE)</f>
        <v>17.616452727853599</v>
      </c>
      <c r="R35" s="49">
        <f>VLOOKUP($A35,'Occupancy Raw Data'!$B$8:$BE$45,'Occupancy Raw Data'!Y$3,FALSE)</f>
        <v>11.3101490863477</v>
      </c>
      <c r="S35" s="48">
        <f>VLOOKUP($A35,'Occupancy Raw Data'!$B$8:$BE$45,'Occupancy Raw Data'!AA$3,FALSE)</f>
        <v>12.1528854413764</v>
      </c>
      <c r="T35" s="48">
        <f>VLOOKUP($A35,'Occupancy Raw Data'!$B$8:$BE$45,'Occupancy Raw Data'!AB$3,FALSE)</f>
        <v>8.95759974821644</v>
      </c>
      <c r="U35" s="49">
        <f>VLOOKUP($A35,'Occupancy Raw Data'!$B$8:$BE$45,'Occupancy Raw Data'!AC$3,FALSE)</f>
        <v>10.554061430485699</v>
      </c>
      <c r="V35" s="50">
        <f>VLOOKUP($A35,'Occupancy Raw Data'!$B$8:$BE$45,'Occupancy Raw Data'!AE$3,FALSE)</f>
        <v>11.058739439039799</v>
      </c>
      <c r="X35" s="51">
        <f>VLOOKUP($A35,'ADR Raw Data'!$B$6:$BE$43,'ADR Raw Data'!G$1,FALSE)</f>
        <v>95.424655380894805</v>
      </c>
      <c r="Y35" s="52">
        <f>VLOOKUP($A35,'ADR Raw Data'!$B$6:$BE$43,'ADR Raw Data'!H$1,FALSE)</f>
        <v>105.516479174083</v>
      </c>
      <c r="Z35" s="52">
        <f>VLOOKUP($A35,'ADR Raw Data'!$B$6:$BE$43,'ADR Raw Data'!I$1,FALSE)</f>
        <v>109.65725572047</v>
      </c>
      <c r="AA35" s="52">
        <f>VLOOKUP($A35,'ADR Raw Data'!$B$6:$BE$43,'ADR Raw Data'!J$1,FALSE)</f>
        <v>110.07139256071299</v>
      </c>
      <c r="AB35" s="52">
        <f>VLOOKUP($A35,'ADR Raw Data'!$B$6:$BE$43,'ADR Raw Data'!K$1,FALSE)</f>
        <v>111.184406937132</v>
      </c>
      <c r="AC35" s="53">
        <f>VLOOKUP($A35,'ADR Raw Data'!$B$6:$BE$43,'ADR Raw Data'!L$1,FALSE)</f>
        <v>107.273909199931</v>
      </c>
      <c r="AD35" s="52">
        <f>VLOOKUP($A35,'ADR Raw Data'!$B$6:$BE$43,'ADR Raw Data'!N$1,FALSE)</f>
        <v>124.82260418089901</v>
      </c>
      <c r="AE35" s="52">
        <f>VLOOKUP($A35,'ADR Raw Data'!$B$6:$BE$43,'ADR Raw Data'!O$1,FALSE)</f>
        <v>124.785348967841</v>
      </c>
      <c r="AF35" s="53">
        <f>VLOOKUP($A35,'ADR Raw Data'!$B$6:$BE$43,'ADR Raw Data'!P$1,FALSE)</f>
        <v>124.804231994459</v>
      </c>
      <c r="AG35" s="54">
        <f>VLOOKUP($A35,'ADR Raw Data'!$B$6:$BE$43,'ADR Raw Data'!R$1,FALSE)</f>
        <v>113.07649627507099</v>
      </c>
      <c r="AI35" s="47">
        <f>VLOOKUP($A35,'ADR Raw Data'!$B$6:$BE$43,'ADR Raw Data'!T$1,FALSE)</f>
        <v>3.91892770575723</v>
      </c>
      <c r="AJ35" s="48">
        <f>VLOOKUP($A35,'ADR Raw Data'!$B$6:$BE$43,'ADR Raw Data'!U$1,FALSE)</f>
        <v>8.7644364135964192</v>
      </c>
      <c r="AK35" s="48">
        <f>VLOOKUP($A35,'ADR Raw Data'!$B$6:$BE$43,'ADR Raw Data'!V$1,FALSE)</f>
        <v>8.2406910157394808</v>
      </c>
      <c r="AL35" s="48">
        <f>VLOOKUP($A35,'ADR Raw Data'!$B$6:$BE$43,'ADR Raw Data'!W$1,FALSE)</f>
        <v>9.6967176573253102</v>
      </c>
      <c r="AM35" s="48">
        <f>VLOOKUP($A35,'ADR Raw Data'!$B$6:$BE$43,'ADR Raw Data'!X$1,FALSE)</f>
        <v>12.828858781118999</v>
      </c>
      <c r="AN35" s="49">
        <f>VLOOKUP($A35,'ADR Raw Data'!$B$6:$BE$43,'ADR Raw Data'!Y$1,FALSE)</f>
        <v>9.2408700835632906</v>
      </c>
      <c r="AO35" s="48">
        <f>VLOOKUP($A35,'ADR Raw Data'!$B$6:$BE$43,'ADR Raw Data'!AA$1,FALSE)</f>
        <v>7.8510370062750896</v>
      </c>
      <c r="AP35" s="48">
        <f>VLOOKUP($A35,'ADR Raw Data'!$B$6:$BE$43,'ADR Raw Data'!AB$1,FALSE)</f>
        <v>5.74773090701947</v>
      </c>
      <c r="AQ35" s="49">
        <f>VLOOKUP($A35,'ADR Raw Data'!$B$6:$BE$43,'ADR Raw Data'!AC$1,FALSE)</f>
        <v>6.7886381908187996</v>
      </c>
      <c r="AR35" s="50">
        <f>VLOOKUP($A35,'ADR Raw Data'!$B$6:$BE$43,'ADR Raw Data'!AE$1,FALSE)</f>
        <v>8.3027685985087398</v>
      </c>
      <c r="AS35" s="40"/>
      <c r="AT35" s="51">
        <f>VLOOKUP($A35,'RevPAR Raw Data'!$B$6:$BE$43,'RevPAR Raw Data'!G$1,FALSE)</f>
        <v>46.160616518483799</v>
      </c>
      <c r="AU35" s="52">
        <f>VLOOKUP($A35,'RevPAR Raw Data'!$B$6:$BE$43,'RevPAR Raw Data'!H$1,FALSE)</f>
        <v>69.348570425830601</v>
      </c>
      <c r="AV35" s="52">
        <f>VLOOKUP($A35,'RevPAR Raw Data'!$B$6:$BE$43,'RevPAR Raw Data'!I$1,FALSE)</f>
        <v>82.9741612072999</v>
      </c>
      <c r="AW35" s="52">
        <f>VLOOKUP($A35,'RevPAR Raw Data'!$B$6:$BE$43,'RevPAR Raw Data'!J$1,FALSE)</f>
        <v>83.776846045858605</v>
      </c>
      <c r="AX35" s="52">
        <f>VLOOKUP($A35,'RevPAR Raw Data'!$B$6:$BE$43,'RevPAR Raw Data'!K$1,FALSE)</f>
        <v>83.999637342068297</v>
      </c>
      <c r="AY35" s="53">
        <f>VLOOKUP($A35,'RevPAR Raw Data'!$B$6:$BE$43,'RevPAR Raw Data'!L$1,FALSE)</f>
        <v>73.251966307908205</v>
      </c>
      <c r="AZ35" s="52">
        <f>VLOOKUP($A35,'RevPAR Raw Data'!$B$6:$BE$43,'RevPAR Raw Data'!N$1,FALSE)</f>
        <v>106.876069255966</v>
      </c>
      <c r="BA35" s="52">
        <f>VLOOKUP($A35,'RevPAR Raw Data'!$B$6:$BE$43,'RevPAR Raw Data'!O$1,FALSE)</f>
        <v>103.95372835751</v>
      </c>
      <c r="BB35" s="53">
        <f>VLOOKUP($A35,'RevPAR Raw Data'!$B$6:$BE$43,'RevPAR Raw Data'!P$1,FALSE)</f>
        <v>105.41489880673799</v>
      </c>
      <c r="BC35" s="54">
        <f>VLOOKUP($A35,'RevPAR Raw Data'!$B$6:$BE$43,'RevPAR Raw Data'!R$1,FALSE)</f>
        <v>82.441375593288299</v>
      </c>
      <c r="BE35" s="47">
        <f>VLOOKUP($A35,'RevPAR Raw Data'!$B$6:$BE$43,'RevPAR Raw Data'!T$1,FALSE)</f>
        <v>5.02401049670571</v>
      </c>
      <c r="BF35" s="48">
        <f>VLOOKUP($A35,'RevPAR Raw Data'!$B$6:$BE$43,'RevPAR Raw Data'!U$1,FALSE)</f>
        <v>19.188077612752</v>
      </c>
      <c r="BG35" s="48">
        <f>VLOOKUP($A35,'RevPAR Raw Data'!$B$6:$BE$43,'RevPAR Raw Data'!V$1,FALSE)</f>
        <v>20.612058919973599</v>
      </c>
      <c r="BH35" s="48">
        <f>VLOOKUP($A35,'RevPAR Raw Data'!$B$6:$BE$43,'RevPAR Raw Data'!W$1,FALSE)</f>
        <v>25.075023613785</v>
      </c>
      <c r="BI35" s="48">
        <f>VLOOKUP($A35,'RevPAR Raw Data'!$B$6:$BE$43,'RevPAR Raw Data'!X$1,FALSE)</f>
        <v>32.705301351671501</v>
      </c>
      <c r="BJ35" s="49">
        <f>VLOOKUP($A35,'RevPAR Raw Data'!$B$6:$BE$43,'RevPAR Raw Data'!Y$1,FALSE)</f>
        <v>21.596175353237701</v>
      </c>
      <c r="BK35" s="48">
        <f>VLOOKUP($A35,'RevPAR Raw Data'!$B$6:$BE$43,'RevPAR Raw Data'!AA$1,FALSE)</f>
        <v>20.9580499809841</v>
      </c>
      <c r="BL35" s="48">
        <f>VLOOKUP($A35,'RevPAR Raw Data'!$B$6:$BE$43,'RevPAR Raw Data'!AB$1,FALSE)</f>
        <v>15.220189384491199</v>
      </c>
      <c r="BM35" s="49">
        <f>VLOOKUP($A35,'RevPAR Raw Data'!$B$6:$BE$43,'RevPAR Raw Data'!AC$1,FALSE)</f>
        <v>18.059176666256999</v>
      </c>
      <c r="BN35" s="50">
        <f>VLOOKUP($A35,'RevPAR Raw Data'!$B$6:$BE$43,'RevPAR Raw Data'!AE$1,FALSE)</f>
        <v>20.2796895830841</v>
      </c>
    </row>
    <row r="36" spans="1:66" x14ac:dyDescent="0.45">
      <c r="A36" s="63" t="s">
        <v>45</v>
      </c>
      <c r="B36" s="47">
        <f>VLOOKUP($A36,'Occupancy Raw Data'!$B$8:$BE$45,'Occupancy Raw Data'!G$3,FALSE)</f>
        <v>53.170227429359002</v>
      </c>
      <c r="C36" s="48">
        <f>VLOOKUP($A36,'Occupancy Raw Data'!$B$8:$BE$45,'Occupancy Raw Data'!H$3,FALSE)</f>
        <v>62.749827705031002</v>
      </c>
      <c r="D36" s="48">
        <f>VLOOKUP($A36,'Occupancy Raw Data'!$B$8:$BE$45,'Occupancy Raw Data'!I$3,FALSE)</f>
        <v>67.677463818056495</v>
      </c>
      <c r="E36" s="48">
        <f>VLOOKUP($A36,'Occupancy Raw Data'!$B$8:$BE$45,'Occupancy Raw Data'!J$3,FALSE)</f>
        <v>67.608545830461694</v>
      </c>
      <c r="F36" s="48">
        <f>VLOOKUP($A36,'Occupancy Raw Data'!$B$8:$BE$45,'Occupancy Raw Data'!K$3,FALSE)</f>
        <v>67.643004824259094</v>
      </c>
      <c r="G36" s="49">
        <f>VLOOKUP($A36,'Occupancy Raw Data'!$B$8:$BE$45,'Occupancy Raw Data'!L$3,FALSE)</f>
        <v>63.769813921433403</v>
      </c>
      <c r="H36" s="48">
        <f>VLOOKUP($A36,'Occupancy Raw Data'!$B$8:$BE$45,'Occupancy Raw Data'!N$3,FALSE)</f>
        <v>85.1826326671261</v>
      </c>
      <c r="I36" s="48">
        <f>VLOOKUP($A36,'Occupancy Raw Data'!$B$8:$BE$45,'Occupancy Raw Data'!O$3,FALSE)</f>
        <v>89.248793935216995</v>
      </c>
      <c r="J36" s="49">
        <f>VLOOKUP($A36,'Occupancy Raw Data'!$B$8:$BE$45,'Occupancy Raw Data'!P$3,FALSE)</f>
        <v>87.215713301171604</v>
      </c>
      <c r="K36" s="50">
        <f>VLOOKUP($A36,'Occupancy Raw Data'!$B$8:$BE$45,'Occupancy Raw Data'!R$3,FALSE)</f>
        <v>70.468642315644303</v>
      </c>
      <c r="M36" s="47">
        <f>VLOOKUP($A36,'Occupancy Raw Data'!$B$8:$BE$45,'Occupancy Raw Data'!T$3,FALSE)</f>
        <v>-0.52021964829594702</v>
      </c>
      <c r="N36" s="48">
        <f>VLOOKUP($A36,'Occupancy Raw Data'!$B$8:$BE$45,'Occupancy Raw Data'!U$3,FALSE)</f>
        <v>1.3221048689253501</v>
      </c>
      <c r="O36" s="48">
        <f>VLOOKUP($A36,'Occupancy Raw Data'!$B$8:$BE$45,'Occupancy Raw Data'!V$3,FALSE)</f>
        <v>4.22976371341682</v>
      </c>
      <c r="P36" s="48">
        <f>VLOOKUP($A36,'Occupancy Raw Data'!$B$8:$BE$45,'Occupancy Raw Data'!W$3,FALSE)</f>
        <v>0.59763104583841697</v>
      </c>
      <c r="Q36" s="48">
        <f>VLOOKUP($A36,'Occupancy Raw Data'!$B$8:$BE$45,'Occupancy Raw Data'!X$3,FALSE)</f>
        <v>-5.2801960452189798</v>
      </c>
      <c r="R36" s="49">
        <f>VLOOKUP($A36,'Occupancy Raw Data'!$B$8:$BE$45,'Occupancy Raw Data'!Y$3,FALSE)</f>
        <v>-2.5699874496089799E-2</v>
      </c>
      <c r="S36" s="48">
        <f>VLOOKUP($A36,'Occupancy Raw Data'!$B$8:$BE$45,'Occupancy Raw Data'!AA$3,FALSE)</f>
        <v>4.18795222887631</v>
      </c>
      <c r="T36" s="48">
        <f>VLOOKUP($A36,'Occupancy Raw Data'!$B$8:$BE$45,'Occupancy Raw Data'!AB$3,FALSE)</f>
        <v>4.1116260708485699</v>
      </c>
      <c r="U36" s="49">
        <f>VLOOKUP($A36,'Occupancy Raw Data'!$B$8:$BE$45,'Occupancy Raw Data'!AC$3,FALSE)</f>
        <v>4.14888555626833</v>
      </c>
      <c r="V36" s="50">
        <f>VLOOKUP($A36,'Occupancy Raw Data'!$B$8:$BE$45,'Occupancy Raw Data'!AE$3,FALSE)</f>
        <v>1.4116999154672401</v>
      </c>
      <c r="X36" s="51">
        <f>VLOOKUP($A36,'ADR Raw Data'!$B$6:$BE$43,'ADR Raw Data'!G$1,FALSE)</f>
        <v>86.205970511989605</v>
      </c>
      <c r="Y36" s="52">
        <f>VLOOKUP($A36,'ADR Raw Data'!$B$6:$BE$43,'ADR Raw Data'!H$1,FALSE)</f>
        <v>89.5000696869851</v>
      </c>
      <c r="Z36" s="52">
        <f>VLOOKUP($A36,'ADR Raw Data'!$B$6:$BE$43,'ADR Raw Data'!I$1,FALSE)</f>
        <v>91.492936303462301</v>
      </c>
      <c r="AA36" s="52">
        <f>VLOOKUP($A36,'ADR Raw Data'!$B$6:$BE$43,'ADR Raw Data'!J$1,FALSE)</f>
        <v>91.770246992864401</v>
      </c>
      <c r="AB36" s="52">
        <f>VLOOKUP($A36,'ADR Raw Data'!$B$6:$BE$43,'ADR Raw Data'!K$1,FALSE)</f>
        <v>89.878365970453302</v>
      </c>
      <c r="AC36" s="53">
        <f>VLOOKUP($A36,'ADR Raw Data'!$B$6:$BE$43,'ADR Raw Data'!L$1,FALSE)</f>
        <v>89.935374829784905</v>
      </c>
      <c r="AD36" s="52">
        <f>VLOOKUP($A36,'ADR Raw Data'!$B$6:$BE$43,'ADR Raw Data'!N$1,FALSE)</f>
        <v>112.17739530744301</v>
      </c>
      <c r="AE36" s="52">
        <f>VLOOKUP($A36,'ADR Raw Data'!$B$6:$BE$43,'ADR Raw Data'!O$1,FALSE)</f>
        <v>118.176068648648</v>
      </c>
      <c r="AF36" s="53">
        <f>VLOOKUP($A36,'ADR Raw Data'!$B$6:$BE$43,'ADR Raw Data'!P$1,FALSE)</f>
        <v>115.246649348083</v>
      </c>
      <c r="AG36" s="54">
        <f>VLOOKUP($A36,'ADR Raw Data'!$B$6:$BE$43,'ADR Raw Data'!R$1,FALSE)</f>
        <v>98.885823422982796</v>
      </c>
      <c r="AI36" s="47">
        <f>VLOOKUP($A36,'ADR Raw Data'!$B$6:$BE$43,'ADR Raw Data'!T$1,FALSE)</f>
        <v>2.9656676577383898</v>
      </c>
      <c r="AJ36" s="48">
        <f>VLOOKUP($A36,'ADR Raw Data'!$B$6:$BE$43,'ADR Raw Data'!U$1,FALSE)</f>
        <v>1.1313321181783</v>
      </c>
      <c r="AK36" s="48">
        <f>VLOOKUP($A36,'ADR Raw Data'!$B$6:$BE$43,'ADR Raw Data'!V$1,FALSE)</f>
        <v>2.7600019848858999</v>
      </c>
      <c r="AL36" s="48">
        <f>VLOOKUP($A36,'ADR Raw Data'!$B$6:$BE$43,'ADR Raw Data'!W$1,FALSE)</f>
        <v>3.0961898581017602</v>
      </c>
      <c r="AM36" s="48">
        <f>VLOOKUP($A36,'ADR Raw Data'!$B$6:$BE$43,'ADR Raw Data'!X$1,FALSE)</f>
        <v>-1.40164570832664</v>
      </c>
      <c r="AN36" s="49">
        <f>VLOOKUP($A36,'ADR Raw Data'!$B$6:$BE$43,'ADR Raw Data'!Y$1,FALSE)</f>
        <v>1.6088671098848</v>
      </c>
      <c r="AO36" s="48">
        <f>VLOOKUP($A36,'ADR Raw Data'!$B$6:$BE$43,'ADR Raw Data'!AA$1,FALSE)</f>
        <v>4.36046692374775</v>
      </c>
      <c r="AP36" s="48">
        <f>VLOOKUP($A36,'ADR Raw Data'!$B$6:$BE$43,'ADR Raw Data'!AB$1,FALSE)</f>
        <v>5.1118189729922596</v>
      </c>
      <c r="AQ36" s="49">
        <f>VLOOKUP($A36,'ADR Raw Data'!$B$6:$BE$43,'ADR Raw Data'!AC$1,FALSE)</f>
        <v>4.75246660353704</v>
      </c>
      <c r="AR36" s="50">
        <f>VLOOKUP($A36,'ADR Raw Data'!$B$6:$BE$43,'ADR Raw Data'!AE$1,FALSE)</f>
        <v>3.0956555855211398</v>
      </c>
      <c r="AS36" s="40"/>
      <c r="AT36" s="51">
        <f>VLOOKUP($A36,'RevPAR Raw Data'!$B$6:$BE$43,'RevPAR Raw Data'!G$1,FALSE)</f>
        <v>45.835910578910998</v>
      </c>
      <c r="AU36" s="52">
        <f>VLOOKUP($A36,'RevPAR Raw Data'!$B$6:$BE$43,'RevPAR Raw Data'!H$1,FALSE)</f>
        <v>56.161139524465803</v>
      </c>
      <c r="AV36" s="52">
        <f>VLOOKUP($A36,'RevPAR Raw Data'!$B$6:$BE$43,'RevPAR Raw Data'!I$1,FALSE)</f>
        <v>61.920098862853202</v>
      </c>
      <c r="AW36" s="52">
        <f>VLOOKUP($A36,'RevPAR Raw Data'!$B$6:$BE$43,'RevPAR Raw Data'!J$1,FALSE)</f>
        <v>62.044529496898598</v>
      </c>
      <c r="AX36" s="52">
        <f>VLOOKUP($A36,'RevPAR Raw Data'!$B$6:$BE$43,'RevPAR Raw Data'!K$1,FALSE)</f>
        <v>60.796427429358999</v>
      </c>
      <c r="AY36" s="53">
        <f>VLOOKUP($A36,'RevPAR Raw Data'!$B$6:$BE$43,'RevPAR Raw Data'!L$1,FALSE)</f>
        <v>57.351621178497503</v>
      </c>
      <c r="AZ36" s="52">
        <f>VLOOKUP($A36,'RevPAR Raw Data'!$B$6:$BE$43,'RevPAR Raw Data'!N$1,FALSE)</f>
        <v>95.555658580289403</v>
      </c>
      <c r="BA36" s="52">
        <f>VLOOKUP($A36,'RevPAR Raw Data'!$B$6:$BE$43,'RevPAR Raw Data'!O$1,FALSE)</f>
        <v>105.470715988973</v>
      </c>
      <c r="BB36" s="53">
        <f>VLOOKUP($A36,'RevPAR Raw Data'!$B$6:$BE$43,'RevPAR Raw Data'!P$1,FALSE)</f>
        <v>100.513187284631</v>
      </c>
      <c r="BC36" s="54">
        <f>VLOOKUP($A36,'RevPAR Raw Data'!$B$6:$BE$43,'RevPAR Raw Data'!R$1,FALSE)</f>
        <v>69.683497208821507</v>
      </c>
      <c r="BE36" s="47">
        <f>VLOOKUP($A36,'RevPAR Raw Data'!$B$6:$BE$43,'RevPAR Raw Data'!T$1,FALSE)</f>
        <v>2.4300200235837299</v>
      </c>
      <c r="BF36" s="48">
        <f>VLOOKUP($A36,'RevPAR Raw Data'!$B$6:$BE$43,'RevPAR Raw Data'!U$1,FALSE)</f>
        <v>2.4683943841218099</v>
      </c>
      <c r="BG36" s="48">
        <f>VLOOKUP($A36,'RevPAR Raw Data'!$B$6:$BE$43,'RevPAR Raw Data'!V$1,FALSE)</f>
        <v>7.1065072607490096</v>
      </c>
      <c r="BH36" s="48">
        <f>VLOOKUP($A36,'RevPAR Raw Data'!$B$6:$BE$43,'RevPAR Raw Data'!W$1,FALSE)</f>
        <v>3.71232469577029</v>
      </c>
      <c r="BI36" s="48">
        <f>VLOOKUP($A36,'RevPAR Raw Data'!$B$6:$BE$43,'RevPAR Raw Data'!X$1,FALSE)</f>
        <v>-6.6078321122865802</v>
      </c>
      <c r="BJ36" s="49">
        <f>VLOOKUP($A36,'RevPAR Raw Data'!$B$6:$BE$43,'RevPAR Raw Data'!Y$1,FALSE)</f>
        <v>1.5827537585606599</v>
      </c>
      <c r="BK36" s="48">
        <f>VLOOKUP($A36,'RevPAR Raw Data'!$B$6:$BE$43,'RevPAR Raw Data'!AA$1,FALSE)</f>
        <v>8.7310334243465793</v>
      </c>
      <c r="BL36" s="48">
        <f>VLOOKUP($A36,'RevPAR Raw Data'!$B$6:$BE$43,'RevPAR Raw Data'!AB$1,FALSE)</f>
        <v>9.4336239254289698</v>
      </c>
      <c r="BM36" s="49">
        <f>VLOOKUP($A36,'RevPAR Raw Data'!$B$6:$BE$43,'RevPAR Raw Data'!AC$1,FALSE)</f>
        <v>9.0985265602860093</v>
      </c>
      <c r="BN36" s="50">
        <f>VLOOKUP($A36,'RevPAR Raw Data'!$B$6:$BE$43,'RevPAR Raw Data'!AE$1,FALSE)</f>
        <v>4.55105686827235</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49.592585047871196</v>
      </c>
      <c r="C39" s="48">
        <f>VLOOKUP($A39,'Occupancy Raw Data'!$B$8:$BE$45,'Occupancy Raw Data'!H$3,FALSE)</f>
        <v>63.261356691790503</v>
      </c>
      <c r="D39" s="48">
        <f>VLOOKUP($A39,'Occupancy Raw Data'!$B$8:$BE$45,'Occupancy Raw Data'!I$3,FALSE)</f>
        <v>69.3997419705303</v>
      </c>
      <c r="E39" s="48">
        <f>VLOOKUP($A39,'Occupancy Raw Data'!$B$8:$BE$45,'Occupancy Raw Data'!J$3,FALSE)</f>
        <v>69.606844571195694</v>
      </c>
      <c r="F39" s="48">
        <f>VLOOKUP($A39,'Occupancy Raw Data'!$B$8:$BE$45,'Occupancy Raw Data'!K$3,FALSE)</f>
        <v>69.973518028111599</v>
      </c>
      <c r="G39" s="49">
        <f>VLOOKUP($A39,'Occupancy Raw Data'!$B$8:$BE$45,'Occupancy Raw Data'!L$3,FALSE)</f>
        <v>64.366809261899903</v>
      </c>
      <c r="H39" s="48">
        <f>VLOOKUP($A39,'Occupancy Raw Data'!$B$8:$BE$45,'Occupancy Raw Data'!N$3,FALSE)</f>
        <v>80.2607455693623</v>
      </c>
      <c r="I39" s="48">
        <f>VLOOKUP($A39,'Occupancy Raw Data'!$B$8:$BE$45,'Occupancy Raw Data'!O$3,FALSE)</f>
        <v>80.223399198750499</v>
      </c>
      <c r="J39" s="49">
        <f>VLOOKUP($A39,'Occupancy Raw Data'!$B$8:$BE$45,'Occupancy Raw Data'!P$3,FALSE)</f>
        <v>80.242072384056399</v>
      </c>
      <c r="K39" s="50">
        <f>VLOOKUP($A39,'Occupancy Raw Data'!$B$8:$BE$45,'Occupancy Raw Data'!R$3,FALSE)</f>
        <v>68.902598725373196</v>
      </c>
      <c r="M39" s="47">
        <f>VLOOKUP($A39,'Occupancy Raw Data'!$B$8:$BE$45,'Occupancy Raw Data'!T$3,FALSE)</f>
        <v>-1.99529344678814</v>
      </c>
      <c r="N39" s="48">
        <f>VLOOKUP($A39,'Occupancy Raw Data'!$B$8:$BE$45,'Occupancy Raw Data'!U$3,FALSE)</f>
        <v>3.4613093736928602</v>
      </c>
      <c r="O39" s="48">
        <f>VLOOKUP($A39,'Occupancy Raw Data'!$B$8:$BE$45,'Occupancy Raw Data'!V$3,FALSE)</f>
        <v>4.7956089534284896</v>
      </c>
      <c r="P39" s="48">
        <f>VLOOKUP($A39,'Occupancy Raw Data'!$B$8:$BE$45,'Occupancy Raw Data'!W$3,FALSE)</f>
        <v>3.1693216237985999</v>
      </c>
      <c r="Q39" s="48">
        <f>VLOOKUP($A39,'Occupancy Raw Data'!$B$8:$BE$45,'Occupancy Raw Data'!X$3,FALSE)</f>
        <v>2.9672840738614701</v>
      </c>
      <c r="R39" s="49">
        <f>VLOOKUP($A39,'Occupancy Raw Data'!$B$8:$BE$45,'Occupancy Raw Data'!Y$3,FALSE)</f>
        <v>2.69223188386986</v>
      </c>
      <c r="S39" s="48">
        <f>VLOOKUP($A39,'Occupancy Raw Data'!$B$8:$BE$45,'Occupancy Raw Data'!AA$3,FALSE)</f>
        <v>7.7739762591923398</v>
      </c>
      <c r="T39" s="48">
        <f>VLOOKUP($A39,'Occupancy Raw Data'!$B$8:$BE$45,'Occupancy Raw Data'!AB$3,FALSE)</f>
        <v>6.6362888704584204</v>
      </c>
      <c r="U39" s="49">
        <f>VLOOKUP($A39,'Occupancy Raw Data'!$B$8:$BE$45,'Occupancy Raw Data'!AC$3,FALSE)</f>
        <v>7.2022465822443902</v>
      </c>
      <c r="V39" s="50">
        <f>VLOOKUP($A39,'Occupancy Raw Data'!$B$8:$BE$45,'Occupancy Raw Data'!AE$3,FALSE)</f>
        <v>4.1501477117258201</v>
      </c>
      <c r="X39" s="51">
        <f>VLOOKUP($A39,'ADR Raw Data'!$B$6:$BE$43,'ADR Raw Data'!G$1,FALSE)</f>
        <v>106.207384815499</v>
      </c>
      <c r="Y39" s="52">
        <f>VLOOKUP($A39,'ADR Raw Data'!$B$6:$BE$43,'ADR Raw Data'!H$1,FALSE)</f>
        <v>110.64792357645</v>
      </c>
      <c r="Z39" s="52">
        <f>VLOOKUP($A39,'ADR Raw Data'!$B$6:$BE$43,'ADR Raw Data'!I$1,FALSE)</f>
        <v>114.705219411966</v>
      </c>
      <c r="AA39" s="52">
        <f>VLOOKUP($A39,'ADR Raw Data'!$B$6:$BE$43,'ADR Raw Data'!J$1,FALSE)</f>
        <v>113.52711101355899</v>
      </c>
      <c r="AB39" s="52">
        <f>VLOOKUP($A39,'ADR Raw Data'!$B$6:$BE$43,'ADR Raw Data'!K$1,FALSE)</f>
        <v>116.50090344492899</v>
      </c>
      <c r="AC39" s="53">
        <f>VLOOKUP($A39,'ADR Raw Data'!$B$6:$BE$43,'ADR Raw Data'!L$1,FALSE)</f>
        <v>112.733850284303</v>
      </c>
      <c r="AD39" s="52">
        <f>VLOOKUP($A39,'ADR Raw Data'!$B$6:$BE$43,'ADR Raw Data'!N$1,FALSE)</f>
        <v>137.11329653130201</v>
      </c>
      <c r="AE39" s="52">
        <f>VLOOKUP($A39,'ADR Raw Data'!$B$6:$BE$43,'ADR Raw Data'!O$1,FALSE)</f>
        <v>139.40058572093599</v>
      </c>
      <c r="AF39" s="53">
        <f>VLOOKUP($A39,'ADR Raw Data'!$B$6:$BE$43,'ADR Raw Data'!P$1,FALSE)</f>
        <v>138.256674987835</v>
      </c>
      <c r="AG39" s="54">
        <f>VLOOKUP($A39,'ADR Raw Data'!$B$6:$BE$43,'ADR Raw Data'!R$1,FALSE)</f>
        <v>121.226187439287</v>
      </c>
      <c r="AI39" s="47">
        <f>VLOOKUP($A39,'ADR Raw Data'!$B$6:$BE$43,'ADR Raw Data'!T$1,FALSE)</f>
        <v>3.78147566669332</v>
      </c>
      <c r="AJ39" s="48">
        <f>VLOOKUP($A39,'ADR Raw Data'!$B$6:$BE$43,'ADR Raw Data'!U$1,FALSE)</f>
        <v>4.1733468531230198</v>
      </c>
      <c r="AK39" s="48">
        <f>VLOOKUP($A39,'ADR Raw Data'!$B$6:$BE$43,'ADR Raw Data'!V$1,FALSE)</f>
        <v>6.9141433104845502</v>
      </c>
      <c r="AL39" s="48">
        <f>VLOOKUP($A39,'ADR Raw Data'!$B$6:$BE$43,'ADR Raw Data'!W$1,FALSE)</f>
        <v>4.6721703454473102</v>
      </c>
      <c r="AM39" s="48">
        <f>VLOOKUP($A39,'ADR Raw Data'!$B$6:$BE$43,'ADR Raw Data'!X$1,FALSE)</f>
        <v>3.7870200591260299</v>
      </c>
      <c r="AN39" s="49">
        <f>VLOOKUP($A39,'ADR Raw Data'!$B$6:$BE$43,'ADR Raw Data'!Y$1,FALSE)</f>
        <v>4.7640282775261698</v>
      </c>
      <c r="AO39" s="48">
        <f>VLOOKUP($A39,'ADR Raw Data'!$B$6:$BE$43,'ADR Raw Data'!AA$1,FALSE)</f>
        <v>1.7987927051886601</v>
      </c>
      <c r="AP39" s="48">
        <f>VLOOKUP($A39,'ADR Raw Data'!$B$6:$BE$43,'ADR Raw Data'!AB$1,FALSE)</f>
        <v>1.6745901268913199</v>
      </c>
      <c r="AQ39" s="49">
        <f>VLOOKUP($A39,'ADR Raw Data'!$B$6:$BE$43,'ADR Raw Data'!AC$1,FALSE)</f>
        <v>1.7313596233353701</v>
      </c>
      <c r="AR39" s="50">
        <f>VLOOKUP($A39,'ADR Raw Data'!$B$6:$BE$43,'ADR Raw Data'!AE$1,FALSE)</f>
        <v>3.82997807986446</v>
      </c>
      <c r="AS39" s="40"/>
      <c r="AT39" s="51">
        <f>VLOOKUP($A39,'RevPAR Raw Data'!$B$6:$BE$43,'RevPAR Raw Data'!G$1,FALSE)</f>
        <v>52.6709876417464</v>
      </c>
      <c r="AU39" s="52">
        <f>VLOOKUP($A39,'RevPAR Raw Data'!$B$6:$BE$43,'RevPAR Raw Data'!H$1,FALSE)</f>
        <v>69.997377605758103</v>
      </c>
      <c r="AV39" s="52">
        <f>VLOOKUP($A39,'RevPAR Raw Data'!$B$6:$BE$43,'RevPAR Raw Data'!I$1,FALSE)</f>
        <v>79.605126298635099</v>
      </c>
      <c r="AW39" s="52">
        <f>VLOOKUP($A39,'RevPAR Raw Data'!$B$6:$BE$43,'RevPAR Raw Data'!J$1,FALSE)</f>
        <v>79.022639709377302</v>
      </c>
      <c r="AX39" s="52">
        <f>VLOOKUP($A39,'RevPAR Raw Data'!$B$6:$BE$43,'RevPAR Raw Data'!K$1,FALSE)</f>
        <v>81.519780674950695</v>
      </c>
      <c r="AY39" s="53">
        <f>VLOOKUP($A39,'RevPAR Raw Data'!$B$6:$BE$43,'RevPAR Raw Data'!L$1,FALSE)</f>
        <v>72.563182386093501</v>
      </c>
      <c r="AZ39" s="52">
        <f>VLOOKUP($A39,'RevPAR Raw Data'!$B$6:$BE$43,'RevPAR Raw Data'!N$1,FALSE)</f>
        <v>110.04815407075399</v>
      </c>
      <c r="BA39" s="52">
        <f>VLOOKUP($A39,'RevPAR Raw Data'!$B$6:$BE$43,'RevPAR Raw Data'!O$1,FALSE)</f>
        <v>111.831888368303</v>
      </c>
      <c r="BB39" s="53">
        <f>VLOOKUP($A39,'RevPAR Raw Data'!$B$6:$BE$43,'RevPAR Raw Data'!P$1,FALSE)</f>
        <v>110.94002121952801</v>
      </c>
      <c r="BC39" s="54">
        <f>VLOOKUP($A39,'RevPAR Raw Data'!$B$6:$BE$43,'RevPAR Raw Data'!R$1,FALSE)</f>
        <v>83.527993481360696</v>
      </c>
      <c r="BE39" s="47">
        <f>VLOOKUP($A39,'RevPAR Raw Data'!$B$6:$BE$43,'RevPAR Raw Data'!T$1,FALSE)</f>
        <v>1.7107306837357501</v>
      </c>
      <c r="BF39" s="48">
        <f>VLOOKUP($A39,'RevPAR Raw Data'!$B$6:$BE$43,'RevPAR Raw Data'!U$1,FALSE)</f>
        <v>7.77910867263975</v>
      </c>
      <c r="BG39" s="48">
        <f>VLOOKUP($A39,'RevPAR Raw Data'!$B$6:$BE$43,'RevPAR Raw Data'!V$1,FALSE)</f>
        <v>12.0413275395635</v>
      </c>
      <c r="BH39" s="48">
        <f>VLOOKUP($A39,'RevPAR Raw Data'!$B$6:$BE$43,'RevPAR Raw Data'!W$1,FALSE)</f>
        <v>7.9895680743048896</v>
      </c>
      <c r="BI39" s="48">
        <f>VLOOKUP($A39,'RevPAR Raw Data'!$B$6:$BE$43,'RevPAR Raw Data'!X$1,FALSE)</f>
        <v>6.8666757760759003</v>
      </c>
      <c r="BJ39" s="49">
        <f>VLOOKUP($A39,'RevPAR Raw Data'!$B$6:$BE$43,'RevPAR Raw Data'!Y$1,FALSE)</f>
        <v>7.5845188496401796</v>
      </c>
      <c r="BK39" s="48">
        <f>VLOOKUP($A39,'RevPAR Raw Data'!$B$6:$BE$43,'RevPAR Raw Data'!AA$1,FALSE)</f>
        <v>9.7126066822344601</v>
      </c>
      <c r="BL39" s="48">
        <f>VLOOKUP($A39,'RevPAR Raw Data'!$B$6:$BE$43,'RevPAR Raw Data'!AB$1,FALSE)</f>
        <v>8.4220096355664307</v>
      </c>
      <c r="BM39" s="49">
        <f>VLOOKUP($A39,'RevPAR Raw Data'!$B$6:$BE$43,'RevPAR Raw Data'!AC$1,FALSE)</f>
        <v>9.0583029948778009</v>
      </c>
      <c r="BN39" s="50">
        <f>VLOOKUP($A39,'RevPAR Raw Data'!$B$6:$BE$43,'RevPAR Raw Data'!AE$1,FALSE)</f>
        <v>8.1390755392313903</v>
      </c>
    </row>
    <row r="40" spans="1:66" x14ac:dyDescent="0.45">
      <c r="A40" s="63" t="s">
        <v>79</v>
      </c>
      <c r="B40" s="47">
        <f>VLOOKUP($A40,'Occupancy Raw Data'!$B$8:$BE$45,'Occupancy Raw Data'!G$3,FALSE)</f>
        <v>49.025069637883</v>
      </c>
      <c r="C40" s="48">
        <f>VLOOKUP($A40,'Occupancy Raw Data'!$B$8:$BE$45,'Occupancy Raw Data'!H$3,FALSE)</f>
        <v>64.252553389043598</v>
      </c>
      <c r="D40" s="48">
        <f>VLOOKUP($A40,'Occupancy Raw Data'!$B$8:$BE$45,'Occupancy Raw Data'!I$3,FALSE)</f>
        <v>67.688022284122496</v>
      </c>
      <c r="E40" s="48">
        <f>VLOOKUP($A40,'Occupancy Raw Data'!$B$8:$BE$45,'Occupancy Raw Data'!J$3,FALSE)</f>
        <v>66.388115134633196</v>
      </c>
      <c r="F40" s="48">
        <f>VLOOKUP($A40,'Occupancy Raw Data'!$B$8:$BE$45,'Occupancy Raw Data'!K$3,FALSE)</f>
        <v>68.337975858867196</v>
      </c>
      <c r="G40" s="49">
        <f>VLOOKUP($A40,'Occupancy Raw Data'!$B$8:$BE$45,'Occupancy Raw Data'!L$3,FALSE)</f>
        <v>63.138347260909903</v>
      </c>
      <c r="H40" s="48">
        <f>VLOOKUP($A40,'Occupancy Raw Data'!$B$8:$BE$45,'Occupancy Raw Data'!N$3,FALSE)</f>
        <v>80.594243268337905</v>
      </c>
      <c r="I40" s="48">
        <f>VLOOKUP($A40,'Occupancy Raw Data'!$B$8:$BE$45,'Occupancy Raw Data'!O$3,FALSE)</f>
        <v>84.122562674094695</v>
      </c>
      <c r="J40" s="49">
        <f>VLOOKUP($A40,'Occupancy Raw Data'!$B$8:$BE$45,'Occupancy Raw Data'!P$3,FALSE)</f>
        <v>82.358402971216293</v>
      </c>
      <c r="K40" s="50">
        <f>VLOOKUP($A40,'Occupancy Raw Data'!$B$8:$BE$45,'Occupancy Raw Data'!R$3,FALSE)</f>
        <v>68.629791749568895</v>
      </c>
      <c r="M40" s="47">
        <f>VLOOKUP($A40,'Occupancy Raw Data'!$B$8:$BE$45,'Occupancy Raw Data'!T$3,FALSE)</f>
        <v>-1.3084112149532701</v>
      </c>
      <c r="N40" s="48">
        <f>VLOOKUP($A40,'Occupancy Raw Data'!$B$8:$BE$45,'Occupancy Raw Data'!U$3,FALSE)</f>
        <v>2.8231797919762198</v>
      </c>
      <c r="O40" s="48">
        <f>VLOOKUP($A40,'Occupancy Raw Data'!$B$8:$BE$45,'Occupancy Raw Data'!V$3,FALSE)</f>
        <v>1.1095700416088701</v>
      </c>
      <c r="P40" s="48">
        <f>VLOOKUP($A40,'Occupancy Raw Data'!$B$8:$BE$45,'Occupancy Raw Data'!W$3,FALSE)</f>
        <v>-0.556328233657858</v>
      </c>
      <c r="Q40" s="48">
        <f>VLOOKUP($A40,'Occupancy Raw Data'!$B$8:$BE$45,'Occupancy Raw Data'!X$3,FALSE)</f>
        <v>6.35838150289017</v>
      </c>
      <c r="R40" s="49">
        <f>VLOOKUP($A40,'Occupancy Raw Data'!$B$8:$BE$45,'Occupancy Raw Data'!Y$3,FALSE)</f>
        <v>1.79640718562874</v>
      </c>
      <c r="S40" s="48">
        <f>VLOOKUP($A40,'Occupancy Raw Data'!$B$8:$BE$45,'Occupancy Raw Data'!AA$3,FALSE)</f>
        <v>8.2294264339152097</v>
      </c>
      <c r="T40" s="48">
        <f>VLOOKUP($A40,'Occupancy Raw Data'!$B$8:$BE$45,'Occupancy Raw Data'!AB$3,FALSE)</f>
        <v>4.0183696900114798</v>
      </c>
      <c r="U40" s="49">
        <f>VLOOKUP($A40,'Occupancy Raw Data'!$B$8:$BE$45,'Occupancy Raw Data'!AC$3,FALSE)</f>
        <v>6.0370591751344804</v>
      </c>
      <c r="V40" s="50">
        <f>VLOOKUP($A40,'Occupancy Raw Data'!$B$8:$BE$45,'Occupancy Raw Data'!AE$3,FALSE)</f>
        <v>3.2116497107520399</v>
      </c>
      <c r="X40" s="51">
        <f>VLOOKUP($A40,'ADR Raw Data'!$B$6:$BE$43,'ADR Raw Data'!G$1,FALSE)</f>
        <v>111.09246212121199</v>
      </c>
      <c r="Y40" s="52">
        <f>VLOOKUP($A40,'ADR Raw Data'!$B$6:$BE$43,'ADR Raw Data'!H$1,FALSE)</f>
        <v>106.700751445086</v>
      </c>
      <c r="Z40" s="52">
        <f>VLOOKUP($A40,'ADR Raw Data'!$B$6:$BE$43,'ADR Raw Data'!I$1,FALSE)</f>
        <v>108.04622770919001</v>
      </c>
      <c r="AA40" s="52">
        <f>VLOOKUP($A40,'ADR Raw Data'!$B$6:$BE$43,'ADR Raw Data'!J$1,FALSE)</f>
        <v>109.15144055944</v>
      </c>
      <c r="AB40" s="52">
        <f>VLOOKUP($A40,'ADR Raw Data'!$B$6:$BE$43,'ADR Raw Data'!K$1,FALSE)</f>
        <v>118.211861413043</v>
      </c>
      <c r="AC40" s="53">
        <f>VLOOKUP($A40,'ADR Raw Data'!$B$6:$BE$43,'ADR Raw Data'!L$1,FALSE)</f>
        <v>110.67842647058799</v>
      </c>
      <c r="AD40" s="52">
        <f>VLOOKUP($A40,'ADR Raw Data'!$B$6:$BE$43,'ADR Raw Data'!N$1,FALSE)</f>
        <v>151.28013824884701</v>
      </c>
      <c r="AE40" s="52">
        <f>VLOOKUP($A40,'ADR Raw Data'!$B$6:$BE$43,'ADR Raw Data'!O$1,FALSE)</f>
        <v>154.25208609271499</v>
      </c>
      <c r="AF40" s="53">
        <f>VLOOKUP($A40,'ADR Raw Data'!$B$6:$BE$43,'ADR Raw Data'!P$1,FALSE)</f>
        <v>152.79794250281799</v>
      </c>
      <c r="AG40" s="54">
        <f>VLOOKUP($A40,'ADR Raw Data'!$B$6:$BE$43,'ADR Raw Data'!R$1,FALSE)</f>
        <v>125.11986857363701</v>
      </c>
      <c r="AI40" s="47">
        <f>VLOOKUP($A40,'ADR Raw Data'!$B$6:$BE$43,'ADR Raw Data'!T$1,FALSE)</f>
        <v>-7.3652029897009204</v>
      </c>
      <c r="AJ40" s="48">
        <f>VLOOKUP($A40,'ADR Raw Data'!$B$6:$BE$43,'ADR Raw Data'!U$1,FALSE)</f>
        <v>-13.657200101357001</v>
      </c>
      <c r="AK40" s="48">
        <f>VLOOKUP($A40,'ADR Raw Data'!$B$6:$BE$43,'ADR Raw Data'!V$1,FALSE)</f>
        <v>-0.31368000760818199</v>
      </c>
      <c r="AL40" s="48">
        <f>VLOOKUP($A40,'ADR Raw Data'!$B$6:$BE$43,'ADR Raw Data'!W$1,FALSE)</f>
        <v>-1.8932875906731901</v>
      </c>
      <c r="AM40" s="48">
        <f>VLOOKUP($A40,'ADR Raw Data'!$B$6:$BE$43,'ADR Raw Data'!X$1,FALSE)</f>
        <v>6.8095833838653004</v>
      </c>
      <c r="AN40" s="49">
        <f>VLOOKUP($A40,'ADR Raw Data'!$B$6:$BE$43,'ADR Raw Data'!Y$1,FALSE)</f>
        <v>-3.24304781964813</v>
      </c>
      <c r="AO40" s="48">
        <f>VLOOKUP($A40,'ADR Raw Data'!$B$6:$BE$43,'ADR Raw Data'!AA$1,FALSE)</f>
        <v>7.7442956702318098</v>
      </c>
      <c r="AP40" s="48">
        <f>VLOOKUP($A40,'ADR Raw Data'!$B$6:$BE$43,'ADR Raw Data'!AB$1,FALSE)</f>
        <v>6.4815015488386898</v>
      </c>
      <c r="AQ40" s="49">
        <f>VLOOKUP($A40,'ADR Raw Data'!$B$6:$BE$43,'ADR Raw Data'!AC$1,FALSE)</f>
        <v>7.0563797193499704</v>
      </c>
      <c r="AR40" s="50">
        <f>VLOOKUP($A40,'ADR Raw Data'!$B$6:$BE$43,'ADR Raw Data'!AE$1,FALSE)</f>
        <v>1.02894360668137</v>
      </c>
      <c r="AS40" s="40"/>
      <c r="AT40" s="51">
        <f>VLOOKUP($A40,'RevPAR Raw Data'!$B$6:$BE$43,'RevPAR Raw Data'!G$1,FALSE)</f>
        <v>54.463156917363001</v>
      </c>
      <c r="AU40" s="52">
        <f>VLOOKUP($A40,'RevPAR Raw Data'!$B$6:$BE$43,'RevPAR Raw Data'!H$1,FALSE)</f>
        <v>68.557957288764996</v>
      </c>
      <c r="AV40" s="52">
        <f>VLOOKUP($A40,'RevPAR Raw Data'!$B$6:$BE$43,'RevPAR Raw Data'!I$1,FALSE)</f>
        <v>73.134354688950694</v>
      </c>
      <c r="AW40" s="52">
        <f>VLOOKUP($A40,'RevPAR Raw Data'!$B$6:$BE$43,'RevPAR Raw Data'!J$1,FALSE)</f>
        <v>72.463584029712095</v>
      </c>
      <c r="AX40" s="52">
        <f>VLOOKUP($A40,'RevPAR Raw Data'!$B$6:$BE$43,'RevPAR Raw Data'!K$1,FALSE)</f>
        <v>80.783593314763195</v>
      </c>
      <c r="AY40" s="53">
        <f>VLOOKUP($A40,'RevPAR Raw Data'!$B$6:$BE$43,'RevPAR Raw Data'!L$1,FALSE)</f>
        <v>69.8805292479108</v>
      </c>
      <c r="AZ40" s="52">
        <f>VLOOKUP($A40,'RevPAR Raw Data'!$B$6:$BE$43,'RevPAR Raw Data'!N$1,FALSE)</f>
        <v>121.92308263695401</v>
      </c>
      <c r="BA40" s="52">
        <f>VLOOKUP($A40,'RevPAR Raw Data'!$B$6:$BE$43,'RevPAR Raw Data'!O$1,FALSE)</f>
        <v>129.76080779944201</v>
      </c>
      <c r="BB40" s="53">
        <f>VLOOKUP($A40,'RevPAR Raw Data'!$B$6:$BE$43,'RevPAR Raw Data'!P$1,FALSE)</f>
        <v>125.84194521819801</v>
      </c>
      <c r="BC40" s="54">
        <f>VLOOKUP($A40,'RevPAR Raw Data'!$B$6:$BE$43,'RevPAR Raw Data'!R$1,FALSE)</f>
        <v>85.869505239421599</v>
      </c>
      <c r="BE40" s="47">
        <f>VLOOKUP($A40,'RevPAR Raw Data'!$B$6:$BE$43,'RevPAR Raw Data'!T$1,FALSE)</f>
        <v>-8.5772470627328694</v>
      </c>
      <c r="BF40" s="48">
        <f>VLOOKUP($A40,'RevPAR Raw Data'!$B$6:$BE$43,'RevPAR Raw Data'!U$1,FALSE)</f>
        <v>-11.219587622792</v>
      </c>
      <c r="BG40" s="48">
        <f>VLOOKUP($A40,'RevPAR Raw Data'!$B$6:$BE$43,'RevPAR Raw Data'!V$1,FALSE)</f>
        <v>0.79240953460975705</v>
      </c>
      <c r="BH40" s="48">
        <f>VLOOKUP($A40,'RevPAR Raw Data'!$B$6:$BE$43,'RevPAR Raw Data'!W$1,FALSE)</f>
        <v>-2.4390829309197901</v>
      </c>
      <c r="BI40" s="48">
        <f>VLOOKUP($A40,'RevPAR Raw Data'!$B$6:$BE$43,'RevPAR Raw Data'!X$1,FALSE)</f>
        <v>13.600944177059</v>
      </c>
      <c r="BJ40" s="49">
        <f>VLOOKUP($A40,'RevPAR Raw Data'!$B$6:$BE$43,'RevPAR Raw Data'!Y$1,FALSE)</f>
        <v>-1.50489897808492</v>
      </c>
      <c r="BK40" s="48">
        <f>VLOOKUP($A40,'RevPAR Raw Data'!$B$6:$BE$43,'RevPAR Raw Data'!AA$1,FALSE)</f>
        <v>16.611033219153601</v>
      </c>
      <c r="BL40" s="48">
        <f>VLOOKUP($A40,'RevPAR Raw Data'!$B$6:$BE$43,'RevPAR Raw Data'!AB$1,FALSE)</f>
        <v>10.760321932546301</v>
      </c>
      <c r="BM40" s="49">
        <f>VLOOKUP($A40,'RevPAR Raw Data'!$B$6:$BE$43,'RevPAR Raw Data'!AC$1,FALSE)</f>
        <v>13.519436713763801</v>
      </c>
      <c r="BN40" s="50">
        <f>VLOOKUP($A40,'RevPAR Raw Data'!$B$6:$BE$43,'RevPAR Raw Data'!AE$1,FALSE)</f>
        <v>4.2736393818011997</v>
      </c>
    </row>
    <row r="41" spans="1:66" x14ac:dyDescent="0.45">
      <c r="A41" s="63" t="s">
        <v>80</v>
      </c>
      <c r="B41" s="47">
        <f>VLOOKUP($A41,'Occupancy Raw Data'!$B$8:$BE$45,'Occupancy Raw Data'!G$3,FALSE)</f>
        <v>42.234715390021002</v>
      </c>
      <c r="C41" s="48">
        <f>VLOOKUP($A41,'Occupancy Raw Data'!$B$8:$BE$45,'Occupancy Raw Data'!H$3,FALSE)</f>
        <v>54.462403373155297</v>
      </c>
      <c r="D41" s="48">
        <f>VLOOKUP($A41,'Occupancy Raw Data'!$B$8:$BE$45,'Occupancy Raw Data'!I$3,FALSE)</f>
        <v>59.873506676036499</v>
      </c>
      <c r="E41" s="48">
        <f>VLOOKUP($A41,'Occupancy Raw Data'!$B$8:$BE$45,'Occupancy Raw Data'!J$3,FALSE)</f>
        <v>59.592410400562102</v>
      </c>
      <c r="F41" s="48">
        <f>VLOOKUP($A41,'Occupancy Raw Data'!$B$8:$BE$45,'Occupancy Raw Data'!K$3,FALSE)</f>
        <v>60.084328882642303</v>
      </c>
      <c r="G41" s="49">
        <f>VLOOKUP($A41,'Occupancy Raw Data'!$B$8:$BE$45,'Occupancy Raw Data'!L$3,FALSE)</f>
        <v>55.249472944483401</v>
      </c>
      <c r="H41" s="48">
        <f>VLOOKUP($A41,'Occupancy Raw Data'!$B$8:$BE$45,'Occupancy Raw Data'!N$3,FALSE)</f>
        <v>68.657765284609894</v>
      </c>
      <c r="I41" s="48">
        <f>VLOOKUP($A41,'Occupancy Raw Data'!$B$8:$BE$45,'Occupancy Raw Data'!O$3,FALSE)</f>
        <v>76.106816584680203</v>
      </c>
      <c r="J41" s="49">
        <f>VLOOKUP($A41,'Occupancy Raw Data'!$B$8:$BE$45,'Occupancy Raw Data'!P$3,FALSE)</f>
        <v>72.382290934645098</v>
      </c>
      <c r="K41" s="50">
        <f>VLOOKUP($A41,'Occupancy Raw Data'!$B$8:$BE$45,'Occupancy Raw Data'!R$3,FALSE)</f>
        <v>60.144563798815298</v>
      </c>
      <c r="M41" s="47">
        <f>VLOOKUP($A41,'Occupancy Raw Data'!$B$8:$BE$45,'Occupancy Raw Data'!T$3,FALSE)</f>
        <v>-10.8308605341246</v>
      </c>
      <c r="N41" s="48">
        <f>VLOOKUP($A41,'Occupancy Raw Data'!$B$8:$BE$45,'Occupancy Raw Data'!U$3,FALSE)</f>
        <v>-11.1238532110091</v>
      </c>
      <c r="O41" s="48">
        <f>VLOOKUP($A41,'Occupancy Raw Data'!$B$8:$BE$45,'Occupancy Raw Data'!V$3,FALSE)</f>
        <v>-5.4384017758046603</v>
      </c>
      <c r="P41" s="48">
        <f>VLOOKUP($A41,'Occupancy Raw Data'!$B$8:$BE$45,'Occupancy Raw Data'!W$3,FALSE)</f>
        <v>-3.4168564920273301</v>
      </c>
      <c r="Q41" s="48">
        <f>VLOOKUP($A41,'Occupancy Raw Data'!$B$8:$BE$45,'Occupancy Raw Data'!X$3,FALSE)</f>
        <v>-8.2618025751072892</v>
      </c>
      <c r="R41" s="49">
        <f>VLOOKUP($A41,'Occupancy Raw Data'!$B$8:$BE$45,'Occupancy Raw Data'!Y$3,FALSE)</f>
        <v>-7.6579750998355598</v>
      </c>
      <c r="S41" s="48">
        <f>VLOOKUP($A41,'Occupancy Raw Data'!$B$8:$BE$45,'Occupancy Raw Data'!AA$3,FALSE)</f>
        <v>-9.28505106778087</v>
      </c>
      <c r="T41" s="48">
        <f>VLOOKUP($A41,'Occupancy Raw Data'!$B$8:$BE$45,'Occupancy Raw Data'!AB$3,FALSE)</f>
        <v>0.18501387604070299</v>
      </c>
      <c r="U41" s="49">
        <f>VLOOKUP($A41,'Occupancy Raw Data'!$B$8:$BE$45,'Occupancy Raw Data'!AC$3,FALSE)</f>
        <v>-4.5412418906394798</v>
      </c>
      <c r="V41" s="50">
        <f>VLOOKUP($A41,'Occupancy Raw Data'!$B$8:$BE$45,'Occupancy Raw Data'!AE$3,FALSE)</f>
        <v>-6.6095089633670998</v>
      </c>
      <c r="X41" s="51">
        <f>VLOOKUP($A41,'ADR Raw Data'!$B$6:$BE$43,'ADR Raw Data'!G$1,FALSE)</f>
        <v>119.05472545757</v>
      </c>
      <c r="Y41" s="52">
        <f>VLOOKUP($A41,'ADR Raw Data'!$B$6:$BE$43,'ADR Raw Data'!H$1,FALSE)</f>
        <v>122.4012</v>
      </c>
      <c r="Z41" s="52">
        <f>VLOOKUP($A41,'ADR Raw Data'!$B$6:$BE$43,'ADR Raw Data'!I$1,FALSE)</f>
        <v>124.64557511737</v>
      </c>
      <c r="AA41" s="52">
        <f>VLOOKUP($A41,'ADR Raw Data'!$B$6:$BE$43,'ADR Raw Data'!J$1,FALSE)</f>
        <v>124.465625</v>
      </c>
      <c r="AB41" s="52">
        <f>VLOOKUP($A41,'ADR Raw Data'!$B$6:$BE$43,'ADR Raw Data'!K$1,FALSE)</f>
        <v>127.40679532163701</v>
      </c>
      <c r="AC41" s="53">
        <f>VLOOKUP($A41,'ADR Raw Data'!$B$6:$BE$43,'ADR Raw Data'!L$1,FALSE)</f>
        <v>123.910076316458</v>
      </c>
      <c r="AD41" s="52">
        <f>VLOOKUP($A41,'ADR Raw Data'!$B$6:$BE$43,'ADR Raw Data'!N$1,FALSE)</f>
        <v>166.407758444216</v>
      </c>
      <c r="AE41" s="52">
        <f>VLOOKUP($A41,'ADR Raw Data'!$B$6:$BE$43,'ADR Raw Data'!O$1,FALSE)</f>
        <v>175.054413665743</v>
      </c>
      <c r="AF41" s="53">
        <f>VLOOKUP($A41,'ADR Raw Data'!$B$6:$BE$43,'ADR Raw Data'!P$1,FALSE)</f>
        <v>170.95354854368901</v>
      </c>
      <c r="AG41" s="54">
        <f>VLOOKUP($A41,'ADR Raw Data'!$B$6:$BE$43,'ADR Raw Data'!R$1,FALSE)</f>
        <v>140.08593223168</v>
      </c>
      <c r="AI41" s="47">
        <f>VLOOKUP($A41,'ADR Raw Data'!$B$6:$BE$43,'ADR Raw Data'!T$1,FALSE)</f>
        <v>-3.0352302028082701</v>
      </c>
      <c r="AJ41" s="48">
        <f>VLOOKUP($A41,'ADR Raw Data'!$B$6:$BE$43,'ADR Raw Data'!U$1,FALSE)</f>
        <v>3.2827863613575001</v>
      </c>
      <c r="AK41" s="48">
        <f>VLOOKUP($A41,'ADR Raw Data'!$B$6:$BE$43,'ADR Raw Data'!V$1,FALSE)</f>
        <v>5.4834275677238198</v>
      </c>
      <c r="AL41" s="48">
        <f>VLOOKUP($A41,'ADR Raw Data'!$B$6:$BE$43,'ADR Raw Data'!W$1,FALSE)</f>
        <v>4.5930322592624302</v>
      </c>
      <c r="AM41" s="48">
        <f>VLOOKUP($A41,'ADR Raw Data'!$B$6:$BE$43,'ADR Raw Data'!X$1,FALSE)</f>
        <v>4.7252777957983998</v>
      </c>
      <c r="AN41" s="49">
        <f>VLOOKUP($A41,'ADR Raw Data'!$B$6:$BE$43,'ADR Raw Data'!Y$1,FALSE)</f>
        <v>3.3411503646860901</v>
      </c>
      <c r="AO41" s="48">
        <f>VLOOKUP($A41,'ADR Raw Data'!$B$6:$BE$43,'ADR Raw Data'!AA$1,FALSE)</f>
        <v>3.8263402658519299</v>
      </c>
      <c r="AP41" s="48">
        <f>VLOOKUP($A41,'ADR Raw Data'!$B$6:$BE$43,'ADR Raw Data'!AB$1,FALSE)</f>
        <v>5.5200198894604897</v>
      </c>
      <c r="AQ41" s="49">
        <f>VLOOKUP($A41,'ADR Raw Data'!$B$6:$BE$43,'ADR Raw Data'!AC$1,FALSE)</f>
        <v>4.8208352529288403</v>
      </c>
      <c r="AR41" s="50">
        <f>VLOOKUP($A41,'ADR Raw Data'!$B$6:$BE$43,'ADR Raw Data'!AE$1,FALSE)</f>
        <v>4.2057402685011303</v>
      </c>
      <c r="AS41" s="40"/>
      <c r="AT41" s="51">
        <f>VLOOKUP($A41,'RevPAR Raw Data'!$B$6:$BE$43,'RevPAR Raw Data'!G$1,FALSE)</f>
        <v>50.282424455375903</v>
      </c>
      <c r="AU41" s="52">
        <f>VLOOKUP($A41,'RevPAR Raw Data'!$B$6:$BE$43,'RevPAR Raw Data'!H$1,FALSE)</f>
        <v>66.662635277582496</v>
      </c>
      <c r="AV41" s="52">
        <f>VLOOKUP($A41,'RevPAR Raw Data'!$B$6:$BE$43,'RevPAR Raw Data'!I$1,FALSE)</f>
        <v>74.629676739283198</v>
      </c>
      <c r="AW41" s="52">
        <f>VLOOKUP($A41,'RevPAR Raw Data'!$B$6:$BE$43,'RevPAR Raw Data'!J$1,FALSE)</f>
        <v>74.172066057624704</v>
      </c>
      <c r="AX41" s="52">
        <f>VLOOKUP($A41,'RevPAR Raw Data'!$B$6:$BE$43,'RevPAR Raw Data'!K$1,FALSE)</f>
        <v>76.551517919887502</v>
      </c>
      <c r="AY41" s="53">
        <f>VLOOKUP($A41,'RevPAR Raw Data'!$B$6:$BE$43,'RevPAR Raw Data'!L$1,FALSE)</f>
        <v>68.459664089950806</v>
      </c>
      <c r="AZ41" s="52">
        <f>VLOOKUP($A41,'RevPAR Raw Data'!$B$6:$BE$43,'RevPAR Raw Data'!N$1,FALSE)</f>
        <v>114.251848208011</v>
      </c>
      <c r="BA41" s="52">
        <f>VLOOKUP($A41,'RevPAR Raw Data'!$B$6:$BE$43,'RevPAR Raw Data'!O$1,FALSE)</f>
        <v>133.228341531974</v>
      </c>
      <c r="BB41" s="53">
        <f>VLOOKUP($A41,'RevPAR Raw Data'!$B$6:$BE$43,'RevPAR Raw Data'!P$1,FALSE)</f>
        <v>123.74009486999201</v>
      </c>
      <c r="BC41" s="54">
        <f>VLOOKUP($A41,'RevPAR Raw Data'!$B$6:$BE$43,'RevPAR Raw Data'!R$1,FALSE)</f>
        <v>84.254072884248501</v>
      </c>
      <c r="BE41" s="47">
        <f>VLOOKUP($A41,'RevPAR Raw Data'!$B$6:$BE$43,'RevPAR Raw Data'!T$1,FALSE)</f>
        <v>-13.537349186777099</v>
      </c>
      <c r="BF41" s="48">
        <f>VLOOKUP($A41,'RevPAR Raw Data'!$B$6:$BE$43,'RevPAR Raw Data'!U$1,FALSE)</f>
        <v>-8.2062391857201007</v>
      </c>
      <c r="BG41" s="48">
        <f>VLOOKUP($A41,'RevPAR Raw Data'!$B$6:$BE$43,'RevPAR Raw Data'!V$1,FALSE)</f>
        <v>-0.253185030298891</v>
      </c>
      <c r="BH41" s="48">
        <f>VLOOKUP($A41,'RevPAR Raw Data'!$B$6:$BE$43,'RevPAR Raw Data'!W$1,FALSE)</f>
        <v>1.01923844630358</v>
      </c>
      <c r="BI41" s="48">
        <f>VLOOKUP($A41,'RevPAR Raw Data'!$B$6:$BE$43,'RevPAR Raw Data'!X$1,FALSE)</f>
        <v>-3.9269179019231402</v>
      </c>
      <c r="BJ41" s="49">
        <f>VLOOKUP($A41,'RevPAR Raw Data'!$B$6:$BE$43,'RevPAR Raw Data'!Y$1,FALSE)</f>
        <v>-4.5726891981251896</v>
      </c>
      <c r="BK41" s="48">
        <f>VLOOKUP($A41,'RevPAR Raw Data'!$B$6:$BE$43,'RevPAR Raw Data'!AA$1,FALSE)</f>
        <v>-5.8139884496403402</v>
      </c>
      <c r="BL41" s="48">
        <f>VLOOKUP($A41,'RevPAR Raw Data'!$B$6:$BE$43,'RevPAR Raw Data'!AB$1,FALSE)</f>
        <v>5.7152465682568998</v>
      </c>
      <c r="BM41" s="49">
        <f>VLOOKUP($A41,'RevPAR Raw Data'!$B$6:$BE$43,'RevPAR Raw Data'!AC$1,FALSE)</f>
        <v>6.0667572304639497E-2</v>
      </c>
      <c r="BN41" s="50">
        <f>VLOOKUP($A41,'RevPAR Raw Data'!$B$6:$BE$43,'RevPAR Raw Data'!AE$1,FALSE)</f>
        <v>-2.68174747488849</v>
      </c>
    </row>
    <row r="42" spans="1:66" x14ac:dyDescent="0.45">
      <c r="A42" s="63" t="s">
        <v>81</v>
      </c>
      <c r="B42" s="47">
        <f>VLOOKUP($A42,'Occupancy Raw Data'!$B$8:$BE$45,'Occupancy Raw Data'!G$3,FALSE)</f>
        <v>58.376520501597703</v>
      </c>
      <c r="C42" s="48">
        <f>VLOOKUP($A42,'Occupancy Raw Data'!$B$8:$BE$45,'Occupancy Raw Data'!H$3,FALSE)</f>
        <v>68.306436454445304</v>
      </c>
      <c r="D42" s="48">
        <f>VLOOKUP($A42,'Occupancy Raw Data'!$B$8:$BE$45,'Occupancy Raw Data'!I$3,FALSE)</f>
        <v>72.299347493354006</v>
      </c>
      <c r="E42" s="48">
        <f>VLOOKUP($A42,'Occupancy Raw Data'!$B$8:$BE$45,'Occupancy Raw Data'!J$3,FALSE)</f>
        <v>72.283236218146598</v>
      </c>
      <c r="F42" s="48">
        <f>VLOOKUP($A42,'Occupancy Raw Data'!$B$8:$BE$45,'Occupancy Raw Data'!K$3,FALSE)</f>
        <v>71.536747133535599</v>
      </c>
      <c r="G42" s="49">
        <f>VLOOKUP($A42,'Occupancy Raw Data'!$B$8:$BE$45,'Occupancy Raw Data'!L$3,FALSE)</f>
        <v>68.560457560215795</v>
      </c>
      <c r="H42" s="48">
        <f>VLOOKUP($A42,'Occupancy Raw Data'!$B$8:$BE$45,'Occupancy Raw Data'!N$3,FALSE)</f>
        <v>83.026771568969593</v>
      </c>
      <c r="I42" s="48">
        <f>VLOOKUP($A42,'Occupancy Raw Data'!$B$8:$BE$45,'Occupancy Raw Data'!O$3,FALSE)</f>
        <v>87.787653392766003</v>
      </c>
      <c r="J42" s="49">
        <f>VLOOKUP($A42,'Occupancy Raw Data'!$B$8:$BE$45,'Occupancy Raw Data'!P$3,FALSE)</f>
        <v>85.407212480867798</v>
      </c>
      <c r="K42" s="50">
        <f>VLOOKUP($A42,'Occupancy Raw Data'!$B$8:$BE$45,'Occupancy Raw Data'!R$3,FALSE)</f>
        <v>73.3738161089735</v>
      </c>
      <c r="M42" s="47">
        <f>VLOOKUP($A42,'Occupancy Raw Data'!$B$8:$BE$45,'Occupancy Raw Data'!T$3,FALSE)</f>
        <v>-5.0689801375224102</v>
      </c>
      <c r="N42" s="48">
        <f>VLOOKUP($A42,'Occupancy Raw Data'!$B$8:$BE$45,'Occupancy Raw Data'!U$3,FALSE)</f>
        <v>-3.9726916795676201</v>
      </c>
      <c r="O42" s="48">
        <f>VLOOKUP($A42,'Occupancy Raw Data'!$B$8:$BE$45,'Occupancy Raw Data'!V$3,FALSE)</f>
        <v>-1.7757952394121701</v>
      </c>
      <c r="P42" s="48">
        <f>VLOOKUP($A42,'Occupancy Raw Data'!$B$8:$BE$45,'Occupancy Raw Data'!W$3,FALSE)</f>
        <v>-1.30420466491179</v>
      </c>
      <c r="Q42" s="48">
        <f>VLOOKUP($A42,'Occupancy Raw Data'!$B$8:$BE$45,'Occupancy Raw Data'!X$3,FALSE)</f>
        <v>-0.26757754219454499</v>
      </c>
      <c r="R42" s="49">
        <f>VLOOKUP($A42,'Occupancy Raw Data'!$B$8:$BE$45,'Occupancy Raw Data'!Y$3,FALSE)</f>
        <v>-2.39099879606542</v>
      </c>
      <c r="S42" s="48">
        <f>VLOOKUP($A42,'Occupancy Raw Data'!$B$8:$BE$45,'Occupancy Raw Data'!AA$3,FALSE)</f>
        <v>0.354121253141919</v>
      </c>
      <c r="T42" s="48">
        <f>VLOOKUP($A42,'Occupancy Raw Data'!$B$8:$BE$45,'Occupancy Raw Data'!AB$3,FALSE)</f>
        <v>-0.130812278761301</v>
      </c>
      <c r="U42" s="49">
        <f>VLOOKUP($A42,'Occupancy Raw Data'!$B$8:$BE$45,'Occupancy Raw Data'!AC$3,FALSE)</f>
        <v>0.104309785734126</v>
      </c>
      <c r="V42" s="50">
        <f>VLOOKUP($A42,'Occupancy Raw Data'!$B$8:$BE$45,'Occupancy Raw Data'!AE$3,FALSE)</f>
        <v>-1.57483326985143</v>
      </c>
      <c r="X42" s="51">
        <f>VLOOKUP($A42,'ADR Raw Data'!$B$6:$BE$43,'ADR Raw Data'!G$1,FALSE)</f>
        <v>122.680239650413</v>
      </c>
      <c r="Y42" s="52">
        <f>VLOOKUP($A42,'ADR Raw Data'!$B$6:$BE$43,'ADR Raw Data'!H$1,FALSE)</f>
        <v>126.528400424561</v>
      </c>
      <c r="Z42" s="52">
        <f>VLOOKUP($A42,'ADR Raw Data'!$B$6:$BE$43,'ADR Raw Data'!I$1,FALSE)</f>
        <v>129.5933637883</v>
      </c>
      <c r="AA42" s="52">
        <f>VLOOKUP($A42,'ADR Raw Data'!$B$6:$BE$43,'ADR Raw Data'!J$1,FALSE)</f>
        <v>130.751965154723</v>
      </c>
      <c r="AB42" s="52">
        <f>VLOOKUP($A42,'ADR Raw Data'!$B$6:$BE$43,'ADR Raw Data'!K$1,FALSE)</f>
        <v>132.301255583499</v>
      </c>
      <c r="AC42" s="53">
        <f>VLOOKUP($A42,'ADR Raw Data'!$B$6:$BE$43,'ADR Raw Data'!L$1,FALSE)</f>
        <v>128.614783296648</v>
      </c>
      <c r="AD42" s="52">
        <f>VLOOKUP($A42,'ADR Raw Data'!$B$6:$BE$43,'ADR Raw Data'!N$1,FALSE)</f>
        <v>179.16434379042599</v>
      </c>
      <c r="AE42" s="52">
        <f>VLOOKUP($A42,'ADR Raw Data'!$B$6:$BE$43,'ADR Raw Data'!O$1,FALSE)</f>
        <v>186.72928608570601</v>
      </c>
      <c r="AF42" s="53">
        <f>VLOOKUP($A42,'ADR Raw Data'!$B$6:$BE$43,'ADR Raw Data'!P$1,FALSE)</f>
        <v>183.05223869334799</v>
      </c>
      <c r="AG42" s="54">
        <f>VLOOKUP($A42,'ADR Raw Data'!$B$6:$BE$43,'ADR Raw Data'!R$1,FALSE)</f>
        <v>146.71914479600099</v>
      </c>
      <c r="AI42" s="47">
        <f>VLOOKUP($A42,'ADR Raw Data'!$B$6:$BE$43,'ADR Raw Data'!T$1,FALSE)</f>
        <v>-0.67766760835703899</v>
      </c>
      <c r="AJ42" s="48">
        <f>VLOOKUP($A42,'ADR Raw Data'!$B$6:$BE$43,'ADR Raw Data'!U$1,FALSE)</f>
        <v>0.414637761130069</v>
      </c>
      <c r="AK42" s="48">
        <f>VLOOKUP($A42,'ADR Raw Data'!$B$6:$BE$43,'ADR Raw Data'!V$1,FALSE)</f>
        <v>2.49191606521341</v>
      </c>
      <c r="AL42" s="48">
        <f>VLOOKUP($A42,'ADR Raw Data'!$B$6:$BE$43,'ADR Raw Data'!W$1,FALSE)</f>
        <v>1.61865463924702</v>
      </c>
      <c r="AM42" s="48">
        <f>VLOOKUP($A42,'ADR Raw Data'!$B$6:$BE$43,'ADR Raw Data'!X$1,FALSE)</f>
        <v>4.0852535108929002</v>
      </c>
      <c r="AN42" s="49">
        <f>VLOOKUP($A42,'ADR Raw Data'!$B$6:$BE$43,'ADR Raw Data'!Y$1,FALSE)</f>
        <v>1.7181755718329801</v>
      </c>
      <c r="AO42" s="48">
        <f>VLOOKUP($A42,'ADR Raw Data'!$B$6:$BE$43,'ADR Raw Data'!AA$1,FALSE)</f>
        <v>2.94904405023768</v>
      </c>
      <c r="AP42" s="48">
        <f>VLOOKUP($A42,'ADR Raw Data'!$B$6:$BE$43,'ADR Raw Data'!AB$1,FALSE)</f>
        <v>2.1781193078341601</v>
      </c>
      <c r="AQ42" s="49">
        <f>VLOOKUP($A42,'ADR Raw Data'!$B$6:$BE$43,'ADR Raw Data'!AC$1,FALSE)</f>
        <v>2.53737630175877</v>
      </c>
      <c r="AR42" s="50">
        <f>VLOOKUP($A42,'ADR Raw Data'!$B$6:$BE$43,'ADR Raw Data'!AE$1,FALSE)</f>
        <v>2.2636217558084</v>
      </c>
      <c r="AS42" s="40"/>
      <c r="AT42" s="51">
        <f>VLOOKUP($A42,'RevPAR Raw Data'!$B$6:$BE$43,'RevPAR Raw Data'!G$1,FALSE)</f>
        <v>71.6164552509331</v>
      </c>
      <c r="AU42" s="52">
        <f>VLOOKUP($A42,'RevPAR Raw Data'!$B$6:$BE$43,'RevPAR Raw Data'!H$1,FALSE)</f>
        <v>86.427041432829398</v>
      </c>
      <c r="AV42" s="52">
        <f>VLOOKUP($A42,'RevPAR Raw Data'!$B$6:$BE$43,'RevPAR Raw Data'!I$1,FALSE)</f>
        <v>93.695156413630102</v>
      </c>
      <c r="AW42" s="52">
        <f>VLOOKUP($A42,'RevPAR Raw Data'!$B$6:$BE$43,'RevPAR Raw Data'!J$1,FALSE)</f>
        <v>94.511751832657495</v>
      </c>
      <c r="AX42" s="52">
        <f>VLOOKUP($A42,'RevPAR Raw Data'!$B$6:$BE$43,'RevPAR Raw Data'!K$1,FALSE)</f>
        <v>94.6440146612604</v>
      </c>
      <c r="AY42" s="53">
        <f>VLOOKUP($A42,'RevPAR Raw Data'!$B$6:$BE$43,'RevPAR Raw Data'!L$1,FALSE)</f>
        <v>88.178883918262102</v>
      </c>
      <c r="AZ42" s="52">
        <f>VLOOKUP($A42,'RevPAR Raw Data'!$B$6:$BE$43,'RevPAR Raw Data'!N$1,FALSE)</f>
        <v>148.75437045192101</v>
      </c>
      <c r="BA42" s="52">
        <f>VLOOKUP($A42,'RevPAR Raw Data'!$B$6:$BE$43,'RevPAR Raw Data'!O$1,FALSE)</f>
        <v>163.92525845170599</v>
      </c>
      <c r="BB42" s="53">
        <f>VLOOKUP($A42,'RevPAR Raw Data'!$B$6:$BE$43,'RevPAR Raw Data'!P$1,FALSE)</f>
        <v>156.339814451813</v>
      </c>
      <c r="BC42" s="54">
        <f>VLOOKUP($A42,'RevPAR Raw Data'!$B$6:$BE$43,'RevPAR Raw Data'!R$1,FALSE)</f>
        <v>107.653435499276</v>
      </c>
      <c r="BE42" s="47">
        <f>VLOOKUP($A42,'RevPAR Raw Data'!$B$6:$BE$43,'RevPAR Raw Data'!T$1,FALSE)</f>
        <v>-5.7122969094134097</v>
      </c>
      <c r="BF42" s="48">
        <f>VLOOKUP($A42,'RevPAR Raw Data'!$B$6:$BE$43,'RevPAR Raw Data'!U$1,FALSE)</f>
        <v>-3.57452619827431</v>
      </c>
      <c r="BG42" s="48">
        <f>VLOOKUP($A42,'RevPAR Raw Data'!$B$6:$BE$43,'RevPAR Raw Data'!V$1,FALSE)</f>
        <v>0.671869498945034</v>
      </c>
      <c r="BH42" s="48">
        <f>VLOOKUP($A42,'RevPAR Raw Data'!$B$6:$BE$43,'RevPAR Raw Data'!W$1,FALSE)</f>
        <v>0.29333940502135902</v>
      </c>
      <c r="BI42" s="48">
        <f>VLOOKUP($A42,'RevPAR Raw Data'!$B$6:$BE$43,'RevPAR Raw Data'!X$1,FALSE)</f>
        <v>3.8067447477614902</v>
      </c>
      <c r="BJ42" s="49">
        <f>VLOOKUP($A42,'RevPAR Raw Data'!$B$6:$BE$43,'RevPAR Raw Data'!Y$1,FALSE)</f>
        <v>-0.71390478146925496</v>
      </c>
      <c r="BK42" s="48">
        <f>VLOOKUP($A42,'RevPAR Raw Data'!$B$6:$BE$43,'RevPAR Raw Data'!AA$1,FALSE)</f>
        <v>3.3136084951260099</v>
      </c>
      <c r="BL42" s="48">
        <f>VLOOKUP($A42,'RevPAR Raw Data'!$B$6:$BE$43,'RevPAR Raw Data'!AB$1,FALSE)</f>
        <v>2.0444577815721399</v>
      </c>
      <c r="BM42" s="49">
        <f>VLOOKUP($A42,'RevPAR Raw Data'!$B$6:$BE$43,'RevPAR Raw Data'!AC$1,FALSE)</f>
        <v>2.6443328192765301</v>
      </c>
      <c r="BN42" s="50">
        <f>VLOOKUP($A42,'RevPAR Raw Data'!$B$6:$BE$43,'RevPAR Raw Data'!AE$1,FALSE)</f>
        <v>0.65314021744290696</v>
      </c>
    </row>
    <row r="43" spans="1:66" x14ac:dyDescent="0.45">
      <c r="A43" s="66" t="s">
        <v>82</v>
      </c>
      <c r="B43" s="47">
        <f>VLOOKUP($A43,'Occupancy Raw Data'!$B$8:$BE$45,'Occupancy Raw Data'!G$3,FALSE)</f>
        <v>65.378784856584303</v>
      </c>
      <c r="C43" s="48">
        <f>VLOOKUP($A43,'Occupancy Raw Data'!$B$8:$BE$45,'Occupancy Raw Data'!H$3,FALSE)</f>
        <v>84.477600031914406</v>
      </c>
      <c r="D43" s="48">
        <f>VLOOKUP($A43,'Occupancy Raw Data'!$B$8:$BE$45,'Occupancy Raw Data'!I$3,FALSE)</f>
        <v>90.886424382654397</v>
      </c>
      <c r="E43" s="48">
        <f>VLOOKUP($A43,'Occupancy Raw Data'!$B$8:$BE$45,'Occupancy Raw Data'!J$3,FALSE)</f>
        <v>89.254797143654997</v>
      </c>
      <c r="F43" s="48">
        <f>VLOOKUP($A43,'Occupancy Raw Data'!$B$8:$BE$45,'Occupancy Raw Data'!K$3,FALSE)</f>
        <v>79.2815255116288</v>
      </c>
      <c r="G43" s="49">
        <f>VLOOKUP($A43,'Occupancy Raw Data'!$B$8:$BE$45,'Occupancy Raw Data'!L$3,FALSE)</f>
        <v>81.855826385287401</v>
      </c>
      <c r="H43" s="48">
        <f>VLOOKUP($A43,'Occupancy Raw Data'!$B$8:$BE$45,'Occupancy Raw Data'!N$3,FALSE)</f>
        <v>76.680496269996397</v>
      </c>
      <c r="I43" s="48">
        <f>VLOOKUP($A43,'Occupancy Raw Data'!$B$8:$BE$45,'Occupancy Raw Data'!O$3,FALSE)</f>
        <v>75.563489847209397</v>
      </c>
      <c r="J43" s="49">
        <f>VLOOKUP($A43,'Occupancy Raw Data'!$B$8:$BE$45,'Occupancy Raw Data'!P$3,FALSE)</f>
        <v>76.121993058602897</v>
      </c>
      <c r="K43" s="50">
        <f>VLOOKUP($A43,'Occupancy Raw Data'!$B$8:$BE$45,'Occupancy Raw Data'!R$3,FALSE)</f>
        <v>80.217588291948999</v>
      </c>
      <c r="M43" s="47">
        <f>VLOOKUP($A43,'Occupancy Raw Data'!$B$8:$BE$45,'Occupancy Raw Data'!T$3,FALSE)</f>
        <v>4.88727758120526</v>
      </c>
      <c r="N43" s="48">
        <f>VLOOKUP($A43,'Occupancy Raw Data'!$B$8:$BE$45,'Occupancy Raw Data'!U$3,FALSE)</f>
        <v>10.7926750808533</v>
      </c>
      <c r="O43" s="48">
        <f>VLOOKUP($A43,'Occupancy Raw Data'!$B$8:$BE$45,'Occupancy Raw Data'!V$3,FALSE)</f>
        <v>9.4702088554189903</v>
      </c>
      <c r="P43" s="48">
        <f>VLOOKUP($A43,'Occupancy Raw Data'!$B$8:$BE$45,'Occupancy Raw Data'!W$3,FALSE)</f>
        <v>7.1018702027384899</v>
      </c>
      <c r="Q43" s="48">
        <f>VLOOKUP($A43,'Occupancy Raw Data'!$B$8:$BE$45,'Occupancy Raw Data'!X$3,FALSE)</f>
        <v>2.0462407692038802</v>
      </c>
      <c r="R43" s="49">
        <f>VLOOKUP($A43,'Occupancy Raw Data'!$B$8:$BE$45,'Occupancy Raw Data'!Y$3,FALSE)</f>
        <v>6.9639437275673099</v>
      </c>
      <c r="S43" s="48">
        <f>VLOOKUP($A43,'Occupancy Raw Data'!$B$8:$BE$45,'Occupancy Raw Data'!AA$3,FALSE)</f>
        <v>-3.40944597579553</v>
      </c>
      <c r="T43" s="48">
        <f>VLOOKUP($A43,'Occupancy Raw Data'!$B$8:$BE$45,'Occupancy Raw Data'!AB$3,FALSE)</f>
        <v>-7.6038524484611898</v>
      </c>
      <c r="U43" s="49">
        <f>VLOOKUP($A43,'Occupancy Raw Data'!$B$8:$BE$45,'Occupancy Raw Data'!AC$3,FALSE)</f>
        <v>-5.5378129366088098</v>
      </c>
      <c r="V43" s="50">
        <f>VLOOKUP($A43,'Occupancy Raw Data'!$B$8:$BE$45,'Occupancy Raw Data'!AE$3,FALSE)</f>
        <v>3.2587376991355499</v>
      </c>
      <c r="X43" s="51">
        <f>VLOOKUP($A43,'ADR Raw Data'!$B$6:$BE$43,'ADR Raw Data'!G$1,FALSE)</f>
        <v>152.46215333923101</v>
      </c>
      <c r="Y43" s="52">
        <f>VLOOKUP($A43,'ADR Raw Data'!$B$6:$BE$43,'ADR Raw Data'!H$1,FALSE)</f>
        <v>176.00501841707501</v>
      </c>
      <c r="Z43" s="52">
        <f>VLOOKUP($A43,'ADR Raw Data'!$B$6:$BE$43,'ADR Raw Data'!I$1,FALSE)</f>
        <v>184.88282760890999</v>
      </c>
      <c r="AA43" s="52">
        <f>VLOOKUP($A43,'ADR Raw Data'!$B$6:$BE$43,'ADR Raw Data'!J$1,FALSE)</f>
        <v>179.71358906742299</v>
      </c>
      <c r="AB43" s="52">
        <f>VLOOKUP($A43,'ADR Raw Data'!$B$6:$BE$43,'ADR Raw Data'!K$1,FALSE)</f>
        <v>161.00939592925201</v>
      </c>
      <c r="AC43" s="53">
        <f>VLOOKUP($A43,'ADR Raw Data'!$B$6:$BE$43,'ADR Raw Data'!L$1,FALSE)</f>
        <v>172.11965129539701</v>
      </c>
      <c r="AD43" s="52">
        <f>VLOOKUP($A43,'ADR Raw Data'!$B$6:$BE$43,'ADR Raw Data'!N$1,FALSE)</f>
        <v>144.30203209947101</v>
      </c>
      <c r="AE43" s="52">
        <f>VLOOKUP($A43,'ADR Raw Data'!$B$6:$BE$43,'ADR Raw Data'!O$1,FALSE)</f>
        <v>142.26268405353301</v>
      </c>
      <c r="AF43" s="53">
        <f>VLOOKUP($A43,'ADR Raw Data'!$B$6:$BE$43,'ADR Raw Data'!P$1,FALSE)</f>
        <v>143.28983937321399</v>
      </c>
      <c r="AG43" s="54">
        <f>VLOOKUP($A43,'ADR Raw Data'!$B$6:$BE$43,'ADR Raw Data'!R$1,FALSE)</f>
        <v>164.303115617695</v>
      </c>
      <c r="AI43" s="47">
        <f>VLOOKUP($A43,'ADR Raw Data'!$B$6:$BE$43,'ADR Raw Data'!T$1,FALSE)</f>
        <v>14.745301767443101</v>
      </c>
      <c r="AJ43" s="48">
        <f>VLOOKUP($A43,'ADR Raw Data'!$B$6:$BE$43,'ADR Raw Data'!U$1,FALSE)</f>
        <v>15.627390039733299</v>
      </c>
      <c r="AK43" s="48">
        <f>VLOOKUP($A43,'ADR Raw Data'!$B$6:$BE$43,'ADR Raw Data'!V$1,FALSE)</f>
        <v>17.137796531030901</v>
      </c>
      <c r="AL43" s="48">
        <f>VLOOKUP($A43,'ADR Raw Data'!$B$6:$BE$43,'ADR Raw Data'!W$1,FALSE)</f>
        <v>15.726139609111099</v>
      </c>
      <c r="AM43" s="48">
        <f>VLOOKUP($A43,'ADR Raw Data'!$B$6:$BE$43,'ADR Raw Data'!X$1,FALSE)</f>
        <v>11.7173400625478</v>
      </c>
      <c r="AN43" s="49">
        <f>VLOOKUP($A43,'ADR Raw Data'!$B$6:$BE$43,'ADR Raw Data'!Y$1,FALSE)</f>
        <v>15.2765423905755</v>
      </c>
      <c r="AO43" s="48">
        <f>VLOOKUP($A43,'ADR Raw Data'!$B$6:$BE$43,'ADR Raw Data'!AA$1,FALSE)</f>
        <v>6.9472453906959499</v>
      </c>
      <c r="AP43" s="48">
        <f>VLOOKUP($A43,'ADR Raw Data'!$B$6:$BE$43,'ADR Raw Data'!AB$1,FALSE)</f>
        <v>4.3638711434430002</v>
      </c>
      <c r="AQ43" s="49">
        <f>VLOOKUP($A43,'ADR Raw Data'!$B$6:$BE$43,'ADR Raw Data'!AC$1,FALSE)</f>
        <v>5.6464538525656698</v>
      </c>
      <c r="AR43" s="50">
        <f>VLOOKUP($A43,'ADR Raw Data'!$B$6:$BE$43,'ADR Raw Data'!AE$1,FALSE)</f>
        <v>13.1126520878331</v>
      </c>
      <c r="AS43" s="40"/>
      <c r="AT43" s="51">
        <f>VLOOKUP($A43,'RevPAR Raw Data'!$B$6:$BE$43,'RevPAR Raw Data'!G$1,FALSE)</f>
        <v>99.677903219371998</v>
      </c>
      <c r="AU43" s="52">
        <f>VLOOKUP($A43,'RevPAR Raw Data'!$B$6:$BE$43,'RevPAR Raw Data'!H$1,FALSE)</f>
        <v>148.68481549447401</v>
      </c>
      <c r="AV43" s="52">
        <f>VLOOKUP($A43,'RevPAR Raw Data'!$B$6:$BE$43,'RevPAR Raw Data'!I$1,FALSE)</f>
        <v>168.03339131128499</v>
      </c>
      <c r="AW43" s="52">
        <f>VLOOKUP($A43,'RevPAR Raw Data'!$B$6:$BE$43,'RevPAR Raw Data'!J$1,FALSE)</f>
        <v>160.40299936170999</v>
      </c>
      <c r="AX43" s="52">
        <f>VLOOKUP($A43,'RevPAR Raw Data'!$B$6:$BE$43,'RevPAR Raw Data'!K$1,FALSE)</f>
        <v>127.65070530976899</v>
      </c>
      <c r="AY43" s="53">
        <f>VLOOKUP($A43,'RevPAR Raw Data'!$B$6:$BE$43,'RevPAR Raw Data'!L$1,FALSE)</f>
        <v>140.889962939322</v>
      </c>
      <c r="AZ43" s="52">
        <f>VLOOKUP($A43,'RevPAR Raw Data'!$B$6:$BE$43,'RevPAR Raw Data'!N$1,FALSE)</f>
        <v>110.651514341564</v>
      </c>
      <c r="BA43" s="52">
        <f>VLOOKUP($A43,'RevPAR Raw Data'!$B$6:$BE$43,'RevPAR Raw Data'!O$1,FALSE)</f>
        <v>107.49864882115899</v>
      </c>
      <c r="BB43" s="53">
        <f>VLOOKUP($A43,'RevPAR Raw Data'!$B$6:$BE$43,'RevPAR Raw Data'!P$1,FALSE)</f>
        <v>109.075081581361</v>
      </c>
      <c r="BC43" s="54">
        <f>VLOOKUP($A43,'RevPAR Raw Data'!$B$6:$BE$43,'RevPAR Raw Data'!R$1,FALSE)</f>
        <v>131.79999683704801</v>
      </c>
      <c r="BE43" s="47">
        <f>VLOOKUP($A43,'RevPAR Raw Data'!$B$6:$BE$43,'RevPAR Raw Data'!T$1,FALSE)</f>
        <v>20.353223176209699</v>
      </c>
      <c r="BF43" s="48">
        <f>VLOOKUP($A43,'RevPAR Raw Data'!$B$6:$BE$43,'RevPAR Raw Data'!U$1,FALSE)</f>
        <v>28.106678551192701</v>
      </c>
      <c r="BG43" s="48">
        <f>VLOOKUP($A43,'RevPAR Raw Data'!$B$6:$BE$43,'RevPAR Raw Data'!V$1,FALSE)</f>
        <v>28.230990511155301</v>
      </c>
      <c r="BH43" s="48">
        <f>VLOOKUP($A43,'RevPAR Raw Data'!$B$6:$BE$43,'RevPAR Raw Data'!W$1,FALSE)</f>
        <v>23.944859834790201</v>
      </c>
      <c r="BI43" s="48">
        <f>VLOOKUP($A43,'RevPAR Raw Data'!$B$6:$BE$43,'RevPAR Raw Data'!X$1,FALSE)</f>
        <v>14.003345821177801</v>
      </c>
      <c r="BJ43" s="49">
        <f>VLOOKUP($A43,'RevPAR Raw Data'!$B$6:$BE$43,'RevPAR Raw Data'!Y$1,FALSE)</f>
        <v>23.3043359337405</v>
      </c>
      <c r="BK43" s="48">
        <f>VLOOKUP($A43,'RevPAR Raw Data'!$B$6:$BE$43,'RevPAR Raw Data'!AA$1,FALSE)</f>
        <v>3.30093683649869</v>
      </c>
      <c r="BL43" s="48">
        <f>VLOOKUP($A43,'RevPAR Raw Data'!$B$6:$BE$43,'RevPAR Raw Data'!AB$1,FALSE)</f>
        <v>-3.5718036278065699</v>
      </c>
      <c r="BM43" s="49">
        <f>VLOOKUP($A43,'RevPAR Raw Data'!$B$6:$BE$43,'RevPAR Raw Data'!AC$1,FALSE)</f>
        <v>-0.20404913595017399</v>
      </c>
      <c r="BN43" s="50">
        <f>VLOOKUP($A43,'RevPAR Raw Data'!$B$6:$BE$43,'RevPAR Raw Data'!AE$1,FALSE)</f>
        <v>16.798696723911402</v>
      </c>
    </row>
    <row r="44" spans="1:66" x14ac:dyDescent="0.45">
      <c r="A44" s="63" t="s">
        <v>83</v>
      </c>
      <c r="B44" s="47">
        <f>VLOOKUP($A44,'Occupancy Raw Data'!$B$8:$BE$45,'Occupancy Raw Data'!G$3,FALSE)</f>
        <v>48.0821422109643</v>
      </c>
      <c r="C44" s="48">
        <f>VLOOKUP($A44,'Occupancy Raw Data'!$B$8:$BE$45,'Occupancy Raw Data'!H$3,FALSE)</f>
        <v>59.661660937217199</v>
      </c>
      <c r="D44" s="48">
        <f>VLOOKUP($A44,'Occupancy Raw Data'!$B$8:$BE$45,'Occupancy Raw Data'!I$3,FALSE)</f>
        <v>61.7333092093359</v>
      </c>
      <c r="E44" s="48">
        <f>VLOOKUP($A44,'Occupancy Raw Data'!$B$8:$BE$45,'Occupancy Raw Data'!J$3,FALSE)</f>
        <v>63.434051022254302</v>
      </c>
      <c r="F44" s="48">
        <f>VLOOKUP($A44,'Occupancy Raw Data'!$B$8:$BE$45,'Occupancy Raw Data'!K$3,FALSE)</f>
        <v>61.443821241179599</v>
      </c>
      <c r="G44" s="49">
        <f>VLOOKUP($A44,'Occupancy Raw Data'!$B$8:$BE$45,'Occupancy Raw Data'!L$3,FALSE)</f>
        <v>58.870996924190301</v>
      </c>
      <c r="H44" s="48">
        <f>VLOOKUP($A44,'Occupancy Raw Data'!$B$8:$BE$45,'Occupancy Raw Data'!N$3,FALSE)</f>
        <v>71.512574633616694</v>
      </c>
      <c r="I44" s="48">
        <f>VLOOKUP($A44,'Occupancy Raw Data'!$B$8:$BE$45,'Occupancy Raw Data'!O$3,FALSE)</f>
        <v>76.451963090283996</v>
      </c>
      <c r="J44" s="49">
        <f>VLOOKUP($A44,'Occupancy Raw Data'!$B$8:$BE$45,'Occupancy Raw Data'!P$3,FALSE)</f>
        <v>73.982268861950402</v>
      </c>
      <c r="K44" s="50">
        <f>VLOOKUP($A44,'Occupancy Raw Data'!$B$8:$BE$45,'Occupancy Raw Data'!R$3,FALSE)</f>
        <v>63.188503192121701</v>
      </c>
      <c r="M44" s="47">
        <f>VLOOKUP($A44,'Occupancy Raw Data'!$B$8:$BE$45,'Occupancy Raw Data'!T$3,FALSE)</f>
        <v>0.67311926699461599</v>
      </c>
      <c r="N44" s="48">
        <f>VLOOKUP($A44,'Occupancy Raw Data'!$B$8:$BE$45,'Occupancy Raw Data'!U$3,FALSE)</f>
        <v>5.3405650628958297</v>
      </c>
      <c r="O44" s="48">
        <f>VLOOKUP($A44,'Occupancy Raw Data'!$B$8:$BE$45,'Occupancy Raw Data'!V$3,FALSE)</f>
        <v>4.5565525482297602</v>
      </c>
      <c r="P44" s="48">
        <f>VLOOKUP($A44,'Occupancy Raw Data'!$B$8:$BE$45,'Occupancy Raw Data'!W$3,FALSE)</f>
        <v>1.2408549106798401</v>
      </c>
      <c r="Q44" s="48">
        <f>VLOOKUP($A44,'Occupancy Raw Data'!$B$8:$BE$45,'Occupancy Raw Data'!X$3,FALSE)</f>
        <v>-2.1466583936035102</v>
      </c>
      <c r="R44" s="49">
        <f>VLOOKUP($A44,'Occupancy Raw Data'!$B$8:$BE$45,'Occupancy Raw Data'!Y$3,FALSE)</f>
        <v>1.8921100610986601</v>
      </c>
      <c r="S44" s="48">
        <f>VLOOKUP($A44,'Occupancy Raw Data'!$B$8:$BE$45,'Occupancy Raw Data'!AA$3,FALSE)</f>
        <v>-5.0293153770649202</v>
      </c>
      <c r="T44" s="48">
        <f>VLOOKUP($A44,'Occupancy Raw Data'!$B$8:$BE$45,'Occupancy Raw Data'!AB$3,FALSE)</f>
        <v>-0.575713768559449</v>
      </c>
      <c r="U44" s="49">
        <f>VLOOKUP($A44,'Occupancy Raw Data'!$B$8:$BE$45,'Occupancy Raw Data'!AC$3,FALSE)</f>
        <v>-2.7791772679183002</v>
      </c>
      <c r="V44" s="50">
        <f>VLOOKUP($A44,'Occupancy Raw Data'!$B$8:$BE$45,'Occupancy Raw Data'!AE$3,FALSE)</f>
        <v>0.28029786219438602</v>
      </c>
      <c r="X44" s="51">
        <f>VLOOKUP($A44,'ADR Raw Data'!$B$6:$BE$43,'ADR Raw Data'!G$1,FALSE)</f>
        <v>102.320035747883</v>
      </c>
      <c r="Y44" s="52">
        <f>VLOOKUP($A44,'ADR Raw Data'!$B$6:$BE$43,'ADR Raw Data'!H$1,FALSE)</f>
        <v>103.821680060652</v>
      </c>
      <c r="Z44" s="52">
        <f>VLOOKUP($A44,'ADR Raw Data'!$B$6:$BE$43,'ADR Raw Data'!I$1,FALSE)</f>
        <v>105.057335873388</v>
      </c>
      <c r="AA44" s="52">
        <f>VLOOKUP($A44,'ADR Raw Data'!$B$6:$BE$43,'ADR Raw Data'!J$1,FALSE)</f>
        <v>104.194121505989</v>
      </c>
      <c r="AB44" s="52">
        <f>VLOOKUP($A44,'ADR Raw Data'!$B$6:$BE$43,'ADR Raw Data'!K$1,FALSE)</f>
        <v>105.456169022379</v>
      </c>
      <c r="AC44" s="53">
        <f>VLOOKUP($A44,'ADR Raw Data'!$B$6:$BE$43,'ADR Raw Data'!L$1,FALSE)</f>
        <v>104.256982912287</v>
      </c>
      <c r="AD44" s="52">
        <f>VLOOKUP($A44,'ADR Raw Data'!$B$6:$BE$43,'ADR Raw Data'!N$1,FALSE)</f>
        <v>125.672309930423</v>
      </c>
      <c r="AE44" s="52">
        <f>VLOOKUP($A44,'ADR Raw Data'!$B$6:$BE$43,'ADR Raw Data'!O$1,FALSE)</f>
        <v>131.990631877884</v>
      </c>
      <c r="AF44" s="53">
        <f>VLOOKUP($A44,'ADR Raw Data'!$B$6:$BE$43,'ADR Raw Data'!P$1,FALSE)</f>
        <v>128.93693078992399</v>
      </c>
      <c r="AG44" s="54">
        <f>VLOOKUP($A44,'ADR Raw Data'!$B$6:$BE$43,'ADR Raw Data'!R$1,FALSE)</f>
        <v>112.512908536834</v>
      </c>
      <c r="AI44" s="47">
        <f>VLOOKUP($A44,'ADR Raw Data'!$B$6:$BE$43,'ADR Raw Data'!T$1,FALSE)</f>
        <v>10.2766589878043</v>
      </c>
      <c r="AJ44" s="48">
        <f>VLOOKUP($A44,'ADR Raw Data'!$B$6:$BE$43,'ADR Raw Data'!U$1,FALSE)</f>
        <v>9.7131302683989595</v>
      </c>
      <c r="AK44" s="48">
        <f>VLOOKUP($A44,'ADR Raw Data'!$B$6:$BE$43,'ADR Raw Data'!V$1,FALSE)</f>
        <v>8.7381470451301304</v>
      </c>
      <c r="AL44" s="48">
        <f>VLOOKUP($A44,'ADR Raw Data'!$B$6:$BE$43,'ADR Raw Data'!W$1,FALSE)</f>
        <v>6.61492587025724</v>
      </c>
      <c r="AM44" s="48">
        <f>VLOOKUP($A44,'ADR Raw Data'!$B$6:$BE$43,'ADR Raw Data'!X$1,FALSE)</f>
        <v>5.9496590574788799</v>
      </c>
      <c r="AN44" s="49">
        <f>VLOOKUP($A44,'ADR Raw Data'!$B$6:$BE$43,'ADR Raw Data'!Y$1,FALSE)</f>
        <v>8.0732108838983194</v>
      </c>
      <c r="AO44" s="48">
        <f>VLOOKUP($A44,'ADR Raw Data'!$B$6:$BE$43,'ADR Raw Data'!AA$1,FALSE)</f>
        <v>4.1943648820387303</v>
      </c>
      <c r="AP44" s="48">
        <f>VLOOKUP($A44,'ADR Raw Data'!$B$6:$BE$43,'ADR Raw Data'!AB$1,FALSE)</f>
        <v>6.6888048018566897</v>
      </c>
      <c r="AQ44" s="49">
        <f>VLOOKUP($A44,'ADR Raw Data'!$B$6:$BE$43,'ADR Raw Data'!AC$1,FALSE)</f>
        <v>5.5297044119741097</v>
      </c>
      <c r="AR44" s="50">
        <f>VLOOKUP($A44,'ADR Raw Data'!$B$6:$BE$43,'ADR Raw Data'!AE$1,FALSE)</f>
        <v>6.8086456012007703</v>
      </c>
      <c r="AS44" s="40"/>
      <c r="AT44" s="51">
        <f>VLOOKUP($A44,'RevPAR Raw Data'!$B$6:$BE$43,'RevPAR Raw Data'!G$1,FALSE)</f>
        <v>49.197665098606798</v>
      </c>
      <c r="AU44" s="52">
        <f>VLOOKUP($A44,'RevPAR Raw Data'!$B$6:$BE$43,'RevPAR Raw Data'!H$1,FALSE)</f>
        <v>61.9417387371087</v>
      </c>
      <c r="AV44" s="52">
        <f>VLOOKUP($A44,'RevPAR Raw Data'!$B$6:$BE$43,'RevPAR Raw Data'!I$1,FALSE)</f>
        <v>64.855370001809206</v>
      </c>
      <c r="AW44" s="52">
        <f>VLOOKUP($A44,'RevPAR Raw Data'!$B$6:$BE$43,'RevPAR Raw Data'!J$1,FALSE)</f>
        <v>66.094552198299198</v>
      </c>
      <c r="AX44" s="52">
        <f>VLOOKUP($A44,'RevPAR Raw Data'!$B$6:$BE$43,'RevPAR Raw Data'!K$1,FALSE)</f>
        <v>64.796299981906998</v>
      </c>
      <c r="AY44" s="53">
        <f>VLOOKUP($A44,'RevPAR Raw Data'!$B$6:$BE$43,'RevPAR Raw Data'!L$1,FALSE)</f>
        <v>61.3771252035462</v>
      </c>
      <c r="AZ44" s="52">
        <f>VLOOKUP($A44,'RevPAR Raw Data'!$B$6:$BE$43,'RevPAR Raw Data'!N$1,FALSE)</f>
        <v>89.871504432784505</v>
      </c>
      <c r="BA44" s="52">
        <f>VLOOKUP($A44,'RevPAR Raw Data'!$B$6:$BE$43,'RevPAR Raw Data'!O$1,FALSE)</f>
        <v>100.909429165912</v>
      </c>
      <c r="BB44" s="53">
        <f>VLOOKUP($A44,'RevPAR Raw Data'!$B$6:$BE$43,'RevPAR Raw Data'!P$1,FALSE)</f>
        <v>95.390466799348602</v>
      </c>
      <c r="BC44" s="54">
        <f>VLOOKUP($A44,'RevPAR Raw Data'!$B$6:$BE$43,'RevPAR Raw Data'!R$1,FALSE)</f>
        <v>71.095222802346896</v>
      </c>
      <c r="BE44" s="47">
        <f>VLOOKUP($A44,'RevPAR Raw Data'!$B$6:$BE$43,'RevPAR Raw Data'!T$1,FALSE)</f>
        <v>11.0189524264492</v>
      </c>
      <c r="BF44" s="48">
        <f>VLOOKUP($A44,'RevPAR Raw Data'!$B$6:$BE$43,'RevPAR Raw Data'!U$1,FALSE)</f>
        <v>15.5724313729224</v>
      </c>
      <c r="BG44" s="48">
        <f>VLOOKUP($A44,'RevPAR Raw Data'!$B$6:$BE$43,'RevPAR Raw Data'!V$1,FALSE)</f>
        <v>13.6928578552128</v>
      </c>
      <c r="BH44" s="48">
        <f>VLOOKUP($A44,'RevPAR Raw Data'!$B$6:$BE$43,'RevPAR Raw Data'!W$1,FALSE)</f>
        <v>7.9378624134360001</v>
      </c>
      <c r="BI44" s="48">
        <f>VLOOKUP($A44,'RevPAR Raw Data'!$B$6:$BE$43,'RevPAR Raw Data'!X$1,FALSE)</f>
        <v>3.6752818083271999</v>
      </c>
      <c r="BJ44" s="49">
        <f>VLOOKUP($A44,'RevPAR Raw Data'!$B$6:$BE$43,'RevPAR Raw Data'!Y$1,FALSE)</f>
        <v>10.1180749803849</v>
      </c>
      <c r="BK44" s="48">
        <f>VLOOKUP($A44,'RevPAR Raw Data'!$B$6:$BE$43,'RevPAR Raw Data'!AA$1,FALSE)</f>
        <v>-1.0458983330087701</v>
      </c>
      <c r="BL44" s="48">
        <f>VLOOKUP($A44,'RevPAR Raw Data'!$B$6:$BE$43,'RevPAR Raw Data'!AB$1,FALSE)</f>
        <v>6.0745826631008804</v>
      </c>
      <c r="BM44" s="49">
        <f>VLOOKUP($A44,'RevPAR Raw Data'!$B$6:$BE$43,'RevPAR Raw Data'!AC$1,FALSE)</f>
        <v>2.5968468560551501</v>
      </c>
      <c r="BN44" s="50">
        <f>VLOOKUP($A44,'RevPAR Raw Data'!$B$6:$BE$43,'RevPAR Raw Data'!AE$1,FALSE)</f>
        <v>7.10802795145971</v>
      </c>
    </row>
    <row r="45" spans="1:66" x14ac:dyDescent="0.45">
      <c r="A45" s="63" t="s">
        <v>84</v>
      </c>
      <c r="B45" s="47">
        <f>VLOOKUP($A45,'Occupancy Raw Data'!$B$8:$BE$45,'Occupancy Raw Data'!G$3,FALSE)</f>
        <v>46.5639211723092</v>
      </c>
      <c r="C45" s="48">
        <f>VLOOKUP($A45,'Occupancy Raw Data'!$B$8:$BE$45,'Occupancy Raw Data'!H$3,FALSE)</f>
        <v>60.459828196058602</v>
      </c>
      <c r="D45" s="48">
        <f>VLOOKUP($A45,'Occupancy Raw Data'!$B$8:$BE$45,'Occupancy Raw Data'!I$3,FALSE)</f>
        <v>63.239009600808402</v>
      </c>
      <c r="E45" s="48">
        <f>VLOOKUP($A45,'Occupancy Raw Data'!$B$8:$BE$45,'Occupancy Raw Data'!J$3,FALSE)</f>
        <v>63.340070742799298</v>
      </c>
      <c r="F45" s="48">
        <f>VLOOKUP($A45,'Occupancy Raw Data'!$B$8:$BE$45,'Occupancy Raw Data'!K$3,FALSE)</f>
        <v>57.857503789792801</v>
      </c>
      <c r="G45" s="49">
        <f>VLOOKUP($A45,'Occupancy Raw Data'!$B$8:$BE$45,'Occupancy Raw Data'!L$3,FALSE)</f>
        <v>58.292066700353701</v>
      </c>
      <c r="H45" s="48">
        <f>VLOOKUP($A45,'Occupancy Raw Data'!$B$8:$BE$45,'Occupancy Raw Data'!N$3,FALSE)</f>
        <v>65.639211723092401</v>
      </c>
      <c r="I45" s="48">
        <f>VLOOKUP($A45,'Occupancy Raw Data'!$B$8:$BE$45,'Occupancy Raw Data'!O$3,FALSE)</f>
        <v>67.382516422435501</v>
      </c>
      <c r="J45" s="49">
        <f>VLOOKUP($A45,'Occupancy Raw Data'!$B$8:$BE$45,'Occupancy Raw Data'!P$3,FALSE)</f>
        <v>66.510864072763994</v>
      </c>
      <c r="K45" s="50">
        <f>VLOOKUP($A45,'Occupancy Raw Data'!$B$8:$BE$45,'Occupancy Raw Data'!R$3,FALSE)</f>
        <v>60.6402945210423</v>
      </c>
      <c r="M45" s="47">
        <f>VLOOKUP($A45,'Occupancy Raw Data'!$B$8:$BE$45,'Occupancy Raw Data'!T$3,FALSE)</f>
        <v>-0.96722192369693705</v>
      </c>
      <c r="N45" s="48">
        <f>VLOOKUP($A45,'Occupancy Raw Data'!$B$8:$BE$45,'Occupancy Raw Data'!U$3,FALSE)</f>
        <v>-2.3265306122448899</v>
      </c>
      <c r="O45" s="48">
        <f>VLOOKUP($A45,'Occupancy Raw Data'!$B$8:$BE$45,'Occupancy Raw Data'!V$3,FALSE)</f>
        <v>-3.9936102236421703E-2</v>
      </c>
      <c r="P45" s="48">
        <f>VLOOKUP($A45,'Occupancy Raw Data'!$B$8:$BE$45,'Occupancy Raw Data'!W$3,FALSE)</f>
        <v>-1.72481379851038</v>
      </c>
      <c r="Q45" s="48">
        <f>VLOOKUP($A45,'Occupancy Raw Data'!$B$8:$BE$45,'Occupancy Raw Data'!X$3,FALSE)</f>
        <v>-5.0186644545831598</v>
      </c>
      <c r="R45" s="49">
        <f>VLOOKUP($A45,'Occupancy Raw Data'!$B$8:$BE$45,'Occupancy Raw Data'!Y$3,FALSE)</f>
        <v>-2.0463615521779701</v>
      </c>
      <c r="S45" s="48">
        <f>VLOOKUP($A45,'Occupancy Raw Data'!$B$8:$BE$45,'Occupancy Raw Data'!AA$3,FALSE)</f>
        <v>0.89320388349514501</v>
      </c>
      <c r="T45" s="48">
        <f>VLOOKUP($A45,'Occupancy Raw Data'!$B$8:$BE$45,'Occupancy Raw Data'!AB$3,FALSE)</f>
        <v>3.7743190661478501</v>
      </c>
      <c r="U45" s="49">
        <f>VLOOKUP($A45,'Occupancy Raw Data'!$B$8:$BE$45,'Occupancy Raw Data'!AC$3,FALSE)</f>
        <v>2.3323615160349802</v>
      </c>
      <c r="V45" s="50">
        <f>VLOOKUP($A45,'Occupancy Raw Data'!$B$8:$BE$45,'Occupancy Raw Data'!AE$3,FALSE)</f>
        <v>-0.71504550289563795</v>
      </c>
      <c r="X45" s="51">
        <f>VLOOKUP($A45,'ADR Raw Data'!$B$6:$BE$43,'ADR Raw Data'!G$1,FALSE)</f>
        <v>96.775789473684199</v>
      </c>
      <c r="Y45" s="52">
        <f>VLOOKUP($A45,'ADR Raw Data'!$B$6:$BE$43,'ADR Raw Data'!H$1,FALSE)</f>
        <v>103.895027162557</v>
      </c>
      <c r="Z45" s="52">
        <f>VLOOKUP($A45,'ADR Raw Data'!$B$6:$BE$43,'ADR Raw Data'!I$1,FALSE)</f>
        <v>103.330119856172</v>
      </c>
      <c r="AA45" s="52">
        <f>VLOOKUP($A45,'ADR Raw Data'!$B$6:$BE$43,'ADR Raw Data'!J$1,FALSE)</f>
        <v>104.159924212205</v>
      </c>
      <c r="AB45" s="52">
        <f>VLOOKUP($A45,'ADR Raw Data'!$B$6:$BE$43,'ADR Raw Data'!K$1,FALSE)</f>
        <v>100.19706550218299</v>
      </c>
      <c r="AC45" s="53">
        <f>VLOOKUP($A45,'ADR Raw Data'!$B$6:$BE$43,'ADR Raw Data'!L$1,FALSE)</f>
        <v>101.95857142857101</v>
      </c>
      <c r="AD45" s="52">
        <f>VLOOKUP($A45,'ADR Raw Data'!$B$6:$BE$43,'ADR Raw Data'!N$1,FALSE)</f>
        <v>110.94252117012999</v>
      </c>
      <c r="AE45" s="52">
        <f>VLOOKUP($A45,'ADR Raw Data'!$B$6:$BE$43,'ADR Raw Data'!O$1,FALSE)</f>
        <v>112.202530933633</v>
      </c>
      <c r="AF45" s="53">
        <f>VLOOKUP($A45,'ADR Raw Data'!$B$6:$BE$43,'ADR Raw Data'!P$1,FALSE)</f>
        <v>111.580782526115</v>
      </c>
      <c r="AG45" s="54">
        <f>VLOOKUP($A45,'ADR Raw Data'!$B$6:$BE$43,'ADR Raw Data'!R$1,FALSE)</f>
        <v>104.97392417118</v>
      </c>
      <c r="AI45" s="47">
        <f>VLOOKUP($A45,'ADR Raw Data'!$B$6:$BE$43,'ADR Raw Data'!T$1,FALSE)</f>
        <v>10.872415839822301</v>
      </c>
      <c r="AJ45" s="48">
        <f>VLOOKUP($A45,'ADR Raw Data'!$B$6:$BE$43,'ADR Raw Data'!U$1,FALSE)</f>
        <v>15.7983719205046</v>
      </c>
      <c r="AK45" s="48">
        <f>VLOOKUP($A45,'ADR Raw Data'!$B$6:$BE$43,'ADR Raw Data'!V$1,FALSE)</f>
        <v>15.472067727248699</v>
      </c>
      <c r="AL45" s="48">
        <f>VLOOKUP($A45,'ADR Raw Data'!$B$6:$BE$43,'ADR Raw Data'!W$1,FALSE)</f>
        <v>14.2133740138738</v>
      </c>
      <c r="AM45" s="48">
        <f>VLOOKUP($A45,'ADR Raw Data'!$B$6:$BE$43,'ADR Raw Data'!X$1,FALSE)</f>
        <v>8.1933143019033192</v>
      </c>
      <c r="AN45" s="49">
        <f>VLOOKUP($A45,'ADR Raw Data'!$B$6:$BE$43,'ADR Raw Data'!Y$1,FALSE)</f>
        <v>13.0397899541546</v>
      </c>
      <c r="AO45" s="48">
        <f>VLOOKUP($A45,'ADR Raw Data'!$B$6:$BE$43,'ADR Raw Data'!AA$1,FALSE)</f>
        <v>8.4152830320618097</v>
      </c>
      <c r="AP45" s="48">
        <f>VLOOKUP($A45,'ADR Raw Data'!$B$6:$BE$43,'ADR Raw Data'!AB$1,FALSE)</f>
        <v>9.0448714926201799</v>
      </c>
      <c r="AQ45" s="49">
        <f>VLOOKUP($A45,'ADR Raw Data'!$B$6:$BE$43,'ADR Raw Data'!AC$1,FALSE)</f>
        <v>8.7392803560544401</v>
      </c>
      <c r="AR45" s="50">
        <f>VLOOKUP($A45,'ADR Raw Data'!$B$6:$BE$43,'ADR Raw Data'!AE$1,FALSE)</f>
        <v>11.7075773200872</v>
      </c>
      <c r="AS45" s="40"/>
      <c r="AT45" s="51">
        <f>VLOOKUP($A45,'RevPAR Raw Data'!$B$6:$BE$43,'RevPAR Raw Data'!G$1,FALSE)</f>
        <v>45.0626023244062</v>
      </c>
      <c r="AU45" s="52">
        <f>VLOOKUP($A45,'RevPAR Raw Data'!$B$6:$BE$43,'RevPAR Raw Data'!H$1,FALSE)</f>
        <v>62.8147549267306</v>
      </c>
      <c r="AV45" s="52">
        <f>VLOOKUP($A45,'RevPAR Raw Data'!$B$6:$BE$43,'RevPAR Raw Data'!I$1,FALSE)</f>
        <v>65.344944416371902</v>
      </c>
      <c r="AW45" s="52">
        <f>VLOOKUP($A45,'RevPAR Raw Data'!$B$6:$BE$43,'RevPAR Raw Data'!J$1,FALSE)</f>
        <v>65.974969681657399</v>
      </c>
      <c r="AX45" s="52">
        <f>VLOOKUP($A45,'RevPAR Raw Data'!$B$6:$BE$43,'RevPAR Raw Data'!K$1,FALSE)</f>
        <v>57.971520970186901</v>
      </c>
      <c r="AY45" s="53">
        <f>VLOOKUP($A45,'RevPAR Raw Data'!$B$6:$BE$43,'RevPAR Raw Data'!L$1,FALSE)</f>
        <v>59.433758463870603</v>
      </c>
      <c r="AZ45" s="52">
        <f>VLOOKUP($A45,'RevPAR Raw Data'!$B$6:$BE$43,'RevPAR Raw Data'!N$1,FALSE)</f>
        <v>72.821796361798803</v>
      </c>
      <c r="BA45" s="52">
        <f>VLOOKUP($A45,'RevPAR Raw Data'!$B$6:$BE$43,'RevPAR Raw Data'!O$1,FALSE)</f>
        <v>75.604888832743796</v>
      </c>
      <c r="BB45" s="53">
        <f>VLOOKUP($A45,'RevPAR Raw Data'!$B$6:$BE$43,'RevPAR Raw Data'!P$1,FALSE)</f>
        <v>74.213342597271307</v>
      </c>
      <c r="BC45" s="54">
        <f>VLOOKUP($A45,'RevPAR Raw Data'!$B$6:$BE$43,'RevPAR Raw Data'!R$1,FALSE)</f>
        <v>63.656496787699403</v>
      </c>
      <c r="BE45" s="47">
        <f>VLOOKUP($A45,'RevPAR Raw Data'!$B$6:$BE$43,'RevPAR Raw Data'!T$1,FALSE)</f>
        <v>9.8000335264871801</v>
      </c>
      <c r="BF45" s="48">
        <f>VLOOKUP($A45,'RevPAR Raw Data'!$B$6:$BE$43,'RevPAR Raw Data'!U$1,FALSE)</f>
        <v>13.1042873492929</v>
      </c>
      <c r="BG45" s="48">
        <f>VLOOKUP($A45,'RevPAR Raw Data'!$B$6:$BE$43,'RevPAR Raw Data'!V$1,FALSE)</f>
        <v>15.425952684226599</v>
      </c>
      <c r="BH45" s="48">
        <f>VLOOKUP($A45,'RevPAR Raw Data'!$B$6:$BE$43,'RevPAR Raw Data'!W$1,FALSE)</f>
        <v>12.243405979138201</v>
      </c>
      <c r="BI45" s="48">
        <f>VLOOKUP($A45,'RevPAR Raw Data'!$B$6:$BE$43,'RevPAR Raw Data'!X$1,FALSE)</f>
        <v>2.7634548947982598</v>
      </c>
      <c r="BJ45" s="49">
        <f>VLOOKUP($A45,'RevPAR Raw Data'!$B$6:$BE$43,'RevPAR Raw Data'!Y$1,FALSE)</f>
        <v>10.726587153870099</v>
      </c>
      <c r="BK45" s="48">
        <f>VLOOKUP($A45,'RevPAR Raw Data'!$B$6:$BE$43,'RevPAR Raw Data'!AA$1,FALSE)</f>
        <v>9.3836525504064401</v>
      </c>
      <c r="BL45" s="48">
        <f>VLOOKUP($A45,'RevPAR Raw Data'!$B$6:$BE$43,'RevPAR Raw Data'!AB$1,FALSE)</f>
        <v>13.1605728680225</v>
      </c>
      <c r="BM45" s="49">
        <f>VLOOKUP($A45,'RevPAR Raw Data'!$B$6:$BE$43,'RevPAR Raw Data'!AC$1,FALSE)</f>
        <v>11.2754734838924</v>
      </c>
      <c r="BN45" s="50">
        <f>VLOOKUP($A45,'RevPAR Raw Data'!$B$6:$BE$43,'RevPAR Raw Data'!AE$1,FALSE)</f>
        <v>10.9088173120662</v>
      </c>
    </row>
    <row r="46" spans="1:66" x14ac:dyDescent="0.45">
      <c r="A46" s="66" t="s">
        <v>85</v>
      </c>
      <c r="B46" s="47">
        <f>VLOOKUP($A46,'Occupancy Raw Data'!$B$8:$BE$45,'Occupancy Raw Data'!G$3,FALSE)</f>
        <v>42.809959349593399</v>
      </c>
      <c r="C46" s="48">
        <f>VLOOKUP($A46,'Occupancy Raw Data'!$B$8:$BE$45,'Occupancy Raw Data'!H$3,FALSE)</f>
        <v>54.852642276422699</v>
      </c>
      <c r="D46" s="48">
        <f>VLOOKUP($A46,'Occupancy Raw Data'!$B$8:$BE$45,'Occupancy Raw Data'!I$3,FALSE)</f>
        <v>58.079268292682897</v>
      </c>
      <c r="E46" s="48">
        <f>VLOOKUP($A46,'Occupancy Raw Data'!$B$8:$BE$45,'Occupancy Raw Data'!J$3,FALSE)</f>
        <v>61.991869918699102</v>
      </c>
      <c r="F46" s="48">
        <f>VLOOKUP($A46,'Occupancy Raw Data'!$B$8:$BE$45,'Occupancy Raw Data'!K$3,FALSE)</f>
        <v>65.586890243902403</v>
      </c>
      <c r="G46" s="49">
        <f>VLOOKUP($A46,'Occupancy Raw Data'!$B$8:$BE$45,'Occupancy Raw Data'!L$3,FALSE)</f>
        <v>56.664126016260099</v>
      </c>
      <c r="H46" s="48">
        <f>VLOOKUP($A46,'Occupancy Raw Data'!$B$8:$BE$45,'Occupancy Raw Data'!N$3,FALSE)</f>
        <v>77.096036585365795</v>
      </c>
      <c r="I46" s="48">
        <f>VLOOKUP($A46,'Occupancy Raw Data'!$B$8:$BE$45,'Occupancy Raw Data'!O$3,FALSE)</f>
        <v>75.254065040650403</v>
      </c>
      <c r="J46" s="49">
        <f>VLOOKUP($A46,'Occupancy Raw Data'!$B$8:$BE$45,'Occupancy Raw Data'!P$3,FALSE)</f>
        <v>76.175050813008099</v>
      </c>
      <c r="K46" s="50">
        <f>VLOOKUP($A46,'Occupancy Raw Data'!$B$8:$BE$45,'Occupancy Raw Data'!R$3,FALSE)</f>
        <v>62.238675958188097</v>
      </c>
      <c r="M46" s="47">
        <f>VLOOKUP($A46,'Occupancy Raw Data'!$B$8:$BE$45,'Occupancy Raw Data'!T$3,FALSE)</f>
        <v>-5.1333229732607002</v>
      </c>
      <c r="N46" s="48">
        <f>VLOOKUP($A46,'Occupancy Raw Data'!$B$8:$BE$45,'Occupancy Raw Data'!U$3,FALSE)</f>
        <v>1.60909653323228</v>
      </c>
      <c r="O46" s="48">
        <f>VLOOKUP($A46,'Occupancy Raw Data'!$B$8:$BE$45,'Occupancy Raw Data'!V$3,FALSE)</f>
        <v>4.1060961720095497</v>
      </c>
      <c r="P46" s="48">
        <f>VLOOKUP($A46,'Occupancy Raw Data'!$B$8:$BE$45,'Occupancy Raw Data'!W$3,FALSE)</f>
        <v>4.3899046416100704</v>
      </c>
      <c r="Q46" s="48">
        <f>VLOOKUP($A46,'Occupancy Raw Data'!$B$8:$BE$45,'Occupancy Raw Data'!X$3,FALSE)</f>
        <v>8.4706261726078704</v>
      </c>
      <c r="R46" s="49">
        <f>VLOOKUP($A46,'Occupancy Raw Data'!$B$8:$BE$45,'Occupancy Raw Data'!Y$3,FALSE)</f>
        <v>3.1197982474447699</v>
      </c>
      <c r="S46" s="48">
        <f>VLOOKUP($A46,'Occupancy Raw Data'!$B$8:$BE$45,'Occupancy Raw Data'!AA$3,FALSE)</f>
        <v>3.9528293163543302</v>
      </c>
      <c r="T46" s="48">
        <f>VLOOKUP($A46,'Occupancy Raw Data'!$B$8:$BE$45,'Occupancy Raw Data'!AB$3,FALSE)</f>
        <v>5.8777467915033101</v>
      </c>
      <c r="U46" s="49">
        <f>VLOOKUP($A46,'Occupancy Raw Data'!$B$8:$BE$45,'Occupancy Raw Data'!AC$3,FALSE)</f>
        <v>4.89482454240283</v>
      </c>
      <c r="V46" s="50">
        <f>VLOOKUP($A46,'Occupancy Raw Data'!$B$8:$BE$45,'Occupancy Raw Data'!AE$3,FALSE)</f>
        <v>3.7336375625549301</v>
      </c>
      <c r="X46" s="51">
        <f>VLOOKUP($A46,'ADR Raw Data'!$B$6:$BE$43,'ADR Raw Data'!G$1,FALSE)</f>
        <v>103.692231454005</v>
      </c>
      <c r="Y46" s="52">
        <f>VLOOKUP($A46,'ADR Raw Data'!$B$6:$BE$43,'ADR Raw Data'!H$1,FALSE)</f>
        <v>104.582658638258</v>
      </c>
      <c r="Z46" s="52">
        <f>VLOOKUP($A46,'ADR Raw Data'!$B$6:$BE$43,'ADR Raw Data'!I$1,FALSE)</f>
        <v>103.959208223972</v>
      </c>
      <c r="AA46" s="52">
        <f>VLOOKUP($A46,'ADR Raw Data'!$B$6:$BE$43,'ADR Raw Data'!J$1,FALSE)</f>
        <v>105.568448770491</v>
      </c>
      <c r="AB46" s="52">
        <f>VLOOKUP($A46,'ADR Raw Data'!$B$6:$BE$43,'ADR Raw Data'!K$1,FALSE)</f>
        <v>114.25198721673399</v>
      </c>
      <c r="AC46" s="53">
        <f>VLOOKUP($A46,'ADR Raw Data'!$B$6:$BE$43,'ADR Raw Data'!L$1,FALSE)</f>
        <v>106.77439268259801</v>
      </c>
      <c r="AD46" s="52">
        <f>VLOOKUP($A46,'ADR Raw Data'!$B$6:$BE$43,'ADR Raw Data'!N$1,FALSE)</f>
        <v>141.64112868676801</v>
      </c>
      <c r="AE46" s="52">
        <f>VLOOKUP($A46,'ADR Raw Data'!$B$6:$BE$43,'ADR Raw Data'!O$1,FALSE)</f>
        <v>143.453381161377</v>
      </c>
      <c r="AF46" s="53">
        <f>VLOOKUP($A46,'ADR Raw Data'!$B$6:$BE$43,'ADR Raw Data'!P$1,FALSE)</f>
        <v>142.536299508046</v>
      </c>
      <c r="AG46" s="54">
        <f>VLOOKUP($A46,'ADR Raw Data'!$B$6:$BE$43,'ADR Raw Data'!R$1,FALSE)</f>
        <v>119.2800069979</v>
      </c>
      <c r="AI46" s="47">
        <f>VLOOKUP($A46,'ADR Raw Data'!$B$6:$BE$43,'ADR Raw Data'!T$1,FALSE)</f>
        <v>1.76263029532825</v>
      </c>
      <c r="AJ46" s="48">
        <f>VLOOKUP($A46,'ADR Raw Data'!$B$6:$BE$43,'ADR Raw Data'!U$1,FALSE)</f>
        <v>-0.60507108799681297</v>
      </c>
      <c r="AK46" s="48">
        <f>VLOOKUP($A46,'ADR Raw Data'!$B$6:$BE$43,'ADR Raw Data'!V$1,FALSE)</f>
        <v>-2.7043015571209099</v>
      </c>
      <c r="AL46" s="48">
        <f>VLOOKUP($A46,'ADR Raw Data'!$B$6:$BE$43,'ADR Raw Data'!W$1,FALSE)</f>
        <v>-0.58103643832239404</v>
      </c>
      <c r="AM46" s="48">
        <f>VLOOKUP($A46,'ADR Raw Data'!$B$6:$BE$43,'ADR Raw Data'!X$1,FALSE)</f>
        <v>3.2686735866344501</v>
      </c>
      <c r="AN46" s="49">
        <f>VLOOKUP($A46,'ADR Raw Data'!$B$6:$BE$43,'ADR Raw Data'!Y$1,FALSE)</f>
        <v>0.34699412092153098</v>
      </c>
      <c r="AO46" s="48">
        <f>VLOOKUP($A46,'ADR Raw Data'!$B$6:$BE$43,'ADR Raw Data'!AA$1,FALSE)</f>
        <v>4.97568377842821</v>
      </c>
      <c r="AP46" s="48">
        <f>VLOOKUP($A46,'ADR Raw Data'!$B$6:$BE$43,'ADR Raw Data'!AB$1,FALSE)</f>
        <v>8.6138917221219096</v>
      </c>
      <c r="AQ46" s="49">
        <f>VLOOKUP($A46,'ADR Raw Data'!$B$6:$BE$43,'ADR Raw Data'!AC$1,FALSE)</f>
        <v>6.7429225637251804</v>
      </c>
      <c r="AR46" s="50">
        <f>VLOOKUP($A46,'ADR Raw Data'!$B$6:$BE$43,'ADR Raw Data'!AE$1,FALSE)</f>
        <v>3.0173944590818298</v>
      </c>
      <c r="AS46" s="40"/>
      <c r="AT46" s="51">
        <f>VLOOKUP($A46,'RevPAR Raw Data'!$B$6:$BE$43,'RevPAR Raw Data'!G$1,FALSE)</f>
        <v>44.390602134146299</v>
      </c>
      <c r="AU46" s="52">
        <f>VLOOKUP($A46,'RevPAR Raw Data'!$B$6:$BE$43,'RevPAR Raw Data'!H$1,FALSE)</f>
        <v>57.366351626016197</v>
      </c>
      <c r="AV46" s="52">
        <f>VLOOKUP($A46,'RevPAR Raw Data'!$B$6:$BE$43,'RevPAR Raw Data'!I$1,FALSE)</f>
        <v>60.378747459349498</v>
      </c>
      <c r="AW46" s="52">
        <f>VLOOKUP($A46,'RevPAR Raw Data'!$B$6:$BE$43,'RevPAR Raw Data'!J$1,FALSE)</f>
        <v>65.443855436991797</v>
      </c>
      <c r="AX46" s="52">
        <f>VLOOKUP($A46,'RevPAR Raw Data'!$B$6:$BE$43,'RevPAR Raw Data'!K$1,FALSE)</f>
        <v>74.934325457317001</v>
      </c>
      <c r="AY46" s="53">
        <f>VLOOKUP($A46,'RevPAR Raw Data'!$B$6:$BE$43,'RevPAR Raw Data'!L$1,FALSE)</f>
        <v>60.5027764227642</v>
      </c>
      <c r="AZ46" s="52">
        <f>VLOOKUP($A46,'RevPAR Raw Data'!$B$6:$BE$43,'RevPAR Raw Data'!N$1,FALSE)</f>
        <v>109.199696392276</v>
      </c>
      <c r="BA46" s="52">
        <f>VLOOKUP($A46,'RevPAR Raw Data'!$B$6:$BE$43,'RevPAR Raw Data'!O$1,FALSE)</f>
        <v>107.954500762195</v>
      </c>
      <c r="BB46" s="53">
        <f>VLOOKUP($A46,'RevPAR Raw Data'!$B$6:$BE$43,'RevPAR Raw Data'!P$1,FALSE)</f>
        <v>108.57709857723501</v>
      </c>
      <c r="BC46" s="54">
        <f>VLOOKUP($A46,'RevPAR Raw Data'!$B$6:$BE$43,'RevPAR Raw Data'!R$1,FALSE)</f>
        <v>74.238297038327502</v>
      </c>
      <c r="BE46" s="47">
        <f>VLOOKUP($A46,'RevPAR Raw Data'!$B$6:$BE$43,'RevPAR Raw Data'!T$1,FALSE)</f>
        <v>-3.4611741838161798</v>
      </c>
      <c r="BF46" s="48">
        <f>VLOOKUP($A46,'RevPAR Raw Data'!$B$6:$BE$43,'RevPAR Raw Data'!U$1,FALSE)</f>
        <v>0.99428926733491996</v>
      </c>
      <c r="BG46" s="48">
        <f>VLOOKUP($A46,'RevPAR Raw Data'!$B$6:$BE$43,'RevPAR Raw Data'!V$1,FALSE)</f>
        <v>1.2907533921720999</v>
      </c>
      <c r="BH46" s="48">
        <f>VLOOKUP($A46,'RevPAR Raw Data'!$B$6:$BE$43,'RevPAR Raw Data'!W$1,FALSE)</f>
        <v>3.7833612577123201</v>
      </c>
      <c r="BI46" s="48">
        <f>VLOOKUP($A46,'RevPAR Raw Data'!$B$6:$BE$43,'RevPAR Raw Data'!X$1,FALSE)</f>
        <v>12.016176879568899</v>
      </c>
      <c r="BJ46" s="49">
        <f>VLOOKUP($A46,'RevPAR Raw Data'!$B$6:$BE$43,'RevPAR Raw Data'!Y$1,FALSE)</f>
        <v>3.47761788486955</v>
      </c>
      <c r="BK46" s="48">
        <f>VLOOKUP($A46,'RevPAR Raw Data'!$B$6:$BE$43,'RevPAR Raw Data'!AA$1,FALSE)</f>
        <v>9.1251933818653406</v>
      </c>
      <c r="BL46" s="48">
        <f>VLOOKUP($A46,'RevPAR Raw Data'!$B$6:$BE$43,'RevPAR Raw Data'!AB$1,FALSE)</f>
        <v>14.997941257945801</v>
      </c>
      <c r="BM46" s="49">
        <f>VLOOKUP($A46,'RevPAR Raw Data'!$B$6:$BE$43,'RevPAR Raw Data'!AC$1,FALSE)</f>
        <v>11.9678013346524</v>
      </c>
      <c r="BN46" s="50">
        <f>VLOOKUP($A46,'RevPAR Raw Data'!$B$6:$BE$43,'RevPAR Raw Data'!AE$1,FALSE)</f>
        <v>6.8636905945714899</v>
      </c>
    </row>
    <row r="47" spans="1:66" x14ac:dyDescent="0.45">
      <c r="A47" s="63" t="s">
        <v>86</v>
      </c>
      <c r="B47" s="47">
        <f>VLOOKUP($A47,'Occupancy Raw Data'!$B$8:$BE$45,'Occupancy Raw Data'!G$3,FALSE)</f>
        <v>37.385159010600702</v>
      </c>
      <c r="C47" s="48">
        <f>VLOOKUP($A47,'Occupancy Raw Data'!$B$8:$BE$45,'Occupancy Raw Data'!H$3,FALSE)</f>
        <v>52.367491166077698</v>
      </c>
      <c r="D47" s="48">
        <f>VLOOKUP($A47,'Occupancy Raw Data'!$B$8:$BE$45,'Occupancy Raw Data'!I$3,FALSE)</f>
        <v>55.759717314487602</v>
      </c>
      <c r="E47" s="48">
        <f>VLOOKUP($A47,'Occupancy Raw Data'!$B$8:$BE$45,'Occupancy Raw Data'!J$3,FALSE)</f>
        <v>58.939929328621901</v>
      </c>
      <c r="F47" s="48">
        <f>VLOOKUP($A47,'Occupancy Raw Data'!$B$8:$BE$45,'Occupancy Raw Data'!K$3,FALSE)</f>
        <v>58.303886925794998</v>
      </c>
      <c r="G47" s="49">
        <f>VLOOKUP($A47,'Occupancy Raw Data'!$B$8:$BE$45,'Occupancy Raw Data'!L$3,FALSE)</f>
        <v>52.551236749116597</v>
      </c>
      <c r="H47" s="48">
        <f>VLOOKUP($A47,'Occupancy Raw Data'!$B$8:$BE$45,'Occupancy Raw Data'!N$3,FALSE)</f>
        <v>67.208480565371005</v>
      </c>
      <c r="I47" s="48">
        <f>VLOOKUP($A47,'Occupancy Raw Data'!$B$8:$BE$45,'Occupancy Raw Data'!O$3,FALSE)</f>
        <v>64.946996466431003</v>
      </c>
      <c r="J47" s="49">
        <f>VLOOKUP($A47,'Occupancy Raw Data'!$B$8:$BE$45,'Occupancy Raw Data'!P$3,FALSE)</f>
        <v>66.077738515901004</v>
      </c>
      <c r="K47" s="50">
        <f>VLOOKUP($A47,'Occupancy Raw Data'!$B$8:$BE$45,'Occupancy Raw Data'!R$3,FALSE)</f>
        <v>56.415951539626398</v>
      </c>
      <c r="M47" s="47">
        <f>VLOOKUP($A47,'Occupancy Raw Data'!$B$8:$BE$45,'Occupancy Raw Data'!T$3,FALSE)</f>
        <v>-20.689655172413701</v>
      </c>
      <c r="N47" s="48">
        <f>VLOOKUP($A47,'Occupancy Raw Data'!$B$8:$BE$45,'Occupancy Raw Data'!U$3,FALSE)</f>
        <v>-17.114093959731498</v>
      </c>
      <c r="O47" s="48">
        <f>VLOOKUP($A47,'Occupancy Raw Data'!$B$8:$BE$45,'Occupancy Raw Data'!V$3,FALSE)</f>
        <v>-15.9744408945686</v>
      </c>
      <c r="P47" s="48">
        <f>VLOOKUP($A47,'Occupancy Raw Data'!$B$8:$BE$45,'Occupancy Raw Data'!W$3,FALSE)</f>
        <v>-9.5444685466377397</v>
      </c>
      <c r="Q47" s="48">
        <f>VLOOKUP($A47,'Occupancy Raw Data'!$B$8:$BE$45,'Occupancy Raw Data'!X$3,FALSE)</f>
        <v>-7.7181208053691197</v>
      </c>
      <c r="R47" s="49">
        <f>VLOOKUP($A47,'Occupancy Raw Data'!$B$8:$BE$45,'Occupancy Raw Data'!Y$3,FALSE)</f>
        <v>-13.855421686746901</v>
      </c>
      <c r="S47" s="48">
        <f>VLOOKUP($A47,'Occupancy Raw Data'!$B$8:$BE$45,'Occupancy Raw Data'!AA$3,FALSE)</f>
        <v>5.1991150442477796</v>
      </c>
      <c r="T47" s="48">
        <f>VLOOKUP($A47,'Occupancy Raw Data'!$B$8:$BE$45,'Occupancy Raw Data'!AB$3,FALSE)</f>
        <v>2.91153415453527</v>
      </c>
      <c r="U47" s="49">
        <f>VLOOKUP($A47,'Occupancy Raw Data'!$B$8:$BE$45,'Occupancy Raw Data'!AC$3,FALSE)</f>
        <v>4.06232609905397</v>
      </c>
      <c r="V47" s="50">
        <f>VLOOKUP($A47,'Occupancy Raw Data'!$B$8:$BE$45,'Occupancy Raw Data'!AE$3,FALSE)</f>
        <v>-8.5882545395059697</v>
      </c>
      <c r="X47" s="51">
        <f>VLOOKUP($A47,'ADR Raw Data'!$B$6:$BE$43,'ADR Raw Data'!G$1,FALSE)</f>
        <v>80.530472589791998</v>
      </c>
      <c r="Y47" s="52">
        <f>VLOOKUP($A47,'ADR Raw Data'!$B$6:$BE$43,'ADR Raw Data'!H$1,FALSE)</f>
        <v>88.081740890688195</v>
      </c>
      <c r="Z47" s="52">
        <f>VLOOKUP($A47,'ADR Raw Data'!$B$6:$BE$43,'ADR Raw Data'!I$1,FALSE)</f>
        <v>89.458973384030401</v>
      </c>
      <c r="AA47" s="52">
        <f>VLOOKUP($A47,'ADR Raw Data'!$B$6:$BE$43,'ADR Raw Data'!J$1,FALSE)</f>
        <v>88.3627338129496</v>
      </c>
      <c r="AB47" s="52">
        <f>VLOOKUP($A47,'ADR Raw Data'!$B$6:$BE$43,'ADR Raw Data'!K$1,FALSE)</f>
        <v>92.048254545454498</v>
      </c>
      <c r="AC47" s="53">
        <f>VLOOKUP($A47,'ADR Raw Data'!$B$6:$BE$43,'ADR Raw Data'!L$1,FALSE)</f>
        <v>88.242778375470607</v>
      </c>
      <c r="AD47" s="52">
        <f>VLOOKUP($A47,'ADR Raw Data'!$B$6:$BE$43,'ADR Raw Data'!N$1,FALSE)</f>
        <v>98.534605678233405</v>
      </c>
      <c r="AE47" s="52">
        <f>VLOOKUP($A47,'ADR Raw Data'!$B$6:$BE$43,'ADR Raw Data'!O$1,FALSE)</f>
        <v>100.460511425462</v>
      </c>
      <c r="AF47" s="53">
        <f>VLOOKUP($A47,'ADR Raw Data'!$B$6:$BE$43,'ADR Raw Data'!P$1,FALSE)</f>
        <v>99.481080213903695</v>
      </c>
      <c r="AG47" s="54">
        <f>VLOOKUP($A47,'ADR Raw Data'!$B$6:$BE$43,'ADR Raw Data'!R$1,FALSE)</f>
        <v>92.003627415891103</v>
      </c>
      <c r="AI47" s="47">
        <f>VLOOKUP($A47,'ADR Raw Data'!$B$6:$BE$43,'ADR Raw Data'!T$1,FALSE)</f>
        <v>0.97741511224276501</v>
      </c>
      <c r="AJ47" s="48">
        <f>VLOOKUP($A47,'ADR Raw Data'!$B$6:$BE$43,'ADR Raw Data'!U$1,FALSE)</f>
        <v>5.5248724694394902</v>
      </c>
      <c r="AK47" s="48">
        <f>VLOOKUP($A47,'ADR Raw Data'!$B$6:$BE$43,'ADR Raw Data'!V$1,FALSE)</f>
        <v>6.4060455549091202</v>
      </c>
      <c r="AL47" s="48">
        <f>VLOOKUP($A47,'ADR Raw Data'!$B$6:$BE$43,'ADR Raw Data'!W$1,FALSE)</f>
        <v>6.2569727263153201</v>
      </c>
      <c r="AM47" s="48">
        <f>VLOOKUP($A47,'ADR Raw Data'!$B$6:$BE$43,'ADR Raw Data'!X$1,FALSE)</f>
        <v>9.5857061996317405</v>
      </c>
      <c r="AN47" s="49">
        <f>VLOOKUP($A47,'ADR Raw Data'!$B$6:$BE$43,'ADR Raw Data'!Y$1,FALSE)</f>
        <v>6.2279624892121603</v>
      </c>
      <c r="AO47" s="48">
        <f>VLOOKUP($A47,'ADR Raw Data'!$B$6:$BE$43,'ADR Raw Data'!AA$1,FALSE)</f>
        <v>4.8144276122308298</v>
      </c>
      <c r="AP47" s="48">
        <f>VLOOKUP($A47,'ADR Raw Data'!$B$6:$BE$43,'ADR Raw Data'!AB$1,FALSE)</f>
        <v>6.9027360609357098</v>
      </c>
      <c r="AQ47" s="49">
        <f>VLOOKUP($A47,'ADR Raw Data'!$B$6:$BE$43,'ADR Raw Data'!AC$1,FALSE)</f>
        <v>5.8407361178286799</v>
      </c>
      <c r="AR47" s="50">
        <f>VLOOKUP($A47,'ADR Raw Data'!$B$6:$BE$43,'ADR Raw Data'!AE$1,FALSE)</f>
        <v>6.6338571602867002</v>
      </c>
      <c r="AS47" s="40"/>
      <c r="AT47" s="51">
        <f>VLOOKUP($A47,'RevPAR Raw Data'!$B$6:$BE$43,'RevPAR Raw Data'!G$1,FALSE)</f>
        <v>30.106445229681899</v>
      </c>
      <c r="AU47" s="52">
        <f>VLOOKUP($A47,'RevPAR Raw Data'!$B$6:$BE$43,'RevPAR Raw Data'!H$1,FALSE)</f>
        <v>46.126197879858601</v>
      </c>
      <c r="AV47" s="52">
        <f>VLOOKUP($A47,'RevPAR Raw Data'!$B$6:$BE$43,'RevPAR Raw Data'!I$1,FALSE)</f>
        <v>49.882070671378003</v>
      </c>
      <c r="AW47" s="52">
        <f>VLOOKUP($A47,'RevPAR Raw Data'!$B$6:$BE$43,'RevPAR Raw Data'!J$1,FALSE)</f>
        <v>52.080932862190799</v>
      </c>
      <c r="AX47" s="52">
        <f>VLOOKUP($A47,'RevPAR Raw Data'!$B$6:$BE$43,'RevPAR Raw Data'!K$1,FALSE)</f>
        <v>53.667710247349802</v>
      </c>
      <c r="AY47" s="53">
        <f>VLOOKUP($A47,'RevPAR Raw Data'!$B$6:$BE$43,'RevPAR Raw Data'!L$1,FALSE)</f>
        <v>46.372671378091802</v>
      </c>
      <c r="AZ47" s="52">
        <f>VLOOKUP($A47,'RevPAR Raw Data'!$B$6:$BE$43,'RevPAR Raw Data'!N$1,FALSE)</f>
        <v>66.223611307420398</v>
      </c>
      <c r="BA47" s="52">
        <f>VLOOKUP($A47,'RevPAR Raw Data'!$B$6:$BE$43,'RevPAR Raw Data'!O$1,FALSE)</f>
        <v>65.246084805653695</v>
      </c>
      <c r="BB47" s="53">
        <f>VLOOKUP($A47,'RevPAR Raw Data'!$B$6:$BE$43,'RevPAR Raw Data'!P$1,FALSE)</f>
        <v>65.734848056537103</v>
      </c>
      <c r="BC47" s="54">
        <f>VLOOKUP($A47,'RevPAR Raw Data'!$B$6:$BE$43,'RevPAR Raw Data'!R$1,FALSE)</f>
        <v>51.904721857647601</v>
      </c>
      <c r="BE47" s="47">
        <f>VLOOKUP($A47,'RevPAR Raw Data'!$B$6:$BE$43,'RevPAR Raw Data'!T$1,FALSE)</f>
        <v>-19.914463876497098</v>
      </c>
      <c r="BF47" s="48">
        <f>VLOOKUP($A47,'RevPAR Raw Data'!$B$6:$BE$43,'RevPAR Raw Data'!U$1,FALSE)</f>
        <v>-12.534753355867201</v>
      </c>
      <c r="BG47" s="48">
        <f>VLOOKUP($A47,'RevPAR Raw Data'!$B$6:$BE$43,'RevPAR Raw Data'!V$1,FALSE)</f>
        <v>-10.5917253005076</v>
      </c>
      <c r="BH47" s="48">
        <f>VLOOKUP($A47,'RevPAR Raw Data'!$B$6:$BE$43,'RevPAR Raw Data'!W$1,FALSE)</f>
        <v>-3.8846906141572801</v>
      </c>
      <c r="BI47" s="48">
        <f>VLOOKUP($A47,'RevPAR Raw Data'!$B$6:$BE$43,'RevPAR Raw Data'!X$1,FALSE)</f>
        <v>1.12774900972727</v>
      </c>
      <c r="BJ47" s="49">
        <f>VLOOKUP($A47,'RevPAR Raw Data'!$B$6:$BE$43,'RevPAR Raw Data'!Y$1,FALSE)</f>
        <v>-8.4903696629075895</v>
      </c>
      <c r="BK47" s="48">
        <f>VLOOKUP($A47,'RevPAR Raw Data'!$B$6:$BE$43,'RevPAR Raw Data'!AA$1,FALSE)</f>
        <v>10.263850286760499</v>
      </c>
      <c r="BL47" s="48">
        <f>VLOOKUP($A47,'RevPAR Raw Data'!$B$6:$BE$43,'RevPAR Raw Data'!AB$1,FALSE)</f>
        <v>10.0152457334825</v>
      </c>
      <c r="BM47" s="49">
        <f>VLOOKUP($A47,'RevPAR Raw Data'!$B$6:$BE$43,'RevPAR Raw Data'!AC$1,FALSE)</f>
        <v>10.140331964574001</v>
      </c>
      <c r="BN47" s="50">
        <f>VLOOKUP($A47,'RevPAR Raw Data'!$B$6:$BE$43,'RevPAR Raw Data'!AE$1,FALSE)</f>
        <v>-2.5241299179319299</v>
      </c>
    </row>
    <row r="48" spans="1:66" ht="16.5" thickBot="1" x14ac:dyDescent="0.5">
      <c r="A48" s="63" t="s">
        <v>87</v>
      </c>
      <c r="B48" s="67">
        <f>VLOOKUP($A48,'Occupancy Raw Data'!$B$8:$BE$45,'Occupancy Raw Data'!G$3,FALSE)</f>
        <v>50.506236243580297</v>
      </c>
      <c r="C48" s="68">
        <f>VLOOKUP($A48,'Occupancy Raw Data'!$B$8:$BE$45,'Occupancy Raw Data'!H$3,FALSE)</f>
        <v>59.1636096845194</v>
      </c>
      <c r="D48" s="68">
        <f>VLOOKUP($A48,'Occupancy Raw Data'!$B$8:$BE$45,'Occupancy Raw Data'!I$3,FALSE)</f>
        <v>60.220102714600102</v>
      </c>
      <c r="E48" s="68">
        <f>VLOOKUP($A48,'Occupancy Raw Data'!$B$8:$BE$45,'Occupancy Raw Data'!J$3,FALSE)</f>
        <v>60.601614086573697</v>
      </c>
      <c r="F48" s="68">
        <f>VLOOKUP($A48,'Occupancy Raw Data'!$B$8:$BE$45,'Occupancy Raw Data'!K$3,FALSE)</f>
        <v>62.743947175348403</v>
      </c>
      <c r="G48" s="69">
        <f>VLOOKUP($A48,'Occupancy Raw Data'!$B$8:$BE$45,'Occupancy Raw Data'!L$3,FALSE)</f>
        <v>58.647101980924397</v>
      </c>
      <c r="H48" s="68">
        <f>VLOOKUP($A48,'Occupancy Raw Data'!$B$8:$BE$45,'Occupancy Raw Data'!N$3,FALSE)</f>
        <v>68.950843727072595</v>
      </c>
      <c r="I48" s="68">
        <f>VLOOKUP($A48,'Occupancy Raw Data'!$B$8:$BE$45,'Occupancy Raw Data'!O$3,FALSE)</f>
        <v>68.143800440205396</v>
      </c>
      <c r="J48" s="69">
        <f>VLOOKUP($A48,'Occupancy Raw Data'!$B$8:$BE$45,'Occupancy Raw Data'!P$3,FALSE)</f>
        <v>68.547322083639003</v>
      </c>
      <c r="K48" s="70">
        <f>VLOOKUP($A48,'Occupancy Raw Data'!$B$8:$BE$45,'Occupancy Raw Data'!R$3,FALSE)</f>
        <v>61.475736295985698</v>
      </c>
      <c r="M48" s="67">
        <f>VLOOKUP($A48,'Occupancy Raw Data'!$B$8:$BE$45,'Occupancy Raw Data'!T$3,FALSE)</f>
        <v>-10.1931711610702</v>
      </c>
      <c r="N48" s="68">
        <f>VLOOKUP($A48,'Occupancy Raw Data'!$B$8:$BE$45,'Occupancy Raw Data'!U$3,FALSE)</f>
        <v>2.84555260758663</v>
      </c>
      <c r="O48" s="68">
        <f>VLOOKUP($A48,'Occupancy Raw Data'!$B$8:$BE$45,'Occupancy Raw Data'!V$3,FALSE)</f>
        <v>0.89312336476279797</v>
      </c>
      <c r="P48" s="68">
        <f>VLOOKUP($A48,'Occupancy Raw Data'!$B$8:$BE$45,'Occupancy Raw Data'!W$3,FALSE)</f>
        <v>-3.0991462977969499</v>
      </c>
      <c r="Q48" s="68">
        <f>VLOOKUP($A48,'Occupancy Raw Data'!$B$8:$BE$45,'Occupancy Raw Data'!X$3,FALSE)</f>
        <v>0.415346310547759</v>
      </c>
      <c r="R48" s="69">
        <f>VLOOKUP($A48,'Occupancy Raw Data'!$B$8:$BE$45,'Occupancy Raw Data'!Y$3,FALSE)</f>
        <v>-1.75596821689432</v>
      </c>
      <c r="S48" s="68">
        <f>VLOOKUP($A48,'Occupancy Raw Data'!$B$8:$BE$45,'Occupancy Raw Data'!AA$3,FALSE)</f>
        <v>4.2273482422423001</v>
      </c>
      <c r="T48" s="68">
        <f>VLOOKUP($A48,'Occupancy Raw Data'!$B$8:$BE$45,'Occupancy Raw Data'!AB$3,FALSE)</f>
        <v>4.6504429984524398</v>
      </c>
      <c r="U48" s="69">
        <f>VLOOKUP($A48,'Occupancy Raw Data'!$B$8:$BE$45,'Occupancy Raw Data'!AC$3,FALSE)</f>
        <v>4.4372218094645897</v>
      </c>
      <c r="V48" s="70">
        <f>VLOOKUP($A48,'Occupancy Raw Data'!$B$8:$BE$45,'Occupancy Raw Data'!AE$3,FALSE)</f>
        <v>0.13579667933718301</v>
      </c>
      <c r="X48" s="71">
        <f>VLOOKUP($A48,'ADR Raw Data'!$B$6:$BE$43,'ADR Raw Data'!G$1,FALSE)</f>
        <v>119.384625217896</v>
      </c>
      <c r="Y48" s="72">
        <f>VLOOKUP($A48,'ADR Raw Data'!$B$6:$BE$43,'ADR Raw Data'!H$1,FALSE)</f>
        <v>115.172311507936</v>
      </c>
      <c r="Z48" s="72">
        <f>VLOOKUP($A48,'ADR Raw Data'!$B$6:$BE$43,'ADR Raw Data'!I$1,FALSE)</f>
        <v>111.263952241715</v>
      </c>
      <c r="AA48" s="72">
        <f>VLOOKUP($A48,'ADR Raw Data'!$B$6:$BE$43,'ADR Raw Data'!J$1,FALSE)</f>
        <v>114.022779661016</v>
      </c>
      <c r="AB48" s="72">
        <f>VLOOKUP($A48,'ADR Raw Data'!$B$6:$BE$43,'ADR Raw Data'!K$1,FALSE)</f>
        <v>115.66233161833399</v>
      </c>
      <c r="AC48" s="73">
        <f>VLOOKUP($A48,'ADR Raw Data'!$B$6:$BE$43,'ADR Raw Data'!L$1,FALSE)</f>
        <v>114.962475480384</v>
      </c>
      <c r="AD48" s="72">
        <f>VLOOKUP($A48,'ADR Raw Data'!$B$6:$BE$43,'ADR Raw Data'!N$1,FALSE)</f>
        <v>135.460817195147</v>
      </c>
      <c r="AE48" s="72">
        <f>VLOOKUP($A48,'ADR Raw Data'!$B$6:$BE$43,'ADR Raw Data'!O$1,FALSE)</f>
        <v>135.47277993109299</v>
      </c>
      <c r="AF48" s="73">
        <f>VLOOKUP($A48,'ADR Raw Data'!$B$6:$BE$43,'ADR Raw Data'!P$1,FALSE)</f>
        <v>135.466763352242</v>
      </c>
      <c r="AG48" s="74">
        <f>VLOOKUP($A48,'ADR Raw Data'!$B$6:$BE$43,'ADR Raw Data'!R$1,FALSE)</f>
        <v>121.49473454495801</v>
      </c>
      <c r="AI48" s="67">
        <f>VLOOKUP($A48,'ADR Raw Data'!$B$6:$BE$43,'ADR Raw Data'!T$1,FALSE)</f>
        <v>-0.41855201651148799</v>
      </c>
      <c r="AJ48" s="68">
        <f>VLOOKUP($A48,'ADR Raw Data'!$B$6:$BE$43,'ADR Raw Data'!U$1,FALSE)</f>
        <v>6.2053036354483302</v>
      </c>
      <c r="AK48" s="68">
        <f>VLOOKUP($A48,'ADR Raw Data'!$B$6:$BE$43,'ADR Raw Data'!V$1,FALSE)</f>
        <v>5.3887865825761603</v>
      </c>
      <c r="AL48" s="68">
        <f>VLOOKUP($A48,'ADR Raw Data'!$B$6:$BE$43,'ADR Raw Data'!W$1,FALSE)</f>
        <v>4.1393026293311204</v>
      </c>
      <c r="AM48" s="68">
        <f>VLOOKUP($A48,'ADR Raw Data'!$B$6:$BE$43,'ADR Raw Data'!X$1,FALSE)</f>
        <v>4.0899077369222301</v>
      </c>
      <c r="AN48" s="69">
        <f>VLOOKUP($A48,'ADR Raw Data'!$B$6:$BE$43,'ADR Raw Data'!Y$1,FALSE)</f>
        <v>3.75201382440761</v>
      </c>
      <c r="AO48" s="68">
        <f>VLOOKUP($A48,'ADR Raw Data'!$B$6:$BE$43,'ADR Raw Data'!AA$1,FALSE)</f>
        <v>4.1725242901122099</v>
      </c>
      <c r="AP48" s="68">
        <f>VLOOKUP($A48,'ADR Raw Data'!$B$6:$BE$43,'ADR Raw Data'!AB$1,FALSE)</f>
        <v>4.6055180387303496</v>
      </c>
      <c r="AQ48" s="69">
        <f>VLOOKUP($A48,'ADR Raw Data'!$B$6:$BE$43,'ADR Raw Data'!AC$1,FALSE)</f>
        <v>4.3868781190392401</v>
      </c>
      <c r="AR48" s="70">
        <f>VLOOKUP($A48,'ADR Raw Data'!$B$6:$BE$43,'ADR Raw Data'!AE$1,FALSE)</f>
        <v>4.1985913692449897</v>
      </c>
      <c r="AS48" s="40"/>
      <c r="AT48" s="71">
        <f>VLOOKUP($A48,'RevPAR Raw Data'!$B$6:$BE$43,'RevPAR Raw Data'!G$1,FALSE)</f>
        <v>60.296680851063797</v>
      </c>
      <c r="AU48" s="72">
        <f>VLOOKUP($A48,'RevPAR Raw Data'!$B$6:$BE$43,'RevPAR Raw Data'!H$1,FALSE)</f>
        <v>68.140096845194407</v>
      </c>
      <c r="AV48" s="72">
        <f>VLOOKUP($A48,'RevPAR Raw Data'!$B$6:$BE$43,'RevPAR Raw Data'!I$1,FALSE)</f>
        <v>67.003266324284596</v>
      </c>
      <c r="AW48" s="72">
        <f>VLOOKUP($A48,'RevPAR Raw Data'!$B$6:$BE$43,'RevPAR Raw Data'!J$1,FALSE)</f>
        <v>69.099644900953706</v>
      </c>
      <c r="AX48" s="72">
        <f>VLOOKUP($A48,'RevPAR Raw Data'!$B$6:$BE$43,'RevPAR Raw Data'!K$1,FALSE)</f>
        <v>72.571112252384395</v>
      </c>
      <c r="AY48" s="73">
        <f>VLOOKUP($A48,'RevPAR Raw Data'!$B$6:$BE$43,'RevPAR Raw Data'!L$1,FALSE)</f>
        <v>67.4221602347762</v>
      </c>
      <c r="AZ48" s="72">
        <f>VLOOKUP($A48,'RevPAR Raw Data'!$B$6:$BE$43,'RevPAR Raw Data'!N$1,FALSE)</f>
        <v>93.401376375641902</v>
      </c>
      <c r="BA48" s="72">
        <f>VLOOKUP($A48,'RevPAR Raw Data'!$B$6:$BE$43,'RevPAR Raw Data'!O$1,FALSE)</f>
        <v>92.316300807043206</v>
      </c>
      <c r="BB48" s="73">
        <f>VLOOKUP($A48,'RevPAR Raw Data'!$B$6:$BE$43,'RevPAR Raw Data'!P$1,FALSE)</f>
        <v>92.858838591342604</v>
      </c>
      <c r="BC48" s="74">
        <f>VLOOKUP($A48,'RevPAR Raw Data'!$B$6:$BE$43,'RevPAR Raw Data'!R$1,FALSE)</f>
        <v>74.689782622366593</v>
      </c>
      <c r="BE48" s="67">
        <f>VLOOKUP($A48,'RevPAR Raw Data'!$B$6:$BE$43,'RevPAR Raw Data'!T$1,FALSE)</f>
        <v>-10.5690594541406</v>
      </c>
      <c r="BF48" s="68">
        <f>VLOOKUP($A48,'RevPAR Raw Data'!$B$6:$BE$43,'RevPAR Raw Data'!U$1,FALSE)</f>
        <v>9.2274314224421303</v>
      </c>
      <c r="BG48" s="68">
        <f>VLOOKUP($A48,'RevPAR Raw Data'!$B$6:$BE$43,'RevPAR Raw Data'!V$1,FALSE)</f>
        <v>6.3300384593851504</v>
      </c>
      <c r="BH48" s="68">
        <f>VLOOKUP($A48,'RevPAR Raw Data'!$B$6:$BE$43,'RevPAR Raw Data'!W$1,FALSE)</f>
        <v>0.91187328734264095</v>
      </c>
      <c r="BI48" s="68">
        <f>VLOOKUP($A48,'RevPAR Raw Data'!$B$6:$BE$43,'RevPAR Raw Data'!X$1,FALSE)</f>
        <v>4.5222413283601002</v>
      </c>
      <c r="BJ48" s="69">
        <f>VLOOKUP($A48,'RevPAR Raw Data'!$B$6:$BE$43,'RevPAR Raw Data'!Y$1,FALSE)</f>
        <v>1.9301614372632001</v>
      </c>
      <c r="BK48" s="68">
        <f>VLOOKUP($A48,'RevPAR Raw Data'!$B$6:$BE$43,'RevPAR Raw Data'!AA$1,FALSE)</f>
        <v>8.5762596645897098</v>
      </c>
      <c r="BL48" s="68">
        <f>VLOOKUP($A48,'RevPAR Raw Data'!$B$6:$BE$43,'RevPAR Raw Data'!AB$1,FALSE)</f>
        <v>9.4701380283574004</v>
      </c>
      <c r="BM48" s="69">
        <f>VLOOKUP($A48,'RevPAR Raw Data'!$B$6:$BE$43,'RevPAR Raw Data'!AC$1,FALSE)</f>
        <v>9.0187554411564808</v>
      </c>
      <c r="BN48" s="70">
        <f>VLOOKUP($A48,'RevPAR Raw Data'!$B$6:$BE$43,'RevPAR Raw Data'!AE$1,FALSE)</f>
        <v>4.3400895962405501</v>
      </c>
    </row>
    <row r="49" spans="1:45" ht="14.25" customHeight="1" x14ac:dyDescent="0.45">
      <c r="A49" s="170" t="s">
        <v>108</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reBmJ4kSvbi1aJcvIa7eh5hsdTB2J8WE4BSYn5YK2ZiHhzARU3qgDs7W1zCiszuPf5KG5oYmc6cjwL951lhDKA==" saltValue="c357y6V/nVAfUIGSHG3U5g=="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May 14, 2023 - June 10,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4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4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Data'!AG$3,FALSE)</f>
        <v>55.838433009802799</v>
      </c>
      <c r="C4" s="48">
        <f>VLOOKUP($A4,'Occupancy Raw Data'!$B$8:$BE$45,'Occupancy Raw Data'!AH$3,FALSE)</f>
        <v>59.243656961124401</v>
      </c>
      <c r="D4" s="48">
        <f>VLOOKUP($A4,'Occupancy Raw Data'!$B$8:$BE$45,'Occupancy Raw Data'!AI$3,FALSE)</f>
        <v>65.526101508765507</v>
      </c>
      <c r="E4" s="48">
        <f>VLOOKUP($A4,'Occupancy Raw Data'!$B$8:$BE$45,'Occupancy Raw Data'!AJ$3,FALSE)</f>
        <v>66.579617016952994</v>
      </c>
      <c r="F4" s="48">
        <f>VLOOKUP($A4,'Occupancy Raw Data'!$B$8:$BE$45,'Occupancy Raw Data'!AK$3,FALSE)</f>
        <v>65.282259317185705</v>
      </c>
      <c r="G4" s="49">
        <f>VLOOKUP($A4,'Occupancy Raw Data'!$B$8:$BE$45,'Occupancy Raw Data'!AL$3,FALSE)</f>
        <v>62.494254547908</v>
      </c>
      <c r="H4" s="48">
        <f>VLOOKUP($A4,'Occupancy Raw Data'!$B$8:$BE$45,'Occupancy Raw Data'!AN$3,FALSE)</f>
        <v>73.221335075268797</v>
      </c>
      <c r="I4" s="48">
        <f>VLOOKUP($A4,'Occupancy Raw Data'!$B$8:$BE$45,'Occupancy Raw Data'!AO$3,FALSE)</f>
        <v>77.998656445717899</v>
      </c>
      <c r="J4" s="49">
        <f>VLOOKUP($A4,'Occupancy Raw Data'!$B$8:$BE$45,'Occupancy Raw Data'!AP$3,FALSE)</f>
        <v>75.609996345060495</v>
      </c>
      <c r="K4" s="50">
        <f>VLOOKUP($A4,'Occupancy Raw Data'!$B$8:$BE$45,'Occupancy Raw Data'!AR$3,FALSE)</f>
        <v>66.242484929262105</v>
      </c>
      <c r="M4" s="47">
        <f>VLOOKUP($A4,'Occupancy Raw Data'!$B$8:$BE$45,'Occupancy Raw Data'!AT$3,FALSE)</f>
        <v>-4.2950752448016498</v>
      </c>
      <c r="N4" s="48">
        <f>VLOOKUP($A4,'Occupancy Raw Data'!$B$8:$BE$45,'Occupancy Raw Data'!AU$3,FALSE)</f>
        <v>-0.44093218389745398</v>
      </c>
      <c r="O4" s="48">
        <f>VLOOKUP($A4,'Occupancy Raw Data'!$B$8:$BE$45,'Occupancy Raw Data'!AV$3,FALSE)</f>
        <v>0.919969330510095</v>
      </c>
      <c r="P4" s="48">
        <f>VLOOKUP($A4,'Occupancy Raw Data'!$B$8:$BE$45,'Occupancy Raw Data'!AW$3,FALSE)</f>
        <v>0.349050560737861</v>
      </c>
      <c r="Q4" s="48">
        <f>VLOOKUP($A4,'Occupancy Raw Data'!$B$8:$BE$45,'Occupancy Raw Data'!AX$3,FALSE)</f>
        <v>-1.1331119397162801</v>
      </c>
      <c r="R4" s="49">
        <f>VLOOKUP($A4,'Occupancy Raw Data'!$B$8:$BE$45,'Occupancy Raw Data'!AY$3,FALSE)</f>
        <v>-0.85331002132801903</v>
      </c>
      <c r="S4" s="48">
        <f>VLOOKUP($A4,'Occupancy Raw Data'!$B$8:$BE$45,'Occupancy Raw Data'!BA$3,FALSE)</f>
        <v>-2.0683077913697998</v>
      </c>
      <c r="T4" s="48">
        <f>VLOOKUP($A4,'Occupancy Raw Data'!$B$8:$BE$45,'Occupancy Raw Data'!BB$3,FALSE)</f>
        <v>-2.1097618682679902</v>
      </c>
      <c r="U4" s="49">
        <f>VLOOKUP($A4,'Occupancy Raw Data'!$B$8:$BE$45,'Occupancy Raw Data'!BC$3,FALSE)</f>
        <v>-2.08969326196986</v>
      </c>
      <c r="V4" s="50">
        <f>VLOOKUP($A4,'Occupancy Raw Data'!$B$8:$BE$45,'Occupancy Raw Data'!BE$3,FALSE)</f>
        <v>-1.2599563143155701</v>
      </c>
      <c r="X4" s="51">
        <f>VLOOKUP($A4,'ADR Raw Data'!$B$6:$BE$43,'ADR Raw Data'!AG$1,FALSE)</f>
        <v>149.12818019622199</v>
      </c>
      <c r="Y4" s="52">
        <f>VLOOKUP($A4,'ADR Raw Data'!$B$6:$BE$43,'ADR Raw Data'!AH$1,FALSE)</f>
        <v>147.15307013680601</v>
      </c>
      <c r="Z4" s="52">
        <f>VLOOKUP($A4,'ADR Raw Data'!$B$6:$BE$43,'ADR Raw Data'!AI$1,FALSE)</f>
        <v>150.83755113893</v>
      </c>
      <c r="AA4" s="52">
        <f>VLOOKUP($A4,'ADR Raw Data'!$B$6:$BE$43,'ADR Raw Data'!AJ$1,FALSE)</f>
        <v>149.51165863734201</v>
      </c>
      <c r="AB4" s="52">
        <f>VLOOKUP($A4,'ADR Raw Data'!$B$6:$BE$43,'ADR Raw Data'!AK$1,FALSE)</f>
        <v>147.71850887127599</v>
      </c>
      <c r="AC4" s="53">
        <f>VLOOKUP($A4,'ADR Raw Data'!$B$6:$BE$43,'ADR Raw Data'!AL$1,FALSE)</f>
        <v>148.89926401777601</v>
      </c>
      <c r="AD4" s="52">
        <f>VLOOKUP($A4,'ADR Raw Data'!$B$6:$BE$43,'ADR Raw Data'!AN$1,FALSE)</f>
        <v>167.21068193798001</v>
      </c>
      <c r="AE4" s="52">
        <f>VLOOKUP($A4,'ADR Raw Data'!$B$6:$BE$43,'ADR Raw Data'!AO$1,FALSE)</f>
        <v>174.48495763152499</v>
      </c>
      <c r="AF4" s="53">
        <f>VLOOKUP($A4,'ADR Raw Data'!$B$6:$BE$43,'ADR Raw Data'!AP$1,FALSE)</f>
        <v>170.96272463731</v>
      </c>
      <c r="AG4" s="54">
        <f>VLOOKUP($A4,'ADR Raw Data'!$B$6:$BE$43,'ADR Raw Data'!AR$1,FALSE)</f>
        <v>156.09623334051</v>
      </c>
      <c r="AI4" s="47">
        <f>VLOOKUP($A4,'ADR Raw Data'!$B$6:$BE$43,'ADR Raw Data'!AT$1,FALSE)</f>
        <v>1.0092248939677899</v>
      </c>
      <c r="AJ4" s="48">
        <f>VLOOKUP($A4,'ADR Raw Data'!$B$6:$BE$43,'ADR Raw Data'!AU$1,FALSE)</f>
        <v>2.8720826821132301</v>
      </c>
      <c r="AK4" s="48">
        <f>VLOOKUP($A4,'ADR Raw Data'!$B$6:$BE$43,'ADR Raw Data'!AV$1,FALSE)</f>
        <v>4.0650817516951898</v>
      </c>
      <c r="AL4" s="48">
        <f>VLOOKUP($A4,'ADR Raw Data'!$B$6:$BE$43,'ADR Raw Data'!AW$1,FALSE)</f>
        <v>3.5955830980559398</v>
      </c>
      <c r="AM4" s="48">
        <f>VLOOKUP($A4,'ADR Raw Data'!$B$6:$BE$43,'ADR Raw Data'!AX$1,FALSE)</f>
        <v>2.2505820059163799</v>
      </c>
      <c r="AN4" s="49">
        <f>VLOOKUP($A4,'ADR Raw Data'!$B$6:$BE$43,'ADR Raw Data'!AY$1,FALSE)</f>
        <v>2.79293925918165</v>
      </c>
      <c r="AO4" s="48">
        <f>VLOOKUP($A4,'ADR Raw Data'!$B$6:$BE$43,'ADR Raw Data'!BA$1,FALSE)</f>
        <v>1.11812451033298</v>
      </c>
      <c r="AP4" s="48">
        <f>VLOOKUP($A4,'ADR Raw Data'!$B$6:$BE$43,'ADR Raw Data'!BB$1,FALSE)</f>
        <v>0.374268314740138</v>
      </c>
      <c r="AQ4" s="49">
        <f>VLOOKUP($A4,'ADR Raw Data'!$B$6:$BE$43,'ADR Raw Data'!BC$1,FALSE)</f>
        <v>0.72464175394468799</v>
      </c>
      <c r="AR4" s="50">
        <f>VLOOKUP($A4,'ADR Raw Data'!$B$6:$BE$43,'ADR Raw Data'!BE$1,FALSE)</f>
        <v>1.9985447588460299</v>
      </c>
      <c r="AT4" s="51">
        <f>VLOOKUP($A4,'RevPAR Raw Data'!$B$6:$BE$43,'RevPAR Raw Data'!AG$1,FALSE)</f>
        <v>83.270838997605694</v>
      </c>
      <c r="AU4" s="52">
        <f>VLOOKUP($A4,'RevPAR Raw Data'!$B$6:$BE$43,'RevPAR Raw Data'!AH$1,FALSE)</f>
        <v>87.178860079612605</v>
      </c>
      <c r="AV4" s="52">
        <f>VLOOKUP($A4,'RevPAR Raw Data'!$B$6:$BE$43,'RevPAR Raw Data'!AI$1,FALSE)</f>
        <v>98.837966872631696</v>
      </c>
      <c r="AW4" s="52">
        <f>VLOOKUP($A4,'RevPAR Raw Data'!$B$6:$BE$43,'RevPAR Raw Data'!AJ$1,FALSE)</f>
        <v>99.544289716437106</v>
      </c>
      <c r="AX4" s="52">
        <f>VLOOKUP($A4,'RevPAR Raw Data'!$B$6:$BE$43,'RevPAR Raw Data'!AK$1,FALSE)</f>
        <v>96.433980020826596</v>
      </c>
      <c r="AY4" s="53">
        <f>VLOOKUP($A4,'RevPAR Raw Data'!$B$6:$BE$43,'RevPAR Raw Data'!AL$1,FALSE)</f>
        <v>93.053485075230597</v>
      </c>
      <c r="AZ4" s="52">
        <f>VLOOKUP($A4,'RevPAR Raw Data'!$B$6:$BE$43,'RevPAR Raw Data'!AN$1,FALSE)</f>
        <v>122.43389370345</v>
      </c>
      <c r="BA4" s="52">
        <f>VLOOKUP($A4,'RevPAR Raw Data'!$B$6:$BE$43,'RevPAR Raw Data'!AO$1,FALSE)</f>
        <v>136.09592265246999</v>
      </c>
      <c r="BB4" s="53">
        <f>VLOOKUP($A4,'RevPAR Raw Data'!$B$6:$BE$43,'RevPAR Raw Data'!AP$1,FALSE)</f>
        <v>129.26490984968601</v>
      </c>
      <c r="BC4" s="54">
        <f>VLOOKUP($A4,'RevPAR Raw Data'!$B$6:$BE$43,'RevPAR Raw Data'!AR$1,FALSE)</f>
        <v>103.402023845733</v>
      </c>
      <c r="BE4" s="47">
        <f>VLOOKUP($A4,'RevPAR Raw Data'!$B$6:$BE$43,'RevPAR Raw Data'!AT$1,FALSE)</f>
        <v>-3.3291973194190398</v>
      </c>
      <c r="BF4" s="48">
        <f>VLOOKUP($A4,'RevPAR Raw Data'!$B$6:$BE$43,'RevPAR Raw Data'!AU$1,FALSE)</f>
        <v>2.4184865613221902</v>
      </c>
      <c r="BG4" s="48">
        <f>VLOOKUP($A4,'RevPAR Raw Data'!$B$6:$BE$43,'RevPAR Raw Data'!AV$1,FALSE)</f>
        <v>5.0224485875810503</v>
      </c>
      <c r="BH4" s="48">
        <f>VLOOKUP($A4,'RevPAR Raw Data'!$B$6:$BE$43,'RevPAR Raw Data'!AW$1,FALSE)</f>
        <v>3.9571840617593699</v>
      </c>
      <c r="BI4" s="48">
        <f>VLOOKUP($A4,'RevPAR Raw Data'!$B$6:$BE$43,'RevPAR Raw Data'!AX$1,FALSE)</f>
        <v>1.0919684527779601</v>
      </c>
      <c r="BJ4" s="49">
        <f>VLOOKUP($A4,'RevPAR Raw Data'!$B$6:$BE$43,'RevPAR Raw Data'!AY$1,FALSE)</f>
        <v>1.9157968072654299</v>
      </c>
      <c r="BK4" s="48">
        <f>VLOOKUP($A4,'RevPAR Raw Data'!$B$6:$BE$43,'RevPAR Raw Data'!BA$1,FALSE)</f>
        <v>-0.97330953740125203</v>
      </c>
      <c r="BL4" s="48">
        <f>VLOOKUP($A4,'RevPAR Raw Data'!$B$6:$BE$43,'RevPAR Raw Data'!BB$1,FALSE)</f>
        <v>-1.74338972371725</v>
      </c>
      <c r="BM4" s="49">
        <f>VLOOKUP($A4,'RevPAR Raw Data'!$B$6:$BE$43,'RevPAR Raw Data'!BC$1,FALSE)</f>
        <v>-1.38019429793077</v>
      </c>
      <c r="BN4" s="50">
        <f>VLOOKUP($A4,'RevPAR Raw Data'!$B$6:$BE$43,'RevPAR Raw Data'!BE$1,FALSE)</f>
        <v>0.71340765364696102</v>
      </c>
    </row>
    <row r="5" spans="1:66" x14ac:dyDescent="0.45">
      <c r="A5" s="46" t="s">
        <v>70</v>
      </c>
      <c r="B5" s="47">
        <f>VLOOKUP($A5,'Occupancy Raw Data'!$B$8:$BE$45,'Occupancy Raw Data'!AG$3,FALSE)</f>
        <v>56.099987896069599</v>
      </c>
      <c r="C5" s="48">
        <f>VLOOKUP($A5,'Occupancy Raw Data'!$B$8:$BE$45,'Occupancy Raw Data'!AH$3,FALSE)</f>
        <v>61.410941009844997</v>
      </c>
      <c r="D5" s="48">
        <f>VLOOKUP($A5,'Occupancy Raw Data'!$B$8:$BE$45,'Occupancy Raw Data'!AI$3,FALSE)</f>
        <v>68.511075096241896</v>
      </c>
      <c r="E5" s="48">
        <f>VLOOKUP($A5,'Occupancy Raw Data'!$B$8:$BE$45,'Occupancy Raw Data'!AJ$3,FALSE)</f>
        <v>69.892652285520697</v>
      </c>
      <c r="F5" s="48">
        <f>VLOOKUP($A5,'Occupancy Raw Data'!$B$8:$BE$45,'Occupancy Raw Data'!AK$3,FALSE)</f>
        <v>67.447749651035494</v>
      </c>
      <c r="G5" s="49">
        <f>VLOOKUP($A5,'Occupancy Raw Data'!$B$8:$BE$45,'Occupancy Raw Data'!AL$3,FALSE)</f>
        <v>64.672490785325394</v>
      </c>
      <c r="H5" s="48">
        <f>VLOOKUP($A5,'Occupancy Raw Data'!$B$8:$BE$45,'Occupancy Raw Data'!AN$3,FALSE)</f>
        <v>75.321927541152604</v>
      </c>
      <c r="I5" s="48">
        <f>VLOOKUP($A5,'Occupancy Raw Data'!$B$8:$BE$45,'Occupancy Raw Data'!AO$3,FALSE)</f>
        <v>79.493938708014198</v>
      </c>
      <c r="J5" s="49">
        <f>VLOOKUP($A5,'Occupancy Raw Data'!$B$8:$BE$45,'Occupancy Raw Data'!AP$3,FALSE)</f>
        <v>77.407933124583394</v>
      </c>
      <c r="K5" s="50">
        <f>VLOOKUP($A5,'Occupancy Raw Data'!$B$8:$BE$45,'Occupancy Raw Data'!AR$3,FALSE)</f>
        <v>68.311224549373307</v>
      </c>
      <c r="M5" s="47">
        <f>VLOOKUP($A5,'Occupancy Raw Data'!$B$8:$BE$45,'Occupancy Raw Data'!AT$3,FALSE)</f>
        <v>-4.2819311494339898</v>
      </c>
      <c r="N5" s="48">
        <f>VLOOKUP($A5,'Occupancy Raw Data'!$B$8:$BE$45,'Occupancy Raw Data'!AU$3,FALSE)</f>
        <v>3.0882589075507498</v>
      </c>
      <c r="O5" s="48">
        <f>VLOOKUP($A5,'Occupancy Raw Data'!$B$8:$BE$45,'Occupancy Raw Data'!AV$3,FALSE)</f>
        <v>4.4115172445757498</v>
      </c>
      <c r="P5" s="48">
        <f>VLOOKUP($A5,'Occupancy Raw Data'!$B$8:$BE$45,'Occupancy Raw Data'!AW$3,FALSE)</f>
        <v>3.5499399561949398</v>
      </c>
      <c r="Q5" s="48">
        <f>VLOOKUP($A5,'Occupancy Raw Data'!$B$8:$BE$45,'Occupancy Raw Data'!AX$3,FALSE)</f>
        <v>1.5067300038331499</v>
      </c>
      <c r="R5" s="49">
        <f>VLOOKUP($A5,'Occupancy Raw Data'!$B$8:$BE$45,'Occupancy Raw Data'!AY$3,FALSE)</f>
        <v>1.76923981710066</v>
      </c>
      <c r="S5" s="48">
        <f>VLOOKUP($A5,'Occupancy Raw Data'!$B$8:$BE$45,'Occupancy Raw Data'!BA$3,FALSE)</f>
        <v>-0.814048015264215</v>
      </c>
      <c r="T5" s="48">
        <f>VLOOKUP($A5,'Occupancy Raw Data'!$B$8:$BE$45,'Occupancy Raw Data'!BB$3,FALSE)</f>
        <v>-1.12518072143314</v>
      </c>
      <c r="U5" s="49">
        <f>VLOOKUP($A5,'Occupancy Raw Data'!$B$8:$BE$45,'Occupancy Raw Data'!BC$3,FALSE)</f>
        <v>-0.97405079441980302</v>
      </c>
      <c r="V5" s="50">
        <f>VLOOKUP($A5,'Occupancy Raw Data'!$B$8:$BE$45,'Occupancy Raw Data'!BE$3,FALSE)</f>
        <v>0.86445756802232798</v>
      </c>
      <c r="X5" s="51">
        <f>VLOOKUP($A5,'ADR Raw Data'!$B$6:$BE$43,'ADR Raw Data'!AG$1,FALSE)</f>
        <v>130.13161077969301</v>
      </c>
      <c r="Y5" s="52">
        <f>VLOOKUP($A5,'ADR Raw Data'!$B$6:$BE$43,'ADR Raw Data'!AH$1,FALSE)</f>
        <v>133.63157890547001</v>
      </c>
      <c r="Z5" s="52">
        <f>VLOOKUP($A5,'ADR Raw Data'!$B$6:$BE$43,'ADR Raw Data'!AI$1,FALSE)</f>
        <v>138.42937072191901</v>
      </c>
      <c r="AA5" s="52">
        <f>VLOOKUP($A5,'ADR Raw Data'!$B$6:$BE$43,'ADR Raw Data'!AJ$1,FALSE)</f>
        <v>136.341158273339</v>
      </c>
      <c r="AB5" s="52">
        <f>VLOOKUP($A5,'ADR Raw Data'!$B$6:$BE$43,'ADR Raw Data'!AK$1,FALSE)</f>
        <v>131.88641797679199</v>
      </c>
      <c r="AC5" s="53">
        <f>VLOOKUP($A5,'ADR Raw Data'!$B$6:$BE$43,'ADR Raw Data'!AL$1,FALSE)</f>
        <v>134.26252252233701</v>
      </c>
      <c r="AD5" s="52">
        <f>VLOOKUP($A5,'ADR Raw Data'!$B$6:$BE$43,'ADR Raw Data'!AN$1,FALSE)</f>
        <v>150.55304258536501</v>
      </c>
      <c r="AE5" s="52">
        <f>VLOOKUP($A5,'ADR Raw Data'!$B$6:$BE$43,'ADR Raw Data'!AO$1,FALSE)</f>
        <v>155.54040316264999</v>
      </c>
      <c r="AF5" s="53">
        <f>VLOOKUP($A5,'ADR Raw Data'!$B$6:$BE$43,'ADR Raw Data'!AP$1,FALSE)</f>
        <v>153.113923105243</v>
      </c>
      <c r="AG5" s="54">
        <f>VLOOKUP($A5,'ADR Raw Data'!$B$6:$BE$43,'ADR Raw Data'!AR$1,FALSE)</f>
        <v>140.36594270850401</v>
      </c>
      <c r="AI5" s="47">
        <f>VLOOKUP($A5,'ADR Raw Data'!$B$6:$BE$43,'ADR Raw Data'!AT$1,FALSE)</f>
        <v>4.9642018846792499</v>
      </c>
      <c r="AJ5" s="48">
        <f>VLOOKUP($A5,'ADR Raw Data'!$B$6:$BE$43,'ADR Raw Data'!AU$1,FALSE)</f>
        <v>10.634217198213999</v>
      </c>
      <c r="AK5" s="48">
        <f>VLOOKUP($A5,'ADR Raw Data'!$B$6:$BE$43,'ADR Raw Data'!AV$1,FALSE)</f>
        <v>11.9803031202027</v>
      </c>
      <c r="AL5" s="48">
        <f>VLOOKUP($A5,'ADR Raw Data'!$B$6:$BE$43,'ADR Raw Data'!AW$1,FALSE)</f>
        <v>10.215591800597601</v>
      </c>
      <c r="AM5" s="48">
        <f>VLOOKUP($A5,'ADR Raw Data'!$B$6:$BE$43,'ADR Raw Data'!AX$1,FALSE)</f>
        <v>8.0908357423426498</v>
      </c>
      <c r="AN5" s="49">
        <f>VLOOKUP($A5,'ADR Raw Data'!$B$6:$BE$43,'ADR Raw Data'!AY$1,FALSE)</f>
        <v>9.3016571367405891</v>
      </c>
      <c r="AO5" s="48">
        <f>VLOOKUP($A5,'ADR Raw Data'!$B$6:$BE$43,'ADR Raw Data'!BA$1,FALSE)</f>
        <v>4.8086804225034996</v>
      </c>
      <c r="AP5" s="48">
        <f>VLOOKUP($A5,'ADR Raw Data'!$B$6:$BE$43,'ADR Raw Data'!BB$1,FALSE)</f>
        <v>3.6420529210450798</v>
      </c>
      <c r="AQ5" s="49">
        <f>VLOOKUP($A5,'ADR Raw Data'!$B$6:$BE$43,'ADR Raw Data'!BC$1,FALSE)</f>
        <v>4.1933187485849901</v>
      </c>
      <c r="AR5" s="50">
        <f>VLOOKUP($A5,'ADR Raw Data'!$B$6:$BE$43,'ADR Raw Data'!BE$1,FALSE)</f>
        <v>7.32211679462013</v>
      </c>
      <c r="AT5" s="51">
        <f>VLOOKUP($A5,'RevPAR Raw Data'!$B$6:$BE$43,'RevPAR Raw Data'!AG$1,FALSE)</f>
        <v>73.003817896368304</v>
      </c>
      <c r="AU5" s="52">
        <f>VLOOKUP($A5,'RevPAR Raw Data'!$B$6:$BE$43,'RevPAR Raw Data'!AH$1,FALSE)</f>
        <v>82.064410092162703</v>
      </c>
      <c r="AV5" s="52">
        <f>VLOOKUP($A5,'RevPAR Raw Data'!$B$6:$BE$43,'RevPAR Raw Data'!AI$1,FALSE)</f>
        <v>94.839450130549494</v>
      </c>
      <c r="AW5" s="52">
        <f>VLOOKUP($A5,'RevPAR Raw Data'!$B$6:$BE$43,'RevPAR Raw Data'!AJ$1,FALSE)</f>
        <v>95.2924516740364</v>
      </c>
      <c r="AX5" s="52">
        <f>VLOOKUP($A5,'RevPAR Raw Data'!$B$6:$BE$43,'RevPAR Raw Data'!AK$1,FALSE)</f>
        <v>88.954421020705198</v>
      </c>
      <c r="AY5" s="53">
        <f>VLOOKUP($A5,'RevPAR Raw Data'!$B$6:$BE$43,'RevPAR Raw Data'!AL$1,FALSE)</f>
        <v>86.830917506404006</v>
      </c>
      <c r="AZ5" s="52">
        <f>VLOOKUP($A5,'RevPAR Raw Data'!$B$6:$BE$43,'RevPAR Raw Data'!AN$1,FALSE)</f>
        <v>113.399453647149</v>
      </c>
      <c r="BA5" s="52">
        <f>VLOOKUP($A5,'RevPAR Raw Data'!$B$6:$BE$43,'RevPAR Raw Data'!AO$1,FALSE)</f>
        <v>123.645192756315</v>
      </c>
      <c r="BB5" s="53">
        <f>VLOOKUP($A5,'RevPAR Raw Data'!$B$6:$BE$43,'RevPAR Raw Data'!AP$1,FALSE)</f>
        <v>118.52232320173199</v>
      </c>
      <c r="BC5" s="54">
        <f>VLOOKUP($A5,'RevPAR Raw Data'!$B$6:$BE$43,'RevPAR Raw Data'!AR$1,FALSE)</f>
        <v>95.885694314451001</v>
      </c>
      <c r="BE5" s="47">
        <f>VLOOKUP($A5,'RevPAR Raw Data'!$B$6:$BE$43,'RevPAR Raw Data'!AT$1,FALSE)</f>
        <v>0.469707028424384</v>
      </c>
      <c r="BF5" s="48">
        <f>VLOOKUP($A5,'RevPAR Raw Data'!$B$6:$BE$43,'RevPAR Raw Data'!AU$1,FALSE)</f>
        <v>14.0508882656369</v>
      </c>
      <c r="BG5" s="48">
        <f>VLOOKUP($A5,'RevPAR Raw Data'!$B$6:$BE$43,'RevPAR Raw Data'!AV$1,FALSE)</f>
        <v>16.920333502878599</v>
      </c>
      <c r="BH5" s="48">
        <f>VLOOKUP($A5,'RevPAR Raw Data'!$B$6:$BE$43,'RevPAR Raw Data'!AW$1,FALSE)</f>
        <v>14.128179131883799</v>
      </c>
      <c r="BI5" s="48">
        <f>VLOOKUP($A5,'RevPAR Raw Data'!$B$6:$BE$43,'RevPAR Raw Data'!AX$1,FALSE)</f>
        <v>9.7194727958665403</v>
      </c>
      <c r="BJ5" s="49">
        <f>VLOOKUP($A5,'RevPAR Raw Data'!$B$6:$BE$43,'RevPAR Raw Data'!AY$1,FALSE)</f>
        <v>11.235465575554599</v>
      </c>
      <c r="BK5" s="48">
        <f>VLOOKUP($A5,'RevPAR Raw Data'!$B$6:$BE$43,'RevPAR Raw Data'!BA$1,FALSE)</f>
        <v>3.9554874396995001</v>
      </c>
      <c r="BL5" s="48">
        <f>VLOOKUP($A5,'RevPAR Raw Data'!$B$6:$BE$43,'RevPAR Raw Data'!BB$1,FALSE)</f>
        <v>2.4758925222799499</v>
      </c>
      <c r="BM5" s="49">
        <f>VLOOKUP($A5,'RevPAR Raw Data'!$B$6:$BE$43,'RevPAR Raw Data'!BC$1,FALSE)</f>
        <v>3.1784228995820398</v>
      </c>
      <c r="BN5" s="50">
        <f>VLOOKUP($A5,'RevPAR Raw Data'!$B$6:$BE$43,'RevPAR Raw Data'!BE$1,FALSE)</f>
        <v>8.2498709554129803</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65.624965395969696</v>
      </c>
      <c r="C7" s="48">
        <f>VLOOKUP($A7,'Occupancy Raw Data'!$B$8:$BE$45,'Occupancy Raw Data'!AH$3,FALSE)</f>
        <v>73.726627053818405</v>
      </c>
      <c r="D7" s="48">
        <f>VLOOKUP($A7,'Occupancy Raw Data'!$B$8:$BE$45,'Occupancy Raw Data'!AI$3,FALSE)</f>
        <v>82.786349734351703</v>
      </c>
      <c r="E7" s="48">
        <f>VLOOKUP($A7,'Occupancy Raw Data'!$B$8:$BE$45,'Occupancy Raw Data'!AJ$3,FALSE)</f>
        <v>81.424999501701905</v>
      </c>
      <c r="F7" s="48">
        <f>VLOOKUP($A7,'Occupancy Raw Data'!$B$8:$BE$45,'Occupancy Raw Data'!AK$3,FALSE)</f>
        <v>74.117923232967399</v>
      </c>
      <c r="G7" s="49">
        <f>VLOOKUP($A7,'Occupancy Raw Data'!$B$8:$BE$45,'Occupancy Raw Data'!AL$3,FALSE)</f>
        <v>75.536166073731806</v>
      </c>
      <c r="H7" s="48">
        <f>VLOOKUP($A7,'Occupancy Raw Data'!$B$8:$BE$45,'Occupancy Raw Data'!AN$3,FALSE)</f>
        <v>76.698601256123297</v>
      </c>
      <c r="I7" s="48">
        <f>VLOOKUP($A7,'Occupancy Raw Data'!$B$8:$BE$45,'Occupancy Raw Data'!AO$3,FALSE)</f>
        <v>81.884317946264801</v>
      </c>
      <c r="J7" s="49">
        <f>VLOOKUP($A7,'Occupancy Raw Data'!$B$8:$BE$45,'Occupancy Raw Data'!AP$3,FALSE)</f>
        <v>79.291459601194106</v>
      </c>
      <c r="K7" s="50">
        <f>VLOOKUP($A7,'Occupancy Raw Data'!$B$8:$BE$45,'Occupancy Raw Data'!AR$3,FALSE)</f>
        <v>76.609122017519596</v>
      </c>
      <c r="M7" s="47">
        <f>VLOOKUP($A7,'Occupancy Raw Data'!$B$8:$BE$45,'Occupancy Raw Data'!AT$3,FALSE)</f>
        <v>3.5648931281026202</v>
      </c>
      <c r="N7" s="48">
        <f>VLOOKUP($A7,'Occupancy Raw Data'!$B$8:$BE$45,'Occupancy Raw Data'!AU$3,FALSE)</f>
        <v>13.413913769900899</v>
      </c>
      <c r="O7" s="48">
        <f>VLOOKUP($A7,'Occupancy Raw Data'!$B$8:$BE$45,'Occupancy Raw Data'!AV$3,FALSE)</f>
        <v>15.440264952242099</v>
      </c>
      <c r="P7" s="48">
        <f>VLOOKUP($A7,'Occupancy Raw Data'!$B$8:$BE$45,'Occupancy Raw Data'!AW$3,FALSE)</f>
        <v>11.911305902862701</v>
      </c>
      <c r="Q7" s="48">
        <f>VLOOKUP($A7,'Occupancy Raw Data'!$B$8:$BE$45,'Occupancy Raw Data'!AX$3,FALSE)</f>
        <v>7.4532271058241699</v>
      </c>
      <c r="R7" s="49">
        <f>VLOOKUP($A7,'Occupancy Raw Data'!$B$8:$BE$45,'Occupancy Raw Data'!AY$3,FALSE)</f>
        <v>10.489432535503299</v>
      </c>
      <c r="S7" s="48">
        <f>VLOOKUP($A7,'Occupancy Raw Data'!$B$8:$BE$45,'Occupancy Raw Data'!BA$3,FALSE)</f>
        <v>1.12364743201814</v>
      </c>
      <c r="T7" s="48">
        <f>VLOOKUP($A7,'Occupancy Raw Data'!$B$8:$BE$45,'Occupancy Raw Data'!BB$3,FALSE)</f>
        <v>0.84965805522609295</v>
      </c>
      <c r="U7" s="49">
        <f>VLOOKUP($A7,'Occupancy Raw Data'!$B$8:$BE$45,'Occupancy Raw Data'!BC$3,FALSE)</f>
        <v>0.98198733472310396</v>
      </c>
      <c r="V7" s="50">
        <f>VLOOKUP($A7,'Occupancy Raw Data'!$B$8:$BE$45,'Occupancy Raw Data'!BE$3,FALSE)</f>
        <v>7.4952168296541801</v>
      </c>
      <c r="X7" s="51">
        <f>VLOOKUP($A7,'ADR Raw Data'!$B$6:$BE$43,'ADR Raw Data'!AG$1,FALSE)</f>
        <v>188.44117713560601</v>
      </c>
      <c r="Y7" s="52">
        <f>VLOOKUP($A7,'ADR Raw Data'!$B$6:$BE$43,'ADR Raw Data'!AH$1,FALSE)</f>
        <v>212.23126970919401</v>
      </c>
      <c r="Z7" s="52">
        <f>VLOOKUP($A7,'ADR Raw Data'!$B$6:$BE$43,'ADR Raw Data'!AI$1,FALSE)</f>
        <v>223.22408995454899</v>
      </c>
      <c r="AA7" s="52">
        <f>VLOOKUP($A7,'ADR Raw Data'!$B$6:$BE$43,'ADR Raw Data'!AJ$1,FALSE)</f>
        <v>211.30605076917999</v>
      </c>
      <c r="AB7" s="52">
        <f>VLOOKUP($A7,'ADR Raw Data'!$B$6:$BE$43,'ADR Raw Data'!AK$1,FALSE)</f>
        <v>193.48666365880001</v>
      </c>
      <c r="AC7" s="53">
        <f>VLOOKUP($A7,'ADR Raw Data'!$B$6:$BE$43,'ADR Raw Data'!AL$1,FALSE)</f>
        <v>206.62908095394701</v>
      </c>
      <c r="AD7" s="52">
        <f>VLOOKUP($A7,'ADR Raw Data'!$B$6:$BE$43,'ADR Raw Data'!AN$1,FALSE)</f>
        <v>181.53567766096501</v>
      </c>
      <c r="AE7" s="52">
        <f>VLOOKUP($A7,'ADR Raw Data'!$B$6:$BE$43,'ADR Raw Data'!AO$1,FALSE)</f>
        <v>185.318358066461</v>
      </c>
      <c r="AF7" s="53">
        <f>VLOOKUP($A7,'ADR Raw Data'!$B$6:$BE$43,'ADR Raw Data'!AP$1,FALSE)</f>
        <v>183.488865347071</v>
      </c>
      <c r="AG7" s="54">
        <f>VLOOKUP($A7,'ADR Raw Data'!$B$6:$BE$43,'ADR Raw Data'!AR$1,FALSE)</f>
        <v>199.78600548430501</v>
      </c>
      <c r="AI7" s="47">
        <f>VLOOKUP($A7,'ADR Raw Data'!$B$6:$BE$43,'ADR Raw Data'!AT$1,FALSE)</f>
        <v>13.1723753637771</v>
      </c>
      <c r="AJ7" s="48">
        <f>VLOOKUP($A7,'ADR Raw Data'!$B$6:$BE$43,'ADR Raw Data'!AU$1,FALSE)</f>
        <v>16.773084351894099</v>
      </c>
      <c r="AK7" s="48">
        <f>VLOOKUP($A7,'ADR Raw Data'!$B$6:$BE$43,'ADR Raw Data'!AV$1,FALSE)</f>
        <v>19.4378553981872</v>
      </c>
      <c r="AL7" s="48">
        <f>VLOOKUP($A7,'ADR Raw Data'!$B$6:$BE$43,'ADR Raw Data'!AW$1,FALSE)</f>
        <v>14.835325691096999</v>
      </c>
      <c r="AM7" s="48">
        <f>VLOOKUP($A7,'ADR Raw Data'!$B$6:$BE$43,'ADR Raw Data'!AX$1,FALSE)</f>
        <v>12.026478102052801</v>
      </c>
      <c r="AN7" s="49">
        <f>VLOOKUP($A7,'ADR Raw Data'!$B$6:$BE$43,'ADR Raw Data'!AY$1,FALSE)</f>
        <v>15.6544009144088</v>
      </c>
      <c r="AO7" s="48">
        <f>VLOOKUP($A7,'ADR Raw Data'!$B$6:$BE$43,'ADR Raw Data'!BA$1,FALSE)</f>
        <v>8.6383305152813801</v>
      </c>
      <c r="AP7" s="48">
        <f>VLOOKUP($A7,'ADR Raw Data'!$B$6:$BE$43,'ADR Raw Data'!BB$1,FALSE)</f>
        <v>9.1242962797763898</v>
      </c>
      <c r="AQ7" s="49">
        <f>VLOOKUP($A7,'ADR Raw Data'!$B$6:$BE$43,'ADR Raw Data'!BC$1,FALSE)</f>
        <v>8.8900277748349499</v>
      </c>
      <c r="AR7" s="50">
        <f>VLOOKUP($A7,'ADR Raw Data'!$B$6:$BE$43,'ADR Raw Data'!BE$1,FALSE)</f>
        <v>13.8615732032967</v>
      </c>
      <c r="AT7" s="51">
        <f>VLOOKUP($A7,'RevPAR Raw Data'!$B$6:$BE$43,'RevPAR Raw Data'!AG$1,FALSE)</f>
        <v>123.664457286999</v>
      </c>
      <c r="AU7" s="52">
        <f>VLOOKUP($A7,'RevPAR Raw Data'!$B$6:$BE$43,'RevPAR Raw Data'!AH$1,FALSE)</f>
        <v>156.470956710081</v>
      </c>
      <c r="AV7" s="52">
        <f>VLOOKUP($A7,'RevPAR Raw Data'!$B$6:$BE$43,'RevPAR Raw Data'!AI$1,FALSE)</f>
        <v>184.79907580109699</v>
      </c>
      <c r="AW7" s="52">
        <f>VLOOKUP($A7,'RevPAR Raw Data'!$B$6:$BE$43,'RevPAR Raw Data'!AJ$1,FALSE)</f>
        <v>172.055950785871</v>
      </c>
      <c r="AX7" s="52">
        <f>VLOOKUP($A7,'RevPAR Raw Data'!$B$6:$BE$43,'RevPAR Raw Data'!AK$1,FALSE)</f>
        <v>143.40829683665899</v>
      </c>
      <c r="AY7" s="53">
        <f>VLOOKUP($A7,'RevPAR Raw Data'!$B$6:$BE$43,'RevPAR Raw Data'!AL$1,FALSE)</f>
        <v>156.079685745999</v>
      </c>
      <c r="AZ7" s="52">
        <f>VLOOKUP($A7,'RevPAR Raw Data'!$B$6:$BE$43,'RevPAR Raw Data'!AN$1,FALSE)</f>
        <v>139.23532554678499</v>
      </c>
      <c r="BA7" s="52">
        <f>VLOOKUP($A7,'RevPAR Raw Data'!$B$6:$BE$43,'RevPAR Raw Data'!AO$1,FALSE)</f>
        <v>151.746673531939</v>
      </c>
      <c r="BB7" s="53">
        <f>VLOOKUP($A7,'RevPAR Raw Data'!$B$6:$BE$43,'RevPAR Raw Data'!AP$1,FALSE)</f>
        <v>145.49099953936201</v>
      </c>
      <c r="BC7" s="54">
        <f>VLOOKUP($A7,'RevPAR Raw Data'!$B$6:$BE$43,'RevPAR Raw Data'!AR$1,FALSE)</f>
        <v>153.05430471540001</v>
      </c>
      <c r="BE7" s="47">
        <f>VLOOKUP($A7,'RevPAR Raw Data'!$B$6:$BE$43,'RevPAR Raw Data'!AT$1,FALSE)</f>
        <v>17.206849596030899</v>
      </c>
      <c r="BF7" s="48">
        <f>VLOOKUP($A7,'RevPAR Raw Data'!$B$6:$BE$43,'RevPAR Raw Data'!AU$1,FALSE)</f>
        <v>32.436925193310799</v>
      </c>
      <c r="BG7" s="48">
        <f>VLOOKUP($A7,'RevPAR Raw Data'!$B$6:$BE$43,'RevPAR Raw Data'!AV$1,FALSE)</f>
        <v>37.879376724943199</v>
      </c>
      <c r="BH7" s="48">
        <f>VLOOKUP($A7,'RevPAR Raw Data'!$B$6:$BE$43,'RevPAR Raw Data'!AW$1,FALSE)</f>
        <v>28.513712618712201</v>
      </c>
      <c r="BI7" s="48">
        <f>VLOOKUP($A7,'RevPAR Raw Data'!$B$6:$BE$43,'RevPAR Raw Data'!AX$1,FALSE)</f>
        <v>20.376065933655202</v>
      </c>
      <c r="BJ7" s="49">
        <f>VLOOKUP($A7,'RevPAR Raw Data'!$B$6:$BE$43,'RevPAR Raw Data'!AY$1,FALSE)</f>
        <v>27.785891272666301</v>
      </c>
      <c r="BK7" s="48">
        <f>VLOOKUP($A7,'RevPAR Raw Data'!$B$6:$BE$43,'RevPAR Raw Data'!BA$1,FALSE)</f>
        <v>9.8590423263037295</v>
      </c>
      <c r="BL7" s="48">
        <f>VLOOKUP($A7,'RevPAR Raw Data'!$B$6:$BE$43,'RevPAR Raw Data'!BB$1,FALSE)</f>
        <v>10.0514796533263</v>
      </c>
      <c r="BM7" s="49">
        <f>VLOOKUP($A7,'RevPAR Raw Data'!$B$6:$BE$43,'RevPAR Raw Data'!BC$1,FALSE)</f>
        <v>9.9593140563603004</v>
      </c>
      <c r="BN7" s="50">
        <f>VLOOKUP($A7,'RevPAR Raw Data'!$B$6:$BE$43,'RevPAR Raw Data'!BE$1,FALSE)</f>
        <v>22.3957450005392</v>
      </c>
    </row>
    <row r="8" spans="1:66" x14ac:dyDescent="0.45">
      <c r="A8" s="63" t="s">
        <v>89</v>
      </c>
      <c r="B8" s="47">
        <f>VLOOKUP($A8,'Occupancy Raw Data'!$B$8:$BE$45,'Occupancy Raw Data'!AG$3,FALSE)</f>
        <v>68.407613741875494</v>
      </c>
      <c r="C8" s="48">
        <f>VLOOKUP($A8,'Occupancy Raw Data'!$B$8:$BE$45,'Occupancy Raw Data'!AH$3,FALSE)</f>
        <v>79.302073661405103</v>
      </c>
      <c r="D8" s="48">
        <f>VLOOKUP($A8,'Occupancy Raw Data'!$B$8:$BE$45,'Occupancy Raw Data'!AI$3,FALSE)</f>
        <v>85.435365727844797</v>
      </c>
      <c r="E8" s="48">
        <f>VLOOKUP($A8,'Occupancy Raw Data'!$B$8:$BE$45,'Occupancy Raw Data'!AJ$3,FALSE)</f>
        <v>87.862374909728601</v>
      </c>
      <c r="F8" s="48">
        <f>VLOOKUP($A8,'Occupancy Raw Data'!$B$8:$BE$45,'Occupancy Raw Data'!AK$3,FALSE)</f>
        <v>79.095739193232205</v>
      </c>
      <c r="G8" s="49">
        <f>VLOOKUP($A8,'Occupancy Raw Data'!$B$8:$BE$45,'Occupancy Raw Data'!AL$3,FALSE)</f>
        <v>80.0206334468172</v>
      </c>
      <c r="H8" s="48">
        <f>VLOOKUP($A8,'Occupancy Raw Data'!$B$8:$BE$45,'Occupancy Raw Data'!AN$3,FALSE)</f>
        <v>78.149179820488996</v>
      </c>
      <c r="I8" s="48">
        <f>VLOOKUP($A8,'Occupancy Raw Data'!$B$8:$BE$45,'Occupancy Raw Data'!AO$3,FALSE)</f>
        <v>79.232435778396706</v>
      </c>
      <c r="J8" s="49">
        <f>VLOOKUP($A8,'Occupancy Raw Data'!$B$8:$BE$45,'Occupancy Raw Data'!AP$3,FALSE)</f>
        <v>78.690807799442794</v>
      </c>
      <c r="K8" s="50">
        <f>VLOOKUP($A8,'Occupancy Raw Data'!$B$8:$BE$45,'Occupancy Raw Data'!AR$3,FALSE)</f>
        <v>79.640683261853098</v>
      </c>
      <c r="M8" s="47">
        <f>VLOOKUP($A8,'Occupancy Raw Data'!$B$8:$BE$45,'Occupancy Raw Data'!AT$3,FALSE)</f>
        <v>-4.0288246168416499</v>
      </c>
      <c r="N8" s="48">
        <f>VLOOKUP($A8,'Occupancy Raw Data'!$B$8:$BE$45,'Occupancy Raw Data'!AU$3,FALSE)</f>
        <v>7.7658586236179303</v>
      </c>
      <c r="O8" s="48">
        <f>VLOOKUP($A8,'Occupancy Raw Data'!$B$8:$BE$45,'Occupancy Raw Data'!AV$3,FALSE)</f>
        <v>6.3502147159591802</v>
      </c>
      <c r="P8" s="48">
        <f>VLOOKUP($A8,'Occupancy Raw Data'!$B$8:$BE$45,'Occupancy Raw Data'!AW$3,FALSE)</f>
        <v>7.6983327600988698</v>
      </c>
      <c r="Q8" s="48">
        <f>VLOOKUP($A8,'Occupancy Raw Data'!$B$8:$BE$45,'Occupancy Raw Data'!AX$3,FALSE)</f>
        <v>4.3051409183867904</v>
      </c>
      <c r="R8" s="49">
        <f>VLOOKUP($A8,'Occupancy Raw Data'!$B$8:$BE$45,'Occupancy Raw Data'!AY$3,FALSE)</f>
        <v>4.57104278700956</v>
      </c>
      <c r="S8" s="48">
        <f>VLOOKUP($A8,'Occupancy Raw Data'!$B$8:$BE$45,'Occupancy Raw Data'!BA$3,FALSE)</f>
        <v>-1.1460185996782599</v>
      </c>
      <c r="T8" s="48">
        <f>VLOOKUP($A8,'Occupancy Raw Data'!$B$8:$BE$45,'Occupancy Raw Data'!BB$3,FALSE)</f>
        <v>-2.01771139174555</v>
      </c>
      <c r="U8" s="49">
        <f>VLOOKUP($A8,'Occupancy Raw Data'!$B$8:$BE$45,'Occupancy Raw Data'!BC$3,FALSE)</f>
        <v>-1.58679492469795</v>
      </c>
      <c r="V8" s="50">
        <f>VLOOKUP($A8,'Occupancy Raw Data'!$B$8:$BE$45,'Occupancy Raw Data'!BE$3,FALSE)</f>
        <v>2.7559336021846401</v>
      </c>
      <c r="X8" s="51">
        <f>VLOOKUP($A8,'ADR Raw Data'!$B$6:$BE$43,'ADR Raw Data'!AG$1,FALSE)</f>
        <v>193.77223881159699</v>
      </c>
      <c r="Y8" s="52">
        <f>VLOOKUP($A8,'ADR Raw Data'!$B$6:$BE$43,'ADR Raw Data'!AH$1,FALSE)</f>
        <v>232.05226948970599</v>
      </c>
      <c r="Z8" s="52">
        <f>VLOOKUP($A8,'ADR Raw Data'!$B$6:$BE$43,'ADR Raw Data'!AI$1,FALSE)</f>
        <v>242.25779230188601</v>
      </c>
      <c r="AA8" s="52">
        <f>VLOOKUP($A8,'ADR Raw Data'!$B$6:$BE$43,'ADR Raw Data'!AJ$1,FALSE)</f>
        <v>233.27130599424601</v>
      </c>
      <c r="AB8" s="52">
        <f>VLOOKUP($A8,'ADR Raw Data'!$B$6:$BE$43,'ADR Raw Data'!AK$1,FALSE)</f>
        <v>212.925390158802</v>
      </c>
      <c r="AC8" s="53">
        <f>VLOOKUP($A8,'ADR Raw Data'!$B$6:$BE$43,'ADR Raw Data'!AL$1,FALSE)</f>
        <v>224.17310118096</v>
      </c>
      <c r="AD8" s="52">
        <f>VLOOKUP($A8,'ADR Raw Data'!$B$6:$BE$43,'ADR Raw Data'!AN$1,FALSE)</f>
        <v>176.619102640264</v>
      </c>
      <c r="AE8" s="52">
        <f>VLOOKUP($A8,'ADR Raw Data'!$B$6:$BE$43,'ADR Raw Data'!AO$1,FALSE)</f>
        <v>174.32862923177001</v>
      </c>
      <c r="AF8" s="53">
        <f>VLOOKUP($A8,'ADR Raw Data'!$B$6:$BE$43,'ADR Raw Data'!AP$1,FALSE)</f>
        <v>175.465983284169</v>
      </c>
      <c r="AG8" s="54">
        <f>VLOOKUP($A8,'ADR Raw Data'!$B$6:$BE$43,'ADR Raw Data'!AR$1,FALSE)</f>
        <v>210.42276190388</v>
      </c>
      <c r="AI8" s="47">
        <f>VLOOKUP($A8,'ADR Raw Data'!$B$6:$BE$43,'ADR Raw Data'!AT$1,FALSE)</f>
        <v>9.8331582986455892</v>
      </c>
      <c r="AJ8" s="48">
        <f>VLOOKUP($A8,'ADR Raw Data'!$B$6:$BE$43,'ADR Raw Data'!AU$1,FALSE)</f>
        <v>16.2245599671081</v>
      </c>
      <c r="AK8" s="48">
        <f>VLOOKUP($A8,'ADR Raw Data'!$B$6:$BE$43,'ADR Raw Data'!AV$1,FALSE)</f>
        <v>17.721394745083899</v>
      </c>
      <c r="AL8" s="48">
        <f>VLOOKUP($A8,'ADR Raw Data'!$B$6:$BE$43,'ADR Raw Data'!AW$1,FALSE)</f>
        <v>14.9230001739108</v>
      </c>
      <c r="AM8" s="48">
        <f>VLOOKUP($A8,'ADR Raw Data'!$B$6:$BE$43,'ADR Raw Data'!AX$1,FALSE)</f>
        <v>16.865081801974998</v>
      </c>
      <c r="AN8" s="49">
        <f>VLOOKUP($A8,'ADR Raw Data'!$B$6:$BE$43,'ADR Raw Data'!AY$1,FALSE)</f>
        <v>15.6336388833985</v>
      </c>
      <c r="AO8" s="48">
        <f>VLOOKUP($A8,'ADR Raw Data'!$B$6:$BE$43,'ADR Raw Data'!BA$1,FALSE)</f>
        <v>13.621062246038599</v>
      </c>
      <c r="AP8" s="48">
        <f>VLOOKUP($A8,'ADR Raw Data'!$B$6:$BE$43,'ADR Raw Data'!BB$1,FALSE)</f>
        <v>11.042243998338201</v>
      </c>
      <c r="AQ8" s="49">
        <f>VLOOKUP($A8,'ADR Raw Data'!$B$6:$BE$43,'ADR Raw Data'!BC$1,FALSE)</f>
        <v>12.3139299692096</v>
      </c>
      <c r="AR8" s="50">
        <f>VLOOKUP($A8,'ADR Raw Data'!$B$6:$BE$43,'ADR Raw Data'!BE$1,FALSE)</f>
        <v>15.1291974016229</v>
      </c>
      <c r="AT8" s="51">
        <f>VLOOKUP($A8,'RevPAR Raw Data'!$B$6:$BE$43,'RevPAR Raw Data'!AG$1,FALSE)</f>
        <v>132.554964665222</v>
      </c>
      <c r="AU8" s="52">
        <f>VLOOKUP($A8,'RevPAR Raw Data'!$B$6:$BE$43,'RevPAR Raw Data'!AH$1,FALSE)</f>
        <v>184.02226168368901</v>
      </c>
      <c r="AV8" s="52">
        <f>VLOOKUP($A8,'RevPAR Raw Data'!$B$6:$BE$43,'RevPAR Raw Data'!AI$1,FALSE)</f>
        <v>206.973830857319</v>
      </c>
      <c r="AW8" s="52">
        <f>VLOOKUP($A8,'RevPAR Raw Data'!$B$6:$BE$43,'RevPAR Raw Data'!AJ$1,FALSE)</f>
        <v>204.95770942948499</v>
      </c>
      <c r="AX8" s="52">
        <f>VLOOKUP($A8,'RevPAR Raw Data'!$B$6:$BE$43,'RevPAR Raw Data'!AK$1,FALSE)</f>
        <v>168.414911276178</v>
      </c>
      <c r="AY8" s="53">
        <f>VLOOKUP($A8,'RevPAR Raw Data'!$B$6:$BE$43,'RevPAR Raw Data'!AL$1,FALSE)</f>
        <v>179.38473558237899</v>
      </c>
      <c r="AZ8" s="52">
        <f>VLOOKUP($A8,'RevPAR Raw Data'!$B$6:$BE$43,'RevPAR Raw Data'!AN$1,FALSE)</f>
        <v>138.02638011967301</v>
      </c>
      <c r="BA8" s="52">
        <f>VLOOKUP($A8,'RevPAR Raw Data'!$B$6:$BE$43,'RevPAR Raw Data'!AO$1,FALSE)</f>
        <v>138.12481919942201</v>
      </c>
      <c r="BB8" s="53">
        <f>VLOOKUP($A8,'RevPAR Raw Data'!$B$6:$BE$43,'RevPAR Raw Data'!AP$1,FALSE)</f>
        <v>138.075599659548</v>
      </c>
      <c r="BC8" s="54">
        <f>VLOOKUP($A8,'RevPAR Raw Data'!$B$6:$BE$43,'RevPAR Raw Data'!AR$1,FALSE)</f>
        <v>167.582125318713</v>
      </c>
      <c r="BE8" s="47">
        <f>VLOOKUP($A8,'RevPAR Raw Data'!$B$6:$BE$43,'RevPAR Raw Data'!AT$1,FALSE)</f>
        <v>5.4081729796550899</v>
      </c>
      <c r="BF8" s="48">
        <f>VLOOKUP($A8,'RevPAR Raw Data'!$B$6:$BE$43,'RevPAR Raw Data'!AU$1,FALSE)</f>
        <v>25.250394980075701</v>
      </c>
      <c r="BG8" s="48">
        <f>VLOOKUP($A8,'RevPAR Raw Data'!$B$6:$BE$43,'RevPAR Raw Data'!AV$1,FALSE)</f>
        <v>25.196956078018601</v>
      </c>
      <c r="BH8" s="48">
        <f>VLOOKUP($A8,'RevPAR Raw Data'!$B$6:$BE$43,'RevPAR Raw Data'!AW$1,FALSE)</f>
        <v>23.770155145187399</v>
      </c>
      <c r="BI8" s="48">
        <f>VLOOKUP($A8,'RevPAR Raw Data'!$B$6:$BE$43,'RevPAR Raw Data'!AX$1,FALSE)</f>
        <v>21.896288257938</v>
      </c>
      <c r="BJ8" s="49">
        <f>VLOOKUP($A8,'RevPAR Raw Data'!$B$6:$BE$43,'RevPAR Raw Data'!AY$1,FALSE)</f>
        <v>20.919301992934699</v>
      </c>
      <c r="BK8" s="48">
        <f>VLOOKUP($A8,'RevPAR Raw Data'!$B$6:$BE$43,'RevPAR Raw Data'!BA$1,FALSE)</f>
        <v>12.318943739547001</v>
      </c>
      <c r="BL8" s="48">
        <f>VLOOKUP($A8,'RevPAR Raw Data'!$B$6:$BE$43,'RevPAR Raw Data'!BB$1,FALSE)</f>
        <v>8.8017319915338792</v>
      </c>
      <c r="BM8" s="49">
        <f>VLOOKUP($A8,'RevPAR Raw Data'!$B$6:$BE$43,'RevPAR Raw Data'!BC$1,FALSE)</f>
        <v>10.531738228729401</v>
      </c>
      <c r="BN8" s="50">
        <f>VLOOKUP($A8,'RevPAR Raw Data'!$B$6:$BE$43,'RevPAR Raw Data'!BE$1,FALSE)</f>
        <v>18.302081638739701</v>
      </c>
    </row>
    <row r="9" spans="1:66" x14ac:dyDescent="0.45">
      <c r="A9" s="63" t="s">
        <v>90</v>
      </c>
      <c r="B9" s="47">
        <f>VLOOKUP($A9,'Occupancy Raw Data'!$B$8:$BE$45,'Occupancy Raw Data'!AG$3,FALSE)</f>
        <v>68.448330775689797</v>
      </c>
      <c r="C9" s="48">
        <f>VLOOKUP($A9,'Occupancy Raw Data'!$B$8:$BE$45,'Occupancy Raw Data'!AH$3,FALSE)</f>
        <v>75.689839881865794</v>
      </c>
      <c r="D9" s="48">
        <f>VLOOKUP($A9,'Occupancy Raw Data'!$B$8:$BE$45,'Occupancy Raw Data'!AI$3,FALSE)</f>
        <v>84.442771520398395</v>
      </c>
      <c r="E9" s="48">
        <f>VLOOKUP($A9,'Occupancy Raw Data'!$B$8:$BE$45,'Occupancy Raw Data'!AJ$3,FALSE)</f>
        <v>83.713119263398596</v>
      </c>
      <c r="F9" s="48">
        <f>VLOOKUP($A9,'Occupancy Raw Data'!$B$8:$BE$45,'Occupancy Raw Data'!AK$3,FALSE)</f>
        <v>76.652772953571798</v>
      </c>
      <c r="G9" s="49">
        <f>VLOOKUP($A9,'Occupancy Raw Data'!$B$8:$BE$45,'Occupancy Raw Data'!AL$3,FALSE)</f>
        <v>77.789294482790496</v>
      </c>
      <c r="H9" s="48">
        <f>VLOOKUP($A9,'Occupancy Raw Data'!$B$8:$BE$45,'Occupancy Raw Data'!AN$3,FALSE)</f>
        <v>77.474817645015605</v>
      </c>
      <c r="I9" s="48">
        <f>VLOOKUP($A9,'Occupancy Raw Data'!$B$8:$BE$45,'Occupancy Raw Data'!AO$3,FALSE)</f>
        <v>81.735556327428498</v>
      </c>
      <c r="J9" s="49">
        <f>VLOOKUP($A9,'Occupancy Raw Data'!$B$8:$BE$45,'Occupancy Raw Data'!AP$3,FALSE)</f>
        <v>79.605186986221995</v>
      </c>
      <c r="K9" s="50">
        <f>VLOOKUP($A9,'Occupancy Raw Data'!$B$8:$BE$45,'Occupancy Raw Data'!AR$3,FALSE)</f>
        <v>78.308215325568995</v>
      </c>
      <c r="M9" s="47">
        <f>VLOOKUP($A9,'Occupancy Raw Data'!$B$8:$BE$45,'Occupancy Raw Data'!AT$3,FALSE)</f>
        <v>4.9008432442315701</v>
      </c>
      <c r="N9" s="48">
        <f>VLOOKUP($A9,'Occupancy Raw Data'!$B$8:$BE$45,'Occupancy Raw Data'!AU$3,FALSE)</f>
        <v>13.9670697535848</v>
      </c>
      <c r="O9" s="48">
        <f>VLOOKUP($A9,'Occupancy Raw Data'!$B$8:$BE$45,'Occupancy Raw Data'!AV$3,FALSE)</f>
        <v>15.1997092435924</v>
      </c>
      <c r="P9" s="48">
        <f>VLOOKUP($A9,'Occupancy Raw Data'!$B$8:$BE$45,'Occupancy Raw Data'!AW$3,FALSE)</f>
        <v>12.0397134937228</v>
      </c>
      <c r="Q9" s="48">
        <f>VLOOKUP($A9,'Occupancy Raw Data'!$B$8:$BE$45,'Occupancy Raw Data'!AX$3,FALSE)</f>
        <v>6.1404385150966698</v>
      </c>
      <c r="R9" s="49">
        <f>VLOOKUP($A9,'Occupancy Raw Data'!$B$8:$BE$45,'Occupancy Raw Data'!AY$3,FALSE)</f>
        <v>10.5272091948646</v>
      </c>
      <c r="S9" s="48">
        <f>VLOOKUP($A9,'Occupancy Raw Data'!$B$8:$BE$45,'Occupancy Raw Data'!BA$3,FALSE)</f>
        <v>-2.1940442935487101</v>
      </c>
      <c r="T9" s="48">
        <f>VLOOKUP($A9,'Occupancy Raw Data'!$B$8:$BE$45,'Occupancy Raw Data'!BB$3,FALSE)</f>
        <v>-5.4612691232784902</v>
      </c>
      <c r="U9" s="49">
        <f>VLOOKUP($A9,'Occupancy Raw Data'!$B$8:$BE$45,'Occupancy Raw Data'!BC$3,FALSE)</f>
        <v>-3.89909149749856</v>
      </c>
      <c r="V9" s="50">
        <f>VLOOKUP($A9,'Occupancy Raw Data'!$B$8:$BE$45,'Occupancy Raw Data'!BE$3,FALSE)</f>
        <v>5.9096037999447901</v>
      </c>
      <c r="X9" s="51">
        <f>VLOOKUP($A9,'ADR Raw Data'!$B$6:$BE$43,'ADR Raw Data'!AG$1,FALSE)</f>
        <v>165.14409306260501</v>
      </c>
      <c r="Y9" s="52">
        <f>VLOOKUP($A9,'ADR Raw Data'!$B$6:$BE$43,'ADR Raw Data'!AH$1,FALSE)</f>
        <v>186.209543628782</v>
      </c>
      <c r="Z9" s="52">
        <f>VLOOKUP($A9,'ADR Raw Data'!$B$6:$BE$43,'ADR Raw Data'!AI$1,FALSE)</f>
        <v>191.404057742422</v>
      </c>
      <c r="AA9" s="52">
        <f>VLOOKUP($A9,'ADR Raw Data'!$B$6:$BE$43,'ADR Raw Data'!AJ$1,FALSE)</f>
        <v>181.527598229109</v>
      </c>
      <c r="AB9" s="52">
        <f>VLOOKUP($A9,'ADR Raw Data'!$B$6:$BE$43,'ADR Raw Data'!AK$1,FALSE)</f>
        <v>165.55115852277001</v>
      </c>
      <c r="AC9" s="53">
        <f>VLOOKUP($A9,'ADR Raw Data'!$B$6:$BE$43,'ADR Raw Data'!AL$1,FALSE)</f>
        <v>178.55030691012999</v>
      </c>
      <c r="AD9" s="52">
        <f>VLOOKUP($A9,'ADR Raw Data'!$B$6:$BE$43,'ADR Raw Data'!AN$1,FALSE)</f>
        <v>158.23962527086599</v>
      </c>
      <c r="AE9" s="52">
        <f>VLOOKUP($A9,'ADR Raw Data'!$B$6:$BE$43,'ADR Raw Data'!AO$1,FALSE)</f>
        <v>160.80244882782</v>
      </c>
      <c r="AF9" s="53">
        <f>VLOOKUP($A9,'ADR Raw Data'!$B$6:$BE$43,'ADR Raw Data'!AP$1,FALSE)</f>
        <v>159.55532979419601</v>
      </c>
      <c r="AG9" s="54">
        <f>VLOOKUP($A9,'ADR Raw Data'!$B$6:$BE$43,'ADR Raw Data'!AR$1,FALSE)</f>
        <v>173.03228025329599</v>
      </c>
      <c r="AI9" s="47">
        <f>VLOOKUP($A9,'ADR Raw Data'!$B$6:$BE$43,'ADR Raw Data'!AT$1,FALSE)</f>
        <v>18.912539072468899</v>
      </c>
      <c r="AJ9" s="48">
        <f>VLOOKUP($A9,'ADR Raw Data'!$B$6:$BE$43,'ADR Raw Data'!AU$1,FALSE)</f>
        <v>22.759481330851902</v>
      </c>
      <c r="AK9" s="48">
        <f>VLOOKUP($A9,'ADR Raw Data'!$B$6:$BE$43,'ADR Raw Data'!AV$1,FALSE)</f>
        <v>21.8065649649125</v>
      </c>
      <c r="AL9" s="48">
        <f>VLOOKUP($A9,'ADR Raw Data'!$B$6:$BE$43,'ADR Raw Data'!AW$1,FALSE)</f>
        <v>17.193894853793299</v>
      </c>
      <c r="AM9" s="48">
        <f>VLOOKUP($A9,'ADR Raw Data'!$B$6:$BE$43,'ADR Raw Data'!AX$1,FALSE)</f>
        <v>13.231613570612</v>
      </c>
      <c r="AN9" s="49">
        <f>VLOOKUP($A9,'ADR Raw Data'!$B$6:$BE$43,'ADR Raw Data'!AY$1,FALSE)</f>
        <v>19.030673767748901</v>
      </c>
      <c r="AO9" s="48">
        <f>VLOOKUP($A9,'ADR Raw Data'!$B$6:$BE$43,'ADR Raw Data'!BA$1,FALSE)</f>
        <v>10.657134667835701</v>
      </c>
      <c r="AP9" s="48">
        <f>VLOOKUP($A9,'ADR Raw Data'!$B$6:$BE$43,'ADR Raw Data'!BB$1,FALSE)</f>
        <v>10.0854570973772</v>
      </c>
      <c r="AQ9" s="49">
        <f>VLOOKUP($A9,'ADR Raw Data'!$B$6:$BE$43,'ADR Raw Data'!BC$1,FALSE)</f>
        <v>10.340732594308299</v>
      </c>
      <c r="AR9" s="50">
        <f>VLOOKUP($A9,'ADR Raw Data'!$B$6:$BE$43,'ADR Raw Data'!BE$1,FALSE)</f>
        <v>16.697084542265799</v>
      </c>
      <c r="AT9" s="51">
        <f>VLOOKUP($A9,'RevPAR Raw Data'!$B$6:$BE$43,'RevPAR Raw Data'!AG$1,FALSE)</f>
        <v>113.038375076005</v>
      </c>
      <c r="AU9" s="52">
        <f>VLOOKUP($A9,'RevPAR Raw Data'!$B$6:$BE$43,'RevPAR Raw Data'!AH$1,FALSE)</f>
        <v>140.94170541737799</v>
      </c>
      <c r="AV9" s="52">
        <f>VLOOKUP($A9,'RevPAR Raw Data'!$B$6:$BE$43,'RevPAR Raw Data'!AI$1,FALSE)</f>
        <v>161.626891160204</v>
      </c>
      <c r="AW9" s="52">
        <f>VLOOKUP($A9,'RevPAR Raw Data'!$B$6:$BE$43,'RevPAR Raw Data'!AJ$1,FALSE)</f>
        <v>151.96241480151701</v>
      </c>
      <c r="AX9" s="52">
        <f>VLOOKUP($A9,'RevPAR Raw Data'!$B$6:$BE$43,'RevPAR Raw Data'!AK$1,FALSE)</f>
        <v>126.899553664466</v>
      </c>
      <c r="AY9" s="53">
        <f>VLOOKUP($A9,'RevPAR Raw Data'!$B$6:$BE$43,'RevPAR Raw Data'!AL$1,FALSE)</f>
        <v>138.89302404224699</v>
      </c>
      <c r="AZ9" s="52">
        <f>VLOOKUP($A9,'RevPAR Raw Data'!$B$6:$BE$43,'RevPAR Raw Data'!AN$1,FALSE)</f>
        <v>122.595861120759</v>
      </c>
      <c r="BA9" s="52">
        <f>VLOOKUP($A9,'RevPAR Raw Data'!$B$6:$BE$43,'RevPAR Raw Data'!AO$1,FALSE)</f>
        <v>131.43277613754699</v>
      </c>
      <c r="BB9" s="53">
        <f>VLOOKUP($A9,'RevPAR Raw Data'!$B$6:$BE$43,'RevPAR Raw Data'!AP$1,FALSE)</f>
        <v>127.014318629153</v>
      </c>
      <c r="BC9" s="54">
        <f>VLOOKUP($A9,'RevPAR Raw Data'!$B$6:$BE$43,'RevPAR Raw Data'!AR$1,FALSE)</f>
        <v>135.498490603493</v>
      </c>
      <c r="BE9" s="47">
        <f>VLOOKUP($A9,'RevPAR Raw Data'!$B$6:$BE$43,'RevPAR Raw Data'!AT$1,FALSE)</f>
        <v>24.740256210146299</v>
      </c>
      <c r="BF9" s="48">
        <f>VLOOKUP($A9,'RevPAR Raw Data'!$B$6:$BE$43,'RevPAR Raw Data'!AU$1,FALSE)</f>
        <v>39.905383717470997</v>
      </c>
      <c r="BG9" s="48">
        <f>VLOOKUP($A9,'RevPAR Raw Data'!$B$6:$BE$43,'RevPAR Raw Data'!AV$1,FALSE)</f>
        <v>40.320808679186797</v>
      </c>
      <c r="BH9" s="48">
        <f>VLOOKUP($A9,'RevPAR Raw Data'!$B$6:$BE$43,'RevPAR Raw Data'!AW$1,FALSE)</f>
        <v>31.303704026324802</v>
      </c>
      <c r="BI9" s="48">
        <f>VLOOKUP($A9,'RevPAR Raw Data'!$B$6:$BE$43,'RevPAR Raw Data'!AX$1,FALSE)</f>
        <v>20.184531181567301</v>
      </c>
      <c r="BJ9" s="49">
        <f>VLOOKUP($A9,'RevPAR Raw Data'!$B$6:$BE$43,'RevPAR Raw Data'!AY$1,FALSE)</f>
        <v>31.561281801336701</v>
      </c>
      <c r="BK9" s="48">
        <f>VLOOKUP($A9,'RevPAR Raw Data'!$B$6:$BE$43,'RevPAR Raw Data'!BA$1,FALSE)</f>
        <v>8.2292681192516106</v>
      </c>
      <c r="BL9" s="48">
        <f>VLOOKUP($A9,'RevPAR Raw Data'!$B$6:$BE$43,'RevPAR Raw Data'!BB$1,FALSE)</f>
        <v>4.0733940196982097</v>
      </c>
      <c r="BM9" s="49">
        <f>VLOOKUP($A9,'RevPAR Raw Data'!$B$6:$BE$43,'RevPAR Raw Data'!BC$1,FALSE)</f>
        <v>6.0384464714460098</v>
      </c>
      <c r="BN9" s="50">
        <f>VLOOKUP($A9,'RevPAR Raw Data'!$B$6:$BE$43,'RevPAR Raw Data'!BE$1,FALSE)</f>
        <v>23.593419884800401</v>
      </c>
    </row>
    <row r="10" spans="1:66" x14ac:dyDescent="0.45">
      <c r="A10" s="63" t="s">
        <v>26</v>
      </c>
      <c r="B10" s="47">
        <f>VLOOKUP($A10,'Occupancy Raw Data'!$B$8:$BE$45,'Occupancy Raw Data'!AG$3,FALSE)</f>
        <v>61.695551704217202</v>
      </c>
      <c r="C10" s="48">
        <f>VLOOKUP($A10,'Occupancy Raw Data'!$B$8:$BE$45,'Occupancy Raw Data'!AH$3,FALSE)</f>
        <v>72.715193529751502</v>
      </c>
      <c r="D10" s="48">
        <f>VLOOKUP($A10,'Occupancy Raw Data'!$B$8:$BE$45,'Occupancy Raw Data'!AI$3,FALSE)</f>
        <v>83.963027151935194</v>
      </c>
      <c r="E10" s="48">
        <f>VLOOKUP($A10,'Occupancy Raw Data'!$B$8:$BE$45,'Occupancy Raw Data'!AJ$3,FALSE)</f>
        <v>84.465626805314798</v>
      </c>
      <c r="F10" s="48">
        <f>VLOOKUP($A10,'Occupancy Raw Data'!$B$8:$BE$45,'Occupancy Raw Data'!AK$3,FALSE)</f>
        <v>73.573079145002794</v>
      </c>
      <c r="G10" s="49">
        <f>VLOOKUP($A10,'Occupancy Raw Data'!$B$8:$BE$45,'Occupancy Raw Data'!AL$3,FALSE)</f>
        <v>75.282495667244305</v>
      </c>
      <c r="H10" s="48">
        <f>VLOOKUP($A10,'Occupancy Raw Data'!$B$8:$BE$45,'Occupancy Raw Data'!AN$3,FALSE)</f>
        <v>76.181398035817395</v>
      </c>
      <c r="I10" s="48">
        <f>VLOOKUP($A10,'Occupancy Raw Data'!$B$8:$BE$45,'Occupancy Raw Data'!AO$3,FALSE)</f>
        <v>82.345465049104504</v>
      </c>
      <c r="J10" s="49">
        <f>VLOOKUP($A10,'Occupancy Raw Data'!$B$8:$BE$45,'Occupancy Raw Data'!AP$3,FALSE)</f>
        <v>79.263431542461007</v>
      </c>
      <c r="K10" s="50">
        <f>VLOOKUP($A10,'Occupancy Raw Data'!$B$8:$BE$45,'Occupancy Raw Data'!AR$3,FALSE)</f>
        <v>76.419905917306195</v>
      </c>
      <c r="M10" s="47">
        <f>VLOOKUP($A10,'Occupancy Raw Data'!$B$8:$BE$45,'Occupancy Raw Data'!AT$3,FALSE)</f>
        <v>5.83009720283974</v>
      </c>
      <c r="N10" s="48">
        <f>VLOOKUP($A10,'Occupancy Raw Data'!$B$8:$BE$45,'Occupancy Raw Data'!AU$3,FALSE)</f>
        <v>18.193729181061101</v>
      </c>
      <c r="O10" s="48">
        <f>VLOOKUP($A10,'Occupancy Raw Data'!$B$8:$BE$45,'Occupancy Raw Data'!AV$3,FALSE)</f>
        <v>19.131201064004099</v>
      </c>
      <c r="P10" s="48">
        <f>VLOOKUP($A10,'Occupancy Raw Data'!$B$8:$BE$45,'Occupancy Raw Data'!AW$3,FALSE)</f>
        <v>18.731406633391401</v>
      </c>
      <c r="Q10" s="48">
        <f>VLOOKUP($A10,'Occupancy Raw Data'!$B$8:$BE$45,'Occupancy Raw Data'!AX$3,FALSE)</f>
        <v>11.6414470093845</v>
      </c>
      <c r="R10" s="49">
        <f>VLOOKUP($A10,'Occupancy Raw Data'!$B$8:$BE$45,'Occupancy Raw Data'!AY$3,FALSE)</f>
        <v>14.9914262842432</v>
      </c>
      <c r="S10" s="48">
        <f>VLOOKUP($A10,'Occupancy Raw Data'!$B$8:$BE$45,'Occupancy Raw Data'!BA$3,FALSE)</f>
        <v>9.1806334606844899</v>
      </c>
      <c r="T10" s="48">
        <f>VLOOKUP($A10,'Occupancy Raw Data'!$B$8:$BE$45,'Occupancy Raw Data'!BB$3,FALSE)</f>
        <v>9.0265154295924699</v>
      </c>
      <c r="U10" s="49">
        <f>VLOOKUP($A10,'Occupancy Raw Data'!$B$8:$BE$45,'Occupancy Raw Data'!BC$3,FALSE)</f>
        <v>9.1005237844610907</v>
      </c>
      <c r="V10" s="50">
        <f>VLOOKUP($A10,'Occupancy Raw Data'!$B$8:$BE$45,'Occupancy Raw Data'!BE$3,FALSE)</f>
        <v>13.1804008314515</v>
      </c>
      <c r="X10" s="51">
        <f>VLOOKUP($A10,'ADR Raw Data'!$B$6:$BE$43,'ADR Raw Data'!AG$1,FALSE)</f>
        <v>155.96818577648699</v>
      </c>
      <c r="Y10" s="52">
        <f>VLOOKUP($A10,'ADR Raw Data'!$B$6:$BE$43,'ADR Raw Data'!AH$1,FALSE)</f>
        <v>180.86306824501401</v>
      </c>
      <c r="Z10" s="52">
        <f>VLOOKUP($A10,'ADR Raw Data'!$B$6:$BE$43,'ADR Raw Data'!AI$1,FALSE)</f>
        <v>196.83211676069899</v>
      </c>
      <c r="AA10" s="52">
        <f>VLOOKUP($A10,'ADR Raw Data'!$B$6:$BE$43,'ADR Raw Data'!AJ$1,FALSE)</f>
        <v>189.54977327132201</v>
      </c>
      <c r="AB10" s="52">
        <f>VLOOKUP($A10,'ADR Raw Data'!$B$6:$BE$43,'ADR Raw Data'!AK$1,FALSE)</f>
        <v>168.42743041105501</v>
      </c>
      <c r="AC10" s="53">
        <f>VLOOKUP($A10,'ADR Raw Data'!$B$6:$BE$43,'ADR Raw Data'!AL$1,FALSE)</f>
        <v>179.86338290590399</v>
      </c>
      <c r="AD10" s="52">
        <f>VLOOKUP($A10,'ADR Raw Data'!$B$6:$BE$43,'ADR Raw Data'!AN$1,FALSE)</f>
        <v>150.072605217259</v>
      </c>
      <c r="AE10" s="52">
        <f>VLOOKUP($A10,'ADR Raw Data'!$B$6:$BE$43,'ADR Raw Data'!AO$1,FALSE)</f>
        <v>151.18263189280199</v>
      </c>
      <c r="AF10" s="53">
        <f>VLOOKUP($A10,'ADR Raw Data'!$B$6:$BE$43,'ADR Raw Data'!AP$1,FALSE)</f>
        <v>150.64919937319999</v>
      </c>
      <c r="AG10" s="54">
        <f>VLOOKUP($A10,'ADR Raw Data'!$B$6:$BE$43,'ADR Raw Data'!AR$1,FALSE)</f>
        <v>171.20589127194901</v>
      </c>
      <c r="AI10" s="47">
        <f>VLOOKUP($A10,'ADR Raw Data'!$B$6:$BE$43,'ADR Raw Data'!AT$1,FALSE)</f>
        <v>14.2563376909316</v>
      </c>
      <c r="AJ10" s="48">
        <f>VLOOKUP($A10,'ADR Raw Data'!$B$6:$BE$43,'ADR Raw Data'!AU$1,FALSE)</f>
        <v>16.845194702484001</v>
      </c>
      <c r="AK10" s="48">
        <f>VLOOKUP($A10,'ADR Raw Data'!$B$6:$BE$43,'ADR Raw Data'!AV$1,FALSE)</f>
        <v>19.1925181175468</v>
      </c>
      <c r="AL10" s="48">
        <f>VLOOKUP($A10,'ADR Raw Data'!$B$6:$BE$43,'ADR Raw Data'!AW$1,FALSE)</f>
        <v>15.049198059555099</v>
      </c>
      <c r="AM10" s="48">
        <f>VLOOKUP($A10,'ADR Raw Data'!$B$6:$BE$43,'ADR Raw Data'!AX$1,FALSE)</f>
        <v>11.8524811757832</v>
      </c>
      <c r="AN10" s="49">
        <f>VLOOKUP($A10,'ADR Raw Data'!$B$6:$BE$43,'ADR Raw Data'!AY$1,FALSE)</f>
        <v>15.9810884939538</v>
      </c>
      <c r="AO10" s="48">
        <f>VLOOKUP($A10,'ADR Raw Data'!$B$6:$BE$43,'ADR Raw Data'!BA$1,FALSE)</f>
        <v>11.1207428433922</v>
      </c>
      <c r="AP10" s="48">
        <f>VLOOKUP($A10,'ADR Raw Data'!$B$6:$BE$43,'ADR Raw Data'!BB$1,FALSE)</f>
        <v>11.2694160164086</v>
      </c>
      <c r="AQ10" s="49">
        <f>VLOOKUP($A10,'ADR Raw Data'!$B$6:$BE$43,'ADR Raw Data'!BC$1,FALSE)</f>
        <v>11.197957245043201</v>
      </c>
      <c r="AR10" s="50">
        <f>VLOOKUP($A10,'ADR Raw Data'!$B$6:$BE$43,'ADR Raw Data'!BE$1,FALSE)</f>
        <v>14.8617536886739</v>
      </c>
      <c r="AT10" s="51">
        <f>VLOOKUP($A10,'RevPAR Raw Data'!$B$6:$BE$43,'RevPAR Raw Data'!AG$1,FALSE)</f>
        <v>96.225432697862502</v>
      </c>
      <c r="AU10" s="52">
        <f>VLOOKUP($A10,'RevPAR Raw Data'!$B$6:$BE$43,'RevPAR Raw Data'!AH$1,FALSE)</f>
        <v>131.51493009820899</v>
      </c>
      <c r="AV10" s="52">
        <f>VLOOKUP($A10,'RevPAR Raw Data'!$B$6:$BE$43,'RevPAR Raw Data'!AI$1,FALSE)</f>
        <v>165.266203639514</v>
      </c>
      <c r="AW10" s="52">
        <f>VLOOKUP($A10,'RevPAR Raw Data'!$B$6:$BE$43,'RevPAR Raw Data'!AJ$1,FALSE)</f>
        <v>160.10440410167499</v>
      </c>
      <c r="AX10" s="52">
        <f>VLOOKUP($A10,'RevPAR Raw Data'!$B$6:$BE$43,'RevPAR Raw Data'!AK$1,FALSE)</f>
        <v>123.91724667822</v>
      </c>
      <c r="AY10" s="53">
        <f>VLOOKUP($A10,'RevPAR Raw Data'!$B$6:$BE$43,'RevPAR Raw Data'!AL$1,FALSE)</f>
        <v>135.40564344309601</v>
      </c>
      <c r="AZ10" s="52">
        <f>VLOOKUP($A10,'RevPAR Raw Data'!$B$6:$BE$43,'RevPAR Raw Data'!AN$1,FALSE)</f>
        <v>114.327408723281</v>
      </c>
      <c r="BA10" s="52">
        <f>VLOOKUP($A10,'RevPAR Raw Data'!$B$6:$BE$43,'RevPAR Raw Data'!AO$1,FALSE)</f>
        <v>124.492041305603</v>
      </c>
      <c r="BB10" s="53">
        <f>VLOOKUP($A10,'RevPAR Raw Data'!$B$6:$BE$43,'RevPAR Raw Data'!AP$1,FALSE)</f>
        <v>119.409725014442</v>
      </c>
      <c r="BC10" s="54">
        <f>VLOOKUP($A10,'RevPAR Raw Data'!$B$6:$BE$43,'RevPAR Raw Data'!AR$1,FALSE)</f>
        <v>130.83538103490901</v>
      </c>
      <c r="BE10" s="47">
        <f>VLOOKUP($A10,'RevPAR Raw Data'!$B$6:$BE$43,'RevPAR Raw Data'!AT$1,FALSE)</f>
        <v>20.917593238717799</v>
      </c>
      <c r="BF10" s="48">
        <f>VLOOKUP($A10,'RevPAR Raw Data'!$B$6:$BE$43,'RevPAR Raw Data'!AU$1,FALSE)</f>
        <v>38.103692987737503</v>
      </c>
      <c r="BG10" s="48">
        <f>VLOOKUP($A10,'RevPAR Raw Data'!$B$6:$BE$43,'RevPAR Raw Data'!AV$1,FALSE)</f>
        <v>41.995478411864198</v>
      </c>
      <c r="BH10" s="48">
        <f>VLOOKUP($A10,'RevPAR Raw Data'!$B$6:$BE$43,'RevPAR Raw Data'!AW$1,FALSE)</f>
        <v>36.5995311765463</v>
      </c>
      <c r="BI10" s="48">
        <f>VLOOKUP($A10,'RevPAR Raw Data'!$B$6:$BE$43,'RevPAR Raw Data'!AX$1,FALSE)</f>
        <v>24.873728500543798</v>
      </c>
      <c r="BJ10" s="49">
        <f>VLOOKUP($A10,'RevPAR Raw Data'!$B$6:$BE$43,'RevPAR Raw Data'!AY$1,FALSE)</f>
        <v>33.368307879187803</v>
      </c>
      <c r="BK10" s="48">
        <f>VLOOKUP($A10,'RevPAR Raw Data'!$B$6:$BE$43,'RevPAR Raw Data'!BA$1,FALSE)</f>
        <v>21.322330942633901</v>
      </c>
      <c r="BL10" s="48">
        <f>VLOOKUP($A10,'RevPAR Raw Data'!$B$6:$BE$43,'RevPAR Raw Data'!BB$1,FALSE)</f>
        <v>21.313167021547201</v>
      </c>
      <c r="BM10" s="49">
        <f>VLOOKUP($A10,'RevPAR Raw Data'!$B$6:$BE$43,'RevPAR Raw Data'!BC$1,FALSE)</f>
        <v>21.317553791963299</v>
      </c>
      <c r="BN10" s="50">
        <f>VLOOKUP($A10,'RevPAR Raw Data'!$B$6:$BE$43,'RevPAR Raw Data'!BE$1,FALSE)</f>
        <v>30.000993226875799</v>
      </c>
    </row>
    <row r="11" spans="1:66" x14ac:dyDescent="0.45">
      <c r="A11" s="63" t="s">
        <v>24</v>
      </c>
      <c r="B11" s="47">
        <f>VLOOKUP($A11,'Occupancy Raw Data'!$B$8:$BE$45,'Occupancy Raw Data'!AG$3,FALSE)</f>
        <v>57.2761427676894</v>
      </c>
      <c r="C11" s="48">
        <f>VLOOKUP($A11,'Occupancy Raw Data'!$B$8:$BE$45,'Occupancy Raw Data'!AH$3,FALSE)</f>
        <v>64.862241703193405</v>
      </c>
      <c r="D11" s="48">
        <f>VLOOKUP($A11,'Occupancy Raw Data'!$B$8:$BE$45,'Occupancy Raw Data'!AI$3,FALSE)</f>
        <v>72.849092047589195</v>
      </c>
      <c r="E11" s="48">
        <f>VLOOKUP($A11,'Occupancy Raw Data'!$B$8:$BE$45,'Occupancy Raw Data'!AJ$3,FALSE)</f>
        <v>73.616155291170898</v>
      </c>
      <c r="F11" s="48">
        <f>VLOOKUP($A11,'Occupancy Raw Data'!$B$8:$BE$45,'Occupancy Raw Data'!AK$3,FALSE)</f>
        <v>70.547902316844002</v>
      </c>
      <c r="G11" s="49">
        <f>VLOOKUP($A11,'Occupancy Raw Data'!$B$8:$BE$45,'Occupancy Raw Data'!AL$3,FALSE)</f>
        <v>67.830306825297399</v>
      </c>
      <c r="H11" s="48">
        <f>VLOOKUP($A11,'Occupancy Raw Data'!$B$8:$BE$45,'Occupancy Raw Data'!AN$3,FALSE)</f>
        <v>76.847213525360004</v>
      </c>
      <c r="I11" s="48">
        <f>VLOOKUP($A11,'Occupancy Raw Data'!$B$8:$BE$45,'Occupancy Raw Data'!AO$3,FALSE)</f>
        <v>83.659987476518396</v>
      </c>
      <c r="J11" s="49">
        <f>VLOOKUP($A11,'Occupancy Raw Data'!$B$8:$BE$45,'Occupancy Raw Data'!AP$3,FALSE)</f>
        <v>80.2536005009392</v>
      </c>
      <c r="K11" s="50">
        <f>VLOOKUP($A11,'Occupancy Raw Data'!$B$8:$BE$45,'Occupancy Raw Data'!AR$3,FALSE)</f>
        <v>71.379819304052205</v>
      </c>
      <c r="M11" s="47">
        <f>VLOOKUP($A11,'Occupancy Raw Data'!$B$8:$BE$45,'Occupancy Raw Data'!AT$3,FALSE)</f>
        <v>-4.8703109374853897</v>
      </c>
      <c r="N11" s="48">
        <f>VLOOKUP($A11,'Occupancy Raw Data'!$B$8:$BE$45,'Occupancy Raw Data'!AU$3,FALSE)</f>
        <v>3.7766024949875101</v>
      </c>
      <c r="O11" s="48">
        <f>VLOOKUP($A11,'Occupancy Raw Data'!$B$8:$BE$45,'Occupancy Raw Data'!AV$3,FALSE)</f>
        <v>6.8858045864633901</v>
      </c>
      <c r="P11" s="48">
        <f>VLOOKUP($A11,'Occupancy Raw Data'!$B$8:$BE$45,'Occupancy Raw Data'!AW$3,FALSE)</f>
        <v>6.3178861132936497</v>
      </c>
      <c r="Q11" s="48">
        <f>VLOOKUP($A11,'Occupancy Raw Data'!$B$8:$BE$45,'Occupancy Raw Data'!AX$3,FALSE)</f>
        <v>3.60233543362554</v>
      </c>
      <c r="R11" s="49">
        <f>VLOOKUP($A11,'Occupancy Raw Data'!$B$8:$BE$45,'Occupancy Raw Data'!AY$3,FALSE)</f>
        <v>3.3359875517367099</v>
      </c>
      <c r="S11" s="48">
        <f>VLOOKUP($A11,'Occupancy Raw Data'!$B$8:$BE$45,'Occupancy Raw Data'!BA$3,FALSE)</f>
        <v>-5.32771763902592</v>
      </c>
      <c r="T11" s="48">
        <f>VLOOKUP($A11,'Occupancy Raw Data'!$B$8:$BE$45,'Occupancy Raw Data'!BB$3,FALSE)</f>
        <v>-6.2166719749871504</v>
      </c>
      <c r="U11" s="49">
        <f>VLOOKUP($A11,'Occupancy Raw Data'!$B$8:$BE$45,'Occupancy Raw Data'!BC$3,FALSE)</f>
        <v>-5.7931531915808199</v>
      </c>
      <c r="V11" s="50">
        <f>VLOOKUP($A11,'Occupancy Raw Data'!$B$8:$BE$45,'Occupancy Raw Data'!BE$3,FALSE)</f>
        <v>0.21632970167717999</v>
      </c>
      <c r="X11" s="51">
        <f>VLOOKUP($A11,'ADR Raw Data'!$B$6:$BE$43,'ADR Raw Data'!AG$1,FALSE)</f>
        <v>140.83615229036801</v>
      </c>
      <c r="Y11" s="52">
        <f>VLOOKUP($A11,'ADR Raw Data'!$B$6:$BE$43,'ADR Raw Data'!AH$1,FALSE)</f>
        <v>144.20667326350301</v>
      </c>
      <c r="Z11" s="52">
        <f>VLOOKUP($A11,'ADR Raw Data'!$B$6:$BE$43,'ADR Raw Data'!AI$1,FALSE)</f>
        <v>146.23959859033801</v>
      </c>
      <c r="AA11" s="52">
        <f>VLOOKUP($A11,'ADR Raw Data'!$B$6:$BE$43,'ADR Raw Data'!AJ$1,FALSE)</f>
        <v>143.89126865988999</v>
      </c>
      <c r="AB11" s="52">
        <f>VLOOKUP($A11,'ADR Raw Data'!$B$6:$BE$43,'ADR Raw Data'!AK$1,FALSE)</f>
        <v>143.29032396928901</v>
      </c>
      <c r="AC11" s="53">
        <f>VLOOKUP($A11,'ADR Raw Data'!$B$6:$BE$43,'ADR Raw Data'!AL$1,FALSE)</f>
        <v>143.81505165012601</v>
      </c>
      <c r="AD11" s="52">
        <f>VLOOKUP($A11,'ADR Raw Data'!$B$6:$BE$43,'ADR Raw Data'!AN$1,FALSE)</f>
        <v>163.27771440211799</v>
      </c>
      <c r="AE11" s="52">
        <f>VLOOKUP($A11,'ADR Raw Data'!$B$6:$BE$43,'ADR Raw Data'!AO$1,FALSE)</f>
        <v>173.11790277309899</v>
      </c>
      <c r="AF11" s="53">
        <f>VLOOKUP($A11,'ADR Raw Data'!$B$6:$BE$43,'ADR Raw Data'!AP$1,FALSE)</f>
        <v>168.40664338938001</v>
      </c>
      <c r="AG11" s="54">
        <f>VLOOKUP($A11,'ADR Raw Data'!$B$6:$BE$43,'ADR Raw Data'!AR$1,FALSE)</f>
        <v>151.71469851056699</v>
      </c>
      <c r="AI11" s="47">
        <f>VLOOKUP($A11,'ADR Raw Data'!$B$6:$BE$43,'ADR Raw Data'!AT$1,FALSE)</f>
        <v>14.478995083503699</v>
      </c>
      <c r="AJ11" s="48">
        <f>VLOOKUP($A11,'ADR Raw Data'!$B$6:$BE$43,'ADR Raw Data'!AU$1,FALSE)</f>
        <v>21.007558339715899</v>
      </c>
      <c r="AK11" s="48">
        <f>VLOOKUP($A11,'ADR Raw Data'!$B$6:$BE$43,'ADR Raw Data'!AV$1,FALSE)</f>
        <v>22.1712749512687</v>
      </c>
      <c r="AL11" s="48">
        <f>VLOOKUP($A11,'ADR Raw Data'!$B$6:$BE$43,'ADR Raw Data'!AW$1,FALSE)</f>
        <v>21.455663069189999</v>
      </c>
      <c r="AM11" s="48">
        <f>VLOOKUP($A11,'ADR Raw Data'!$B$6:$BE$43,'ADR Raw Data'!AX$1,FALSE)</f>
        <v>14.9103611747451</v>
      </c>
      <c r="AN11" s="49">
        <f>VLOOKUP($A11,'ADR Raw Data'!$B$6:$BE$43,'ADR Raw Data'!AY$1,FALSE)</f>
        <v>18.868153289355</v>
      </c>
      <c r="AO11" s="48">
        <f>VLOOKUP($A11,'ADR Raw Data'!$B$6:$BE$43,'ADR Raw Data'!BA$1,FALSE)</f>
        <v>8.5260539429523199</v>
      </c>
      <c r="AP11" s="48">
        <f>VLOOKUP($A11,'ADR Raw Data'!$B$6:$BE$43,'ADR Raw Data'!BB$1,FALSE)</f>
        <v>6.5811312250404397</v>
      </c>
      <c r="AQ11" s="49">
        <f>VLOOKUP($A11,'ADR Raw Data'!$B$6:$BE$43,'ADR Raw Data'!BC$1,FALSE)</f>
        <v>7.4558798583589798</v>
      </c>
      <c r="AR11" s="50">
        <f>VLOOKUP($A11,'ADR Raw Data'!$B$6:$BE$43,'ADR Raw Data'!BE$1,FALSE)</f>
        <v>13.9012419424598</v>
      </c>
      <c r="AT11" s="51">
        <f>VLOOKUP($A11,'RevPAR Raw Data'!$B$6:$BE$43,'RevPAR Raw Data'!AG$1,FALSE)</f>
        <v>80.665515654351907</v>
      </c>
      <c r="AU11" s="52">
        <f>VLOOKUP($A11,'RevPAR Raw Data'!$B$6:$BE$43,'RevPAR Raw Data'!AH$1,FALSE)</f>
        <v>93.535680964308</v>
      </c>
      <c r="AV11" s="52">
        <f>VLOOKUP($A11,'RevPAR Raw Data'!$B$6:$BE$43,'RevPAR Raw Data'!AI$1,FALSE)</f>
        <v>106.5342197871</v>
      </c>
      <c r="AW11" s="52">
        <f>VLOOKUP($A11,'RevPAR Raw Data'!$B$6:$BE$43,'RevPAR Raw Data'!AJ$1,FALSE)</f>
        <v>105.9272197871</v>
      </c>
      <c r="AX11" s="52">
        <f>VLOOKUP($A11,'RevPAR Raw Data'!$B$6:$BE$43,'RevPAR Raw Data'!AK$1,FALSE)</f>
        <v>101.088317783343</v>
      </c>
      <c r="AY11" s="53">
        <f>VLOOKUP($A11,'RevPAR Raw Data'!$B$6:$BE$43,'RevPAR Raw Data'!AL$1,FALSE)</f>
        <v>97.550190795240994</v>
      </c>
      <c r="AZ11" s="52">
        <f>VLOOKUP($A11,'RevPAR Raw Data'!$B$6:$BE$43,'RevPAR Raw Data'!AN$1,FALSE)</f>
        <v>125.474373825923</v>
      </c>
      <c r="BA11" s="52">
        <f>VLOOKUP($A11,'RevPAR Raw Data'!$B$6:$BE$43,'RevPAR Raw Data'!AO$1,FALSE)</f>
        <v>144.83041577958599</v>
      </c>
      <c r="BB11" s="53">
        <f>VLOOKUP($A11,'RevPAR Raw Data'!$B$6:$BE$43,'RevPAR Raw Data'!AP$1,FALSE)</f>
        <v>135.152394802755</v>
      </c>
      <c r="BC11" s="54">
        <f>VLOOKUP($A11,'RevPAR Raw Data'!$B$6:$BE$43,'RevPAR Raw Data'!AR$1,FALSE)</f>
        <v>108.29367765453</v>
      </c>
      <c r="BE11" s="47">
        <f>VLOOKUP($A11,'RevPAR Raw Data'!$B$6:$BE$43,'RevPAR Raw Data'!AT$1,FALSE)</f>
        <v>8.90351206482846</v>
      </c>
      <c r="BF11" s="48">
        <f>VLOOKUP($A11,'RevPAR Raw Data'!$B$6:$BE$43,'RevPAR Raw Data'!AU$1,FALSE)</f>
        <v>25.5775328070971</v>
      </c>
      <c r="BG11" s="48">
        <f>VLOOKUP($A11,'RevPAR Raw Data'!$B$6:$BE$43,'RevPAR Raw Data'!AV$1,FALSE)</f>
        <v>30.583750205204002</v>
      </c>
      <c r="BH11" s="48">
        <f>VLOOKUP($A11,'RevPAR Raw Data'!$B$6:$BE$43,'RevPAR Raw Data'!AW$1,FALSE)</f>
        <v>29.129093540047101</v>
      </c>
      <c r="BI11" s="48">
        <f>VLOOKUP($A11,'RevPAR Raw Data'!$B$6:$BE$43,'RevPAR Raw Data'!AX$1,FALSE)</f>
        <v>19.04981783225</v>
      </c>
      <c r="BJ11" s="49">
        <f>VLOOKUP($A11,'RevPAR Raw Data'!$B$6:$BE$43,'RevPAR Raw Data'!AY$1,FALSE)</f>
        <v>22.833580086067201</v>
      </c>
      <c r="BK11" s="48">
        <f>VLOOKUP($A11,'RevPAR Raw Data'!$B$6:$BE$43,'RevPAR Raw Data'!BA$1,FALSE)</f>
        <v>2.7440922240948602</v>
      </c>
      <c r="BL11" s="48">
        <f>VLOOKUP($A11,'RevPAR Raw Data'!$B$6:$BE$43,'RevPAR Raw Data'!BB$1,FALSE)</f>
        <v>-4.4668090450918498E-2</v>
      </c>
      <c r="BM11" s="49">
        <f>VLOOKUP($A11,'RevPAR Raw Data'!$B$6:$BE$43,'RevPAR Raw Data'!BC$1,FALSE)</f>
        <v>1.2307961248032</v>
      </c>
      <c r="BN11" s="50">
        <f>VLOOKUP($A11,'RevPAR Raw Data'!$B$6:$BE$43,'RevPAR Raw Data'!BE$1,FALSE)</f>
        <v>14.1476441593605</v>
      </c>
    </row>
    <row r="12" spans="1:66" x14ac:dyDescent="0.45">
      <c r="A12" s="63" t="s">
        <v>27</v>
      </c>
      <c r="B12" s="47">
        <f>VLOOKUP($A12,'Occupancy Raw Data'!$B$8:$BE$45,'Occupancy Raw Data'!AG$3,FALSE)</f>
        <v>58.571344270034203</v>
      </c>
      <c r="C12" s="48">
        <f>VLOOKUP($A12,'Occupancy Raw Data'!$B$8:$BE$45,'Occupancy Raw Data'!AH$3,FALSE)</f>
        <v>61.061607458987297</v>
      </c>
      <c r="D12" s="48">
        <f>VLOOKUP($A12,'Occupancy Raw Data'!$B$8:$BE$45,'Occupancy Raw Data'!AI$3,FALSE)</f>
        <v>69.119556237460102</v>
      </c>
      <c r="E12" s="48">
        <f>VLOOKUP($A12,'Occupancy Raw Data'!$B$8:$BE$45,'Occupancy Raw Data'!AJ$3,FALSE)</f>
        <v>72.807742240056598</v>
      </c>
      <c r="F12" s="48">
        <f>VLOOKUP($A12,'Occupancy Raw Data'!$B$8:$BE$45,'Occupancy Raw Data'!AK$3,FALSE)</f>
        <v>72.477280774223999</v>
      </c>
      <c r="G12" s="49">
        <f>VLOOKUP($A12,'Occupancy Raw Data'!$B$8:$BE$45,'Occupancy Raw Data'!AL$3,FALSE)</f>
        <v>66.807506196152403</v>
      </c>
      <c r="H12" s="48">
        <f>VLOOKUP($A12,'Occupancy Raw Data'!$B$8:$BE$45,'Occupancy Raw Data'!AN$3,FALSE)</f>
        <v>79.534993508792596</v>
      </c>
      <c r="I12" s="48">
        <f>VLOOKUP($A12,'Occupancy Raw Data'!$B$8:$BE$45,'Occupancy Raw Data'!AO$3,FALSE)</f>
        <v>83.208426767378697</v>
      </c>
      <c r="J12" s="49">
        <f>VLOOKUP($A12,'Occupancy Raw Data'!$B$8:$BE$45,'Occupancy Raw Data'!AP$3,FALSE)</f>
        <v>81.371710138085604</v>
      </c>
      <c r="K12" s="50">
        <f>VLOOKUP($A12,'Occupancy Raw Data'!$B$8:$BE$45,'Occupancy Raw Data'!AR$3,FALSE)</f>
        <v>70.968707322419107</v>
      </c>
      <c r="M12" s="47">
        <f>VLOOKUP($A12,'Occupancy Raw Data'!$B$8:$BE$45,'Occupancy Raw Data'!AT$3,FALSE)</f>
        <v>-3.74146080702464</v>
      </c>
      <c r="N12" s="48">
        <f>VLOOKUP($A12,'Occupancy Raw Data'!$B$8:$BE$45,'Occupancy Raw Data'!AU$3,FALSE)</f>
        <v>2.9649689579312701</v>
      </c>
      <c r="O12" s="48">
        <f>VLOOKUP($A12,'Occupancy Raw Data'!$B$8:$BE$45,'Occupancy Raw Data'!AV$3,FALSE)</f>
        <v>6.1321652314793802</v>
      </c>
      <c r="P12" s="48">
        <f>VLOOKUP($A12,'Occupancy Raw Data'!$B$8:$BE$45,'Occupancy Raw Data'!AW$3,FALSE)</f>
        <v>6.1190249691258298</v>
      </c>
      <c r="Q12" s="48">
        <f>VLOOKUP($A12,'Occupancy Raw Data'!$B$8:$BE$45,'Occupancy Raw Data'!AX$3,FALSE)</f>
        <v>1.43536417353615</v>
      </c>
      <c r="R12" s="49">
        <f>VLOOKUP($A12,'Occupancy Raw Data'!$B$8:$BE$45,'Occupancy Raw Data'!AY$3,FALSE)</f>
        <v>2.6738858610743099</v>
      </c>
      <c r="S12" s="48">
        <f>VLOOKUP($A12,'Occupancy Raw Data'!$B$8:$BE$45,'Occupancy Raw Data'!BA$3,FALSE)</f>
        <v>-2.8312236025577202</v>
      </c>
      <c r="T12" s="48">
        <f>VLOOKUP($A12,'Occupancy Raw Data'!$B$8:$BE$45,'Occupancy Raw Data'!BB$3,FALSE)</f>
        <v>-3.6131008155935902</v>
      </c>
      <c r="U12" s="49">
        <f>VLOOKUP($A12,'Occupancy Raw Data'!$B$8:$BE$45,'Occupancy Raw Data'!BC$3,FALSE)</f>
        <v>-3.2325647146391301</v>
      </c>
      <c r="V12" s="50">
        <f>VLOOKUP($A12,'Occupancy Raw Data'!$B$8:$BE$45,'Occupancy Raw Data'!BE$3,FALSE)</f>
        <v>0.66110024216878505</v>
      </c>
      <c r="X12" s="51">
        <f>VLOOKUP($A12,'ADR Raw Data'!$B$6:$BE$43,'ADR Raw Data'!AG$1,FALSE)</f>
        <v>97.894339831746507</v>
      </c>
      <c r="Y12" s="52">
        <f>VLOOKUP($A12,'ADR Raw Data'!$B$6:$BE$43,'ADR Raw Data'!AH$1,FALSE)</f>
        <v>98.612362889586805</v>
      </c>
      <c r="Z12" s="52">
        <f>VLOOKUP($A12,'ADR Raw Data'!$B$6:$BE$43,'ADR Raw Data'!AI$1,FALSE)</f>
        <v>102.181536754033</v>
      </c>
      <c r="AA12" s="52">
        <f>VLOOKUP($A12,'ADR Raw Data'!$B$6:$BE$43,'ADR Raw Data'!AJ$1,FALSE)</f>
        <v>102.389560706759</v>
      </c>
      <c r="AB12" s="52">
        <f>VLOOKUP($A12,'ADR Raw Data'!$B$6:$BE$43,'ADR Raw Data'!AK$1,FALSE)</f>
        <v>103.88458028008399</v>
      </c>
      <c r="AC12" s="53">
        <f>VLOOKUP($A12,'ADR Raw Data'!$B$6:$BE$43,'ADR Raw Data'!AL$1,FALSE)</f>
        <v>101.192220789315</v>
      </c>
      <c r="AD12" s="52">
        <f>VLOOKUP($A12,'ADR Raw Data'!$B$6:$BE$43,'ADR Raw Data'!AN$1,FALSE)</f>
        <v>119.32771182668</v>
      </c>
      <c r="AE12" s="52">
        <f>VLOOKUP($A12,'ADR Raw Data'!$B$6:$BE$43,'ADR Raw Data'!AO$1,FALSE)</f>
        <v>122.56363533208</v>
      </c>
      <c r="AF12" s="53">
        <f>VLOOKUP($A12,'ADR Raw Data'!$B$6:$BE$43,'ADR Raw Data'!AP$1,FALSE)</f>
        <v>120.98219410047599</v>
      </c>
      <c r="AG12" s="54">
        <f>VLOOKUP($A12,'ADR Raw Data'!$B$6:$BE$43,'ADR Raw Data'!AR$1,FALSE)</f>
        <v>107.675335602159</v>
      </c>
      <c r="AI12" s="47">
        <f>VLOOKUP($A12,'ADR Raw Data'!$B$6:$BE$43,'ADR Raw Data'!AT$1,FALSE)</f>
        <v>4.5516528005039003</v>
      </c>
      <c r="AJ12" s="48">
        <f>VLOOKUP($A12,'ADR Raw Data'!$B$6:$BE$43,'ADR Raw Data'!AU$1,FALSE)</f>
        <v>7.5556585906897</v>
      </c>
      <c r="AK12" s="48">
        <f>VLOOKUP($A12,'ADR Raw Data'!$B$6:$BE$43,'ADR Raw Data'!AV$1,FALSE)</f>
        <v>8.6951883576068791</v>
      </c>
      <c r="AL12" s="48">
        <f>VLOOKUP($A12,'ADR Raw Data'!$B$6:$BE$43,'ADR Raw Data'!AW$1,FALSE)</f>
        <v>7.6628413369150898</v>
      </c>
      <c r="AM12" s="48">
        <f>VLOOKUP($A12,'ADR Raw Data'!$B$6:$BE$43,'ADR Raw Data'!AX$1,FALSE)</f>
        <v>6.2831764682532203</v>
      </c>
      <c r="AN12" s="49">
        <f>VLOOKUP($A12,'ADR Raw Data'!$B$6:$BE$43,'ADR Raw Data'!AY$1,FALSE)</f>
        <v>7.0078155004324998</v>
      </c>
      <c r="AO12" s="48">
        <f>VLOOKUP($A12,'ADR Raw Data'!$B$6:$BE$43,'ADR Raw Data'!BA$1,FALSE)</f>
        <v>4.5532308813689504</v>
      </c>
      <c r="AP12" s="48">
        <f>VLOOKUP($A12,'ADR Raw Data'!$B$6:$BE$43,'ADR Raw Data'!BB$1,FALSE)</f>
        <v>3.7914405338636099</v>
      </c>
      <c r="AQ12" s="49">
        <f>VLOOKUP($A12,'ADR Raw Data'!$B$6:$BE$43,'ADR Raw Data'!BC$1,FALSE)</f>
        <v>4.1500970025378603</v>
      </c>
      <c r="AR12" s="50">
        <f>VLOOKUP($A12,'ADR Raw Data'!$B$6:$BE$43,'ADR Raw Data'!BE$1,FALSE)</f>
        <v>5.64200707285673</v>
      </c>
      <c r="AT12" s="51">
        <f>VLOOKUP($A12,'RevPAR Raw Data'!$B$6:$BE$43,'RevPAR Raw Data'!AG$1,FALSE)</f>
        <v>57.338030803729403</v>
      </c>
      <c r="AU12" s="52">
        <f>VLOOKUP($A12,'RevPAR Raw Data'!$B$6:$BE$43,'RevPAR Raw Data'!AH$1,FALSE)</f>
        <v>60.214293933671598</v>
      </c>
      <c r="AV12" s="52">
        <f>VLOOKUP($A12,'RevPAR Raw Data'!$B$6:$BE$43,'RevPAR Raw Data'!AI$1,FALSE)</f>
        <v>70.6274247610055</v>
      </c>
      <c r="AW12" s="52">
        <f>VLOOKUP($A12,'RevPAR Raw Data'!$B$6:$BE$43,'RevPAR Raw Data'!AJ$1,FALSE)</f>
        <v>74.547527440103806</v>
      </c>
      <c r="AX12" s="52">
        <f>VLOOKUP($A12,'RevPAR Raw Data'!$B$6:$BE$43,'RevPAR Raw Data'!AK$1,FALSE)</f>
        <v>75.292718930721094</v>
      </c>
      <c r="AY12" s="53">
        <f>VLOOKUP($A12,'RevPAR Raw Data'!$B$6:$BE$43,'RevPAR Raw Data'!AL$1,FALSE)</f>
        <v>67.603999173846304</v>
      </c>
      <c r="AZ12" s="52">
        <f>VLOOKUP($A12,'RevPAR Raw Data'!$B$6:$BE$43,'RevPAR Raw Data'!AN$1,FALSE)</f>
        <v>94.907287855541099</v>
      </c>
      <c r="BA12" s="52">
        <f>VLOOKUP($A12,'RevPAR Raw Data'!$B$6:$BE$43,'RevPAR Raw Data'!AO$1,FALSE)</f>
        <v>101.983272748731</v>
      </c>
      <c r="BB12" s="53">
        <f>VLOOKUP($A12,'RevPAR Raw Data'!$B$6:$BE$43,'RevPAR Raw Data'!AP$1,FALSE)</f>
        <v>98.445280302136098</v>
      </c>
      <c r="BC12" s="54">
        <f>VLOOKUP($A12,'RevPAR Raw Data'!$B$6:$BE$43,'RevPAR Raw Data'!AR$1,FALSE)</f>
        <v>76.415793781929096</v>
      </c>
      <c r="BE12" s="47">
        <f>VLOOKUP($A12,'RevPAR Raw Data'!$B$6:$BE$43,'RevPAR Raw Data'!AT$1,FALSE)</f>
        <v>0.63989368787656098</v>
      </c>
      <c r="BF12" s="48">
        <f>VLOOKUP($A12,'RevPAR Raw Data'!$B$6:$BE$43,'RevPAR Raw Data'!AU$1,FALSE)</f>
        <v>10.7446504804021</v>
      </c>
      <c r="BG12" s="48">
        <f>VLOOKUP($A12,'RevPAR Raw Data'!$B$6:$BE$43,'RevPAR Raw Data'!AV$1,FALSE)</f>
        <v>15.360556906363</v>
      </c>
      <c r="BH12" s="48">
        <f>VLOOKUP($A12,'RevPAR Raw Data'!$B$6:$BE$43,'RevPAR Raw Data'!AW$1,FALSE)</f>
        <v>14.250757480791201</v>
      </c>
      <c r="BI12" s="48">
        <f>VLOOKUP($A12,'RevPAR Raw Data'!$B$6:$BE$43,'RevPAR Raw Data'!AX$1,FALSE)</f>
        <v>7.8087271057747403</v>
      </c>
      <c r="BJ12" s="49">
        <f>VLOOKUP($A12,'RevPAR Raw Data'!$B$6:$BE$43,'RevPAR Raw Data'!AY$1,FALSE)</f>
        <v>9.8690823493430493</v>
      </c>
      <c r="BK12" s="48">
        <f>VLOOKUP($A12,'RevPAR Raw Data'!$B$6:$BE$43,'RevPAR Raw Data'!BA$1,FALSE)</f>
        <v>1.5930951314189601</v>
      </c>
      <c r="BL12" s="48">
        <f>VLOOKUP($A12,'RevPAR Raw Data'!$B$6:$BE$43,'RevPAR Raw Data'!BB$1,FALSE)</f>
        <v>4.1351149418247198E-2</v>
      </c>
      <c r="BM12" s="49">
        <f>VLOOKUP($A12,'RevPAR Raw Data'!$B$6:$BE$43,'RevPAR Raw Data'!BC$1,FALSE)</f>
        <v>0.78337771657139399</v>
      </c>
      <c r="BN12" s="50">
        <f>VLOOKUP($A12,'RevPAR Raw Data'!$B$6:$BE$43,'RevPAR Raw Data'!BE$1,FALSE)</f>
        <v>6.3404066374473498</v>
      </c>
    </row>
    <row r="13" spans="1:66" x14ac:dyDescent="0.45">
      <c r="A13" s="63" t="s">
        <v>91</v>
      </c>
      <c r="B13" s="47">
        <f>VLOOKUP($A13,'Occupancy Raw Data'!$B$8:$BE$45,'Occupancy Raw Data'!AG$3,FALSE)</f>
        <v>63.666761525327203</v>
      </c>
      <c r="C13" s="48">
        <f>VLOOKUP($A13,'Occupancy Raw Data'!$B$8:$BE$45,'Occupancy Raw Data'!AH$3,FALSE)</f>
        <v>76.747770821475996</v>
      </c>
      <c r="D13" s="48">
        <f>VLOOKUP($A13,'Occupancy Raw Data'!$B$8:$BE$45,'Occupancy Raw Data'!AI$3,FALSE)</f>
        <v>88.182982356289102</v>
      </c>
      <c r="E13" s="48">
        <f>VLOOKUP($A13,'Occupancy Raw Data'!$B$8:$BE$45,'Occupancy Raw Data'!AJ$3,FALSE)</f>
        <v>89.264371087080207</v>
      </c>
      <c r="F13" s="48">
        <f>VLOOKUP($A13,'Occupancy Raw Data'!$B$8:$BE$45,'Occupancy Raw Data'!AK$3,FALSE)</f>
        <v>80.6132612407512</v>
      </c>
      <c r="G13" s="49">
        <f>VLOOKUP($A13,'Occupancy Raw Data'!$B$8:$BE$45,'Occupancy Raw Data'!AL$3,FALSE)</f>
        <v>79.695029406184702</v>
      </c>
      <c r="H13" s="48">
        <f>VLOOKUP($A13,'Occupancy Raw Data'!$B$8:$BE$45,'Occupancy Raw Data'!AN$3,FALSE)</f>
        <v>80.340542591538593</v>
      </c>
      <c r="I13" s="48">
        <f>VLOOKUP($A13,'Occupancy Raw Data'!$B$8:$BE$45,'Occupancy Raw Data'!AO$3,FALSE)</f>
        <v>84.578353253651997</v>
      </c>
      <c r="J13" s="49">
        <f>VLOOKUP($A13,'Occupancy Raw Data'!$B$8:$BE$45,'Occupancy Raw Data'!AP$3,FALSE)</f>
        <v>82.459447922595302</v>
      </c>
      <c r="K13" s="50">
        <f>VLOOKUP($A13,'Occupancy Raw Data'!$B$8:$BE$45,'Occupancy Raw Data'!AR$3,FALSE)</f>
        <v>80.484863268016298</v>
      </c>
      <c r="M13" s="47">
        <f>VLOOKUP($A13,'Occupancy Raw Data'!$B$8:$BE$45,'Occupancy Raw Data'!AT$3,FALSE)</f>
        <v>-5.5089532740336002</v>
      </c>
      <c r="N13" s="48">
        <f>VLOOKUP($A13,'Occupancy Raw Data'!$B$8:$BE$45,'Occupancy Raw Data'!AU$3,FALSE)</f>
        <v>3.0810917353910101</v>
      </c>
      <c r="O13" s="48">
        <f>VLOOKUP($A13,'Occupancy Raw Data'!$B$8:$BE$45,'Occupancy Raw Data'!AV$3,FALSE)</f>
        <v>6.6079400650024303</v>
      </c>
      <c r="P13" s="48">
        <f>VLOOKUP($A13,'Occupancy Raw Data'!$B$8:$BE$45,'Occupancy Raw Data'!AW$3,FALSE)</f>
        <v>6.2187005547057899</v>
      </c>
      <c r="Q13" s="48">
        <f>VLOOKUP($A13,'Occupancy Raw Data'!$B$8:$BE$45,'Occupancy Raw Data'!AX$3,FALSE)</f>
        <v>3.4376287643030099</v>
      </c>
      <c r="R13" s="49">
        <f>VLOOKUP($A13,'Occupancy Raw Data'!$B$8:$BE$45,'Occupancy Raw Data'!AY$3,FALSE)</f>
        <v>3.0925035860808299</v>
      </c>
      <c r="S13" s="48">
        <f>VLOOKUP($A13,'Occupancy Raw Data'!$B$8:$BE$45,'Occupancy Raw Data'!BA$3,FALSE)</f>
        <v>0.70482618783140505</v>
      </c>
      <c r="T13" s="48">
        <f>VLOOKUP($A13,'Occupancy Raw Data'!$B$8:$BE$45,'Occupancy Raw Data'!BB$3,FALSE)</f>
        <v>-0.76584631812082804</v>
      </c>
      <c r="U13" s="49">
        <f>VLOOKUP($A13,'Occupancy Raw Data'!$B$8:$BE$45,'Occupancy Raw Data'!BC$3,FALSE)</f>
        <v>-5.4809760815276103E-2</v>
      </c>
      <c r="V13" s="50">
        <f>VLOOKUP($A13,'Occupancy Raw Data'!$B$8:$BE$45,'Occupancy Raw Data'!BE$3,FALSE)</f>
        <v>2.1508777735053402</v>
      </c>
      <c r="X13" s="51">
        <f>VLOOKUP($A13,'ADR Raw Data'!$B$6:$BE$43,'ADR Raw Data'!AG$1,FALSE)</f>
        <v>123.75178083212199</v>
      </c>
      <c r="Y13" s="52">
        <f>VLOOKUP($A13,'ADR Raw Data'!$B$6:$BE$43,'ADR Raw Data'!AH$1,FALSE)</f>
        <v>145.875076785217</v>
      </c>
      <c r="Z13" s="52">
        <f>VLOOKUP($A13,'ADR Raw Data'!$B$6:$BE$43,'ADR Raw Data'!AI$1,FALSE)</f>
        <v>156.39024068844901</v>
      </c>
      <c r="AA13" s="52">
        <f>VLOOKUP($A13,'ADR Raw Data'!$B$6:$BE$43,'ADR Raw Data'!AJ$1,FALSE)</f>
        <v>154.33923301718801</v>
      </c>
      <c r="AB13" s="52">
        <f>VLOOKUP($A13,'ADR Raw Data'!$B$6:$BE$43,'ADR Raw Data'!AK$1,FALSE)</f>
        <v>137.28303444826801</v>
      </c>
      <c r="AC13" s="53">
        <f>VLOOKUP($A13,'ADR Raw Data'!$B$6:$BE$43,'ADR Raw Data'!AL$1,FALSE)</f>
        <v>144.82521189794599</v>
      </c>
      <c r="AD13" s="52">
        <f>VLOOKUP($A13,'ADR Raw Data'!$B$6:$BE$43,'ADR Raw Data'!AN$1,FALSE)</f>
        <v>124.532830155263</v>
      </c>
      <c r="AE13" s="52">
        <f>VLOOKUP($A13,'ADR Raw Data'!$B$6:$BE$43,'ADR Raw Data'!AO$1,FALSE)</f>
        <v>124.15592625823599</v>
      </c>
      <c r="AF13" s="53">
        <f>VLOOKUP($A13,'ADR Raw Data'!$B$6:$BE$43,'ADR Raw Data'!AP$1,FALSE)</f>
        <v>124.339535682958</v>
      </c>
      <c r="AG13" s="54">
        <f>VLOOKUP($A13,'ADR Raw Data'!$B$6:$BE$43,'ADR Raw Data'!AR$1,FALSE)</f>
        <v>138.82856506658999</v>
      </c>
      <c r="AI13" s="47">
        <f>VLOOKUP($A13,'ADR Raw Data'!$B$6:$BE$43,'ADR Raw Data'!AT$1,FALSE)</f>
        <v>8.3038373795353504</v>
      </c>
      <c r="AJ13" s="48">
        <f>VLOOKUP($A13,'ADR Raw Data'!$B$6:$BE$43,'ADR Raw Data'!AU$1,FALSE)</f>
        <v>12.448138405140799</v>
      </c>
      <c r="AK13" s="48">
        <f>VLOOKUP($A13,'ADR Raw Data'!$B$6:$BE$43,'ADR Raw Data'!AV$1,FALSE)</f>
        <v>15.863065940120199</v>
      </c>
      <c r="AL13" s="48">
        <f>VLOOKUP($A13,'ADR Raw Data'!$B$6:$BE$43,'ADR Raw Data'!AW$1,FALSE)</f>
        <v>14.5973415927422</v>
      </c>
      <c r="AM13" s="48">
        <f>VLOOKUP($A13,'ADR Raw Data'!$B$6:$BE$43,'ADR Raw Data'!AX$1,FALSE)</f>
        <v>10.714656023586</v>
      </c>
      <c r="AN13" s="49">
        <f>VLOOKUP($A13,'ADR Raw Data'!$B$6:$BE$43,'ADR Raw Data'!AY$1,FALSE)</f>
        <v>13.0769797418743</v>
      </c>
      <c r="AO13" s="48">
        <f>VLOOKUP($A13,'ADR Raw Data'!$B$6:$BE$43,'ADR Raw Data'!BA$1,FALSE)</f>
        <v>9.2807128766627898</v>
      </c>
      <c r="AP13" s="48">
        <f>VLOOKUP($A13,'ADR Raw Data'!$B$6:$BE$43,'ADR Raw Data'!BB$1,FALSE)</f>
        <v>7.3570668482723098</v>
      </c>
      <c r="AQ13" s="49">
        <f>VLOOKUP($A13,'ADR Raw Data'!$B$6:$BE$43,'ADR Raw Data'!BC$1,FALSE)</f>
        <v>8.2812383951077901</v>
      </c>
      <c r="AR13" s="50">
        <f>VLOOKUP($A13,'ADR Raw Data'!$B$6:$BE$43,'ADR Raw Data'!BE$1,FALSE)</f>
        <v>11.8561183975671</v>
      </c>
      <c r="AT13" s="51">
        <f>VLOOKUP($A13,'RevPAR Raw Data'!$B$6:$BE$43,'RevPAR Raw Data'!AG$1,FALSE)</f>
        <v>78.788751185733204</v>
      </c>
      <c r="AU13" s="52">
        <f>VLOOKUP($A13,'RevPAR Raw Data'!$B$6:$BE$43,'RevPAR Raw Data'!AH$1,FALSE)</f>
        <v>111.955869616771</v>
      </c>
      <c r="AV13" s="52">
        <f>VLOOKUP($A13,'RevPAR Raw Data'!$B$6:$BE$43,'RevPAR Raw Data'!AI$1,FALSE)</f>
        <v>137.90957835325301</v>
      </c>
      <c r="AW13" s="52">
        <f>VLOOKUP($A13,'RevPAR Raw Data'!$B$6:$BE$43,'RevPAR Raw Data'!AJ$1,FALSE)</f>
        <v>137.76994569341599</v>
      </c>
      <c r="AX13" s="52">
        <f>VLOOKUP($A13,'RevPAR Raw Data'!$B$6:$BE$43,'RevPAR Raw Data'!AK$1,FALSE)</f>
        <v>110.668331199013</v>
      </c>
      <c r="AY13" s="53">
        <f>VLOOKUP($A13,'RevPAR Raw Data'!$B$6:$BE$43,'RevPAR Raw Data'!AL$1,FALSE)</f>
        <v>115.418495209637</v>
      </c>
      <c r="AZ13" s="52">
        <f>VLOOKUP($A13,'RevPAR Raw Data'!$B$6:$BE$43,'RevPAR Raw Data'!AN$1,FALSE)</f>
        <v>100.05035145133699</v>
      </c>
      <c r="BA13" s="52">
        <f>VLOOKUP($A13,'RevPAR Raw Data'!$B$6:$BE$43,'RevPAR Raw Data'!AO$1,FALSE)</f>
        <v>105.009037896034</v>
      </c>
      <c r="BB13" s="53">
        <f>VLOOKUP($A13,'RevPAR Raw Data'!$B$6:$BE$43,'RevPAR Raw Data'!AP$1,FALSE)</f>
        <v>102.529694673686</v>
      </c>
      <c r="BC13" s="54">
        <f>VLOOKUP($A13,'RevPAR Raw Data'!$B$6:$BE$43,'RevPAR Raw Data'!AR$1,FALSE)</f>
        <v>111.735980770794</v>
      </c>
      <c r="BE13" s="47">
        <f>VLOOKUP($A13,'RevPAR Raw Data'!$B$6:$BE$43,'RevPAR Raw Data'!AT$1,FALSE)</f>
        <v>2.3374295843113999</v>
      </c>
      <c r="BF13" s="48">
        <f>VLOOKUP($A13,'RevPAR Raw Data'!$B$6:$BE$43,'RevPAR Raw Data'!AU$1,FALSE)</f>
        <v>15.9127687041426</v>
      </c>
      <c r="BG13" s="48">
        <f>VLOOKUP($A13,'RevPAR Raw Data'!$B$6:$BE$43,'RevPAR Raw Data'!AV$1,FALSE)</f>
        <v>23.519227894917599</v>
      </c>
      <c r="BH13" s="48">
        <f>VLOOKUP($A13,'RevPAR Raw Data'!$B$6:$BE$43,'RevPAR Raw Data'!AW$1,FALSE)</f>
        <v>21.723807110048199</v>
      </c>
      <c r="BI13" s="48">
        <f>VLOOKUP($A13,'RevPAR Raw Data'!$B$6:$BE$43,'RevPAR Raw Data'!AX$1,FALSE)</f>
        <v>14.520614885352</v>
      </c>
      <c r="BJ13" s="49">
        <f>VLOOKUP($A13,'RevPAR Raw Data'!$B$6:$BE$43,'RevPAR Raw Data'!AY$1,FALSE)</f>
        <v>16.573889395423599</v>
      </c>
      <c r="BK13" s="48">
        <f>VLOOKUP($A13,'RevPAR Raw Data'!$B$6:$BE$43,'RevPAR Raw Data'!BA$1,FALSE)</f>
        <v>10.0509519592663</v>
      </c>
      <c r="BL13" s="48">
        <f>VLOOKUP($A13,'RevPAR Raw Data'!$B$6:$BE$43,'RevPAR Raw Data'!BB$1,FALSE)</f>
        <v>6.5348767045722997</v>
      </c>
      <c r="BM13" s="49">
        <f>VLOOKUP($A13,'RevPAR Raw Data'!$B$6:$BE$43,'RevPAR Raw Data'!BC$1,FALSE)</f>
        <v>8.2218897073356096</v>
      </c>
      <c r="BN13" s="50">
        <f>VLOOKUP($A13,'RevPAR Raw Data'!$B$6:$BE$43,'RevPAR Raw Data'!BE$1,FALSE)</f>
        <v>14.2620067864862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57.953035002215302</v>
      </c>
      <c r="C15" s="48">
        <f>VLOOKUP($A15,'Occupancy Raw Data'!$B$8:$BE$45,'Occupancy Raw Data'!AH$3,FALSE)</f>
        <v>59.214470014855699</v>
      </c>
      <c r="D15" s="48">
        <f>VLOOKUP($A15,'Occupancy Raw Data'!$B$8:$BE$45,'Occupancy Raw Data'!AI$3,FALSE)</f>
        <v>63.340196512809797</v>
      </c>
      <c r="E15" s="48">
        <f>VLOOKUP($A15,'Occupancy Raw Data'!$B$8:$BE$45,'Occupancy Raw Data'!AJ$3,FALSE)</f>
        <v>63.867314759310901</v>
      </c>
      <c r="F15" s="48">
        <f>VLOOKUP($A15,'Occupancy Raw Data'!$B$8:$BE$45,'Occupancy Raw Data'!AK$3,FALSE)</f>
        <v>64.096015012119096</v>
      </c>
      <c r="G15" s="49">
        <f>VLOOKUP($A15,'Occupancy Raw Data'!$B$8:$BE$45,'Occupancy Raw Data'!AL$3,FALSE)</f>
        <v>61.694206260262099</v>
      </c>
      <c r="H15" s="48">
        <f>VLOOKUP($A15,'Occupancy Raw Data'!$B$8:$BE$45,'Occupancy Raw Data'!AN$3,FALSE)</f>
        <v>77.300685449190695</v>
      </c>
      <c r="I15" s="48">
        <f>VLOOKUP($A15,'Occupancy Raw Data'!$B$8:$BE$45,'Occupancy Raw Data'!AO$3,FALSE)</f>
        <v>83.573327425786403</v>
      </c>
      <c r="J15" s="49">
        <f>VLOOKUP($A15,'Occupancy Raw Data'!$B$8:$BE$45,'Occupancy Raw Data'!AP$3,FALSE)</f>
        <v>80.437006437488506</v>
      </c>
      <c r="K15" s="50">
        <f>VLOOKUP($A15,'Occupancy Raw Data'!$B$8:$BE$45,'Occupancy Raw Data'!AR$3,FALSE)</f>
        <v>67.049292025184002</v>
      </c>
      <c r="M15" s="47">
        <f>VLOOKUP($A15,'Occupancy Raw Data'!$B$8:$BE$45,'Occupancy Raw Data'!AT$3,FALSE)</f>
        <v>-7.8451639562944102</v>
      </c>
      <c r="N15" s="48">
        <f>VLOOKUP($A15,'Occupancy Raw Data'!$B$8:$BE$45,'Occupancy Raw Data'!AU$3,FALSE)</f>
        <v>-2.3284870023042301</v>
      </c>
      <c r="O15" s="48">
        <f>VLOOKUP($A15,'Occupancy Raw Data'!$B$8:$BE$45,'Occupancy Raw Data'!AV$3,FALSE)</f>
        <v>-1.4520913048808299</v>
      </c>
      <c r="P15" s="48">
        <f>VLOOKUP($A15,'Occupancy Raw Data'!$B$8:$BE$45,'Occupancy Raw Data'!AW$3,FALSE)</f>
        <v>-2.9391953036937202</v>
      </c>
      <c r="Q15" s="48">
        <f>VLOOKUP($A15,'Occupancy Raw Data'!$B$8:$BE$45,'Occupancy Raw Data'!AX$3,FALSE)</f>
        <v>-3.6632876580033198</v>
      </c>
      <c r="R15" s="49">
        <f>VLOOKUP($A15,'Occupancy Raw Data'!$B$8:$BE$45,'Occupancy Raw Data'!AY$3,FALSE)</f>
        <v>-3.6394136915724902</v>
      </c>
      <c r="S15" s="48">
        <f>VLOOKUP($A15,'Occupancy Raw Data'!$B$8:$BE$45,'Occupancy Raw Data'!BA$3,FALSE)</f>
        <v>-2.85817563019154</v>
      </c>
      <c r="T15" s="48">
        <f>VLOOKUP($A15,'Occupancy Raw Data'!$B$8:$BE$45,'Occupancy Raw Data'!BB$3,FALSE)</f>
        <v>-2.6504361286331499</v>
      </c>
      <c r="U15" s="49">
        <f>VLOOKUP($A15,'Occupancy Raw Data'!$B$8:$BE$45,'Occupancy Raw Data'!BC$3,FALSE)</f>
        <v>-2.7503666727632301</v>
      </c>
      <c r="V15" s="50">
        <f>VLOOKUP($A15,'Occupancy Raw Data'!$B$8:$BE$45,'Occupancy Raw Data'!BE$3,FALSE)</f>
        <v>-3.3369496840977901</v>
      </c>
      <c r="X15" s="51">
        <f>VLOOKUP($A15,'ADR Raw Data'!$B$6:$BE$43,'ADR Raw Data'!AG$1,FALSE)</f>
        <v>127.982793752248</v>
      </c>
      <c r="Y15" s="52">
        <f>VLOOKUP($A15,'ADR Raw Data'!$B$6:$BE$43,'ADR Raw Data'!AH$1,FALSE)</f>
        <v>116.403067772887</v>
      </c>
      <c r="Z15" s="52">
        <f>VLOOKUP($A15,'ADR Raw Data'!$B$6:$BE$43,'ADR Raw Data'!AI$1,FALSE)</f>
        <v>118.21984719170401</v>
      </c>
      <c r="AA15" s="52">
        <f>VLOOKUP($A15,'ADR Raw Data'!$B$6:$BE$43,'ADR Raw Data'!AJ$1,FALSE)</f>
        <v>118.424049803613</v>
      </c>
      <c r="AB15" s="52">
        <f>VLOOKUP($A15,'ADR Raw Data'!$B$6:$BE$43,'ADR Raw Data'!AK$1,FALSE)</f>
        <v>122.39766902472201</v>
      </c>
      <c r="AC15" s="53">
        <f>VLOOKUP($A15,'ADR Raw Data'!$B$6:$BE$43,'ADR Raw Data'!AL$1,FALSE)</f>
        <v>120.615651924575</v>
      </c>
      <c r="AD15" s="52">
        <f>VLOOKUP($A15,'ADR Raw Data'!$B$6:$BE$43,'ADR Raw Data'!AN$1,FALSE)</f>
        <v>169.32989693942901</v>
      </c>
      <c r="AE15" s="52">
        <f>VLOOKUP($A15,'ADR Raw Data'!$B$6:$BE$43,'ADR Raw Data'!AO$1,FALSE)</f>
        <v>179.28297443106001</v>
      </c>
      <c r="AF15" s="53">
        <f>VLOOKUP($A15,'ADR Raw Data'!$B$6:$BE$43,'ADR Raw Data'!AP$1,FALSE)</f>
        <v>174.50047601082201</v>
      </c>
      <c r="AG15" s="54">
        <f>VLOOKUP($A15,'ADR Raw Data'!$B$6:$BE$43,'ADR Raw Data'!AR$1,FALSE)</f>
        <v>139.085364114741</v>
      </c>
      <c r="AI15" s="47">
        <f>VLOOKUP($A15,'ADR Raw Data'!$B$6:$BE$43,'ADR Raw Data'!AT$1,FALSE)</f>
        <v>-3.27762488313159</v>
      </c>
      <c r="AJ15" s="48">
        <f>VLOOKUP($A15,'ADR Raw Data'!$B$6:$BE$43,'ADR Raw Data'!AU$1,FALSE)</f>
        <v>2.6899856591121099</v>
      </c>
      <c r="AK15" s="48">
        <f>VLOOKUP($A15,'ADR Raw Data'!$B$6:$BE$43,'ADR Raw Data'!AV$1,FALSE)</f>
        <v>3.4084767447225199</v>
      </c>
      <c r="AL15" s="48">
        <f>VLOOKUP($A15,'ADR Raw Data'!$B$6:$BE$43,'ADR Raw Data'!AW$1,FALSE)</f>
        <v>1.24141298046312</v>
      </c>
      <c r="AM15" s="48">
        <f>VLOOKUP($A15,'ADR Raw Data'!$B$6:$BE$43,'ADR Raw Data'!AX$1,FALSE)</f>
        <v>2.86899389194665</v>
      </c>
      <c r="AN15" s="49">
        <f>VLOOKUP($A15,'ADR Raw Data'!$B$6:$BE$43,'ADR Raw Data'!AY$1,FALSE)</f>
        <v>1.19777859447961</v>
      </c>
      <c r="AO15" s="48">
        <f>VLOOKUP($A15,'ADR Raw Data'!$B$6:$BE$43,'ADR Raw Data'!BA$1,FALSE)</f>
        <v>0.79622776207250201</v>
      </c>
      <c r="AP15" s="48">
        <f>VLOOKUP($A15,'ADR Raw Data'!$B$6:$BE$43,'ADR Raw Data'!BB$1,FALSE)</f>
        <v>-1.31824551849551</v>
      </c>
      <c r="AQ15" s="49">
        <f>VLOOKUP($A15,'ADR Raw Data'!$B$6:$BE$43,'ADR Raw Data'!BC$1,FALSE)</f>
        <v>-0.33933083902387701</v>
      </c>
      <c r="AR15" s="50">
        <f>VLOOKUP($A15,'ADR Raw Data'!$B$6:$BE$43,'ADR Raw Data'!BE$1,FALSE)</f>
        <v>0.61424162495338797</v>
      </c>
      <c r="AT15" s="51">
        <f>VLOOKUP($A15,'RevPAR Raw Data'!$B$6:$BE$43,'RevPAR Raw Data'!AG$1,FALSE)</f>
        <v>74.169913260053605</v>
      </c>
      <c r="AU15" s="52">
        <f>VLOOKUP($A15,'RevPAR Raw Data'!$B$6:$BE$43,'RevPAR Raw Data'!AH$1,FALSE)</f>
        <v>68.927459662748504</v>
      </c>
      <c r="AV15" s="52">
        <f>VLOOKUP($A15,'RevPAR Raw Data'!$B$6:$BE$43,'RevPAR Raw Data'!AI$1,FALSE)</f>
        <v>74.880683528369204</v>
      </c>
      <c r="AW15" s="52">
        <f>VLOOKUP($A15,'RevPAR Raw Data'!$B$6:$BE$43,'RevPAR Raw Data'!AJ$1,FALSE)</f>
        <v>75.634260638796903</v>
      </c>
      <c r="AX15" s="52">
        <f>VLOOKUP($A15,'RevPAR Raw Data'!$B$6:$BE$43,'RevPAR Raw Data'!AK$1,FALSE)</f>
        <v>78.452028312569993</v>
      </c>
      <c r="AY15" s="53">
        <f>VLOOKUP($A15,'RevPAR Raw Data'!$B$6:$BE$43,'RevPAR Raw Data'!AL$1,FALSE)</f>
        <v>74.412869080507704</v>
      </c>
      <c r="AZ15" s="52">
        <f>VLOOKUP($A15,'RevPAR Raw Data'!$B$6:$BE$43,'RevPAR Raw Data'!AN$1,FALSE)</f>
        <v>130.893171004587</v>
      </c>
      <c r="BA15" s="52">
        <f>VLOOKUP($A15,'RevPAR Raw Data'!$B$6:$BE$43,'RevPAR Raw Data'!AO$1,FALSE)</f>
        <v>149.83274723995899</v>
      </c>
      <c r="BB15" s="53">
        <f>VLOOKUP($A15,'RevPAR Raw Data'!$B$6:$BE$43,'RevPAR Raw Data'!AP$1,FALSE)</f>
        <v>140.362959122273</v>
      </c>
      <c r="BC15" s="54">
        <f>VLOOKUP($A15,'RevPAR Raw Data'!$B$6:$BE$43,'RevPAR Raw Data'!AR$1,FALSE)</f>
        <v>93.255751949583498</v>
      </c>
      <c r="BE15" s="47">
        <f>VLOOKUP($A15,'RevPAR Raw Data'!$B$6:$BE$43,'RevPAR Raw Data'!AT$1,FALSE)</f>
        <v>-10.865653793471999</v>
      </c>
      <c r="BF15" s="48">
        <f>VLOOKUP($A15,'RevPAR Raw Data'!$B$6:$BE$43,'RevPAR Raw Data'!AU$1,FALSE)</f>
        <v>0.29886269037160801</v>
      </c>
      <c r="BG15" s="48">
        <f>VLOOKUP($A15,'RevPAR Raw Data'!$B$6:$BE$43,'RevPAR Raw Data'!AV$1,FALSE)</f>
        <v>1.9068912454026801</v>
      </c>
      <c r="BH15" s="48">
        <f>VLOOKUP($A15,'RevPAR Raw Data'!$B$6:$BE$43,'RevPAR Raw Data'!AW$1,FALSE)</f>
        <v>-1.73426987525181</v>
      </c>
      <c r="BI15" s="48">
        <f>VLOOKUP($A15,'RevPAR Raw Data'!$B$6:$BE$43,'RevPAR Raw Data'!AX$1,FALSE)</f>
        <v>-0.89939326520922203</v>
      </c>
      <c r="BJ15" s="49">
        <f>VLOOKUP($A15,'RevPAR Raw Data'!$B$6:$BE$43,'RevPAR Raw Data'!AY$1,FALSE)</f>
        <v>-2.4852272152550898</v>
      </c>
      <c r="BK15" s="48">
        <f>VLOOKUP($A15,'RevPAR Raw Data'!$B$6:$BE$43,'RevPAR Raw Data'!BA$1,FALSE)</f>
        <v>-2.0847054559754201</v>
      </c>
      <c r="BL15" s="48">
        <f>VLOOKUP($A15,'RevPAR Raw Data'!$B$6:$BE$43,'RevPAR Raw Data'!BB$1,FALSE)</f>
        <v>-3.9337423916423799</v>
      </c>
      <c r="BM15" s="49">
        <f>VLOOKUP($A15,'RevPAR Raw Data'!$B$6:$BE$43,'RevPAR Raw Data'!BC$1,FALSE)</f>
        <v>-3.0803646694801801</v>
      </c>
      <c r="BN15" s="50">
        <f>VLOOKUP($A15,'RevPAR Raw Data'!$B$6:$BE$43,'RevPAR Raw Data'!BE$1,FALSE)</f>
        <v>-2.7432049931078799</v>
      </c>
    </row>
    <row r="16" spans="1:66" x14ac:dyDescent="0.45">
      <c r="A16" s="63" t="s">
        <v>92</v>
      </c>
      <c r="B16" s="47">
        <f>VLOOKUP($A16,'Occupancy Raw Data'!$B$8:$BE$45,'Occupancy Raw Data'!AG$3,FALSE)</f>
        <v>63.558582154705697</v>
      </c>
      <c r="C16" s="48">
        <f>VLOOKUP($A16,'Occupancy Raw Data'!$B$8:$BE$45,'Occupancy Raw Data'!AH$3,FALSE)</f>
        <v>69.595774401955595</v>
      </c>
      <c r="D16" s="48">
        <f>VLOOKUP($A16,'Occupancy Raw Data'!$B$8:$BE$45,'Occupancy Raw Data'!AI$3,FALSE)</f>
        <v>75.663523659856807</v>
      </c>
      <c r="E16" s="48">
        <f>VLOOKUP($A16,'Occupancy Raw Data'!$B$8:$BE$45,'Occupancy Raw Data'!AJ$3,FALSE)</f>
        <v>75.654793085384995</v>
      </c>
      <c r="F16" s="48">
        <f>VLOOKUP($A16,'Occupancy Raw Data'!$B$8:$BE$45,'Occupancy Raw Data'!AK$3,FALSE)</f>
        <v>72.594726733019002</v>
      </c>
      <c r="G16" s="49">
        <f>VLOOKUP($A16,'Occupancy Raw Data'!$B$8:$BE$45,'Occupancy Raw Data'!AL$3,FALSE)</f>
        <v>71.4134800069844</v>
      </c>
      <c r="H16" s="48">
        <f>VLOOKUP($A16,'Occupancy Raw Data'!$B$8:$BE$45,'Occupancy Raw Data'!AN$3,FALSE)</f>
        <v>81.207438449449896</v>
      </c>
      <c r="I16" s="48">
        <f>VLOOKUP($A16,'Occupancy Raw Data'!$B$8:$BE$45,'Occupancy Raw Data'!AO$3,FALSE)</f>
        <v>85.935044525929797</v>
      </c>
      <c r="J16" s="49">
        <f>VLOOKUP($A16,'Occupancy Raw Data'!$B$8:$BE$45,'Occupancy Raw Data'!AP$3,FALSE)</f>
        <v>83.571241487689804</v>
      </c>
      <c r="K16" s="50">
        <f>VLOOKUP($A16,'Occupancy Raw Data'!$B$8:$BE$45,'Occupancy Raw Data'!AR$3,FALSE)</f>
        <v>74.887126144328803</v>
      </c>
      <c r="M16" s="47">
        <f>VLOOKUP($A16,'Occupancy Raw Data'!$B$8:$BE$45,'Occupancy Raw Data'!AT$3,FALSE)</f>
        <v>-6.7964808456763404</v>
      </c>
      <c r="N16" s="48">
        <f>VLOOKUP($A16,'Occupancy Raw Data'!$B$8:$BE$45,'Occupancy Raw Data'!AU$3,FALSE)</f>
        <v>-3.5621261478376001</v>
      </c>
      <c r="O16" s="48">
        <f>VLOOKUP($A16,'Occupancy Raw Data'!$B$8:$BE$45,'Occupancy Raw Data'!AV$3,FALSE)</f>
        <v>-2.9513722402777298</v>
      </c>
      <c r="P16" s="48">
        <f>VLOOKUP($A16,'Occupancy Raw Data'!$B$8:$BE$45,'Occupancy Raw Data'!AW$3,FALSE)</f>
        <v>-2.8918750937200999</v>
      </c>
      <c r="Q16" s="48">
        <f>VLOOKUP($A16,'Occupancy Raw Data'!$B$8:$BE$45,'Occupancy Raw Data'!AX$3,FALSE)</f>
        <v>-3.4823462533773699</v>
      </c>
      <c r="R16" s="49">
        <f>VLOOKUP($A16,'Occupancy Raw Data'!$B$8:$BE$45,'Occupancy Raw Data'!AY$3,FALSE)</f>
        <v>-3.87098911091423</v>
      </c>
      <c r="S16" s="48">
        <f>VLOOKUP($A16,'Occupancy Raw Data'!$B$8:$BE$45,'Occupancy Raw Data'!BA$3,FALSE)</f>
        <v>-2.0395444121661002</v>
      </c>
      <c r="T16" s="48">
        <f>VLOOKUP($A16,'Occupancy Raw Data'!$B$8:$BE$45,'Occupancy Raw Data'!BB$3,FALSE)</f>
        <v>-0.71847365337219204</v>
      </c>
      <c r="U16" s="49">
        <f>VLOOKUP($A16,'Occupancy Raw Data'!$B$8:$BE$45,'Occupancy Raw Data'!BC$3,FALSE)</f>
        <v>-1.3647472413661099</v>
      </c>
      <c r="V16" s="50">
        <f>VLOOKUP($A16,'Occupancy Raw Data'!$B$8:$BE$45,'Occupancy Raw Data'!BE$3,FALSE)</f>
        <v>-3.0858262263660801</v>
      </c>
      <c r="X16" s="51">
        <f>VLOOKUP($A16,'ADR Raw Data'!$B$6:$BE$43,'ADR Raw Data'!AG$1,FALSE)</f>
        <v>96.577204258241693</v>
      </c>
      <c r="Y16" s="52">
        <f>VLOOKUP($A16,'ADR Raw Data'!$B$6:$BE$43,'ADR Raw Data'!AH$1,FALSE)</f>
        <v>96.946953866900799</v>
      </c>
      <c r="Z16" s="52">
        <f>VLOOKUP($A16,'ADR Raw Data'!$B$6:$BE$43,'ADR Raw Data'!AI$1,FALSE)</f>
        <v>99.921738273812906</v>
      </c>
      <c r="AA16" s="52">
        <f>VLOOKUP($A16,'ADR Raw Data'!$B$6:$BE$43,'ADR Raw Data'!AJ$1,FALSE)</f>
        <v>99.811082545727302</v>
      </c>
      <c r="AB16" s="52">
        <f>VLOOKUP($A16,'ADR Raw Data'!$B$6:$BE$43,'ADR Raw Data'!AK$1,FALSE)</f>
        <v>97.572098689116004</v>
      </c>
      <c r="AC16" s="53">
        <f>VLOOKUP($A16,'ADR Raw Data'!$B$6:$BE$43,'ADR Raw Data'!AL$1,FALSE)</f>
        <v>98.245445943005194</v>
      </c>
      <c r="AD16" s="52">
        <f>VLOOKUP($A16,'ADR Raw Data'!$B$6:$BE$43,'ADR Raw Data'!AN$1,FALSE)</f>
        <v>124.037553674138</v>
      </c>
      <c r="AE16" s="52">
        <f>VLOOKUP($A16,'ADR Raw Data'!$B$6:$BE$43,'ADR Raw Data'!AO$1,FALSE)</f>
        <v>129.864354150157</v>
      </c>
      <c r="AF16" s="53">
        <f>VLOOKUP($A16,'ADR Raw Data'!$B$6:$BE$43,'ADR Raw Data'!AP$1,FALSE)</f>
        <v>127.033359105748</v>
      </c>
      <c r="AG16" s="54">
        <f>VLOOKUP($A16,'ADR Raw Data'!$B$6:$BE$43,'ADR Raw Data'!AR$1,FALSE)</f>
        <v>107.424371105707</v>
      </c>
      <c r="AI16" s="47">
        <f>VLOOKUP($A16,'ADR Raw Data'!$B$6:$BE$43,'ADR Raw Data'!AT$1,FALSE)</f>
        <v>-0.29413910430187701</v>
      </c>
      <c r="AJ16" s="48">
        <f>VLOOKUP($A16,'ADR Raw Data'!$B$6:$BE$43,'ADR Raw Data'!AU$1,FALSE)</f>
        <v>4.0319073834410997</v>
      </c>
      <c r="AK16" s="48">
        <f>VLOOKUP($A16,'ADR Raw Data'!$B$6:$BE$43,'ADR Raw Data'!AV$1,FALSE)</f>
        <v>4.0749401897366697</v>
      </c>
      <c r="AL16" s="48">
        <f>VLOOKUP($A16,'ADR Raw Data'!$B$6:$BE$43,'ADR Raw Data'!AW$1,FALSE)</f>
        <v>3.6696475990027602</v>
      </c>
      <c r="AM16" s="48">
        <f>VLOOKUP($A16,'ADR Raw Data'!$B$6:$BE$43,'ADR Raw Data'!AX$1,FALSE)</f>
        <v>2.2843619986839898</v>
      </c>
      <c r="AN16" s="49">
        <f>VLOOKUP($A16,'ADR Raw Data'!$B$6:$BE$43,'ADR Raw Data'!AY$1,FALSE)</f>
        <v>2.82137317721627</v>
      </c>
      <c r="AO16" s="48">
        <f>VLOOKUP($A16,'ADR Raw Data'!$B$6:$BE$43,'ADR Raw Data'!BA$1,FALSE)</f>
        <v>1.1543402950461199</v>
      </c>
      <c r="AP16" s="48">
        <f>VLOOKUP($A16,'ADR Raw Data'!$B$6:$BE$43,'ADR Raw Data'!BB$1,FALSE)</f>
        <v>-0.72354495900662197</v>
      </c>
      <c r="AQ16" s="49">
        <f>VLOOKUP($A16,'ADR Raw Data'!$B$6:$BE$43,'ADR Raw Data'!BC$1,FALSE)</f>
        <v>0.18020043624728499</v>
      </c>
      <c r="AR16" s="50">
        <f>VLOOKUP($A16,'ADR Raw Data'!$B$6:$BE$43,'ADR Raw Data'!BE$1,FALSE)</f>
        <v>1.9773887732159501</v>
      </c>
      <c r="AT16" s="51">
        <f>VLOOKUP($A16,'RevPAR Raw Data'!$B$6:$BE$43,'RevPAR Raw Data'!AG$1,FALSE)</f>
        <v>61.383101711192502</v>
      </c>
      <c r="AU16" s="52">
        <f>VLOOKUP($A16,'RevPAR Raw Data'!$B$6:$BE$43,'RevPAR Raw Data'!AH$1,FALSE)</f>
        <v>67.470983302776304</v>
      </c>
      <c r="AV16" s="52">
        <f>VLOOKUP($A16,'RevPAR Raw Data'!$B$6:$BE$43,'RevPAR Raw Data'!AI$1,FALSE)</f>
        <v>75.604308080146595</v>
      </c>
      <c r="AW16" s="52">
        <f>VLOOKUP($A16,'RevPAR Raw Data'!$B$6:$BE$43,'RevPAR Raw Data'!AJ$1,FALSE)</f>
        <v>75.511867976252802</v>
      </c>
      <c r="AX16" s="52">
        <f>VLOOKUP($A16,'RevPAR Raw Data'!$B$6:$BE$43,'RevPAR Raw Data'!AK$1,FALSE)</f>
        <v>70.832198411035407</v>
      </c>
      <c r="AY16" s="53">
        <f>VLOOKUP($A16,'RevPAR Raw Data'!$B$6:$BE$43,'RevPAR Raw Data'!AL$1,FALSE)</f>
        <v>70.160491896280703</v>
      </c>
      <c r="AZ16" s="52">
        <f>VLOOKUP($A16,'RevPAR Raw Data'!$B$6:$BE$43,'RevPAR Raw Data'!AN$1,FALSE)</f>
        <v>100.72772005412899</v>
      </c>
      <c r="BA16" s="52">
        <f>VLOOKUP($A16,'RevPAR Raw Data'!$B$6:$BE$43,'RevPAR Raw Data'!AO$1,FALSE)</f>
        <v>111.59899056224801</v>
      </c>
      <c r="BB16" s="53">
        <f>VLOOKUP($A16,'RevPAR Raw Data'!$B$6:$BE$43,'RevPAR Raw Data'!AP$1,FALSE)</f>
        <v>106.163355308189</v>
      </c>
      <c r="BC16" s="54">
        <f>VLOOKUP($A16,'RevPAR Raw Data'!$B$6:$BE$43,'RevPAR Raw Data'!AR$1,FALSE)</f>
        <v>80.447024299683207</v>
      </c>
      <c r="BE16" s="47">
        <f>VLOOKUP($A16,'RevPAR Raw Data'!$B$6:$BE$43,'RevPAR Raw Data'!AT$1,FALSE)</f>
        <v>-7.0706288420946999</v>
      </c>
      <c r="BF16" s="48">
        <f>VLOOKUP($A16,'RevPAR Raw Data'!$B$6:$BE$43,'RevPAR Raw Data'!AU$1,FALSE)</f>
        <v>0.326159608441348</v>
      </c>
      <c r="BG16" s="48">
        <f>VLOOKUP($A16,'RevPAR Raw Data'!$B$6:$BE$43,'RevPAR Raw Data'!AV$1,FALSE)</f>
        <v>1.00330129589114</v>
      </c>
      <c r="BH16" s="48">
        <f>VLOOKUP($A16,'RevPAR Raw Data'!$B$6:$BE$43,'RevPAR Raw Data'!AW$1,FALSE)</f>
        <v>0.67165088033980502</v>
      </c>
      <c r="BI16" s="48">
        <f>VLOOKUP($A16,'RevPAR Raw Data'!$B$6:$BE$43,'RevPAR Raw Data'!AX$1,FALSE)</f>
        <v>-1.27753364916812</v>
      </c>
      <c r="BJ16" s="49">
        <f>VLOOKUP($A16,'RevPAR Raw Data'!$B$6:$BE$43,'RevPAR Raw Data'!AY$1,FALSE)</f>
        <v>-1.1588309821662499</v>
      </c>
      <c r="BK16" s="48">
        <f>VLOOKUP($A16,'RevPAR Raw Data'!$B$6:$BE$43,'RevPAR Raw Data'!BA$1,FALSE)</f>
        <v>-0.90874740010497601</v>
      </c>
      <c r="BL16" s="48">
        <f>VLOOKUP($A16,'RevPAR Raw Data'!$B$6:$BE$43,'RevPAR Raw Data'!BB$1,FALSE)</f>
        <v>-1.4368201324780401</v>
      </c>
      <c r="BM16" s="49">
        <f>VLOOKUP($A16,'RevPAR Raw Data'!$B$6:$BE$43,'RevPAR Raw Data'!BC$1,FALSE)</f>
        <v>-1.1870060856014399</v>
      </c>
      <c r="BN16" s="50">
        <f>VLOOKUP($A16,'RevPAR Raw Data'!$B$6:$BE$43,'RevPAR Raw Data'!BE$1,FALSE)</f>
        <v>-1.16945623451124</v>
      </c>
    </row>
    <row r="17" spans="1:66" x14ac:dyDescent="0.45">
      <c r="A17" s="63" t="s">
        <v>32</v>
      </c>
      <c r="B17" s="47">
        <f>VLOOKUP($A17,'Occupancy Raw Data'!$B$8:$BE$45,'Occupancy Raw Data'!AG$3,FALSE)</f>
        <v>59.004038655704598</v>
      </c>
      <c r="C17" s="48">
        <f>VLOOKUP($A17,'Occupancy Raw Data'!$B$8:$BE$45,'Occupancy Raw Data'!AH$3,FALSE)</f>
        <v>61.081061589499399</v>
      </c>
      <c r="D17" s="48">
        <f>VLOOKUP($A17,'Occupancy Raw Data'!$B$8:$BE$45,'Occupancy Raw Data'!AI$3,FALSE)</f>
        <v>65.231501514495804</v>
      </c>
      <c r="E17" s="48">
        <f>VLOOKUP($A17,'Occupancy Raw Data'!$B$8:$BE$45,'Occupancy Raw Data'!AJ$3,FALSE)</f>
        <v>66.183470359151798</v>
      </c>
      <c r="F17" s="48">
        <f>VLOOKUP($A17,'Occupancy Raw Data'!$B$8:$BE$45,'Occupancy Raw Data'!AK$3,FALSE)</f>
        <v>65.177412375594898</v>
      </c>
      <c r="G17" s="49">
        <f>VLOOKUP($A17,'Occupancy Raw Data'!$B$8:$BE$45,'Occupancy Raw Data'!AL$3,FALSE)</f>
        <v>63.335496898889303</v>
      </c>
      <c r="H17" s="48">
        <f>VLOOKUP($A17,'Occupancy Raw Data'!$B$8:$BE$45,'Occupancy Raw Data'!AN$3,FALSE)</f>
        <v>77.419587480167294</v>
      </c>
      <c r="I17" s="48">
        <f>VLOOKUP($A17,'Occupancy Raw Data'!$B$8:$BE$45,'Occupancy Raw Data'!AO$3,FALSE)</f>
        <v>81.6529640848117</v>
      </c>
      <c r="J17" s="49">
        <f>VLOOKUP($A17,'Occupancy Raw Data'!$B$8:$BE$45,'Occupancy Raw Data'!AP$3,FALSE)</f>
        <v>79.536275782489497</v>
      </c>
      <c r="K17" s="50">
        <f>VLOOKUP($A17,'Occupancy Raw Data'!$B$8:$BE$45,'Occupancy Raw Data'!AR$3,FALSE)</f>
        <v>67.964290865632194</v>
      </c>
      <c r="M17" s="47">
        <f>VLOOKUP($A17,'Occupancy Raw Data'!$B$8:$BE$45,'Occupancy Raw Data'!AT$3,FALSE)</f>
        <v>-5.8463311797174597</v>
      </c>
      <c r="N17" s="48">
        <f>VLOOKUP($A17,'Occupancy Raw Data'!$B$8:$BE$45,'Occupancy Raw Data'!AU$3,FALSE)</f>
        <v>-3.87023914941076</v>
      </c>
      <c r="O17" s="48">
        <f>VLOOKUP($A17,'Occupancy Raw Data'!$B$8:$BE$45,'Occupancy Raw Data'!AV$3,FALSE)</f>
        <v>-3.4624653756540802</v>
      </c>
      <c r="P17" s="48">
        <f>VLOOKUP($A17,'Occupancy Raw Data'!$B$8:$BE$45,'Occupancy Raw Data'!AW$3,FALSE)</f>
        <v>-3.4235882043286399</v>
      </c>
      <c r="Q17" s="48">
        <f>VLOOKUP($A17,'Occupancy Raw Data'!$B$8:$BE$45,'Occupancy Raw Data'!AX$3,FALSE)</f>
        <v>-5.7083692258088403</v>
      </c>
      <c r="R17" s="49">
        <f>VLOOKUP($A17,'Occupancy Raw Data'!$B$8:$BE$45,'Occupancy Raw Data'!AY$3,FALSE)</f>
        <v>-4.4456407384899004</v>
      </c>
      <c r="S17" s="48">
        <f>VLOOKUP($A17,'Occupancy Raw Data'!$B$8:$BE$45,'Occupancy Raw Data'!BA$3,FALSE)</f>
        <v>-4.5910111721518003</v>
      </c>
      <c r="T17" s="48">
        <f>VLOOKUP($A17,'Occupancy Raw Data'!$B$8:$BE$45,'Occupancy Raw Data'!BB$3,FALSE)</f>
        <v>-5.1345272902726897</v>
      </c>
      <c r="U17" s="49">
        <f>VLOOKUP($A17,'Occupancy Raw Data'!$B$8:$BE$45,'Occupancy Raw Data'!BC$3,FALSE)</f>
        <v>-4.8707771562269002</v>
      </c>
      <c r="V17" s="50">
        <f>VLOOKUP($A17,'Occupancy Raw Data'!$B$8:$BE$45,'Occupancy Raw Data'!BE$3,FALSE)</f>
        <v>-4.5763430828417802</v>
      </c>
      <c r="X17" s="51">
        <f>VLOOKUP($A17,'ADR Raw Data'!$B$6:$BE$43,'ADR Raw Data'!AG$1,FALSE)</f>
        <v>90.738764486952206</v>
      </c>
      <c r="Y17" s="52">
        <f>VLOOKUP($A17,'ADR Raw Data'!$B$6:$BE$43,'ADR Raw Data'!AH$1,FALSE)</f>
        <v>92.026572772890901</v>
      </c>
      <c r="Z17" s="52">
        <f>VLOOKUP($A17,'ADR Raw Data'!$B$6:$BE$43,'ADR Raw Data'!AI$1,FALSE)</f>
        <v>92.160055831951297</v>
      </c>
      <c r="AA17" s="52">
        <f>VLOOKUP($A17,'ADR Raw Data'!$B$6:$BE$43,'ADR Raw Data'!AJ$1,FALSE)</f>
        <v>92.168352544404399</v>
      </c>
      <c r="AB17" s="52">
        <f>VLOOKUP($A17,'ADR Raw Data'!$B$6:$BE$43,'ADR Raw Data'!AK$1,FALSE)</f>
        <v>90.897356785615401</v>
      </c>
      <c r="AC17" s="53">
        <f>VLOOKUP($A17,'ADR Raw Data'!$B$6:$BE$43,'ADR Raw Data'!AL$1,FALSE)</f>
        <v>91.611341205406404</v>
      </c>
      <c r="AD17" s="52">
        <f>VLOOKUP($A17,'ADR Raw Data'!$B$6:$BE$43,'ADR Raw Data'!AN$1,FALSE)</f>
        <v>122.366839809035</v>
      </c>
      <c r="AE17" s="52">
        <f>VLOOKUP($A17,'ADR Raw Data'!$B$6:$BE$43,'ADR Raw Data'!AO$1,FALSE)</f>
        <v>124.64889720014099</v>
      </c>
      <c r="AF17" s="53">
        <f>VLOOKUP($A17,'ADR Raw Data'!$B$6:$BE$43,'ADR Raw Data'!AP$1,FALSE)</f>
        <v>123.538234549122</v>
      </c>
      <c r="AG17" s="54">
        <f>VLOOKUP($A17,'ADR Raw Data'!$B$6:$BE$43,'ADR Raw Data'!AR$1,FALSE)</f>
        <v>102.28646890438399</v>
      </c>
      <c r="AI17" s="47">
        <f>VLOOKUP($A17,'ADR Raw Data'!$B$6:$BE$43,'ADR Raw Data'!AT$1,FALSE)</f>
        <v>3.6093597953698699</v>
      </c>
      <c r="AJ17" s="48">
        <f>VLOOKUP($A17,'ADR Raw Data'!$B$6:$BE$43,'ADR Raw Data'!AU$1,FALSE)</f>
        <v>7.2208103911683903</v>
      </c>
      <c r="AK17" s="48">
        <f>VLOOKUP($A17,'ADR Raw Data'!$B$6:$BE$43,'ADR Raw Data'!AV$1,FALSE)</f>
        <v>6.7837479707473296</v>
      </c>
      <c r="AL17" s="48">
        <f>VLOOKUP($A17,'ADR Raw Data'!$B$6:$BE$43,'ADR Raw Data'!AW$1,FALSE)</f>
        <v>5.9768506015559497</v>
      </c>
      <c r="AM17" s="48">
        <f>VLOOKUP($A17,'ADR Raw Data'!$B$6:$BE$43,'ADR Raw Data'!AX$1,FALSE)</f>
        <v>4.1899596444605596</v>
      </c>
      <c r="AN17" s="49">
        <f>VLOOKUP($A17,'ADR Raw Data'!$B$6:$BE$43,'ADR Raw Data'!AY$1,FALSE)</f>
        <v>5.5589695894842404</v>
      </c>
      <c r="AO17" s="48">
        <f>VLOOKUP($A17,'ADR Raw Data'!$B$6:$BE$43,'ADR Raw Data'!BA$1,FALSE)</f>
        <v>5.4079328492152596</v>
      </c>
      <c r="AP17" s="48">
        <f>VLOOKUP($A17,'ADR Raw Data'!$B$6:$BE$43,'ADR Raw Data'!BB$1,FALSE)</f>
        <v>2.3384975171185101</v>
      </c>
      <c r="AQ17" s="49">
        <f>VLOOKUP($A17,'ADR Raw Data'!$B$6:$BE$43,'ADR Raw Data'!BC$1,FALSE)</f>
        <v>3.7884645963732901</v>
      </c>
      <c r="AR17" s="50">
        <f>VLOOKUP($A17,'ADR Raw Data'!$B$6:$BE$43,'ADR Raw Data'!BE$1,FALSE)</f>
        <v>4.8217092507214696</v>
      </c>
      <c r="AT17" s="51">
        <f>VLOOKUP($A17,'RevPAR Raw Data'!$B$6:$BE$43,'RevPAR Raw Data'!AG$1,FALSE)</f>
        <v>53.539535673590002</v>
      </c>
      <c r="AU17" s="52">
        <f>VLOOKUP($A17,'RevPAR Raw Data'!$B$6:$BE$43,'RevPAR Raw Data'!AH$1,FALSE)</f>
        <v>56.210807594115103</v>
      </c>
      <c r="AV17" s="52">
        <f>VLOOKUP($A17,'RevPAR Raw Data'!$B$6:$BE$43,'RevPAR Raw Data'!AI$1,FALSE)</f>
        <v>60.117388215779599</v>
      </c>
      <c r="AW17" s="52">
        <f>VLOOKUP($A17,'RevPAR Raw Data'!$B$6:$BE$43,'RevPAR Raw Data'!AJ$1,FALSE)</f>
        <v>61.000214286744502</v>
      </c>
      <c r="AX17" s="52">
        <f>VLOOKUP($A17,'RevPAR Raw Data'!$B$6:$BE$43,'RevPAR Raw Data'!AK$1,FALSE)</f>
        <v>59.244545070676402</v>
      </c>
      <c r="AY17" s="53">
        <f>VLOOKUP($A17,'RevPAR Raw Data'!$B$6:$BE$43,'RevPAR Raw Data'!AL$1,FALSE)</f>
        <v>58.022498168181102</v>
      </c>
      <c r="AZ17" s="52">
        <f>VLOOKUP($A17,'RevPAR Raw Data'!$B$6:$BE$43,'RevPAR Raw Data'!AN$1,FALSE)</f>
        <v>94.735902592672701</v>
      </c>
      <c r="BA17" s="52">
        <f>VLOOKUP($A17,'RevPAR Raw Data'!$B$6:$BE$43,'RevPAR Raw Data'!AO$1,FALSE)</f>
        <v>101.779519262945</v>
      </c>
      <c r="BB17" s="53">
        <f>VLOOKUP($A17,'RevPAR Raw Data'!$B$6:$BE$43,'RevPAR Raw Data'!AP$1,FALSE)</f>
        <v>98.257710927809001</v>
      </c>
      <c r="BC17" s="54">
        <f>VLOOKUP($A17,'RevPAR Raw Data'!$B$6:$BE$43,'RevPAR Raw Data'!AR$1,FALSE)</f>
        <v>69.518273242360493</v>
      </c>
      <c r="BE17" s="47">
        <f>VLOOKUP($A17,'RevPAR Raw Data'!$B$6:$BE$43,'RevPAR Raw Data'!AT$1,FALSE)</f>
        <v>-2.4479865114524801</v>
      </c>
      <c r="BF17" s="48">
        <f>VLOOKUP($A17,'RevPAR Raw Data'!$B$6:$BE$43,'RevPAR Raw Data'!AU$1,FALSE)</f>
        <v>3.0711086110939099</v>
      </c>
      <c r="BG17" s="48">
        <f>VLOOKUP($A17,'RevPAR Raw Data'!$B$6:$BE$43,'RevPAR Raw Data'!AV$1,FALSE)</f>
        <v>3.0863976704344802</v>
      </c>
      <c r="BH17" s="48">
        <f>VLOOKUP($A17,'RevPAR Raw Data'!$B$6:$BE$43,'RevPAR Raw Data'!AW$1,FALSE)</f>
        <v>2.3486396450420899</v>
      </c>
      <c r="BI17" s="48">
        <f>VLOOKUP($A17,'RevPAR Raw Data'!$B$6:$BE$43,'RevPAR Raw Data'!AX$1,FALSE)</f>
        <v>-1.75758794826647</v>
      </c>
      <c r="BJ17" s="49">
        <f>VLOOKUP($A17,'RevPAR Raw Data'!$B$6:$BE$43,'RevPAR Raw Data'!AY$1,FALSE)</f>
        <v>0.866197034283963</v>
      </c>
      <c r="BK17" s="48">
        <f>VLOOKUP($A17,'RevPAR Raw Data'!$B$6:$BE$43,'RevPAR Raw Data'!BA$1,FALSE)</f>
        <v>0.56864287577352302</v>
      </c>
      <c r="BL17" s="48">
        <f>VLOOKUP($A17,'RevPAR Raw Data'!$B$6:$BE$43,'RevPAR Raw Data'!BB$1,FALSE)</f>
        <v>-2.9161005663529802</v>
      </c>
      <c r="BM17" s="49">
        <f>VLOOKUP($A17,'RevPAR Raw Data'!$B$6:$BE$43,'RevPAR Raw Data'!BC$1,FALSE)</f>
        <v>-1.26684022798549</v>
      </c>
      <c r="BN17" s="50">
        <f>VLOOKUP($A17,'RevPAR Raw Data'!$B$6:$BE$43,'RevPAR Raw Data'!BE$1,FALSE)</f>
        <v>2.4708210109552702E-2</v>
      </c>
    </row>
    <row r="18" spans="1:66" x14ac:dyDescent="0.45">
      <c r="A18" s="63" t="s">
        <v>93</v>
      </c>
      <c r="B18" s="47">
        <f>VLOOKUP($A18,'Occupancy Raw Data'!$B$8:$BE$45,'Occupancy Raw Data'!AG$3,FALSE)</f>
        <v>60.130862462673399</v>
      </c>
      <c r="C18" s="48">
        <f>VLOOKUP($A18,'Occupancy Raw Data'!$B$8:$BE$45,'Occupancy Raw Data'!AH$3,FALSE)</f>
        <v>64.992095555945795</v>
      </c>
      <c r="D18" s="48">
        <f>VLOOKUP($A18,'Occupancy Raw Data'!$B$8:$BE$45,'Occupancy Raw Data'!AI$3,FALSE)</f>
        <v>70.643773054628397</v>
      </c>
      <c r="E18" s="48">
        <f>VLOOKUP($A18,'Occupancy Raw Data'!$B$8:$BE$45,'Occupancy Raw Data'!AJ$3,FALSE)</f>
        <v>72.360793957491595</v>
      </c>
      <c r="F18" s="48">
        <f>VLOOKUP($A18,'Occupancy Raw Data'!$B$8:$BE$45,'Occupancy Raw Data'!AK$3,FALSE)</f>
        <v>69.422975584050505</v>
      </c>
      <c r="G18" s="49">
        <f>VLOOKUP($A18,'Occupancy Raw Data'!$B$8:$BE$45,'Occupancy Raw Data'!AL$3,FALSE)</f>
        <v>67.510100122957994</v>
      </c>
      <c r="H18" s="48">
        <f>VLOOKUP($A18,'Occupancy Raw Data'!$B$8:$BE$45,'Occupancy Raw Data'!AN$3,FALSE)</f>
        <v>78.54821710873</v>
      </c>
      <c r="I18" s="48">
        <f>VLOOKUP($A18,'Occupancy Raw Data'!$B$8:$BE$45,'Occupancy Raw Data'!AO$3,FALSE)</f>
        <v>84.182329176181199</v>
      </c>
      <c r="J18" s="49">
        <f>VLOOKUP($A18,'Occupancy Raw Data'!$B$8:$BE$45,'Occupancy Raw Data'!AP$3,FALSE)</f>
        <v>81.365273142455607</v>
      </c>
      <c r="K18" s="50">
        <f>VLOOKUP($A18,'Occupancy Raw Data'!$B$8:$BE$45,'Occupancy Raw Data'!AR$3,FALSE)</f>
        <v>71.468720985671595</v>
      </c>
      <c r="M18" s="47">
        <f>VLOOKUP($A18,'Occupancy Raw Data'!$B$8:$BE$45,'Occupancy Raw Data'!AT$3,FALSE)</f>
        <v>-10.674372329125299</v>
      </c>
      <c r="N18" s="48">
        <f>VLOOKUP($A18,'Occupancy Raw Data'!$B$8:$BE$45,'Occupancy Raw Data'!AU$3,FALSE)</f>
        <v>-2.2220775228070599</v>
      </c>
      <c r="O18" s="48">
        <f>VLOOKUP($A18,'Occupancy Raw Data'!$B$8:$BE$45,'Occupancy Raw Data'!AV$3,FALSE)</f>
        <v>-0.74748164257488603</v>
      </c>
      <c r="P18" s="48">
        <f>VLOOKUP($A18,'Occupancy Raw Data'!$B$8:$BE$45,'Occupancy Raw Data'!AW$3,FALSE)</f>
        <v>0.52390626263067797</v>
      </c>
      <c r="Q18" s="48">
        <f>VLOOKUP($A18,'Occupancy Raw Data'!$B$8:$BE$45,'Occupancy Raw Data'!AX$3,FALSE)</f>
        <v>-2.0518062378531701</v>
      </c>
      <c r="R18" s="49">
        <f>VLOOKUP($A18,'Occupancy Raw Data'!$B$8:$BE$45,'Occupancy Raw Data'!AY$3,FALSE)</f>
        <v>-2.9531658419280502</v>
      </c>
      <c r="S18" s="48">
        <f>VLOOKUP($A18,'Occupancy Raw Data'!$B$8:$BE$45,'Occupancy Raw Data'!BA$3,FALSE)</f>
        <v>1.1625344361373799</v>
      </c>
      <c r="T18" s="48">
        <f>VLOOKUP($A18,'Occupancy Raw Data'!$B$8:$BE$45,'Occupancy Raw Data'!BB$3,FALSE)</f>
        <v>1.02589264153197</v>
      </c>
      <c r="U18" s="49">
        <f>VLOOKUP($A18,'Occupancy Raw Data'!$B$8:$BE$45,'Occupancy Raw Data'!BC$3,FALSE)</f>
        <v>1.09180199379623</v>
      </c>
      <c r="V18" s="50">
        <f>VLOOKUP($A18,'Occupancy Raw Data'!$B$8:$BE$45,'Occupancy Raw Data'!BE$3,FALSE)</f>
        <v>-1.67315111060013</v>
      </c>
      <c r="X18" s="51">
        <f>VLOOKUP($A18,'ADR Raw Data'!$B$6:$BE$43,'ADR Raw Data'!AG$1,FALSE)</f>
        <v>109.509103220623</v>
      </c>
      <c r="Y18" s="52">
        <f>VLOOKUP($A18,'ADR Raw Data'!$B$6:$BE$43,'ADR Raw Data'!AH$1,FALSE)</f>
        <v>110.502531202702</v>
      </c>
      <c r="Z18" s="52">
        <f>VLOOKUP($A18,'ADR Raw Data'!$B$6:$BE$43,'ADR Raw Data'!AI$1,FALSE)</f>
        <v>116.697469285758</v>
      </c>
      <c r="AA18" s="52">
        <f>VLOOKUP($A18,'ADR Raw Data'!$B$6:$BE$43,'ADR Raw Data'!AJ$1,FALSE)</f>
        <v>116.82202020269401</v>
      </c>
      <c r="AB18" s="52">
        <f>VLOOKUP($A18,'ADR Raw Data'!$B$6:$BE$43,'ADR Raw Data'!AK$1,FALSE)</f>
        <v>114.258891612372</v>
      </c>
      <c r="AC18" s="53">
        <f>VLOOKUP($A18,'ADR Raw Data'!$B$6:$BE$43,'ADR Raw Data'!AL$1,FALSE)</f>
        <v>113.74933153368799</v>
      </c>
      <c r="AD18" s="52">
        <f>VLOOKUP($A18,'ADR Raw Data'!$B$6:$BE$43,'ADR Raw Data'!AN$1,FALSE)</f>
        <v>144.48810233689201</v>
      </c>
      <c r="AE18" s="52">
        <f>VLOOKUP($A18,'ADR Raw Data'!$B$6:$BE$43,'ADR Raw Data'!AO$1,FALSE)</f>
        <v>152.220925211267</v>
      </c>
      <c r="AF18" s="53">
        <f>VLOOKUP($A18,'ADR Raw Data'!$B$6:$BE$43,'ADR Raw Data'!AP$1,FALSE)</f>
        <v>148.48837797986801</v>
      </c>
      <c r="AG18" s="54">
        <f>VLOOKUP($A18,'ADR Raw Data'!$B$6:$BE$43,'ADR Raw Data'!AR$1,FALSE)</f>
        <v>125.04918796566101</v>
      </c>
      <c r="AI18" s="47">
        <f>VLOOKUP($A18,'ADR Raw Data'!$B$6:$BE$43,'ADR Raw Data'!AT$1,FALSE)</f>
        <v>-5.3621743649930798</v>
      </c>
      <c r="AJ18" s="48">
        <f>VLOOKUP($A18,'ADR Raw Data'!$B$6:$BE$43,'ADR Raw Data'!AU$1,FALSE)</f>
        <v>4.2208013961741102</v>
      </c>
      <c r="AK18" s="48">
        <f>VLOOKUP($A18,'ADR Raw Data'!$B$6:$BE$43,'ADR Raw Data'!AV$1,FALSE)</f>
        <v>5.4189736081544204</v>
      </c>
      <c r="AL18" s="48">
        <f>VLOOKUP($A18,'ADR Raw Data'!$B$6:$BE$43,'ADR Raw Data'!AW$1,FALSE)</f>
        <v>5.1136654254646503</v>
      </c>
      <c r="AM18" s="48">
        <f>VLOOKUP($A18,'ADR Raw Data'!$B$6:$BE$43,'ADR Raw Data'!AX$1,FALSE)</f>
        <v>5.6602733950615702</v>
      </c>
      <c r="AN18" s="49">
        <f>VLOOKUP($A18,'ADR Raw Data'!$B$6:$BE$43,'ADR Raw Data'!AY$1,FALSE)</f>
        <v>3.08433720530524</v>
      </c>
      <c r="AO18" s="48">
        <f>VLOOKUP($A18,'ADR Raw Data'!$B$6:$BE$43,'ADR Raw Data'!BA$1,FALSE)</f>
        <v>1.2380304489290399</v>
      </c>
      <c r="AP18" s="48">
        <f>VLOOKUP($A18,'ADR Raw Data'!$B$6:$BE$43,'ADR Raw Data'!BB$1,FALSE)</f>
        <v>-1.11134297253763</v>
      </c>
      <c r="AQ18" s="49">
        <f>VLOOKUP($A18,'ADR Raw Data'!$B$6:$BE$43,'ADR Raw Data'!BC$1,FALSE)</f>
        <v>-2.4153563549267801E-2</v>
      </c>
      <c r="AR18" s="50">
        <f>VLOOKUP($A18,'ADR Raw Data'!$B$6:$BE$43,'ADR Raw Data'!BE$1,FALSE)</f>
        <v>2.14428674626879</v>
      </c>
      <c r="AT18" s="51">
        <f>VLOOKUP($A18,'RevPAR Raw Data'!$B$6:$BE$43,'RevPAR Raw Data'!AG$1,FALSE)</f>
        <v>65.848768241700299</v>
      </c>
      <c r="AU18" s="52">
        <f>VLOOKUP($A18,'RevPAR Raw Data'!$B$6:$BE$43,'RevPAR Raw Data'!AH$1,FALSE)</f>
        <v>71.817910670999396</v>
      </c>
      <c r="AV18" s="52">
        <f>VLOOKUP($A18,'RevPAR Raw Data'!$B$6:$BE$43,'RevPAR Raw Data'!AI$1,FALSE)</f>
        <v>82.439495362726106</v>
      </c>
      <c r="AW18" s="52">
        <f>VLOOKUP($A18,'RevPAR Raw Data'!$B$6:$BE$43,'RevPAR Raw Data'!AJ$1,FALSE)</f>
        <v>84.533341335851006</v>
      </c>
      <c r="AX18" s="52">
        <f>VLOOKUP($A18,'RevPAR Raw Data'!$B$6:$BE$43,'RevPAR Raw Data'!AK$1,FALSE)</f>
        <v>79.321922426664301</v>
      </c>
      <c r="AY18" s="53">
        <f>VLOOKUP($A18,'RevPAR Raw Data'!$B$6:$BE$43,'RevPAR Raw Data'!AL$1,FALSE)</f>
        <v>76.792287607588193</v>
      </c>
      <c r="AZ18" s="52">
        <f>VLOOKUP($A18,'RevPAR Raw Data'!$B$6:$BE$43,'RevPAR Raw Data'!AN$1,FALSE)</f>
        <v>113.49282831986601</v>
      </c>
      <c r="BA18" s="52">
        <f>VLOOKUP($A18,'RevPAR Raw Data'!$B$6:$BE$43,'RevPAR Raw Data'!AO$1,FALSE)</f>
        <v>128.14312033637799</v>
      </c>
      <c r="BB18" s="53">
        <f>VLOOKUP($A18,'RevPAR Raw Data'!$B$6:$BE$43,'RevPAR Raw Data'!AP$1,FALSE)</f>
        <v>120.81797432812201</v>
      </c>
      <c r="BC18" s="54">
        <f>VLOOKUP($A18,'RevPAR Raw Data'!$B$6:$BE$43,'RevPAR Raw Data'!AR$1,FALSE)</f>
        <v>89.3710552420265</v>
      </c>
      <c r="BE18" s="47">
        <f>VLOOKUP($A18,'RevPAR Raw Data'!$B$6:$BE$43,'RevPAR Raw Data'!AT$1,FALSE)</f>
        <v>-15.464168237462101</v>
      </c>
      <c r="BF18" s="48">
        <f>VLOOKUP($A18,'RevPAR Raw Data'!$B$6:$BE$43,'RevPAR Raw Data'!AU$1,FALSE)</f>
        <v>1.9049343942603301</v>
      </c>
      <c r="BG18" s="48">
        <f>VLOOKUP($A18,'RevPAR Raw Data'!$B$6:$BE$43,'RevPAR Raw Data'!AV$1,FALSE)</f>
        <v>4.6309861326426001</v>
      </c>
      <c r="BH18" s="48">
        <f>VLOOKUP($A18,'RevPAR Raw Data'!$B$6:$BE$43,'RevPAR Raw Data'!AW$1,FALSE)</f>
        <v>5.6643625015093102</v>
      </c>
      <c r="BI18" s="48">
        <f>VLOOKUP($A18,'RevPAR Raw Data'!$B$6:$BE$43,'RevPAR Raw Data'!AX$1,FALSE)</f>
        <v>3.4923293146089698</v>
      </c>
      <c r="BJ18" s="49">
        <f>VLOOKUP($A18,'RevPAR Raw Data'!$B$6:$BE$43,'RevPAR Raw Data'!AY$1,FALSE)</f>
        <v>4.0085770580230003E-2</v>
      </c>
      <c r="BK18" s="48">
        <f>VLOOKUP($A18,'RevPAR Raw Data'!$B$6:$BE$43,'RevPAR Raw Data'!BA$1,FALSE)</f>
        <v>2.4149574153650999</v>
      </c>
      <c r="BL18" s="48">
        <f>VLOOKUP($A18,'RevPAR Raw Data'!$B$6:$BE$43,'RevPAR Raw Data'!BB$1,FALSE)</f>
        <v>-9.6851516783104205E-2</v>
      </c>
      <c r="BM18" s="49">
        <f>VLOOKUP($A18,'RevPAR Raw Data'!$B$6:$BE$43,'RevPAR Raw Data'!BC$1,FALSE)</f>
        <v>1.0673847211585501</v>
      </c>
      <c r="BN18" s="50">
        <f>VLOOKUP($A18,'RevPAR Raw Data'!$B$6:$BE$43,'RevPAR Raw Data'!BE$1,FALSE)</f>
        <v>0.43525847815900898</v>
      </c>
    </row>
    <row r="19" spans="1:66" x14ac:dyDescent="0.45">
      <c r="A19" s="63" t="s">
        <v>94</v>
      </c>
      <c r="B19" s="47">
        <f>VLOOKUP($A19,'Occupancy Raw Data'!$B$8:$BE$45,'Occupancy Raw Data'!AG$3,FALSE)</f>
        <v>58.048887471090097</v>
      </c>
      <c r="C19" s="48">
        <f>VLOOKUP($A19,'Occupancy Raw Data'!$B$8:$BE$45,'Occupancy Raw Data'!AH$3,FALSE)</f>
        <v>56.142834356806702</v>
      </c>
      <c r="D19" s="48">
        <f>VLOOKUP($A19,'Occupancy Raw Data'!$B$8:$BE$45,'Occupancy Raw Data'!AI$3,FALSE)</f>
        <v>60.80030305447</v>
      </c>
      <c r="E19" s="48">
        <f>VLOOKUP($A19,'Occupancy Raw Data'!$B$8:$BE$45,'Occupancy Raw Data'!AJ$3,FALSE)</f>
        <v>60.939867613047198</v>
      </c>
      <c r="F19" s="48">
        <f>VLOOKUP($A19,'Occupancy Raw Data'!$B$8:$BE$45,'Occupancy Raw Data'!AK$3,FALSE)</f>
        <v>61.2229842890182</v>
      </c>
      <c r="G19" s="49">
        <f>VLOOKUP($A19,'Occupancy Raw Data'!$B$8:$BE$45,'Occupancy Raw Data'!AL$3,FALSE)</f>
        <v>59.430975356886499</v>
      </c>
      <c r="H19" s="48">
        <f>VLOOKUP($A19,'Occupancy Raw Data'!$B$8:$BE$45,'Occupancy Raw Data'!AN$3,FALSE)</f>
        <v>76.710662732275296</v>
      </c>
      <c r="I19" s="48">
        <f>VLOOKUP($A19,'Occupancy Raw Data'!$B$8:$BE$45,'Occupancy Raw Data'!AO$3,FALSE)</f>
        <v>85.455379216843397</v>
      </c>
      <c r="J19" s="49">
        <f>VLOOKUP($A19,'Occupancy Raw Data'!$B$8:$BE$45,'Occupancy Raw Data'!AP$3,FALSE)</f>
        <v>81.083020974559304</v>
      </c>
      <c r="K19" s="50">
        <f>VLOOKUP($A19,'Occupancy Raw Data'!$B$8:$BE$45,'Occupancy Raw Data'!AR$3,FALSE)</f>
        <v>65.617274104792997</v>
      </c>
      <c r="M19" s="47">
        <f>VLOOKUP($A19,'Occupancy Raw Data'!$B$8:$BE$45,'Occupancy Raw Data'!AT$3,FALSE)</f>
        <v>-10.3670054671702</v>
      </c>
      <c r="N19" s="48">
        <f>VLOOKUP($A19,'Occupancy Raw Data'!$B$8:$BE$45,'Occupancy Raw Data'!AU$3,FALSE)</f>
        <v>-4.3275693204587604</v>
      </c>
      <c r="O19" s="48">
        <f>VLOOKUP($A19,'Occupancy Raw Data'!$B$8:$BE$45,'Occupancy Raw Data'!AV$3,FALSE)</f>
        <v>-2.8075079892655999</v>
      </c>
      <c r="P19" s="48">
        <f>VLOOKUP($A19,'Occupancy Raw Data'!$B$8:$BE$45,'Occupancy Raw Data'!AW$3,FALSE)</f>
        <v>-5.8814410798396901</v>
      </c>
      <c r="Q19" s="48">
        <f>VLOOKUP($A19,'Occupancy Raw Data'!$B$8:$BE$45,'Occupancy Raw Data'!AX$3,FALSE)</f>
        <v>-6.8655458758842798</v>
      </c>
      <c r="R19" s="49">
        <f>VLOOKUP($A19,'Occupancy Raw Data'!$B$8:$BE$45,'Occupancy Raw Data'!AY$3,FALSE)</f>
        <v>-6.1113356136762098</v>
      </c>
      <c r="S19" s="48">
        <f>VLOOKUP($A19,'Occupancy Raw Data'!$B$8:$BE$45,'Occupancy Raw Data'!BA$3,FALSE)</f>
        <v>-5.7538837639514302</v>
      </c>
      <c r="T19" s="48">
        <f>VLOOKUP($A19,'Occupancy Raw Data'!$B$8:$BE$45,'Occupancy Raw Data'!BB$3,FALSE)</f>
        <v>-4.7899620328467796</v>
      </c>
      <c r="U19" s="49">
        <f>VLOOKUP($A19,'Occupancy Raw Data'!$B$8:$BE$45,'Occupancy Raw Data'!BC$3,FALSE)</f>
        <v>-5.24837909637536</v>
      </c>
      <c r="V19" s="50">
        <f>VLOOKUP($A19,'Occupancy Raw Data'!$B$8:$BE$45,'Occupancy Raw Data'!BE$3,FALSE)</f>
        <v>-5.8190488868605597</v>
      </c>
      <c r="X19" s="51">
        <f>VLOOKUP($A19,'ADR Raw Data'!$B$6:$BE$43,'ADR Raw Data'!AG$1,FALSE)</f>
        <v>166.69118014081999</v>
      </c>
      <c r="Y19" s="52">
        <f>VLOOKUP($A19,'ADR Raw Data'!$B$6:$BE$43,'ADR Raw Data'!AH$1,FALSE)</f>
        <v>142.11992171952099</v>
      </c>
      <c r="Z19" s="52">
        <f>VLOOKUP($A19,'ADR Raw Data'!$B$6:$BE$43,'ADR Raw Data'!AI$1,FALSE)</f>
        <v>144.40092202983999</v>
      </c>
      <c r="AA19" s="52">
        <f>VLOOKUP($A19,'ADR Raw Data'!$B$6:$BE$43,'ADR Raw Data'!AJ$1,FALSE)</f>
        <v>145.542230417143</v>
      </c>
      <c r="AB19" s="52">
        <f>VLOOKUP($A19,'ADR Raw Data'!$B$6:$BE$43,'ADR Raw Data'!AK$1,FALSE)</f>
        <v>153.47569201485001</v>
      </c>
      <c r="AC19" s="53">
        <f>VLOOKUP($A19,'ADR Raw Data'!$B$6:$BE$43,'ADR Raw Data'!AL$1,FALSE)</f>
        <v>150.42807717473701</v>
      </c>
      <c r="AD19" s="52">
        <f>VLOOKUP($A19,'ADR Raw Data'!$B$6:$BE$43,'ADR Raw Data'!AN$1,FALSE)</f>
        <v>224.01311669655601</v>
      </c>
      <c r="AE19" s="52">
        <f>VLOOKUP($A19,'ADR Raw Data'!$B$6:$BE$43,'ADR Raw Data'!AO$1,FALSE)</f>
        <v>235.354737759268</v>
      </c>
      <c r="AF19" s="53">
        <f>VLOOKUP($A19,'ADR Raw Data'!$B$6:$BE$43,'ADR Raw Data'!AP$1,FALSE)</f>
        <v>229.98972263204399</v>
      </c>
      <c r="AG19" s="54">
        <f>VLOOKUP($A19,'ADR Raw Data'!$B$6:$BE$43,'ADR Raw Data'!AR$1,FALSE)</f>
        <v>178.51779965100599</v>
      </c>
      <c r="AI19" s="47">
        <f>VLOOKUP($A19,'ADR Raw Data'!$B$6:$BE$43,'ADR Raw Data'!AT$1,FALSE)</f>
        <v>-5.3793146834231198</v>
      </c>
      <c r="AJ19" s="48">
        <f>VLOOKUP($A19,'ADR Raw Data'!$B$6:$BE$43,'ADR Raw Data'!AU$1,FALSE)</f>
        <v>0.38999836280412398</v>
      </c>
      <c r="AK19" s="48">
        <f>VLOOKUP($A19,'ADR Raw Data'!$B$6:$BE$43,'ADR Raw Data'!AV$1,FALSE)</f>
        <v>1.7978984026634499</v>
      </c>
      <c r="AL19" s="48">
        <f>VLOOKUP($A19,'ADR Raw Data'!$B$6:$BE$43,'ADR Raw Data'!AW$1,FALSE)</f>
        <v>-0.92669323115925895</v>
      </c>
      <c r="AM19" s="48">
        <f>VLOOKUP($A19,'ADR Raw Data'!$B$6:$BE$43,'ADR Raw Data'!AX$1,FALSE)</f>
        <v>2.6919373016160302</v>
      </c>
      <c r="AN19" s="49">
        <f>VLOOKUP($A19,'ADR Raw Data'!$B$6:$BE$43,'ADR Raw Data'!AY$1,FALSE)</f>
        <v>-0.661256333660317</v>
      </c>
      <c r="AO19" s="48">
        <f>VLOOKUP($A19,'ADR Raw Data'!$B$6:$BE$43,'ADR Raw Data'!BA$1,FALSE)</f>
        <v>0.52479629293667496</v>
      </c>
      <c r="AP19" s="48">
        <f>VLOOKUP($A19,'ADR Raw Data'!$B$6:$BE$43,'ADR Raw Data'!BB$1,FALSE)</f>
        <v>-1.93242354924747</v>
      </c>
      <c r="AQ19" s="49">
        <f>VLOOKUP($A19,'ADR Raw Data'!$B$6:$BE$43,'ADR Raw Data'!BC$1,FALSE)</f>
        <v>-0.79675017139773396</v>
      </c>
      <c r="AR19" s="50">
        <f>VLOOKUP($A19,'ADR Raw Data'!$B$6:$BE$43,'ADR Raw Data'!BE$1,FALSE)</f>
        <v>-0.64764296495196705</v>
      </c>
      <c r="AT19" s="51">
        <f>VLOOKUP($A19,'RevPAR Raw Data'!$B$6:$BE$43,'RevPAR Raw Data'!AG$1,FALSE)</f>
        <v>96.762375584177306</v>
      </c>
      <c r="AU19" s="52">
        <f>VLOOKUP($A19,'RevPAR Raw Data'!$B$6:$BE$43,'RevPAR Raw Data'!AH$1,FALSE)</f>
        <v>79.790152239014205</v>
      </c>
      <c r="AV19" s="52">
        <f>VLOOKUP($A19,'RevPAR Raw Data'!$B$6:$BE$43,'RevPAR Raw Data'!AI$1,FALSE)</f>
        <v>87.796198207592298</v>
      </c>
      <c r="AW19" s="52">
        <f>VLOOKUP($A19,'RevPAR Raw Data'!$B$6:$BE$43,'RevPAR Raw Data'!AJ$1,FALSE)</f>
        <v>88.693242537283595</v>
      </c>
      <c r="AX19" s="52">
        <f>VLOOKUP($A19,'RevPAR Raw Data'!$B$6:$BE$43,'RevPAR Raw Data'!AK$1,FALSE)</f>
        <v>93.962398809713605</v>
      </c>
      <c r="AY19" s="53">
        <f>VLOOKUP($A19,'RevPAR Raw Data'!$B$6:$BE$43,'RevPAR Raw Data'!AL$1,FALSE)</f>
        <v>89.400873475556196</v>
      </c>
      <c r="AZ19" s="52">
        <f>VLOOKUP($A19,'RevPAR Raw Data'!$B$6:$BE$43,'RevPAR Raw Data'!AN$1,FALSE)</f>
        <v>171.841946425153</v>
      </c>
      <c r="BA19" s="52">
        <f>VLOOKUP($A19,'RevPAR Raw Data'!$B$6:$BE$43,'RevPAR Raw Data'!AO$1,FALSE)</f>
        <v>201.12328365699</v>
      </c>
      <c r="BB19" s="53">
        <f>VLOOKUP($A19,'RevPAR Raw Data'!$B$6:$BE$43,'RevPAR Raw Data'!AP$1,FALSE)</f>
        <v>186.482615041071</v>
      </c>
      <c r="BC19" s="54">
        <f>VLOOKUP($A19,'RevPAR Raw Data'!$B$6:$BE$43,'RevPAR Raw Data'!AR$1,FALSE)</f>
        <v>117.138513922846</v>
      </c>
      <c r="BE19" s="47">
        <f>VLOOKUP($A19,'RevPAR Raw Data'!$B$6:$BE$43,'RevPAR Raw Data'!AT$1,FALSE)</f>
        <v>-15.1886463032666</v>
      </c>
      <c r="BF19" s="48">
        <f>VLOOKUP($A19,'RevPAR Raw Data'!$B$6:$BE$43,'RevPAR Raw Data'!AU$1,FALSE)</f>
        <v>-3.9544484071536399</v>
      </c>
      <c r="BG19" s="48">
        <f>VLOOKUP($A19,'RevPAR Raw Data'!$B$6:$BE$43,'RevPAR Raw Data'!AV$1,FALSE)</f>
        <v>-1.06008572789581</v>
      </c>
      <c r="BH19" s="48">
        <f>VLOOKUP($A19,'RevPAR Raw Data'!$B$6:$BE$43,'RevPAR Raw Data'!AW$1,FALSE)</f>
        <v>-6.7536313946174502</v>
      </c>
      <c r="BI19" s="48">
        <f>VLOOKUP($A19,'RevPAR Raw Data'!$B$6:$BE$43,'RevPAR Raw Data'!AX$1,FALSE)</f>
        <v>-4.3584247646607297</v>
      </c>
      <c r="BJ19" s="49">
        <f>VLOOKUP($A19,'RevPAR Raw Data'!$B$6:$BE$43,'RevPAR Raw Data'!AY$1,FALSE)</f>
        <v>-6.7321803535198601</v>
      </c>
      <c r="BK19" s="48">
        <f>VLOOKUP($A19,'RevPAR Raw Data'!$B$6:$BE$43,'RevPAR Raw Data'!BA$1,FALSE)</f>
        <v>-5.2592836397078599</v>
      </c>
      <c r="BL19" s="48">
        <f>VLOOKUP($A19,'RevPAR Raw Data'!$B$6:$BE$43,'RevPAR Raw Data'!BB$1,FALSE)</f>
        <v>-6.6298232277715199</v>
      </c>
      <c r="BM19" s="49">
        <f>VLOOKUP($A19,'RevPAR Raw Data'!$B$6:$BE$43,'RevPAR Raw Data'!BC$1,FALSE)</f>
        <v>-6.0033127983271202</v>
      </c>
      <c r="BN19" s="50">
        <f>VLOOKUP($A19,'RevPAR Raw Data'!$B$6:$BE$43,'RevPAR Raw Data'!BE$1,FALSE)</f>
        <v>-6.4290051910696597</v>
      </c>
    </row>
    <row r="20" spans="1:66" x14ac:dyDescent="0.45">
      <c r="A20" s="63" t="s">
        <v>29</v>
      </c>
      <c r="B20" s="47">
        <f>VLOOKUP($A20,'Occupancy Raw Data'!$B$8:$BE$45,'Occupancy Raw Data'!AG$3,FALSE)</f>
        <v>50.865989033034602</v>
      </c>
      <c r="C20" s="48">
        <f>VLOOKUP($A20,'Occupancy Raw Data'!$B$8:$BE$45,'Occupancy Raw Data'!AH$3,FALSE)</f>
        <v>50.2842048950113</v>
      </c>
      <c r="D20" s="48">
        <f>VLOOKUP($A20,'Occupancy Raw Data'!$B$8:$BE$45,'Occupancy Raw Data'!AI$3,FALSE)</f>
        <v>50.8459275110338</v>
      </c>
      <c r="E20" s="48">
        <f>VLOOKUP($A20,'Occupancy Raw Data'!$B$8:$BE$45,'Occupancy Raw Data'!AJ$3,FALSE)</f>
        <v>51.133475993045302</v>
      </c>
      <c r="F20" s="48">
        <f>VLOOKUP($A20,'Occupancy Raw Data'!$B$8:$BE$45,'Occupancy Raw Data'!AK$3,FALSE)</f>
        <v>57.345860639293797</v>
      </c>
      <c r="G20" s="49">
        <f>VLOOKUP($A20,'Occupancy Raw Data'!$B$8:$BE$45,'Occupancy Raw Data'!AL$3,FALSE)</f>
        <v>52.095091614283803</v>
      </c>
      <c r="H20" s="48">
        <f>VLOOKUP($A20,'Occupancy Raw Data'!$B$8:$BE$45,'Occupancy Raw Data'!AN$3,FALSE)</f>
        <v>74.237662163969503</v>
      </c>
      <c r="I20" s="48">
        <f>VLOOKUP($A20,'Occupancy Raw Data'!$B$8:$BE$45,'Occupancy Raw Data'!AO$3,FALSE)</f>
        <v>79.925103651197006</v>
      </c>
      <c r="J20" s="49">
        <f>VLOOKUP($A20,'Occupancy Raw Data'!$B$8:$BE$45,'Occupancy Raw Data'!AP$3,FALSE)</f>
        <v>77.081382907583205</v>
      </c>
      <c r="K20" s="50">
        <f>VLOOKUP($A20,'Occupancy Raw Data'!$B$8:$BE$45,'Occupancy Raw Data'!AR$3,FALSE)</f>
        <v>59.234031983797898</v>
      </c>
      <c r="M20" s="47">
        <f>VLOOKUP($A20,'Occupancy Raw Data'!$B$8:$BE$45,'Occupancy Raw Data'!AT$3,FALSE)</f>
        <v>-3.2559618441971301</v>
      </c>
      <c r="N20" s="48">
        <f>VLOOKUP($A20,'Occupancy Raw Data'!$B$8:$BE$45,'Occupancy Raw Data'!AU$3,FALSE)</f>
        <v>5.2193381375498404</v>
      </c>
      <c r="O20" s="48">
        <f>VLOOKUP($A20,'Occupancy Raw Data'!$B$8:$BE$45,'Occupancy Raw Data'!AV$3,FALSE)</f>
        <v>5.37731272954057</v>
      </c>
      <c r="P20" s="48">
        <f>VLOOKUP($A20,'Occupancy Raw Data'!$B$8:$BE$45,'Occupancy Raw Data'!AW$3,FALSE)</f>
        <v>0.25567064376556897</v>
      </c>
      <c r="Q20" s="48">
        <f>VLOOKUP($A20,'Occupancy Raw Data'!$B$8:$BE$45,'Occupancy Raw Data'!AX$3,FALSE)</f>
        <v>3.3877870878292802</v>
      </c>
      <c r="R20" s="49">
        <f>VLOOKUP($A20,'Occupancy Raw Data'!$B$8:$BE$45,'Occupancy Raw Data'!AY$3,FALSE)</f>
        <v>2.1116237613380102</v>
      </c>
      <c r="S20" s="48">
        <f>VLOOKUP($A20,'Occupancy Raw Data'!$B$8:$BE$45,'Occupancy Raw Data'!BA$3,FALSE)</f>
        <v>0.26643786127167601</v>
      </c>
      <c r="T20" s="48">
        <f>VLOOKUP($A20,'Occupancy Raw Data'!$B$8:$BE$45,'Occupancy Raw Data'!BB$3,FALSE)</f>
        <v>-0.82973780285429799</v>
      </c>
      <c r="U20" s="49">
        <f>VLOOKUP($A20,'Occupancy Raw Data'!$B$8:$BE$45,'Occupancy Raw Data'!BC$3,FALSE)</f>
        <v>-0.30487804878048702</v>
      </c>
      <c r="V20" s="50">
        <f>VLOOKUP($A20,'Occupancy Raw Data'!$B$8:$BE$45,'Occupancy Raw Data'!BE$3,FALSE)</f>
        <v>1.1996082911702299</v>
      </c>
      <c r="X20" s="51">
        <f>VLOOKUP($A20,'ADR Raw Data'!$B$6:$BE$43,'ADR Raw Data'!AG$1,FALSE)</f>
        <v>140.64663445737099</v>
      </c>
      <c r="Y20" s="52">
        <f>VLOOKUP($A20,'ADR Raw Data'!$B$6:$BE$43,'ADR Raw Data'!AH$1,FALSE)</f>
        <v>122.13944145222401</v>
      </c>
      <c r="Z20" s="52">
        <f>VLOOKUP($A20,'ADR Raw Data'!$B$6:$BE$43,'ADR Raw Data'!AI$1,FALSE)</f>
        <v>119.185281778128</v>
      </c>
      <c r="AA20" s="52">
        <f>VLOOKUP($A20,'ADR Raw Data'!$B$6:$BE$43,'ADR Raw Data'!AJ$1,FALSE)</f>
        <v>118.555446936506</v>
      </c>
      <c r="AB20" s="52">
        <f>VLOOKUP($A20,'ADR Raw Data'!$B$6:$BE$43,'ADR Raw Data'!AK$1,FALSE)</f>
        <v>131.52660952714101</v>
      </c>
      <c r="AC20" s="53">
        <f>VLOOKUP($A20,'ADR Raw Data'!$B$6:$BE$43,'ADR Raw Data'!AL$1,FALSE)</f>
        <v>126.539982028933</v>
      </c>
      <c r="AD20" s="52">
        <f>VLOOKUP($A20,'ADR Raw Data'!$B$6:$BE$43,'ADR Raw Data'!AN$1,FALSE)</f>
        <v>177.94488582623899</v>
      </c>
      <c r="AE20" s="52">
        <f>VLOOKUP($A20,'ADR Raw Data'!$B$6:$BE$43,'ADR Raw Data'!AO$1,FALSE)</f>
        <v>192.898965026773</v>
      </c>
      <c r="AF20" s="53">
        <f>VLOOKUP($A20,'ADR Raw Data'!$B$6:$BE$43,'ADR Raw Data'!AP$1,FALSE)</f>
        <v>185.697771704947</v>
      </c>
      <c r="AG20" s="54">
        <f>VLOOKUP($A20,'ADR Raw Data'!$B$6:$BE$43,'ADR Raw Data'!AR$1,FALSE)</f>
        <v>148.53488734779401</v>
      </c>
      <c r="AI20" s="47">
        <f>VLOOKUP($A20,'ADR Raw Data'!$B$6:$BE$43,'ADR Raw Data'!AT$1,FALSE)</f>
        <v>-3.16252478681354</v>
      </c>
      <c r="AJ20" s="48">
        <f>VLOOKUP($A20,'ADR Raw Data'!$B$6:$BE$43,'ADR Raw Data'!AU$1,FALSE)</f>
        <v>0.1248614432203</v>
      </c>
      <c r="AK20" s="48">
        <f>VLOOKUP($A20,'ADR Raw Data'!$B$6:$BE$43,'ADR Raw Data'!AV$1,FALSE)</f>
        <v>-0.16091556393092901</v>
      </c>
      <c r="AL20" s="48">
        <f>VLOOKUP($A20,'ADR Raw Data'!$B$6:$BE$43,'ADR Raw Data'!AW$1,FALSE)</f>
        <v>-3.34325149132387</v>
      </c>
      <c r="AM20" s="48">
        <f>VLOOKUP($A20,'ADR Raw Data'!$B$6:$BE$43,'ADR Raw Data'!AX$1,FALSE)</f>
        <v>-8.9316967754746596E-2</v>
      </c>
      <c r="AN20" s="49">
        <f>VLOOKUP($A20,'ADR Raw Data'!$B$6:$BE$43,'ADR Raw Data'!AY$1,FALSE)</f>
        <v>-1.54051615571971</v>
      </c>
      <c r="AO20" s="48">
        <f>VLOOKUP($A20,'ADR Raw Data'!$B$6:$BE$43,'ADR Raw Data'!BA$1,FALSE)</f>
        <v>-1.74446839457906</v>
      </c>
      <c r="AP20" s="48">
        <f>VLOOKUP($A20,'ADR Raw Data'!$B$6:$BE$43,'ADR Raw Data'!BB$1,FALSE)</f>
        <v>-2.7520949995332602</v>
      </c>
      <c r="AQ20" s="49">
        <f>VLOOKUP($A20,'ADR Raw Data'!$B$6:$BE$43,'ADR Raw Data'!BC$1,FALSE)</f>
        <v>-2.3140411165255501</v>
      </c>
      <c r="AR20" s="50">
        <f>VLOOKUP($A20,'ADR Raw Data'!$B$6:$BE$43,'ADR Raw Data'!BE$1,FALSE)</f>
        <v>-2.1249173393897798</v>
      </c>
      <c r="AT20" s="51">
        <f>VLOOKUP($A20,'RevPAR Raw Data'!$B$6:$BE$43,'RevPAR Raw Data'!AG$1,FALSE)</f>
        <v>71.541301658419101</v>
      </c>
      <c r="AU20" s="52">
        <f>VLOOKUP($A20,'RevPAR Raw Data'!$B$6:$BE$43,'RevPAR Raw Data'!AH$1,FALSE)</f>
        <v>61.416846997458798</v>
      </c>
      <c r="AV20" s="52">
        <f>VLOOKUP($A20,'RevPAR Raw Data'!$B$6:$BE$43,'RevPAR Raw Data'!AI$1,FALSE)</f>
        <v>60.600861976728602</v>
      </c>
      <c r="AW20" s="52">
        <f>VLOOKUP($A20,'RevPAR Raw Data'!$B$6:$BE$43,'RevPAR Raw Data'!AJ$1,FALSE)</f>
        <v>60.6215209977263</v>
      </c>
      <c r="AX20" s="52">
        <f>VLOOKUP($A20,'RevPAR Raw Data'!$B$6:$BE$43,'RevPAR Raw Data'!AK$1,FALSE)</f>
        <v>75.425066203022595</v>
      </c>
      <c r="AY20" s="53">
        <f>VLOOKUP($A20,'RevPAR Raw Data'!$B$6:$BE$43,'RevPAR Raw Data'!AL$1,FALSE)</f>
        <v>65.921119566671095</v>
      </c>
      <c r="AZ20" s="52">
        <f>VLOOKUP($A20,'RevPAR Raw Data'!$B$6:$BE$43,'RevPAR Raw Data'!AN$1,FALSE)</f>
        <v>132.102123177745</v>
      </c>
      <c r="BA20" s="52">
        <f>VLOOKUP($A20,'RevPAR Raw Data'!$B$6:$BE$43,'RevPAR Raw Data'!AO$1,FALSE)</f>
        <v>154.174697739735</v>
      </c>
      <c r="BB20" s="53">
        <f>VLOOKUP($A20,'RevPAR Raw Data'!$B$6:$BE$43,'RevPAR Raw Data'!AP$1,FALSE)</f>
        <v>143.13841045874</v>
      </c>
      <c r="BC20" s="54">
        <f>VLOOKUP($A20,'RevPAR Raw Data'!$B$6:$BE$43,'RevPAR Raw Data'!AR$1,FALSE)</f>
        <v>87.983202678690802</v>
      </c>
      <c r="BE20" s="47">
        <f>VLOOKUP($A20,'RevPAR Raw Data'!$B$6:$BE$43,'RevPAR Raw Data'!AT$1,FALSE)</f>
        <v>-6.3155160306387499</v>
      </c>
      <c r="BF20" s="48">
        <f>VLOOKUP($A20,'RevPAR Raw Data'!$B$6:$BE$43,'RevPAR Raw Data'!AU$1,FALSE)</f>
        <v>5.3507165216952401</v>
      </c>
      <c r="BG20" s="48">
        <f>VLOOKUP($A20,'RevPAR Raw Data'!$B$6:$BE$43,'RevPAR Raw Data'!AV$1,FALSE)</f>
        <v>5.2077442325065704</v>
      </c>
      <c r="BH20" s="48">
        <f>VLOOKUP($A20,'RevPAR Raw Data'!$B$6:$BE$43,'RevPAR Raw Data'!AW$1,FALSE)</f>
        <v>-3.0961285601688702</v>
      </c>
      <c r="BI20" s="48">
        <f>VLOOKUP($A20,'RevPAR Raw Data'!$B$6:$BE$43,'RevPAR Raw Data'!AX$1,FALSE)</f>
        <v>3.2954442513736999</v>
      </c>
      <c r="BJ20" s="49">
        <f>VLOOKUP($A20,'RevPAR Raw Data'!$B$6:$BE$43,'RevPAR Raw Data'!AY$1,FALSE)</f>
        <v>0.53857770042687203</v>
      </c>
      <c r="BK20" s="48">
        <f>VLOOKUP($A20,'RevPAR Raw Data'!$B$6:$BE$43,'RevPAR Raw Data'!BA$1,FALSE)</f>
        <v>-1.48267845758846</v>
      </c>
      <c r="BL20" s="48">
        <f>VLOOKUP($A20,'RevPAR Raw Data'!$B$6:$BE$43,'RevPAR Raw Data'!BB$1,FALSE)</f>
        <v>-3.5589976298059698</v>
      </c>
      <c r="BM20" s="49">
        <f>VLOOKUP($A20,'RevPAR Raw Data'!$B$6:$BE$43,'RevPAR Raw Data'!BC$1,FALSE)</f>
        <v>-2.6118641619019902</v>
      </c>
      <c r="BN20" s="50">
        <f>VLOOKUP($A20,'RevPAR Raw Data'!$B$6:$BE$43,'RevPAR Raw Data'!BE$1,FALSE)</f>
        <v>-0.95079973280338803</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46.891801462953097</v>
      </c>
      <c r="C22" s="48">
        <f>VLOOKUP($A22,'Occupancy Raw Data'!$B$8:$BE$45,'Occupancy Raw Data'!AH$3,FALSE)</f>
        <v>51.717931559637201</v>
      </c>
      <c r="D22" s="48">
        <f>VLOOKUP($A22,'Occupancy Raw Data'!$B$8:$BE$45,'Occupancy Raw Data'!AI$3,FALSE)</f>
        <v>58.428133004130402</v>
      </c>
      <c r="E22" s="48">
        <f>VLOOKUP($A22,'Occupancy Raw Data'!$B$8:$BE$45,'Occupancy Raw Data'!AJ$3,FALSE)</f>
        <v>60.954265408311599</v>
      </c>
      <c r="F22" s="48">
        <f>VLOOKUP($A22,'Occupancy Raw Data'!$B$8:$BE$45,'Occupancy Raw Data'!AK$3,FALSE)</f>
        <v>60.709093845905301</v>
      </c>
      <c r="G22" s="49">
        <f>VLOOKUP($A22,'Occupancy Raw Data'!$B$8:$BE$45,'Occupancy Raw Data'!AL$3,FALSE)</f>
        <v>55.740245056187497</v>
      </c>
      <c r="H22" s="48">
        <f>VLOOKUP($A22,'Occupancy Raw Data'!$B$8:$BE$45,'Occupancy Raw Data'!AN$3,FALSE)</f>
        <v>69.209913007360896</v>
      </c>
      <c r="I22" s="48">
        <f>VLOOKUP($A22,'Occupancy Raw Data'!$B$8:$BE$45,'Occupancy Raw Data'!AO$3,FALSE)</f>
        <v>71.680665482151497</v>
      </c>
      <c r="J22" s="49">
        <f>VLOOKUP($A22,'Occupancy Raw Data'!$B$8:$BE$45,'Occupancy Raw Data'!AP$3,FALSE)</f>
        <v>70.445289244756196</v>
      </c>
      <c r="K22" s="50">
        <f>VLOOKUP($A22,'Occupancy Raw Data'!$B$8:$BE$45,'Occupancy Raw Data'!AR$3,FALSE)</f>
        <v>59.9416862529214</v>
      </c>
      <c r="M22" s="47">
        <f>VLOOKUP($A22,'Occupancy Raw Data'!$B$8:$BE$45,'Occupancy Raw Data'!AT$3,FALSE)</f>
        <v>-4.7299166511002504</v>
      </c>
      <c r="N22" s="48">
        <f>VLOOKUP($A22,'Occupancy Raw Data'!$B$8:$BE$45,'Occupancy Raw Data'!AU$3,FALSE)</f>
        <v>0.81460360221908301</v>
      </c>
      <c r="O22" s="48">
        <f>VLOOKUP($A22,'Occupancy Raw Data'!$B$8:$BE$45,'Occupancy Raw Data'!AV$3,FALSE)</f>
        <v>1.6463577255978901</v>
      </c>
      <c r="P22" s="48">
        <f>VLOOKUP($A22,'Occupancy Raw Data'!$B$8:$BE$45,'Occupancy Raw Data'!AW$3,FALSE)</f>
        <v>-0.113025818341337</v>
      </c>
      <c r="Q22" s="48">
        <f>VLOOKUP($A22,'Occupancy Raw Data'!$B$8:$BE$45,'Occupancy Raw Data'!AX$3,FALSE)</f>
        <v>-1.36263592103867</v>
      </c>
      <c r="R22" s="49">
        <f>VLOOKUP($A22,'Occupancy Raw Data'!$B$8:$BE$45,'Occupancy Raw Data'!AY$3,FALSE)</f>
        <v>-0.67127358684634797</v>
      </c>
      <c r="S22" s="48">
        <f>VLOOKUP($A22,'Occupancy Raw Data'!$B$8:$BE$45,'Occupancy Raw Data'!BA$3,FALSE)</f>
        <v>-3.4406688431666099</v>
      </c>
      <c r="T22" s="48">
        <f>VLOOKUP($A22,'Occupancy Raw Data'!$B$8:$BE$45,'Occupancy Raw Data'!BB$3,FALSE)</f>
        <v>-3.0417679343304398</v>
      </c>
      <c r="U22" s="49">
        <f>VLOOKUP($A22,'Occupancy Raw Data'!$B$8:$BE$45,'Occupancy Raw Data'!BC$3,FALSE)</f>
        <v>-3.2381317095778299</v>
      </c>
      <c r="V22" s="50">
        <f>VLOOKUP($A22,'Occupancy Raw Data'!$B$8:$BE$45,'Occupancy Raw Data'!BE$3,FALSE)</f>
        <v>-1.5520704438972699</v>
      </c>
      <c r="X22" s="51">
        <f>VLOOKUP($A22,'ADR Raw Data'!$B$6:$BE$43,'ADR Raw Data'!AG$1,FALSE)</f>
        <v>118.055087714981</v>
      </c>
      <c r="Y22" s="52">
        <f>VLOOKUP($A22,'ADR Raw Data'!$B$6:$BE$43,'ADR Raw Data'!AH$1,FALSE)</f>
        <v>107.890457435416</v>
      </c>
      <c r="Z22" s="52">
        <f>VLOOKUP($A22,'ADR Raw Data'!$B$6:$BE$43,'ADR Raw Data'!AI$1,FALSE)</f>
        <v>109.49361597093301</v>
      </c>
      <c r="AA22" s="52">
        <f>VLOOKUP($A22,'ADR Raw Data'!$B$6:$BE$43,'ADR Raw Data'!AJ$1,FALSE)</f>
        <v>110.67842745331799</v>
      </c>
      <c r="AB22" s="52">
        <f>VLOOKUP($A22,'ADR Raw Data'!$B$6:$BE$43,'ADR Raw Data'!AK$1,FALSE)</f>
        <v>116.469368574089</v>
      </c>
      <c r="AC22" s="53">
        <f>VLOOKUP($A22,'ADR Raw Data'!$B$6:$BE$43,'ADR Raw Data'!AL$1,FALSE)</f>
        <v>112.41524547578901</v>
      </c>
      <c r="AD22" s="52">
        <f>VLOOKUP($A22,'ADR Raw Data'!$B$6:$BE$43,'ADR Raw Data'!AN$1,FALSE)</f>
        <v>151.292912547718</v>
      </c>
      <c r="AE22" s="52">
        <f>VLOOKUP($A22,'ADR Raw Data'!$B$6:$BE$43,'ADR Raw Data'!AO$1,FALSE)</f>
        <v>155.87874341083301</v>
      </c>
      <c r="AF22" s="53">
        <f>VLOOKUP($A22,'ADR Raw Data'!$B$6:$BE$43,'ADR Raw Data'!AP$1,FALSE)</f>
        <v>153.62603809508201</v>
      </c>
      <c r="AG22" s="54">
        <f>VLOOKUP($A22,'ADR Raw Data'!$B$6:$BE$43,'ADR Raw Data'!AR$1,FALSE)</f>
        <v>126.25300960742599</v>
      </c>
      <c r="AH22" s="65"/>
      <c r="AI22" s="47">
        <f>VLOOKUP($A22,'ADR Raw Data'!$B$6:$BE$43,'ADR Raw Data'!AT$1,FALSE)</f>
        <v>3.1704716069346199</v>
      </c>
      <c r="AJ22" s="48">
        <f>VLOOKUP($A22,'ADR Raw Data'!$B$6:$BE$43,'ADR Raw Data'!AU$1,FALSE)</f>
        <v>4.7991679009670598</v>
      </c>
      <c r="AK22" s="48">
        <f>VLOOKUP($A22,'ADR Raw Data'!$B$6:$BE$43,'ADR Raw Data'!AV$1,FALSE)</f>
        <v>5.9479964604362401</v>
      </c>
      <c r="AL22" s="48">
        <f>VLOOKUP($A22,'ADR Raw Data'!$B$6:$BE$43,'ADR Raw Data'!AW$1,FALSE)</f>
        <v>5.7077558983036099</v>
      </c>
      <c r="AM22" s="48">
        <f>VLOOKUP($A22,'ADR Raw Data'!$B$6:$BE$43,'ADR Raw Data'!AX$1,FALSE)</f>
        <v>3.7315542625216702</v>
      </c>
      <c r="AN22" s="49">
        <f>VLOOKUP($A22,'ADR Raw Data'!$B$6:$BE$43,'ADR Raw Data'!AY$1,FALSE)</f>
        <v>4.5987644297016903</v>
      </c>
      <c r="AO22" s="48">
        <f>VLOOKUP($A22,'ADR Raw Data'!$B$6:$BE$43,'ADR Raw Data'!BA$1,FALSE)</f>
        <v>3.9615426763333499</v>
      </c>
      <c r="AP22" s="48">
        <f>VLOOKUP($A22,'ADR Raw Data'!$B$6:$BE$43,'ADR Raw Data'!BB$1,FALSE)</f>
        <v>3.8796914992068299</v>
      </c>
      <c r="AQ22" s="49">
        <f>VLOOKUP($A22,'ADR Raw Data'!$B$6:$BE$43,'ADR Raw Data'!BC$1,FALSE)</f>
        <v>3.9225533152949699</v>
      </c>
      <c r="AR22" s="50">
        <f>VLOOKUP($A22,'ADR Raw Data'!$B$6:$BE$43,'ADR Raw Data'!BE$1,FALSE)</f>
        <v>4.1123832519506403</v>
      </c>
      <c r="AT22" s="51">
        <f>VLOOKUP($A22,'RevPAR Raw Data'!$B$6:$BE$43,'RevPAR Raw Data'!AG$1,FALSE)</f>
        <v>55.358157348224303</v>
      </c>
      <c r="AU22" s="52">
        <f>VLOOKUP($A22,'RevPAR Raw Data'!$B$6:$BE$43,'RevPAR Raw Data'!AH$1,FALSE)</f>
        <v>55.798712935828497</v>
      </c>
      <c r="AV22" s="52">
        <f>VLOOKUP($A22,'RevPAR Raw Data'!$B$6:$BE$43,'RevPAR Raw Data'!AI$1,FALSE)</f>
        <v>63.975075570528602</v>
      </c>
      <c r="AW22" s="52">
        <f>VLOOKUP($A22,'RevPAR Raw Data'!$B$6:$BE$43,'RevPAR Raw Data'!AJ$1,FALSE)</f>
        <v>67.463222419641397</v>
      </c>
      <c r="AX22" s="52">
        <f>VLOOKUP($A22,'RevPAR Raw Data'!$B$6:$BE$43,'RevPAR Raw Data'!AK$1,FALSE)</f>
        <v>70.707498269377197</v>
      </c>
      <c r="AY22" s="53">
        <f>VLOOKUP($A22,'RevPAR Raw Data'!$B$6:$BE$43,'RevPAR Raw Data'!AL$1,FALSE)</f>
        <v>62.660533308719998</v>
      </c>
      <c r="AZ22" s="52">
        <f>VLOOKUP($A22,'RevPAR Raw Data'!$B$6:$BE$43,'RevPAR Raw Data'!AN$1,FALSE)</f>
        <v>104.709693160578</v>
      </c>
      <c r="BA22" s="52">
        <f>VLOOKUP($A22,'RevPAR Raw Data'!$B$6:$BE$43,'RevPAR Raw Data'!AO$1,FALSE)</f>
        <v>111.734920622101</v>
      </c>
      <c r="BB22" s="53">
        <f>VLOOKUP($A22,'RevPAR Raw Data'!$B$6:$BE$43,'RevPAR Raw Data'!AP$1,FALSE)</f>
        <v>108.222306891339</v>
      </c>
      <c r="BC22" s="54">
        <f>VLOOKUP($A22,'RevPAR Raw Data'!$B$6:$BE$43,'RevPAR Raw Data'!AR$1,FALSE)</f>
        <v>75.678182903754205</v>
      </c>
      <c r="BE22" s="47">
        <f>VLOOKUP($A22,'RevPAR Raw Data'!$B$6:$BE$43,'RevPAR Raw Data'!AT$1,FALSE)</f>
        <v>-1.70940570862043</v>
      </c>
      <c r="BF22" s="48">
        <f>VLOOKUP($A22,'RevPAR Raw Data'!$B$6:$BE$43,'RevPAR Raw Data'!AU$1,FALSE)</f>
        <v>5.6528656977839598</v>
      </c>
      <c r="BG22" s="48">
        <f>VLOOKUP($A22,'RevPAR Raw Data'!$B$6:$BE$43,'RevPAR Raw Data'!AV$1,FALSE)</f>
        <v>7.6922794852788199</v>
      </c>
      <c r="BH22" s="48">
        <f>VLOOKUP($A22,'RevPAR Raw Data'!$B$6:$BE$43,'RevPAR Raw Data'!AW$1,FALSE)</f>
        <v>5.5882788421492897</v>
      </c>
      <c r="BI22" s="48">
        <f>VLOOKUP($A22,'RevPAR Raw Data'!$B$6:$BE$43,'RevPAR Raw Data'!AX$1,FALSE)</f>
        <v>2.3180708426888201</v>
      </c>
      <c r="BJ22" s="49">
        <f>VLOOKUP($A22,'RevPAR Raw Data'!$B$6:$BE$43,'RevPAR Raw Data'!AY$1,FALSE)</f>
        <v>3.8966205519174699</v>
      </c>
      <c r="BK22" s="48">
        <f>VLOOKUP($A22,'RevPAR Raw Data'!$B$6:$BE$43,'RevPAR Raw Data'!BA$1,FALSE)</f>
        <v>0.38457026859339299</v>
      </c>
      <c r="BL22" s="48">
        <f>VLOOKUP($A22,'RevPAR Raw Data'!$B$6:$BE$43,'RevPAR Raw Data'!BB$1,FALSE)</f>
        <v>0.71991235290257505</v>
      </c>
      <c r="BM22" s="49">
        <f>VLOOKUP($A22,'RevPAR Raw Data'!$B$6:$BE$43,'RevPAR Raw Data'!BC$1,FALSE)</f>
        <v>0.55740416298946904</v>
      </c>
      <c r="BN22" s="50">
        <f>VLOOKUP($A22,'RevPAR Raw Data'!$B$6:$BE$43,'RevPAR Raw Data'!BE$1,FALSE)</f>
        <v>2.4964857230600499</v>
      </c>
    </row>
    <row r="23" spans="1:66" x14ac:dyDescent="0.45">
      <c r="A23" s="63" t="s">
        <v>71</v>
      </c>
      <c r="B23" s="47">
        <f>VLOOKUP($A23,'Occupancy Raw Data'!$B$8:$BE$45,'Occupancy Raw Data'!AG$3,FALSE)</f>
        <v>45.519841067698998</v>
      </c>
      <c r="C23" s="48">
        <f>VLOOKUP($A23,'Occupancy Raw Data'!$B$8:$BE$45,'Occupancy Raw Data'!AH$3,FALSE)</f>
        <v>50.844327848810501</v>
      </c>
      <c r="D23" s="48">
        <f>VLOOKUP($A23,'Occupancy Raw Data'!$B$8:$BE$45,'Occupancy Raw Data'!AI$3,FALSE)</f>
        <v>56.929091742651899</v>
      </c>
      <c r="E23" s="48">
        <f>VLOOKUP($A23,'Occupancy Raw Data'!$B$8:$BE$45,'Occupancy Raw Data'!AJ$3,FALSE)</f>
        <v>59.514288625133702</v>
      </c>
      <c r="F23" s="48">
        <f>VLOOKUP($A23,'Occupancy Raw Data'!$B$8:$BE$45,'Occupancy Raw Data'!AK$3,FALSE)</f>
        <v>59.530844073149602</v>
      </c>
      <c r="G23" s="49">
        <f>VLOOKUP($A23,'Occupancy Raw Data'!$B$8:$BE$45,'Occupancy Raw Data'!AL$3,FALSE)</f>
        <v>54.467678671488898</v>
      </c>
      <c r="H23" s="48">
        <f>VLOOKUP($A23,'Occupancy Raw Data'!$B$8:$BE$45,'Occupancy Raw Data'!AN$3,FALSE)</f>
        <v>68.808262442055906</v>
      </c>
      <c r="I23" s="48">
        <f>VLOOKUP($A23,'Occupancy Raw Data'!$B$8:$BE$45,'Occupancy Raw Data'!AO$3,FALSE)</f>
        <v>72.007284397126895</v>
      </c>
      <c r="J23" s="49">
        <f>VLOOKUP($A23,'Occupancy Raw Data'!$B$8:$BE$45,'Occupancy Raw Data'!AP$3,FALSE)</f>
        <v>70.407773419591393</v>
      </c>
      <c r="K23" s="50">
        <f>VLOOKUP($A23,'Occupancy Raw Data'!$B$8:$BE$45,'Occupancy Raw Data'!AR$3,FALSE)</f>
        <v>59.021991456661098</v>
      </c>
      <c r="M23" s="47">
        <f>VLOOKUP($A23,'Occupancy Raw Data'!$B$8:$BE$45,'Occupancy Raw Data'!AT$3,FALSE)</f>
        <v>-5.71749863897303</v>
      </c>
      <c r="N23" s="48">
        <f>VLOOKUP($A23,'Occupancy Raw Data'!$B$8:$BE$45,'Occupancy Raw Data'!AU$3,FALSE)</f>
        <v>0.69871606872498004</v>
      </c>
      <c r="O23" s="48">
        <f>VLOOKUP($A23,'Occupancy Raw Data'!$B$8:$BE$45,'Occupancy Raw Data'!AV$3,FALSE)</f>
        <v>1.0704936723095899</v>
      </c>
      <c r="P23" s="48">
        <f>VLOOKUP($A23,'Occupancy Raw Data'!$B$8:$BE$45,'Occupancy Raw Data'!AW$3,FALSE)</f>
        <v>-0.75593327168930402</v>
      </c>
      <c r="Q23" s="48">
        <f>VLOOKUP($A23,'Occupancy Raw Data'!$B$8:$BE$45,'Occupancy Raw Data'!AX$3,FALSE)</f>
        <v>-1.38065629835991</v>
      </c>
      <c r="R23" s="49">
        <f>VLOOKUP($A23,'Occupancy Raw Data'!$B$8:$BE$45,'Occupancy Raw Data'!AY$3,FALSE)</f>
        <v>-1.1260224346908401</v>
      </c>
      <c r="S23" s="48">
        <f>VLOOKUP($A23,'Occupancy Raw Data'!$B$8:$BE$45,'Occupancy Raw Data'!BA$3,FALSE)</f>
        <v>-1.7207474813372601</v>
      </c>
      <c r="T23" s="48">
        <f>VLOOKUP($A23,'Occupancy Raw Data'!$B$8:$BE$45,'Occupancy Raw Data'!BB$3,FALSE)</f>
        <v>-0.90814887716599202</v>
      </c>
      <c r="U23" s="49">
        <f>VLOOKUP($A23,'Occupancy Raw Data'!$B$8:$BE$45,'Occupancy Raw Data'!BC$3,FALSE)</f>
        <v>-1.30689001779525</v>
      </c>
      <c r="V23" s="50">
        <f>VLOOKUP($A23,'Occupancy Raw Data'!$B$8:$BE$45,'Occupancy Raw Data'!BE$3,FALSE)</f>
        <v>-1.19101850758467</v>
      </c>
      <c r="X23" s="51">
        <f>VLOOKUP($A23,'ADR Raw Data'!$B$6:$BE$43,'ADR Raw Data'!AG$1,FALSE)</f>
        <v>114.54866858773499</v>
      </c>
      <c r="Y23" s="52">
        <f>VLOOKUP($A23,'ADR Raw Data'!$B$6:$BE$43,'ADR Raw Data'!AH$1,FALSE)</f>
        <v>109.372726361928</v>
      </c>
      <c r="Z23" s="52">
        <f>VLOOKUP($A23,'ADR Raw Data'!$B$6:$BE$43,'ADR Raw Data'!AI$1,FALSE)</f>
        <v>109.64843880723799</v>
      </c>
      <c r="AA23" s="52">
        <f>VLOOKUP($A23,'ADR Raw Data'!$B$6:$BE$43,'ADR Raw Data'!AJ$1,FALSE)</f>
        <v>110.79303104872299</v>
      </c>
      <c r="AB23" s="52">
        <f>VLOOKUP($A23,'ADR Raw Data'!$B$6:$BE$43,'ADR Raw Data'!AK$1,FALSE)</f>
        <v>115.73350639626899</v>
      </c>
      <c r="AC23" s="53">
        <f>VLOOKUP($A23,'ADR Raw Data'!$B$6:$BE$43,'ADR Raw Data'!AL$1,FALSE)</f>
        <v>111.99628283243899</v>
      </c>
      <c r="AD23" s="52">
        <f>VLOOKUP($A23,'ADR Raw Data'!$B$6:$BE$43,'ADR Raw Data'!AN$1,FALSE)</f>
        <v>139.914093760989</v>
      </c>
      <c r="AE23" s="52">
        <f>VLOOKUP($A23,'ADR Raw Data'!$B$6:$BE$43,'ADR Raw Data'!AO$1,FALSE)</f>
        <v>143.91619245529901</v>
      </c>
      <c r="AF23" s="53">
        <f>VLOOKUP($A23,'ADR Raw Data'!$B$6:$BE$43,'ADR Raw Data'!AP$1,FALSE)</f>
        <v>141.960602582885</v>
      </c>
      <c r="AG23" s="54">
        <f>VLOOKUP($A23,'ADR Raw Data'!$B$6:$BE$43,'ADR Raw Data'!AR$1,FALSE)</f>
        <v>122.209042922092</v>
      </c>
      <c r="AH23" s="65"/>
      <c r="AI23" s="47">
        <f>VLOOKUP($A23,'ADR Raw Data'!$B$6:$BE$43,'ADR Raw Data'!AT$1,FALSE)</f>
        <v>2.62911000449196</v>
      </c>
      <c r="AJ23" s="48">
        <f>VLOOKUP($A23,'ADR Raw Data'!$B$6:$BE$43,'ADR Raw Data'!AU$1,FALSE)</f>
        <v>5.8763082577780796</v>
      </c>
      <c r="AK23" s="48">
        <f>VLOOKUP($A23,'ADR Raw Data'!$B$6:$BE$43,'ADR Raw Data'!AV$1,FALSE)</f>
        <v>6.5155831981723402</v>
      </c>
      <c r="AL23" s="48">
        <f>VLOOKUP($A23,'ADR Raw Data'!$B$6:$BE$43,'ADR Raw Data'!AW$1,FALSE)</f>
        <v>5.7053056610032202</v>
      </c>
      <c r="AM23" s="48">
        <f>VLOOKUP($A23,'ADR Raw Data'!$B$6:$BE$43,'ADR Raw Data'!AX$1,FALSE)</f>
        <v>4.1740353488481601</v>
      </c>
      <c r="AN23" s="49">
        <f>VLOOKUP($A23,'ADR Raw Data'!$B$6:$BE$43,'ADR Raw Data'!AY$1,FALSE)</f>
        <v>4.9409792002232598</v>
      </c>
      <c r="AO23" s="48">
        <f>VLOOKUP($A23,'ADR Raw Data'!$B$6:$BE$43,'ADR Raw Data'!BA$1,FALSE)</f>
        <v>1.30571212430954</v>
      </c>
      <c r="AP23" s="48">
        <f>VLOOKUP($A23,'ADR Raw Data'!$B$6:$BE$43,'ADR Raw Data'!BB$1,FALSE)</f>
        <v>1.8735431768512001</v>
      </c>
      <c r="AQ23" s="49">
        <f>VLOOKUP($A23,'ADR Raw Data'!$B$6:$BE$43,'ADR Raw Data'!BC$1,FALSE)</f>
        <v>1.6040113435015799</v>
      </c>
      <c r="AR23" s="50">
        <f>VLOOKUP($A23,'ADR Raw Data'!$B$6:$BE$43,'ADR Raw Data'!BE$1,FALSE)</f>
        <v>3.5781349404326401</v>
      </c>
      <c r="AT23" s="51">
        <f>VLOOKUP($A23,'RevPAR Raw Data'!$B$6:$BE$43,'RevPAR Raw Data'!AG$1,FALSE)</f>
        <v>52.1423718863022</v>
      </c>
      <c r="AU23" s="52">
        <f>VLOOKUP($A23,'RevPAR Raw Data'!$B$6:$BE$43,'RevPAR Raw Data'!AH$1,FALSE)</f>
        <v>55.6098275686414</v>
      </c>
      <c r="AV23" s="52">
        <f>VLOOKUP($A23,'RevPAR Raw Data'!$B$6:$BE$43,'RevPAR Raw Data'!AI$1,FALSE)</f>
        <v>62.421860322958501</v>
      </c>
      <c r="AW23" s="52">
        <f>VLOOKUP($A23,'RevPAR Raw Data'!$B$6:$BE$43,'RevPAR Raw Data'!AJ$1,FALSE)</f>
        <v>65.937684274871302</v>
      </c>
      <c r="AX23" s="52">
        <f>VLOOKUP($A23,'RevPAR Raw Data'!$B$6:$BE$43,'RevPAR Raw Data'!AK$1,FALSE)</f>
        <v>68.897133233151607</v>
      </c>
      <c r="AY23" s="53">
        <f>VLOOKUP($A23,'RevPAR Raw Data'!$B$6:$BE$43,'RevPAR Raw Data'!AL$1,FALSE)</f>
        <v>61.001775457184998</v>
      </c>
      <c r="AZ23" s="52">
        <f>VLOOKUP($A23,'RevPAR Raw Data'!$B$6:$BE$43,'RevPAR Raw Data'!AN$1,FALSE)</f>
        <v>96.272456828485502</v>
      </c>
      <c r="BA23" s="52">
        <f>VLOOKUP($A23,'RevPAR Raw Data'!$B$6:$BE$43,'RevPAR Raw Data'!AO$1,FALSE)</f>
        <v>103.63014199480401</v>
      </c>
      <c r="BB23" s="53">
        <f>VLOOKUP($A23,'RevPAR Raw Data'!$B$6:$BE$43,'RevPAR Raw Data'!AP$1,FALSE)</f>
        <v>99.951299411644797</v>
      </c>
      <c r="BC23" s="54">
        <f>VLOOKUP($A23,'RevPAR Raw Data'!$B$6:$BE$43,'RevPAR Raw Data'!AR$1,FALSE)</f>
        <v>72.130210872744996</v>
      </c>
      <c r="BE23" s="47">
        <f>VLOOKUP($A23,'RevPAR Raw Data'!$B$6:$BE$43,'RevPAR Raw Data'!AT$1,FALSE)</f>
        <v>-3.238707963205</v>
      </c>
      <c r="BF23" s="48">
        <f>VLOOKUP($A23,'RevPAR Raw Data'!$B$6:$BE$43,'RevPAR Raw Data'!AU$1,FALSE)</f>
        <v>6.6160830365479697</v>
      </c>
      <c r="BG23" s="48">
        <f>VLOOKUP($A23,'RevPAR Raw Data'!$B$6:$BE$43,'RevPAR Raw Data'!AV$1,FALSE)</f>
        <v>7.65582577633245</v>
      </c>
      <c r="BH23" s="48">
        <f>VLOOKUP($A23,'RevPAR Raw Data'!$B$6:$BE$43,'RevPAR Raw Data'!AW$1,FALSE)</f>
        <v>4.9062440855708198</v>
      </c>
      <c r="BI23" s="48">
        <f>VLOOKUP($A23,'RevPAR Raw Data'!$B$6:$BE$43,'RevPAR Raw Data'!AX$1,FALSE)</f>
        <v>2.73574996854861</v>
      </c>
      <c r="BJ23" s="49">
        <f>VLOOKUP($A23,'RevPAR Raw Data'!$B$6:$BE$43,'RevPAR Raw Data'!AY$1,FALSE)</f>
        <v>3.75932023124449</v>
      </c>
      <c r="BK23" s="48">
        <f>VLOOKUP($A23,'RevPAR Raw Data'!$B$6:$BE$43,'RevPAR Raw Data'!BA$1,FALSE)</f>
        <v>-0.43750336552029301</v>
      </c>
      <c r="BL23" s="48">
        <f>VLOOKUP($A23,'RevPAR Raw Data'!$B$6:$BE$43,'RevPAR Raw Data'!BB$1,FALSE)</f>
        <v>0.94837973836142098</v>
      </c>
      <c r="BM23" s="49">
        <f>VLOOKUP($A23,'RevPAR Raw Data'!$B$6:$BE$43,'RevPAR Raw Data'!BC$1,FALSE)</f>
        <v>0.27615866157380597</v>
      </c>
      <c r="BN23" s="50">
        <f>VLOOKUP($A23,'RevPAR Raw Data'!$B$6:$BE$43,'RevPAR Raw Data'!BE$1,FALSE)</f>
        <v>2.3445001834810602</v>
      </c>
    </row>
    <row r="24" spans="1:66" x14ac:dyDescent="0.45">
      <c r="A24" s="63" t="s">
        <v>53</v>
      </c>
      <c r="B24" s="47">
        <f>VLOOKUP($A24,'Occupancy Raw Data'!$B$8:$BE$45,'Occupancy Raw Data'!AG$3,FALSE)</f>
        <v>39.323345406651299</v>
      </c>
      <c r="C24" s="48">
        <f>VLOOKUP($A24,'Occupancy Raw Data'!$B$8:$BE$45,'Occupancy Raw Data'!AH$3,FALSE)</f>
        <v>47.365821534408902</v>
      </c>
      <c r="D24" s="48">
        <f>VLOOKUP($A24,'Occupancy Raw Data'!$B$8:$BE$45,'Occupancy Raw Data'!AI$3,FALSE)</f>
        <v>56.527823510042801</v>
      </c>
      <c r="E24" s="48">
        <f>VLOOKUP($A24,'Occupancy Raw Data'!$B$8:$BE$45,'Occupancy Raw Data'!AJ$3,FALSE)</f>
        <v>59.548896937767502</v>
      </c>
      <c r="F24" s="48">
        <f>VLOOKUP($A24,'Occupancy Raw Data'!$B$8:$BE$45,'Occupancy Raw Data'!AK$3,FALSE)</f>
        <v>56.470200856108001</v>
      </c>
      <c r="G24" s="49">
        <f>VLOOKUP($A24,'Occupancy Raw Data'!$B$8:$BE$45,'Occupancy Raw Data'!AL$3,FALSE)</f>
        <v>51.847217648995702</v>
      </c>
      <c r="H24" s="48">
        <f>VLOOKUP($A24,'Occupancy Raw Data'!$B$8:$BE$45,'Occupancy Raw Data'!AN$3,FALSE)</f>
        <v>65.105367138623606</v>
      </c>
      <c r="I24" s="48">
        <f>VLOOKUP($A24,'Occupancy Raw Data'!$B$8:$BE$45,'Occupancy Raw Data'!AO$3,FALSE)</f>
        <v>62.364175172867903</v>
      </c>
      <c r="J24" s="49">
        <f>VLOOKUP($A24,'Occupancy Raw Data'!$B$8:$BE$45,'Occupancy Raw Data'!AP$3,FALSE)</f>
        <v>63.734771155745797</v>
      </c>
      <c r="K24" s="50">
        <f>VLOOKUP($A24,'Occupancy Raw Data'!$B$8:$BE$45,'Occupancy Raw Data'!AR$3,FALSE)</f>
        <v>55.243661508067099</v>
      </c>
      <c r="M24" s="47">
        <f>VLOOKUP($A24,'Occupancy Raw Data'!$B$8:$BE$45,'Occupancy Raw Data'!AT$3,FALSE)</f>
        <v>-8.2788544260271006</v>
      </c>
      <c r="N24" s="48">
        <f>VLOOKUP($A24,'Occupancy Raw Data'!$B$8:$BE$45,'Occupancy Raw Data'!AU$3,FALSE)</f>
        <v>-5.1888573985630702</v>
      </c>
      <c r="O24" s="48">
        <f>VLOOKUP($A24,'Occupancy Raw Data'!$B$8:$BE$45,'Occupancy Raw Data'!AV$3,FALSE)</f>
        <v>0.12636613408146399</v>
      </c>
      <c r="P24" s="48">
        <f>VLOOKUP($A24,'Occupancy Raw Data'!$B$8:$BE$45,'Occupancy Raw Data'!AW$3,FALSE)</f>
        <v>-3.9307565203236101</v>
      </c>
      <c r="Q24" s="48">
        <f>VLOOKUP($A24,'Occupancy Raw Data'!$B$8:$BE$45,'Occupancy Raw Data'!AX$3,FALSE)</f>
        <v>-6.9411872637957499</v>
      </c>
      <c r="R24" s="49">
        <f>VLOOKUP($A24,'Occupancy Raw Data'!$B$8:$BE$45,'Occupancy Raw Data'!AY$3,FALSE)</f>
        <v>-4.7263815635156403</v>
      </c>
      <c r="S24" s="48">
        <f>VLOOKUP($A24,'Occupancy Raw Data'!$B$8:$BE$45,'Occupancy Raw Data'!BA$3,FALSE)</f>
        <v>-7.1178847500132996</v>
      </c>
      <c r="T24" s="48">
        <f>VLOOKUP($A24,'Occupancy Raw Data'!$B$8:$BE$45,'Occupancy Raw Data'!BB$3,FALSE)</f>
        <v>-10.252797123421701</v>
      </c>
      <c r="U24" s="49">
        <f>VLOOKUP($A24,'Occupancy Raw Data'!$B$8:$BE$45,'Occupancy Raw Data'!BC$3,FALSE)</f>
        <v>-8.6785368514686994</v>
      </c>
      <c r="V24" s="50">
        <f>VLOOKUP($A24,'Occupancy Raw Data'!$B$8:$BE$45,'Occupancy Raw Data'!BE$3,FALSE)</f>
        <v>-6.0969583637165901</v>
      </c>
      <c r="X24" s="51">
        <f>VLOOKUP($A24,'ADR Raw Data'!$B$6:$BE$43,'ADR Raw Data'!AG$1,FALSE)</f>
        <v>110.365966087502</v>
      </c>
      <c r="Y24" s="52">
        <f>VLOOKUP($A24,'ADR Raw Data'!$B$6:$BE$43,'ADR Raw Data'!AH$1,FALSE)</f>
        <v>106.538392422662</v>
      </c>
      <c r="Z24" s="52">
        <f>VLOOKUP($A24,'ADR Raw Data'!$B$6:$BE$43,'ADR Raw Data'!AI$1,FALSE)</f>
        <v>108.59490170380001</v>
      </c>
      <c r="AA24" s="52">
        <f>VLOOKUP($A24,'ADR Raw Data'!$B$6:$BE$43,'ADR Raw Data'!AJ$1,FALSE)</f>
        <v>112.604203760022</v>
      </c>
      <c r="AB24" s="52">
        <f>VLOOKUP($A24,'ADR Raw Data'!$B$6:$BE$43,'ADR Raw Data'!AK$1,FALSE)</f>
        <v>115.942020408163</v>
      </c>
      <c r="AC24" s="53">
        <f>VLOOKUP($A24,'ADR Raw Data'!$B$6:$BE$43,'ADR Raw Data'!AL$1,FALSE)</f>
        <v>111.00922107201799</v>
      </c>
      <c r="AD24" s="52">
        <f>VLOOKUP($A24,'ADR Raw Data'!$B$6:$BE$43,'ADR Raw Data'!AN$1,FALSE)</f>
        <v>142.19701732203799</v>
      </c>
      <c r="AE24" s="52">
        <f>VLOOKUP($A24,'ADR Raw Data'!$B$6:$BE$43,'ADR Raw Data'!AO$1,FALSE)</f>
        <v>136.68665126715899</v>
      </c>
      <c r="AF24" s="53">
        <f>VLOOKUP($A24,'ADR Raw Data'!$B$6:$BE$43,'ADR Raw Data'!AP$1,FALSE)</f>
        <v>139.501083629318</v>
      </c>
      <c r="AG24" s="54">
        <f>VLOOKUP($A24,'ADR Raw Data'!$B$6:$BE$43,'ADR Raw Data'!AR$1,FALSE)</f>
        <v>120.40097643527599</v>
      </c>
      <c r="AH24" s="65"/>
      <c r="AI24" s="47">
        <f>VLOOKUP($A24,'ADR Raw Data'!$B$6:$BE$43,'ADR Raw Data'!AT$1,FALSE)</f>
        <v>3.3729166577715399</v>
      </c>
      <c r="AJ24" s="48">
        <f>VLOOKUP($A24,'ADR Raw Data'!$B$6:$BE$43,'ADR Raw Data'!AU$1,FALSE)</f>
        <v>3.6098152585921901</v>
      </c>
      <c r="AK24" s="48">
        <f>VLOOKUP($A24,'ADR Raw Data'!$B$6:$BE$43,'ADR Raw Data'!AV$1,FALSE)</f>
        <v>4.8069665444102698</v>
      </c>
      <c r="AL24" s="48">
        <f>VLOOKUP($A24,'ADR Raw Data'!$B$6:$BE$43,'ADR Raw Data'!AW$1,FALSE)</f>
        <v>5.88068392119109</v>
      </c>
      <c r="AM24" s="48">
        <f>VLOOKUP($A24,'ADR Raw Data'!$B$6:$BE$43,'ADR Raw Data'!AX$1,FALSE)</f>
        <v>3.9054094290227299</v>
      </c>
      <c r="AN24" s="49">
        <f>VLOOKUP($A24,'ADR Raw Data'!$B$6:$BE$43,'ADR Raw Data'!AY$1,FALSE)</f>
        <v>4.3516254779437897</v>
      </c>
      <c r="AO24" s="48">
        <f>VLOOKUP($A24,'ADR Raw Data'!$B$6:$BE$43,'ADR Raw Data'!BA$1,FALSE)</f>
        <v>8.6313050178803401</v>
      </c>
      <c r="AP24" s="48">
        <f>VLOOKUP($A24,'ADR Raw Data'!$B$6:$BE$43,'ADR Raw Data'!BB$1,FALSE)</f>
        <v>4.1100771353085799</v>
      </c>
      <c r="AQ24" s="49">
        <f>VLOOKUP($A24,'ADR Raw Data'!$B$6:$BE$43,'ADR Raw Data'!BC$1,FALSE)</f>
        <v>6.4131993276349304</v>
      </c>
      <c r="AR24" s="50">
        <f>VLOOKUP($A24,'ADR Raw Data'!$B$6:$BE$43,'ADR Raw Data'!BE$1,FALSE)</f>
        <v>4.8851427437181698</v>
      </c>
      <c r="AT24" s="51">
        <f>VLOOKUP($A24,'RevPAR Raw Data'!$B$6:$BE$43,'RevPAR Raw Data'!AG$1,FALSE)</f>
        <v>43.399590055976198</v>
      </c>
      <c r="AU24" s="52">
        <f>VLOOKUP($A24,'RevPAR Raw Data'!$B$6:$BE$43,'RevPAR Raw Data'!AH$1,FALSE)</f>
        <v>50.462784820546503</v>
      </c>
      <c r="AV24" s="52">
        <f>VLOOKUP($A24,'RevPAR Raw Data'!$B$6:$BE$43,'RevPAR Raw Data'!AI$1,FALSE)</f>
        <v>61.386334376028898</v>
      </c>
      <c r="AW24" s="52">
        <f>VLOOKUP($A24,'RevPAR Raw Data'!$B$6:$BE$43,'RevPAR Raw Data'!AJ$1,FALSE)</f>
        <v>67.054561244649307</v>
      </c>
      <c r="AX24" s="52">
        <f>VLOOKUP($A24,'RevPAR Raw Data'!$B$6:$BE$43,'RevPAR Raw Data'!AK$1,FALSE)</f>
        <v>65.472691801119495</v>
      </c>
      <c r="AY24" s="53">
        <f>VLOOKUP($A24,'RevPAR Raw Data'!$B$6:$BE$43,'RevPAR Raw Data'!AL$1,FALSE)</f>
        <v>57.555192459664099</v>
      </c>
      <c r="AZ24" s="52">
        <f>VLOOKUP($A24,'RevPAR Raw Data'!$B$6:$BE$43,'RevPAR Raw Data'!AN$1,FALSE)</f>
        <v>92.577890187685199</v>
      </c>
      <c r="BA24" s="52">
        <f>VLOOKUP($A24,'RevPAR Raw Data'!$B$6:$BE$43,'RevPAR Raw Data'!AO$1,FALSE)</f>
        <v>85.243502634178398</v>
      </c>
      <c r="BB24" s="53">
        <f>VLOOKUP($A24,'RevPAR Raw Data'!$B$6:$BE$43,'RevPAR Raw Data'!AP$1,FALSE)</f>
        <v>88.910696410931806</v>
      </c>
      <c r="BC24" s="54">
        <f>VLOOKUP($A24,'RevPAR Raw Data'!$B$6:$BE$43,'RevPAR Raw Data'!AR$1,FALSE)</f>
        <v>66.513907874311997</v>
      </c>
      <c r="BE24" s="47">
        <f>VLOOKUP($A24,'RevPAR Raw Data'!$B$6:$BE$43,'RevPAR Raw Data'!AT$1,FALSE)</f>
        <v>-5.1851766282636804</v>
      </c>
      <c r="BF24" s="48">
        <f>VLOOKUP($A24,'RevPAR Raw Data'!$B$6:$BE$43,'RevPAR Raw Data'!AU$1,FALSE)</f>
        <v>-1.7663503060907899</v>
      </c>
      <c r="BG24" s="48">
        <f>VLOOKUP($A24,'RevPAR Raw Data'!$B$6:$BE$43,'RevPAR Raw Data'!AV$1,FALSE)</f>
        <v>4.9394070562805004</v>
      </c>
      <c r="BH24" s="48">
        <f>VLOOKUP($A24,'RevPAR Raw Data'!$B$6:$BE$43,'RevPAR Raw Data'!AW$1,FALSE)</f>
        <v>1.7187720341956401</v>
      </c>
      <c r="BI24" s="48">
        <f>VLOOKUP($A24,'RevPAR Raw Data'!$B$6:$BE$43,'RevPAR Raw Data'!AX$1,FALSE)</f>
        <v>-3.30685961665943</v>
      </c>
      <c r="BJ24" s="49">
        <f>VLOOKUP($A24,'RevPAR Raw Data'!$B$6:$BE$43,'RevPAR Raw Data'!AY$1,FALSE)</f>
        <v>-0.58043050987463296</v>
      </c>
      <c r="BK24" s="48">
        <f>VLOOKUP($A24,'RevPAR Raw Data'!$B$6:$BE$43,'RevPAR Raw Data'!BA$1,FALSE)</f>
        <v>0.89905392427219999</v>
      </c>
      <c r="BL24" s="48">
        <f>VLOOKUP($A24,'RevPAR Raw Data'!$B$6:$BE$43,'RevPAR Raw Data'!BB$1,FALSE)</f>
        <v>-6.5641178584124802</v>
      </c>
      <c r="BM24" s="49">
        <f>VLOOKUP($A24,'RevPAR Raw Data'!$B$6:$BE$43,'RevPAR Raw Data'!BC$1,FALSE)</f>
        <v>-2.8219093908407</v>
      </c>
      <c r="BN24" s="50">
        <f>VLOOKUP($A24,'RevPAR Raw Data'!$B$6:$BE$43,'RevPAR Raw Data'!BE$1,FALSE)</f>
        <v>-1.5096607390910299</v>
      </c>
    </row>
    <row r="25" spans="1:66" x14ac:dyDescent="0.45">
      <c r="A25" s="63" t="s">
        <v>52</v>
      </c>
      <c r="B25" s="47">
        <f>VLOOKUP($A25,'Occupancy Raw Data'!$B$8:$BE$45,'Occupancy Raw Data'!AG$3,FALSE)</f>
        <v>40.158045977011398</v>
      </c>
      <c r="C25" s="48">
        <f>VLOOKUP($A25,'Occupancy Raw Data'!$B$8:$BE$45,'Occupancy Raw Data'!AH$3,FALSE)</f>
        <v>47.0354406130268</v>
      </c>
      <c r="D25" s="48">
        <f>VLOOKUP($A25,'Occupancy Raw Data'!$B$8:$BE$45,'Occupancy Raw Data'!AI$3,FALSE)</f>
        <v>53.314176245210703</v>
      </c>
      <c r="E25" s="48">
        <f>VLOOKUP($A25,'Occupancy Raw Data'!$B$8:$BE$45,'Occupancy Raw Data'!AJ$3,FALSE)</f>
        <v>56.934865900383102</v>
      </c>
      <c r="F25" s="48">
        <f>VLOOKUP($A25,'Occupancy Raw Data'!$B$8:$BE$45,'Occupancy Raw Data'!AK$3,FALSE)</f>
        <v>56.815134099616799</v>
      </c>
      <c r="G25" s="49">
        <f>VLOOKUP($A25,'Occupancy Raw Data'!$B$8:$BE$45,'Occupancy Raw Data'!AL$3,FALSE)</f>
        <v>50.851532567049802</v>
      </c>
      <c r="H25" s="48">
        <f>VLOOKUP($A25,'Occupancy Raw Data'!$B$8:$BE$45,'Occupancy Raw Data'!AN$3,FALSE)</f>
        <v>64.645593869731798</v>
      </c>
      <c r="I25" s="48">
        <f>VLOOKUP($A25,'Occupancy Raw Data'!$B$8:$BE$45,'Occupancy Raw Data'!AO$3,FALSE)</f>
        <v>62.495210727969301</v>
      </c>
      <c r="J25" s="49">
        <f>VLOOKUP($A25,'Occupancy Raw Data'!$B$8:$BE$45,'Occupancy Raw Data'!AP$3,FALSE)</f>
        <v>63.570402298850503</v>
      </c>
      <c r="K25" s="50">
        <f>VLOOKUP($A25,'Occupancy Raw Data'!$B$8:$BE$45,'Occupancy Raw Data'!AR$3,FALSE)</f>
        <v>54.485495347564303</v>
      </c>
      <c r="M25" s="47">
        <f>VLOOKUP($A25,'Occupancy Raw Data'!$B$8:$BE$45,'Occupancy Raw Data'!AT$3,FALSE)</f>
        <v>2.4417733668927799E-2</v>
      </c>
      <c r="N25" s="48">
        <f>VLOOKUP($A25,'Occupancy Raw Data'!$B$8:$BE$45,'Occupancy Raw Data'!AU$3,FALSE)</f>
        <v>1.98020393450216</v>
      </c>
      <c r="O25" s="48">
        <f>VLOOKUP($A25,'Occupancy Raw Data'!$B$8:$BE$45,'Occupancy Raw Data'!AV$3,FALSE)</f>
        <v>2.4251601723343001</v>
      </c>
      <c r="P25" s="48">
        <f>VLOOKUP($A25,'Occupancy Raw Data'!$B$8:$BE$45,'Occupancy Raw Data'!AW$3,FALSE)</f>
        <v>0.92908876806520702</v>
      </c>
      <c r="Q25" s="48">
        <f>VLOOKUP($A25,'Occupancy Raw Data'!$B$8:$BE$45,'Occupancy Raw Data'!AX$3,FALSE)</f>
        <v>-1.0652267819989101</v>
      </c>
      <c r="R25" s="49">
        <f>VLOOKUP($A25,'Occupancy Raw Data'!$B$8:$BE$45,'Occupancy Raw Data'!AY$3,FALSE)</f>
        <v>0.831946803186558</v>
      </c>
      <c r="S25" s="48">
        <f>VLOOKUP($A25,'Occupancy Raw Data'!$B$8:$BE$45,'Occupancy Raw Data'!BA$3,FALSE)</f>
        <v>-10.4474338151654</v>
      </c>
      <c r="T25" s="48">
        <f>VLOOKUP($A25,'Occupancy Raw Data'!$B$8:$BE$45,'Occupancy Raw Data'!BB$3,FALSE)</f>
        <v>-8.0955437125393992</v>
      </c>
      <c r="U25" s="49">
        <f>VLOOKUP($A25,'Occupancy Raw Data'!$B$8:$BE$45,'Occupancy Raw Data'!BC$3,FALSE)</f>
        <v>-9.3066118819157495</v>
      </c>
      <c r="V25" s="50">
        <f>VLOOKUP($A25,'Occupancy Raw Data'!$B$8:$BE$45,'Occupancy Raw Data'!BE$3,FALSE)</f>
        <v>-2.7906069318512499</v>
      </c>
      <c r="X25" s="51">
        <f>VLOOKUP($A25,'ADR Raw Data'!$B$6:$BE$43,'ADR Raw Data'!AG$1,FALSE)</f>
        <v>96.946323196183599</v>
      </c>
      <c r="Y25" s="52">
        <f>VLOOKUP($A25,'ADR Raw Data'!$B$6:$BE$43,'ADR Raw Data'!AH$1,FALSE)</f>
        <v>95.1752835760105</v>
      </c>
      <c r="Z25" s="52">
        <f>VLOOKUP($A25,'ADR Raw Data'!$B$6:$BE$43,'ADR Raw Data'!AI$1,FALSE)</f>
        <v>94.841729249011806</v>
      </c>
      <c r="AA25" s="52">
        <f>VLOOKUP($A25,'ADR Raw Data'!$B$6:$BE$43,'ADR Raw Data'!AJ$1,FALSE)</f>
        <v>96.916219717361997</v>
      </c>
      <c r="AB25" s="52">
        <f>VLOOKUP($A25,'ADR Raw Data'!$B$6:$BE$43,'ADR Raw Data'!AK$1,FALSE)</f>
        <v>99.041843547163396</v>
      </c>
      <c r="AC25" s="53">
        <f>VLOOKUP($A25,'ADR Raw Data'!$B$6:$BE$43,'ADR Raw Data'!AL$1,FALSE)</f>
        <v>96.638906741509501</v>
      </c>
      <c r="AD25" s="52">
        <f>VLOOKUP($A25,'ADR Raw Data'!$B$6:$BE$43,'ADR Raw Data'!AN$1,FALSE)</f>
        <v>124.809867387761</v>
      </c>
      <c r="AE25" s="52">
        <f>VLOOKUP($A25,'ADR Raw Data'!$B$6:$BE$43,'ADR Raw Data'!AO$1,FALSE)</f>
        <v>124.923840907349</v>
      </c>
      <c r="AF25" s="53">
        <f>VLOOKUP($A25,'ADR Raw Data'!$B$6:$BE$43,'ADR Raw Data'!AP$1,FALSE)</f>
        <v>124.865890307756</v>
      </c>
      <c r="AG25" s="54">
        <f>VLOOKUP($A25,'ADR Raw Data'!$B$6:$BE$43,'ADR Raw Data'!AR$1,FALSE)</f>
        <v>106.048492013662</v>
      </c>
      <c r="AI25" s="47">
        <f>VLOOKUP($A25,'ADR Raw Data'!$B$6:$BE$43,'ADR Raw Data'!AT$1,FALSE)</f>
        <v>-0.37573414963715701</v>
      </c>
      <c r="AJ25" s="48">
        <f>VLOOKUP($A25,'ADR Raw Data'!$B$6:$BE$43,'ADR Raw Data'!AU$1,FALSE)</f>
        <v>2.8061262896961199</v>
      </c>
      <c r="AK25" s="48">
        <f>VLOOKUP($A25,'ADR Raw Data'!$B$6:$BE$43,'ADR Raw Data'!AV$1,FALSE)</f>
        <v>2.22329310248469</v>
      </c>
      <c r="AL25" s="48">
        <f>VLOOKUP($A25,'ADR Raw Data'!$B$6:$BE$43,'ADR Raw Data'!AW$1,FALSE)</f>
        <v>2.4521397850875699</v>
      </c>
      <c r="AM25" s="48">
        <f>VLOOKUP($A25,'ADR Raw Data'!$B$6:$BE$43,'ADR Raw Data'!AX$1,FALSE)</f>
        <v>-0.20415143114461201</v>
      </c>
      <c r="AN25" s="49">
        <f>VLOOKUP($A25,'ADR Raw Data'!$B$6:$BE$43,'ADR Raw Data'!AY$1,FALSE)</f>
        <v>1.35930218082759</v>
      </c>
      <c r="AO25" s="48">
        <f>VLOOKUP($A25,'ADR Raw Data'!$B$6:$BE$43,'ADR Raw Data'!BA$1,FALSE)</f>
        <v>-0.57623626441973397</v>
      </c>
      <c r="AP25" s="48">
        <f>VLOOKUP($A25,'ADR Raw Data'!$B$6:$BE$43,'ADR Raw Data'!BB$1,FALSE)</f>
        <v>-0.31219781671003</v>
      </c>
      <c r="AQ25" s="49">
        <f>VLOOKUP($A25,'ADR Raw Data'!$B$6:$BE$43,'ADR Raw Data'!BC$1,FALSE)</f>
        <v>-0.447686322174355</v>
      </c>
      <c r="AR25" s="50">
        <f>VLOOKUP($A25,'ADR Raw Data'!$B$6:$BE$43,'ADR Raw Data'!BE$1,FALSE)</f>
        <v>-4.12359088577786E-2</v>
      </c>
      <c r="AT25" s="51">
        <f>VLOOKUP($A25,'RevPAR Raw Data'!$B$6:$BE$43,'RevPAR Raw Data'!AG$1,FALSE)</f>
        <v>38.931749042145498</v>
      </c>
      <c r="AU25" s="52">
        <f>VLOOKUP($A25,'RevPAR Raw Data'!$B$6:$BE$43,'RevPAR Raw Data'!AH$1,FALSE)</f>
        <v>44.766113984674298</v>
      </c>
      <c r="AV25" s="52">
        <f>VLOOKUP($A25,'RevPAR Raw Data'!$B$6:$BE$43,'RevPAR Raw Data'!AI$1,FALSE)</f>
        <v>50.564086685823703</v>
      </c>
      <c r="AW25" s="52">
        <f>VLOOKUP($A25,'RevPAR Raw Data'!$B$6:$BE$43,'RevPAR Raw Data'!AJ$1,FALSE)</f>
        <v>55.179119731800697</v>
      </c>
      <c r="AX25" s="52">
        <f>VLOOKUP($A25,'RevPAR Raw Data'!$B$6:$BE$43,'RevPAR Raw Data'!AK$1,FALSE)</f>
        <v>56.270756226053599</v>
      </c>
      <c r="AY25" s="53">
        <f>VLOOKUP($A25,'RevPAR Raw Data'!$B$6:$BE$43,'RevPAR Raw Data'!AL$1,FALSE)</f>
        <v>49.142365134099599</v>
      </c>
      <c r="AZ25" s="52">
        <f>VLOOKUP($A25,'RevPAR Raw Data'!$B$6:$BE$43,'RevPAR Raw Data'!AN$1,FALSE)</f>
        <v>80.684079980842895</v>
      </c>
      <c r="BA25" s="52">
        <f>VLOOKUP($A25,'RevPAR Raw Data'!$B$6:$BE$43,'RevPAR Raw Data'!AO$1,FALSE)</f>
        <v>78.071417624521004</v>
      </c>
      <c r="BB25" s="53">
        <f>VLOOKUP($A25,'RevPAR Raw Data'!$B$6:$BE$43,'RevPAR Raw Data'!AP$1,FALSE)</f>
        <v>79.377748802681893</v>
      </c>
      <c r="BC25" s="54">
        <f>VLOOKUP($A25,'RevPAR Raw Data'!$B$6:$BE$43,'RevPAR Raw Data'!AR$1,FALSE)</f>
        <v>57.781046182266003</v>
      </c>
      <c r="BE25" s="47">
        <f>VLOOKUP($A25,'RevPAR Raw Data'!$B$6:$BE$43,'RevPAR Raw Data'!AT$1,FALSE)</f>
        <v>-0.35140816173219103</v>
      </c>
      <c r="BF25" s="48">
        <f>VLOOKUP($A25,'RevPAR Raw Data'!$B$6:$BE$43,'RevPAR Raw Data'!AU$1,FALSE)</f>
        <v>4.8418972473939501</v>
      </c>
      <c r="BG25" s="48">
        <f>VLOOKUP($A25,'RevPAR Raw Data'!$B$6:$BE$43,'RevPAR Raw Data'!AV$1,FALSE)</f>
        <v>4.70237169365471</v>
      </c>
      <c r="BH25" s="48">
        <f>VLOOKUP($A25,'RevPAR Raw Data'!$B$6:$BE$43,'RevPAR Raw Data'!AW$1,FALSE)</f>
        <v>3.4040111084732798</v>
      </c>
      <c r="BI25" s="48">
        <f>VLOOKUP($A25,'RevPAR Raw Data'!$B$6:$BE$43,'RevPAR Raw Data'!AX$1,FALSE)</f>
        <v>-1.2672035374231401</v>
      </c>
      <c r="BJ25" s="49">
        <f>VLOOKUP($A25,'RevPAR Raw Data'!$B$6:$BE$43,'RevPAR Raw Data'!AY$1,FALSE)</f>
        <v>2.20255765505319</v>
      </c>
      <c r="BK25" s="48">
        <f>VLOOKUP($A25,'RevPAR Raw Data'!$B$6:$BE$43,'RevPAR Raw Data'!BA$1,FALSE)</f>
        <v>-10.9634681772409</v>
      </c>
      <c r="BL25" s="48">
        <f>VLOOKUP($A25,'RevPAR Raw Data'!$B$6:$BE$43,'RevPAR Raw Data'!BB$1,FALSE)</f>
        <v>-8.3824674185280799</v>
      </c>
      <c r="BM25" s="49">
        <f>VLOOKUP($A25,'RevPAR Raw Data'!$B$6:$BE$43,'RevPAR Raw Data'!BC$1,FALSE)</f>
        <v>-9.7126337756369203</v>
      </c>
      <c r="BN25" s="50">
        <f>VLOOKUP($A25,'RevPAR Raw Data'!$B$6:$BE$43,'RevPAR Raw Data'!BE$1,FALSE)</f>
        <v>-2.8306921085780301</v>
      </c>
    </row>
    <row r="26" spans="1:66" x14ac:dyDescent="0.45">
      <c r="A26" s="63" t="s">
        <v>51</v>
      </c>
      <c r="B26" s="47">
        <f>VLOOKUP($A26,'Occupancy Raw Data'!$B$8:$BE$45,'Occupancy Raw Data'!AG$3,FALSE)</f>
        <v>50.921742273630898</v>
      </c>
      <c r="C26" s="48">
        <f>VLOOKUP($A26,'Occupancy Raw Data'!$B$8:$BE$45,'Occupancy Raw Data'!AH$3,FALSE)</f>
        <v>54.866257003433901</v>
      </c>
      <c r="D26" s="48">
        <f>VLOOKUP($A26,'Occupancy Raw Data'!$B$8:$BE$45,'Occupancy Raw Data'!AI$3,FALSE)</f>
        <v>60.956985360563799</v>
      </c>
      <c r="E26" s="48">
        <f>VLOOKUP($A26,'Occupancy Raw Data'!$B$8:$BE$45,'Occupancy Raw Data'!AJ$3,FALSE)</f>
        <v>63.794505693113997</v>
      </c>
      <c r="F26" s="48">
        <f>VLOOKUP($A26,'Occupancy Raw Data'!$B$8:$BE$45,'Occupancy Raw Data'!AK$3,FALSE)</f>
        <v>63.966202783300098</v>
      </c>
      <c r="G26" s="49">
        <f>VLOOKUP($A26,'Occupancy Raw Data'!$B$8:$BE$45,'Occupancy Raw Data'!AL$3,FALSE)</f>
        <v>58.901138622808602</v>
      </c>
      <c r="H26" s="48">
        <f>VLOOKUP($A26,'Occupancy Raw Data'!$B$8:$BE$45,'Occupancy Raw Data'!AN$3,FALSE)</f>
        <v>72.017892644135102</v>
      </c>
      <c r="I26" s="48">
        <f>VLOOKUP($A26,'Occupancy Raw Data'!$B$8:$BE$45,'Occupancy Raw Data'!AO$3,FALSE)</f>
        <v>75.225917223929102</v>
      </c>
      <c r="J26" s="49">
        <f>VLOOKUP($A26,'Occupancy Raw Data'!$B$8:$BE$45,'Occupancy Raw Data'!AP$3,FALSE)</f>
        <v>73.621904934032102</v>
      </c>
      <c r="K26" s="50">
        <f>VLOOKUP($A26,'Occupancy Raw Data'!$B$8:$BE$45,'Occupancy Raw Data'!AR$3,FALSE)</f>
        <v>63.1070718545867</v>
      </c>
      <c r="M26" s="47">
        <f>VLOOKUP($A26,'Occupancy Raw Data'!$B$8:$BE$45,'Occupancy Raw Data'!AT$3,FALSE)</f>
        <v>2.26669599842328</v>
      </c>
      <c r="N26" s="48">
        <f>VLOOKUP($A26,'Occupancy Raw Data'!$B$8:$BE$45,'Occupancy Raw Data'!AU$3,FALSE)</f>
        <v>9.6115522056477403</v>
      </c>
      <c r="O26" s="48">
        <f>VLOOKUP($A26,'Occupancy Raw Data'!$B$8:$BE$45,'Occupancy Raw Data'!AV$3,FALSE)</f>
        <v>8.3879092160529307</v>
      </c>
      <c r="P26" s="48">
        <f>VLOOKUP($A26,'Occupancy Raw Data'!$B$8:$BE$45,'Occupancy Raw Data'!AW$3,FALSE)</f>
        <v>8.9355299791020801</v>
      </c>
      <c r="Q26" s="48">
        <f>VLOOKUP($A26,'Occupancy Raw Data'!$B$8:$BE$45,'Occupancy Raw Data'!AX$3,FALSE)</f>
        <v>6.6332192343410004</v>
      </c>
      <c r="R26" s="49">
        <f>VLOOKUP($A26,'Occupancy Raw Data'!$B$8:$BE$45,'Occupancy Raw Data'!AY$3,FALSE)</f>
        <v>7.2346272074103801</v>
      </c>
      <c r="S26" s="48">
        <f>VLOOKUP($A26,'Occupancy Raw Data'!$B$8:$BE$45,'Occupancy Raw Data'!BA$3,FALSE)</f>
        <v>0.14355046193427601</v>
      </c>
      <c r="T26" s="48">
        <f>VLOOKUP($A26,'Occupancy Raw Data'!$B$8:$BE$45,'Occupancy Raw Data'!BB$3,FALSE)</f>
        <v>-0.66707663715778898</v>
      </c>
      <c r="U26" s="49">
        <f>VLOOKUP($A26,'Occupancy Raw Data'!$B$8:$BE$45,'Occupancy Raw Data'!BC$3,FALSE)</f>
        <v>-0.272239893781896</v>
      </c>
      <c r="V26" s="50">
        <f>VLOOKUP($A26,'Occupancy Raw Data'!$B$8:$BE$45,'Occupancy Raw Data'!BE$3,FALSE)</f>
        <v>4.6099456745015202</v>
      </c>
      <c r="X26" s="51">
        <f>VLOOKUP($A26,'ADR Raw Data'!$B$6:$BE$43,'ADR Raw Data'!AG$1,FALSE)</f>
        <v>103.987907719609</v>
      </c>
      <c r="Y26" s="52">
        <f>VLOOKUP($A26,'ADR Raw Data'!$B$6:$BE$43,'ADR Raw Data'!AH$1,FALSE)</f>
        <v>101.797591204809</v>
      </c>
      <c r="Z26" s="52">
        <f>VLOOKUP($A26,'ADR Raw Data'!$B$6:$BE$43,'ADR Raw Data'!AI$1,FALSE)</f>
        <v>104.48201541768501</v>
      </c>
      <c r="AA26" s="52">
        <f>VLOOKUP($A26,'ADR Raw Data'!$B$6:$BE$43,'ADR Raw Data'!AJ$1,FALSE)</f>
        <v>103.97064593809699</v>
      </c>
      <c r="AB26" s="52">
        <f>VLOOKUP($A26,'ADR Raw Data'!$B$6:$BE$43,'ADR Raw Data'!AK$1,FALSE)</f>
        <v>105.86424736879199</v>
      </c>
      <c r="AC26" s="53">
        <f>VLOOKUP($A26,'ADR Raw Data'!$B$6:$BE$43,'ADR Raw Data'!AL$1,FALSE)</f>
        <v>104.08592267566701</v>
      </c>
      <c r="AD26" s="52">
        <f>VLOOKUP($A26,'ADR Raw Data'!$B$6:$BE$43,'ADR Raw Data'!AN$1,FALSE)</f>
        <v>131.77198193111201</v>
      </c>
      <c r="AE26" s="52">
        <f>VLOOKUP($A26,'ADR Raw Data'!$B$6:$BE$43,'ADR Raw Data'!AO$1,FALSE)</f>
        <v>135.90137365607501</v>
      </c>
      <c r="AF26" s="53">
        <f>VLOOKUP($A26,'ADR Raw Data'!$B$6:$BE$43,'ADR Raw Data'!AP$1,FALSE)</f>
        <v>133.881661654596</v>
      </c>
      <c r="AG26" s="54">
        <f>VLOOKUP($A26,'ADR Raw Data'!$B$6:$BE$43,'ADR Raw Data'!AR$1,FALSE)</f>
        <v>114.017429322477</v>
      </c>
      <c r="AI26" s="47">
        <f>VLOOKUP($A26,'ADR Raw Data'!$B$6:$BE$43,'ADR Raw Data'!AT$1,FALSE)</f>
        <v>6.5934527215083998</v>
      </c>
      <c r="AJ26" s="48">
        <f>VLOOKUP($A26,'ADR Raw Data'!$B$6:$BE$43,'ADR Raw Data'!AU$1,FALSE)</f>
        <v>9.2759111734567394</v>
      </c>
      <c r="AK26" s="48">
        <f>VLOOKUP($A26,'ADR Raw Data'!$B$6:$BE$43,'ADR Raw Data'!AV$1,FALSE)</f>
        <v>11.2479567955471</v>
      </c>
      <c r="AL26" s="48">
        <f>VLOOKUP($A26,'ADR Raw Data'!$B$6:$BE$43,'ADR Raw Data'!AW$1,FALSE)</f>
        <v>10.652009031253399</v>
      </c>
      <c r="AM26" s="48">
        <f>VLOOKUP($A26,'ADR Raw Data'!$B$6:$BE$43,'ADR Raw Data'!AX$1,FALSE)</f>
        <v>8.3988137074057505</v>
      </c>
      <c r="AN26" s="49">
        <f>VLOOKUP($A26,'ADR Raw Data'!$B$6:$BE$43,'ADR Raw Data'!AY$1,FALSE)</f>
        <v>9.2583933328855501</v>
      </c>
      <c r="AO26" s="48">
        <f>VLOOKUP($A26,'ADR Raw Data'!$B$6:$BE$43,'ADR Raw Data'!BA$1,FALSE)</f>
        <v>7.4517577946396898</v>
      </c>
      <c r="AP26" s="48">
        <f>VLOOKUP($A26,'ADR Raw Data'!$B$6:$BE$43,'ADR Raw Data'!BB$1,FALSE)</f>
        <v>7.1696227115604296</v>
      </c>
      <c r="AQ26" s="49">
        <f>VLOOKUP($A26,'ADR Raw Data'!$B$6:$BE$43,'ADR Raw Data'!BC$1,FALSE)</f>
        <v>7.29796415562405</v>
      </c>
      <c r="AR26" s="50">
        <f>VLOOKUP($A26,'ADR Raw Data'!$B$6:$BE$43,'ADR Raw Data'!BE$1,FALSE)</f>
        <v>7.98787419429644</v>
      </c>
      <c r="AT26" s="51">
        <f>VLOOKUP($A26,'RevPAR Raw Data'!$B$6:$BE$43,'RevPAR Raw Data'!AG$1,FALSE)</f>
        <v>52.952454364720701</v>
      </c>
      <c r="AU26" s="52">
        <f>VLOOKUP($A26,'RevPAR Raw Data'!$B$6:$BE$43,'RevPAR Raw Data'!AH$1,FALSE)</f>
        <v>55.8525280137357</v>
      </c>
      <c r="AV26" s="52">
        <f>VLOOKUP($A26,'RevPAR Raw Data'!$B$6:$BE$43,'RevPAR Raw Data'!AI$1,FALSE)</f>
        <v>63.689086842580799</v>
      </c>
      <c r="AW26" s="52">
        <f>VLOOKUP($A26,'RevPAR Raw Data'!$B$6:$BE$43,'RevPAR Raw Data'!AJ$1,FALSE)</f>
        <v>66.327559642147094</v>
      </c>
      <c r="AX26" s="52">
        <f>VLOOKUP($A26,'RevPAR Raw Data'!$B$6:$BE$43,'RevPAR Raw Data'!AK$1,FALSE)</f>
        <v>67.717339146936496</v>
      </c>
      <c r="AY26" s="53">
        <f>VLOOKUP($A26,'RevPAR Raw Data'!$B$6:$BE$43,'RevPAR Raw Data'!AL$1,FALSE)</f>
        <v>61.307793602024198</v>
      </c>
      <c r="AZ26" s="52">
        <f>VLOOKUP($A26,'RevPAR Raw Data'!$B$6:$BE$43,'RevPAR Raw Data'!AN$1,FALSE)</f>
        <v>94.899404482197696</v>
      </c>
      <c r="BA26" s="52">
        <f>VLOOKUP($A26,'RevPAR Raw Data'!$B$6:$BE$43,'RevPAR Raw Data'!AO$1,FALSE)</f>
        <v>102.233054852701</v>
      </c>
      <c r="BB26" s="53">
        <f>VLOOKUP($A26,'RevPAR Raw Data'!$B$6:$BE$43,'RevPAR Raw Data'!AP$1,FALSE)</f>
        <v>98.566229667449804</v>
      </c>
      <c r="BC26" s="54">
        <f>VLOOKUP($A26,'RevPAR Raw Data'!$B$6:$BE$43,'RevPAR Raw Data'!AR$1,FALSE)</f>
        <v>71.953061049288607</v>
      </c>
      <c r="BE26" s="47">
        <f>VLOOKUP($A26,'RevPAR Raw Data'!$B$6:$BE$43,'RevPAR Raw Data'!AT$1,FALSE)</f>
        <v>9.0096022489280507</v>
      </c>
      <c r="BF26" s="48">
        <f>VLOOKUP($A26,'RevPAR Raw Data'!$B$6:$BE$43,'RevPAR Raw Data'!AU$1,FALSE)</f>
        <v>19.779022424090702</v>
      </c>
      <c r="BG26" s="48">
        <f>VLOOKUP($A26,'RevPAR Raw Data'!$B$6:$BE$43,'RevPAR Raw Data'!AV$1,FALSE)</f>
        <v>20.579334416271401</v>
      </c>
      <c r="BH26" s="48">
        <f>VLOOKUP($A26,'RevPAR Raw Data'!$B$6:$BE$43,'RevPAR Raw Data'!AW$1,FALSE)</f>
        <v>20.539352470719901</v>
      </c>
      <c r="BI26" s="48">
        <f>VLOOKUP($A26,'RevPAR Raw Data'!$B$6:$BE$43,'RevPAR Raw Data'!AX$1,FALSE)</f>
        <v>15.589144668042801</v>
      </c>
      <c r="BJ26" s="49">
        <f>VLOOKUP($A26,'RevPAR Raw Data'!$B$6:$BE$43,'RevPAR Raw Data'!AY$1,FALSE)</f>
        <v>17.162830783325902</v>
      </c>
      <c r="BK26" s="48">
        <f>VLOOKUP($A26,'RevPAR Raw Data'!$B$6:$BE$43,'RevPAR Raw Data'!BA$1,FALSE)</f>
        <v>7.6060052893103904</v>
      </c>
      <c r="BL26" s="48">
        <f>VLOOKUP($A26,'RevPAR Raw Data'!$B$6:$BE$43,'RevPAR Raw Data'!BB$1,FALSE)</f>
        <v>6.4547191963214603</v>
      </c>
      <c r="BM26" s="49">
        <f>VLOOKUP($A26,'RevPAR Raw Data'!$B$6:$BE$43,'RevPAR Raw Data'!BC$1,FALSE)</f>
        <v>7.0058562919766398</v>
      </c>
      <c r="BN26" s="50">
        <f>VLOOKUP($A26,'RevPAR Raw Data'!$B$6:$BE$43,'RevPAR Raw Data'!BE$1,FALSE)</f>
        <v>12.966056529702501</v>
      </c>
    </row>
    <row r="27" spans="1:66" x14ac:dyDescent="0.45">
      <c r="A27" s="63" t="s">
        <v>48</v>
      </c>
      <c r="B27" s="47">
        <f>VLOOKUP($A27,'Occupancy Raw Data'!$B$8:$BE$45,'Occupancy Raw Data'!AG$3,FALSE)</f>
        <v>48.209416469732702</v>
      </c>
      <c r="C27" s="48">
        <f>VLOOKUP($A27,'Occupancy Raw Data'!$B$8:$BE$45,'Occupancy Raw Data'!AH$3,FALSE)</f>
        <v>55.571714233775602</v>
      </c>
      <c r="D27" s="48">
        <f>VLOOKUP($A27,'Occupancy Raw Data'!$B$8:$BE$45,'Occupancy Raw Data'!AI$3,FALSE)</f>
        <v>63.0748954735502</v>
      </c>
      <c r="E27" s="48">
        <f>VLOOKUP($A27,'Occupancy Raw Data'!$B$8:$BE$45,'Occupancy Raw Data'!AJ$3,FALSE)</f>
        <v>64.329212870387195</v>
      </c>
      <c r="F27" s="48">
        <f>VLOOKUP($A27,'Occupancy Raw Data'!$B$8:$BE$45,'Occupancy Raw Data'!AK$3,FALSE)</f>
        <v>61.756953281221499</v>
      </c>
      <c r="G27" s="49">
        <f>VLOOKUP($A27,'Occupancy Raw Data'!$B$8:$BE$45,'Occupancy Raw Data'!AL$3,FALSE)</f>
        <v>58.588438465733503</v>
      </c>
      <c r="H27" s="48">
        <f>VLOOKUP($A27,'Occupancy Raw Data'!$B$8:$BE$45,'Occupancy Raw Data'!AN$3,FALSE)</f>
        <v>66.215233593891995</v>
      </c>
      <c r="I27" s="48">
        <f>VLOOKUP($A27,'Occupancy Raw Data'!$B$8:$BE$45,'Occupancy Raw Data'!AO$3,FALSE)</f>
        <v>69.428285766224306</v>
      </c>
      <c r="J27" s="49">
        <f>VLOOKUP($A27,'Occupancy Raw Data'!$B$8:$BE$45,'Occupancy Raw Data'!AP$3,FALSE)</f>
        <v>67.821759680058094</v>
      </c>
      <c r="K27" s="50">
        <f>VLOOKUP($A27,'Occupancy Raw Data'!$B$8:$BE$45,'Occupancy Raw Data'!AR$3,FALSE)</f>
        <v>61.2265302412548</v>
      </c>
      <c r="M27" s="47">
        <f>VLOOKUP($A27,'Occupancy Raw Data'!$B$8:$BE$45,'Occupancy Raw Data'!AT$3,FALSE)</f>
        <v>-11.491462635560101</v>
      </c>
      <c r="N27" s="48">
        <f>VLOOKUP($A27,'Occupancy Raw Data'!$B$8:$BE$45,'Occupancy Raw Data'!AU$3,FALSE)</f>
        <v>-5.4901856635180102E-2</v>
      </c>
      <c r="O27" s="48">
        <f>VLOOKUP($A27,'Occupancy Raw Data'!$B$8:$BE$45,'Occupancy Raw Data'!AV$3,FALSE)</f>
        <v>-1.0888667275445101</v>
      </c>
      <c r="P27" s="48">
        <f>VLOOKUP($A27,'Occupancy Raw Data'!$B$8:$BE$45,'Occupancy Raw Data'!AW$3,FALSE)</f>
        <v>-4.6393397999995498</v>
      </c>
      <c r="Q27" s="48">
        <f>VLOOKUP($A27,'Occupancy Raw Data'!$B$8:$BE$45,'Occupancy Raw Data'!AX$3,FALSE)</f>
        <v>-5.6865939061993798</v>
      </c>
      <c r="R27" s="49">
        <f>VLOOKUP($A27,'Occupancy Raw Data'!$B$8:$BE$45,'Occupancy Raw Data'!AY$3,FALSE)</f>
        <v>-4.5105330015066301</v>
      </c>
      <c r="S27" s="48">
        <f>VLOOKUP($A27,'Occupancy Raw Data'!$B$8:$BE$45,'Occupancy Raw Data'!BA$3,FALSE)</f>
        <v>-6.9737651630544804</v>
      </c>
      <c r="T27" s="48">
        <f>VLOOKUP($A27,'Occupancy Raw Data'!$B$8:$BE$45,'Occupancy Raw Data'!BB$3,FALSE)</f>
        <v>-7.2340658955150099</v>
      </c>
      <c r="U27" s="49">
        <f>VLOOKUP($A27,'Occupancy Raw Data'!$B$8:$BE$45,'Occupancy Raw Data'!BC$3,FALSE)</f>
        <v>-7.1071806989797599</v>
      </c>
      <c r="V27" s="50">
        <f>VLOOKUP($A27,'Occupancy Raw Data'!$B$8:$BE$45,'Occupancy Raw Data'!BE$3,FALSE)</f>
        <v>-5.3479127294179696</v>
      </c>
      <c r="X27" s="51">
        <f>VLOOKUP($A27,'ADR Raw Data'!$B$6:$BE$43,'ADR Raw Data'!AG$1,FALSE)</f>
        <v>101.173085407239</v>
      </c>
      <c r="Y27" s="52">
        <f>VLOOKUP($A27,'ADR Raw Data'!$B$6:$BE$43,'ADR Raw Data'!AH$1,FALSE)</f>
        <v>101.01427052666</v>
      </c>
      <c r="Z27" s="52">
        <f>VLOOKUP($A27,'ADR Raw Data'!$B$6:$BE$43,'ADR Raw Data'!AI$1,FALSE)</f>
        <v>107.23744794293501</v>
      </c>
      <c r="AA27" s="52">
        <f>VLOOKUP($A27,'ADR Raw Data'!$B$6:$BE$43,'ADR Raw Data'!AJ$1,FALSE)</f>
        <v>106.14282303073099</v>
      </c>
      <c r="AB27" s="52">
        <f>VLOOKUP($A27,'ADR Raw Data'!$B$6:$BE$43,'ADR Raw Data'!AK$1,FALSE)</f>
        <v>104.655759805725</v>
      </c>
      <c r="AC27" s="53">
        <f>VLOOKUP($A27,'ADR Raw Data'!$B$6:$BE$43,'ADR Raw Data'!AL$1,FALSE)</f>
        <v>104.27425045377601</v>
      </c>
      <c r="AD27" s="52">
        <f>VLOOKUP($A27,'ADR Raw Data'!$B$6:$BE$43,'ADR Raw Data'!AN$1,FALSE)</f>
        <v>122.458956074124</v>
      </c>
      <c r="AE27" s="52">
        <f>VLOOKUP($A27,'ADR Raw Data'!$B$6:$BE$43,'ADR Raw Data'!AO$1,FALSE)</f>
        <v>126.725186882241</v>
      </c>
      <c r="AF27" s="53">
        <f>VLOOKUP($A27,'ADR Raw Data'!$B$6:$BE$43,'ADR Raw Data'!AP$1,FALSE)</f>
        <v>124.642599591248</v>
      </c>
      <c r="AG27" s="54">
        <f>VLOOKUP($A27,'ADR Raw Data'!$B$6:$BE$43,'ADR Raw Data'!AR$1,FALSE)</f>
        <v>110.720649587512</v>
      </c>
      <c r="AI27" s="47">
        <f>VLOOKUP($A27,'ADR Raw Data'!$B$6:$BE$43,'ADR Raw Data'!AT$1,FALSE)</f>
        <v>2.53581898607947</v>
      </c>
      <c r="AJ27" s="48">
        <f>VLOOKUP($A27,'ADR Raw Data'!$B$6:$BE$43,'ADR Raw Data'!AU$1,FALSE)</f>
        <v>7.6095220995444697</v>
      </c>
      <c r="AK27" s="48">
        <f>VLOOKUP($A27,'ADR Raw Data'!$B$6:$BE$43,'ADR Raw Data'!AV$1,FALSE)</f>
        <v>7.8014292100670799</v>
      </c>
      <c r="AL27" s="48">
        <f>VLOOKUP($A27,'ADR Raw Data'!$B$6:$BE$43,'ADR Raw Data'!AW$1,FALSE)</f>
        <v>6.8261248712787497</v>
      </c>
      <c r="AM27" s="48">
        <f>VLOOKUP($A27,'ADR Raw Data'!$B$6:$BE$43,'ADR Raw Data'!AX$1,FALSE)</f>
        <v>6.5834077556618302</v>
      </c>
      <c r="AN27" s="49">
        <f>VLOOKUP($A27,'ADR Raw Data'!$B$6:$BE$43,'ADR Raw Data'!AY$1,FALSE)</f>
        <v>6.3830071345841297</v>
      </c>
      <c r="AO27" s="48">
        <f>VLOOKUP($A27,'ADR Raw Data'!$B$6:$BE$43,'ADR Raw Data'!BA$1,FALSE)</f>
        <v>4.4518819455934997</v>
      </c>
      <c r="AP27" s="48">
        <f>VLOOKUP($A27,'ADR Raw Data'!$B$6:$BE$43,'ADR Raw Data'!BB$1,FALSE)</f>
        <v>2.4977979623428102</v>
      </c>
      <c r="AQ27" s="49">
        <f>VLOOKUP($A27,'ADR Raw Data'!$B$6:$BE$43,'ADR Raw Data'!BC$1,FALSE)</f>
        <v>3.4219344854966001</v>
      </c>
      <c r="AR27" s="50">
        <f>VLOOKUP($A27,'ADR Raw Data'!$B$6:$BE$43,'ADR Raw Data'!BE$1,FALSE)</f>
        <v>5.1738574451570303</v>
      </c>
      <c r="AT27" s="51">
        <f>VLOOKUP($A27,'RevPAR Raw Data'!$B$6:$BE$43,'RevPAR Raw Data'!AG$1,FALSE)</f>
        <v>48.7749540992546</v>
      </c>
      <c r="AU27" s="52">
        <f>VLOOKUP($A27,'RevPAR Raw Data'!$B$6:$BE$43,'RevPAR Raw Data'!AH$1,FALSE)</f>
        <v>56.135361752408599</v>
      </c>
      <c r="AV27" s="52">
        <f>VLOOKUP($A27,'RevPAR Raw Data'!$B$6:$BE$43,'RevPAR Raw Data'!AI$1,FALSE)</f>
        <v>67.639908198509303</v>
      </c>
      <c r="AW27" s="52">
        <f>VLOOKUP($A27,'RevPAR Raw Data'!$B$6:$BE$43,'RevPAR Raw Data'!AJ$1,FALSE)</f>
        <v>68.280842574077397</v>
      </c>
      <c r="AX27" s="52">
        <f>VLOOKUP($A27,'RevPAR Raw Data'!$B$6:$BE$43,'RevPAR Raw Data'!AK$1,FALSE)</f>
        <v>64.632208689329204</v>
      </c>
      <c r="AY27" s="53">
        <f>VLOOKUP($A27,'RevPAR Raw Data'!$B$6:$BE$43,'RevPAR Raw Data'!AL$1,FALSE)</f>
        <v>61.092655062715799</v>
      </c>
      <c r="AZ27" s="52">
        <f>VLOOKUP($A27,'RevPAR Raw Data'!$B$6:$BE$43,'RevPAR Raw Data'!AN$1,FALSE)</f>
        <v>81.086483821123394</v>
      </c>
      <c r="BA27" s="52">
        <f>VLOOKUP($A27,'RevPAR Raw Data'!$B$6:$BE$43,'RevPAR Raw Data'!AO$1,FALSE)</f>
        <v>87.983124886384203</v>
      </c>
      <c r="BB27" s="53">
        <f>VLOOKUP($A27,'RevPAR Raw Data'!$B$6:$BE$43,'RevPAR Raw Data'!AP$1,FALSE)</f>
        <v>84.534804353753799</v>
      </c>
      <c r="BC27" s="54">
        <f>VLOOKUP($A27,'RevPAR Raw Data'!$B$6:$BE$43,'RevPAR Raw Data'!AR$1,FALSE)</f>
        <v>67.790412003012406</v>
      </c>
      <c r="BE27" s="47">
        <f>VLOOKUP($A27,'RevPAR Raw Data'!$B$6:$BE$43,'RevPAR Raw Data'!AT$1,FALSE)</f>
        <v>-9.2470463407713908</v>
      </c>
      <c r="BF27" s="48">
        <f>VLOOKUP($A27,'RevPAR Raw Data'!$B$6:$BE$43,'RevPAR Raw Data'!AU$1,FALSE)</f>
        <v>7.5504424739955702</v>
      </c>
      <c r="BG27" s="48">
        <f>VLOOKUP($A27,'RevPAR Raw Data'!$B$6:$BE$43,'RevPAR Raw Data'!AV$1,FALSE)</f>
        <v>6.6276153155811999</v>
      </c>
      <c r="BH27" s="48">
        <f>VLOOKUP($A27,'RevPAR Raw Data'!$B$6:$BE$43,'RevPAR Raw Data'!AW$1,FALSE)</f>
        <v>1.87009794332829</v>
      </c>
      <c r="BI27" s="48">
        <f>VLOOKUP($A27,'RevPAR Raw Data'!$B$6:$BE$43,'RevPAR Raw Data'!AX$1,FALSE)</f>
        <v>0.52244218520872798</v>
      </c>
      <c r="BJ27" s="49">
        <f>VLOOKUP($A27,'RevPAR Raw Data'!$B$6:$BE$43,'RevPAR Raw Data'!AY$1,FALSE)</f>
        <v>1.5845664897835501</v>
      </c>
      <c r="BK27" s="48">
        <f>VLOOKUP($A27,'RevPAR Raw Data'!$B$6:$BE$43,'RevPAR Raw Data'!BA$1,FALSE)</f>
        <v>-2.8323470096830898</v>
      </c>
      <c r="BL27" s="48">
        <f>VLOOKUP($A27,'RevPAR Raw Data'!$B$6:$BE$43,'RevPAR Raw Data'!BB$1,FALSE)</f>
        <v>-4.9169602837049</v>
      </c>
      <c r="BM27" s="49">
        <f>VLOOKUP($A27,'RevPAR Raw Data'!$B$6:$BE$43,'RevPAR Raw Data'!BC$1,FALSE)</f>
        <v>-3.9284492807681</v>
      </c>
      <c r="BN27" s="50">
        <f>VLOOKUP($A27,'RevPAR Raw Data'!$B$6:$BE$43,'RevPAR Raw Data'!BE$1,FALSE)</f>
        <v>-0.450748665172441</v>
      </c>
    </row>
    <row r="28" spans="1:66" x14ac:dyDescent="0.45">
      <c r="A28" s="63" t="s">
        <v>49</v>
      </c>
      <c r="B28" s="47">
        <f>VLOOKUP($A28,'Occupancy Raw Data'!$B$8:$BE$45,'Occupancy Raw Data'!AG$3,FALSE)</f>
        <v>59.467723669309102</v>
      </c>
      <c r="C28" s="48">
        <f>VLOOKUP($A28,'Occupancy Raw Data'!$B$8:$BE$45,'Occupancy Raw Data'!AH$3,FALSE)</f>
        <v>55.385050962627403</v>
      </c>
      <c r="D28" s="48">
        <f>VLOOKUP($A28,'Occupancy Raw Data'!$B$8:$BE$45,'Occupancy Raw Data'!AI$3,FALSE)</f>
        <v>63.488108720271804</v>
      </c>
      <c r="E28" s="48">
        <f>VLOOKUP($A28,'Occupancy Raw Data'!$B$8:$BE$45,'Occupancy Raw Data'!AJ$3,FALSE)</f>
        <v>65.311438278595602</v>
      </c>
      <c r="F28" s="48">
        <f>VLOOKUP($A28,'Occupancy Raw Data'!$B$8:$BE$45,'Occupancy Raw Data'!AK$3,FALSE)</f>
        <v>68.080407701019197</v>
      </c>
      <c r="G28" s="49">
        <f>VLOOKUP($A28,'Occupancy Raw Data'!$B$8:$BE$45,'Occupancy Raw Data'!AL$3,FALSE)</f>
        <v>62.3465458663646</v>
      </c>
      <c r="H28" s="48">
        <f>VLOOKUP($A28,'Occupancy Raw Data'!$B$8:$BE$45,'Occupancy Raw Data'!AN$3,FALSE)</f>
        <v>79.428086070215102</v>
      </c>
      <c r="I28" s="48">
        <f>VLOOKUP($A28,'Occupancy Raw Data'!$B$8:$BE$45,'Occupancy Raw Data'!AO$3,FALSE)</f>
        <v>85.860702151755305</v>
      </c>
      <c r="J28" s="49">
        <f>VLOOKUP($A28,'Occupancy Raw Data'!$B$8:$BE$45,'Occupancy Raw Data'!AP$3,FALSE)</f>
        <v>82.644394110985203</v>
      </c>
      <c r="K28" s="50">
        <f>VLOOKUP($A28,'Occupancy Raw Data'!$B$8:$BE$45,'Occupancy Raw Data'!AR$3,FALSE)</f>
        <v>68.145931079113396</v>
      </c>
      <c r="M28" s="47">
        <f>VLOOKUP($A28,'Occupancy Raw Data'!$B$8:$BE$45,'Occupancy Raw Data'!AT$3,FALSE)</f>
        <v>-3.1659428754871</v>
      </c>
      <c r="N28" s="48">
        <f>VLOOKUP($A28,'Occupancy Raw Data'!$B$8:$BE$45,'Occupancy Raw Data'!AU$3,FALSE)</f>
        <v>-4.7812238256564603</v>
      </c>
      <c r="O28" s="48">
        <f>VLOOKUP($A28,'Occupancy Raw Data'!$B$8:$BE$45,'Occupancy Raw Data'!AV$3,FALSE)</f>
        <v>0.252674493478731</v>
      </c>
      <c r="P28" s="48">
        <f>VLOOKUP($A28,'Occupancy Raw Data'!$B$8:$BE$45,'Occupancy Raw Data'!AW$3,FALSE)</f>
        <v>-6.35927782938214E-2</v>
      </c>
      <c r="Q28" s="48">
        <f>VLOOKUP($A28,'Occupancy Raw Data'!$B$8:$BE$45,'Occupancy Raw Data'!AX$3,FALSE)</f>
        <v>-2.0163318829349701</v>
      </c>
      <c r="R28" s="49">
        <f>VLOOKUP($A28,'Occupancy Raw Data'!$B$8:$BE$45,'Occupancy Raw Data'!AY$3,FALSE)</f>
        <v>-1.89080080534013</v>
      </c>
      <c r="S28" s="48">
        <f>VLOOKUP($A28,'Occupancy Raw Data'!$B$8:$BE$45,'Occupancy Raw Data'!BA$3,FALSE)</f>
        <v>-1.2728583061126999</v>
      </c>
      <c r="T28" s="48">
        <f>VLOOKUP($A28,'Occupancy Raw Data'!$B$8:$BE$45,'Occupancy Raw Data'!BB$3,FALSE)</f>
        <v>-1.10147905043229</v>
      </c>
      <c r="U28" s="49">
        <f>VLOOKUP($A28,'Occupancy Raw Data'!$B$8:$BE$45,'Occupancy Raw Data'!BC$3,FALSE)</f>
        <v>-1.18390805679612</v>
      </c>
      <c r="V28" s="50">
        <f>VLOOKUP($A28,'Occupancy Raw Data'!$B$8:$BE$45,'Occupancy Raw Data'!BE$3,FALSE)</f>
        <v>-1.6470091424480799</v>
      </c>
      <c r="X28" s="51">
        <f>VLOOKUP($A28,'ADR Raw Data'!$B$6:$BE$43,'ADR Raw Data'!AG$1,FALSE)</f>
        <v>182.488792610931</v>
      </c>
      <c r="Y28" s="52">
        <f>VLOOKUP($A28,'ADR Raw Data'!$B$6:$BE$43,'ADR Raw Data'!AH$1,FALSE)</f>
        <v>131.56325222369901</v>
      </c>
      <c r="Z28" s="52">
        <f>VLOOKUP($A28,'ADR Raw Data'!$B$6:$BE$43,'ADR Raw Data'!AI$1,FALSE)</f>
        <v>132.79722707812999</v>
      </c>
      <c r="AA28" s="52">
        <f>VLOOKUP($A28,'ADR Raw Data'!$B$6:$BE$43,'ADR Raw Data'!AJ$1,FALSE)</f>
        <v>136.96826079417301</v>
      </c>
      <c r="AB28" s="52">
        <f>VLOOKUP($A28,'ADR Raw Data'!$B$6:$BE$43,'ADR Raw Data'!AK$1,FALSE)</f>
        <v>162.666722115944</v>
      </c>
      <c r="AC28" s="53">
        <f>VLOOKUP($A28,'ADR Raw Data'!$B$6:$BE$43,'ADR Raw Data'!AL$1,FALSE)</f>
        <v>149.45458657269401</v>
      </c>
      <c r="AD28" s="52">
        <f>VLOOKUP($A28,'ADR Raw Data'!$B$6:$BE$43,'ADR Raw Data'!AN$1,FALSE)</f>
        <v>277.86818849361902</v>
      </c>
      <c r="AE28" s="52">
        <f>VLOOKUP($A28,'ADR Raw Data'!$B$6:$BE$43,'ADR Raw Data'!AO$1,FALSE)</f>
        <v>288.02346699202002</v>
      </c>
      <c r="AF28" s="53">
        <f>VLOOKUP($A28,'ADR Raw Data'!$B$6:$BE$43,'ADR Raw Data'!AP$1,FALSE)</f>
        <v>283.14343645083898</v>
      </c>
      <c r="AG28" s="54">
        <f>VLOOKUP($A28,'ADR Raw Data'!$B$6:$BE$43,'ADR Raw Data'!AR$1,FALSE)</f>
        <v>195.77800633888</v>
      </c>
      <c r="AI28" s="47">
        <f>VLOOKUP($A28,'ADR Raw Data'!$B$6:$BE$43,'ADR Raw Data'!AT$1,FALSE)</f>
        <v>1.48762633894832</v>
      </c>
      <c r="AJ28" s="48">
        <f>VLOOKUP($A28,'ADR Raw Data'!$B$6:$BE$43,'ADR Raw Data'!AU$1,FALSE)</f>
        <v>-2.3781647307060698</v>
      </c>
      <c r="AK28" s="48">
        <f>VLOOKUP($A28,'ADR Raw Data'!$B$6:$BE$43,'ADR Raw Data'!AV$1,FALSE)</f>
        <v>0.63024014623013802</v>
      </c>
      <c r="AL28" s="48">
        <f>VLOOKUP($A28,'ADR Raw Data'!$B$6:$BE$43,'ADR Raw Data'!AW$1,FALSE)</f>
        <v>2.1463372824220301</v>
      </c>
      <c r="AM28" s="48">
        <f>VLOOKUP($A28,'ADR Raw Data'!$B$6:$BE$43,'ADR Raw Data'!AX$1,FALSE)</f>
        <v>-1.88178767845449</v>
      </c>
      <c r="AN28" s="49">
        <f>VLOOKUP($A28,'ADR Raw Data'!$B$6:$BE$43,'ADR Raw Data'!AY$1,FALSE)</f>
        <v>-7.0036858895463405E-2</v>
      </c>
      <c r="AO28" s="48">
        <f>VLOOKUP($A28,'ADR Raw Data'!$B$6:$BE$43,'ADR Raw Data'!BA$1,FALSE)</f>
        <v>3.31337561034892</v>
      </c>
      <c r="AP28" s="48">
        <f>VLOOKUP($A28,'ADR Raw Data'!$B$6:$BE$43,'ADR Raw Data'!BB$1,FALSE)</f>
        <v>3.6692807548383102</v>
      </c>
      <c r="AQ28" s="49">
        <f>VLOOKUP($A28,'ADR Raw Data'!$B$6:$BE$43,'ADR Raw Data'!BC$1,FALSE)</f>
        <v>3.5025883902566699</v>
      </c>
      <c r="AR28" s="50">
        <f>VLOOKUP($A28,'ADR Raw Data'!$B$6:$BE$43,'ADR Raw Data'!BE$1,FALSE)</f>
        <v>1.7953997971323199</v>
      </c>
      <c r="AT28" s="51">
        <f>VLOOKUP($A28,'RevPAR Raw Data'!$B$6:$BE$43,'RevPAR Raw Data'!AG$1,FALSE)</f>
        <v>108.521930917327</v>
      </c>
      <c r="AU28" s="52">
        <f>VLOOKUP($A28,'RevPAR Raw Data'!$B$6:$BE$43,'RevPAR Raw Data'!AH$1,FALSE)</f>
        <v>72.866374292185697</v>
      </c>
      <c r="AV28" s="52">
        <f>VLOOKUP($A28,'RevPAR Raw Data'!$B$6:$BE$43,'RevPAR Raw Data'!AI$1,FALSE)</f>
        <v>84.310447904869704</v>
      </c>
      <c r="AW28" s="52">
        <f>VLOOKUP($A28,'RevPAR Raw Data'!$B$6:$BE$43,'RevPAR Raw Data'!AJ$1,FALSE)</f>
        <v>89.455941109852702</v>
      </c>
      <c r="AX28" s="52">
        <f>VLOOKUP($A28,'RevPAR Raw Data'!$B$6:$BE$43,'RevPAR Raw Data'!AK$1,FALSE)</f>
        <v>110.744167610419</v>
      </c>
      <c r="AY28" s="53">
        <f>VLOOKUP($A28,'RevPAR Raw Data'!$B$6:$BE$43,'RevPAR Raw Data'!AL$1,FALSE)</f>
        <v>93.179772366930905</v>
      </c>
      <c r="AZ28" s="52">
        <f>VLOOKUP($A28,'RevPAR Raw Data'!$B$6:$BE$43,'RevPAR Raw Data'!AN$1,FALSE)</f>
        <v>220.70538391845901</v>
      </c>
      <c r="BA28" s="52">
        <f>VLOOKUP($A28,'RevPAR Raw Data'!$B$6:$BE$43,'RevPAR Raw Data'!AO$1,FALSE)</f>
        <v>247.298971121177</v>
      </c>
      <c r="BB28" s="53">
        <f>VLOOKUP($A28,'RevPAR Raw Data'!$B$6:$BE$43,'RevPAR Raw Data'!AP$1,FALSE)</f>
        <v>234.00217751981799</v>
      </c>
      <c r="BC28" s="54">
        <f>VLOOKUP($A28,'RevPAR Raw Data'!$B$6:$BE$43,'RevPAR Raw Data'!AR$1,FALSE)</f>
        <v>133.41474526775599</v>
      </c>
      <c r="BE28" s="47">
        <f>VLOOKUP($A28,'RevPAR Raw Data'!$B$6:$BE$43,'RevPAR Raw Data'!AT$1,FALSE)</f>
        <v>-1.7254139366305901</v>
      </c>
      <c r="BF28" s="48">
        <f>VLOOKUP($A28,'RevPAR Raw Data'!$B$6:$BE$43,'RevPAR Raw Data'!AU$1,FALSE)</f>
        <v>-7.0456831776446602</v>
      </c>
      <c r="BG28" s="48">
        <f>VLOOKUP($A28,'RevPAR Raw Data'!$B$6:$BE$43,'RevPAR Raw Data'!AV$1,FALSE)</f>
        <v>0.88450709580605602</v>
      </c>
      <c r="BH28" s="48">
        <f>VLOOKUP($A28,'RevPAR Raw Data'!$B$6:$BE$43,'RevPAR Raw Data'!AW$1,FALSE)</f>
        <v>2.08137958861876</v>
      </c>
      <c r="BI28" s="48">
        <f>VLOOKUP($A28,'RevPAR Raw Data'!$B$6:$BE$43,'RevPAR Raw Data'!AX$1,FALSE)</f>
        <v>-3.8601764764596398</v>
      </c>
      <c r="BJ28" s="49">
        <f>VLOOKUP($A28,'RevPAR Raw Data'!$B$6:$BE$43,'RevPAR Raw Data'!AY$1,FALSE)</f>
        <v>-1.95951340674356</v>
      </c>
      <c r="BK28" s="48">
        <f>VLOOKUP($A28,'RevPAR Raw Data'!$B$6:$BE$43,'RevPAR Raw Data'!BA$1,FALSE)</f>
        <v>1.9983427275671799</v>
      </c>
      <c r="BL28" s="48">
        <f>VLOOKUP($A28,'RevPAR Raw Data'!$B$6:$BE$43,'RevPAR Raw Data'!BB$1,FALSE)</f>
        <v>2.5273853455899302</v>
      </c>
      <c r="BM28" s="49">
        <f>VLOOKUP($A28,'RevPAR Raw Data'!$B$6:$BE$43,'RevPAR Raw Data'!BC$1,FALSE)</f>
        <v>2.2772129073118901</v>
      </c>
      <c r="BN28" s="50">
        <f>VLOOKUP($A28,'RevPAR Raw Data'!$B$6:$BE$43,'RevPAR Raw Data'!BE$1,FALSE)</f>
        <v>0.118820255881978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47.019202143495001</v>
      </c>
      <c r="C30" s="48">
        <f>VLOOKUP($A30,'Occupancy Raw Data'!$B$8:$BE$45,'Occupancy Raw Data'!AH$3,FALSE)</f>
        <v>55.109407561774297</v>
      </c>
      <c r="D30" s="48">
        <f>VLOOKUP($A30,'Occupancy Raw Data'!$B$8:$BE$45,'Occupancy Raw Data'!AI$3,FALSE)</f>
        <v>62.3958023221196</v>
      </c>
      <c r="E30" s="48">
        <f>VLOOKUP($A30,'Occupancy Raw Data'!$B$8:$BE$45,'Occupancy Raw Data'!AJ$3,FALSE)</f>
        <v>65.5849955343852</v>
      </c>
      <c r="F30" s="48">
        <f>VLOOKUP($A30,'Occupancy Raw Data'!$B$8:$BE$45,'Occupancy Raw Data'!AK$3,FALSE)</f>
        <v>67.278207799940404</v>
      </c>
      <c r="G30" s="49">
        <f>VLOOKUP($A30,'Occupancy Raw Data'!$B$8:$BE$45,'Occupancy Raw Data'!AL$3,FALSE)</f>
        <v>59.477523072342898</v>
      </c>
      <c r="H30" s="48">
        <f>VLOOKUP($A30,'Occupancy Raw Data'!$B$8:$BE$45,'Occupancy Raw Data'!AN$3,FALSE)</f>
        <v>74.549717177731395</v>
      </c>
      <c r="I30" s="48">
        <f>VLOOKUP($A30,'Occupancy Raw Data'!$B$8:$BE$45,'Occupancy Raw Data'!AO$3,FALSE)</f>
        <v>75.3684132182197</v>
      </c>
      <c r="J30" s="49">
        <f>VLOOKUP($A30,'Occupancy Raw Data'!$B$8:$BE$45,'Occupancy Raw Data'!AP$3,FALSE)</f>
        <v>74.959065197975505</v>
      </c>
      <c r="K30" s="50">
        <f>VLOOKUP($A30,'Occupancy Raw Data'!$B$8:$BE$45,'Occupancy Raw Data'!AR$3,FALSE)</f>
        <v>63.900820822523698</v>
      </c>
      <c r="M30" s="47">
        <f>VLOOKUP($A30,'Occupancy Raw Data'!$B$8:$BE$45,'Occupancy Raw Data'!AT$3,FALSE)</f>
        <v>-3.85260182391852</v>
      </c>
      <c r="N30" s="48">
        <f>VLOOKUP($A30,'Occupancy Raw Data'!$B$8:$BE$45,'Occupancy Raw Data'!AU$3,FALSE)</f>
        <v>0.48227557048539299</v>
      </c>
      <c r="O30" s="48">
        <f>VLOOKUP($A30,'Occupancy Raw Data'!$B$8:$BE$45,'Occupancy Raw Data'!AV$3,FALSE)</f>
        <v>0.36699298384323598</v>
      </c>
      <c r="P30" s="48">
        <f>VLOOKUP($A30,'Occupancy Raw Data'!$B$8:$BE$45,'Occupancy Raw Data'!AW$3,FALSE)</f>
        <v>4.3739791212863697</v>
      </c>
      <c r="Q30" s="48">
        <f>VLOOKUP($A30,'Occupancy Raw Data'!$B$8:$BE$45,'Occupancy Raw Data'!AX$3,FALSE)</f>
        <v>11.116707727241</v>
      </c>
      <c r="R30" s="49">
        <f>VLOOKUP($A30,'Occupancy Raw Data'!$B$8:$BE$45,'Occupancy Raw Data'!AY$3,FALSE)</f>
        <v>2.7997192871578398</v>
      </c>
      <c r="S30" s="48">
        <f>VLOOKUP($A30,'Occupancy Raw Data'!$B$8:$BE$45,'Occupancy Raw Data'!BA$3,FALSE)</f>
        <v>9.4902152238259099</v>
      </c>
      <c r="T30" s="48">
        <f>VLOOKUP($A30,'Occupancy Raw Data'!$B$8:$BE$45,'Occupancy Raw Data'!BB$3,FALSE)</f>
        <v>6.9347199821943999</v>
      </c>
      <c r="U30" s="49">
        <f>VLOOKUP($A30,'Occupancy Raw Data'!$B$8:$BE$45,'Occupancy Raw Data'!BC$3,FALSE)</f>
        <v>8.1904039581125598</v>
      </c>
      <c r="V30" s="50">
        <f>VLOOKUP($A30,'Occupancy Raw Data'!$B$8:$BE$45,'Occupancy Raw Data'!BE$3,FALSE)</f>
        <v>4.5491220243775201</v>
      </c>
      <c r="X30" s="51">
        <f>VLOOKUP($A30,'ADR Raw Data'!$B$6:$BE$43,'ADR Raw Data'!AG$1,FALSE)</f>
        <v>94.306902255639002</v>
      </c>
      <c r="Y30" s="52">
        <f>VLOOKUP($A30,'ADR Raw Data'!$B$6:$BE$43,'ADR Raw Data'!AH$1,FALSE)</f>
        <v>97.534818691336298</v>
      </c>
      <c r="Z30" s="52">
        <f>VLOOKUP($A30,'ADR Raw Data'!$B$6:$BE$43,'ADR Raw Data'!AI$1,FALSE)</f>
        <v>103.425243633327</v>
      </c>
      <c r="AA30" s="52">
        <f>VLOOKUP($A30,'ADR Raw Data'!$B$6:$BE$43,'ADR Raw Data'!AJ$1,FALSE)</f>
        <v>103.685786995006</v>
      </c>
      <c r="AB30" s="52">
        <f>VLOOKUP($A30,'ADR Raw Data'!$B$6:$BE$43,'ADR Raw Data'!AK$1,FALSE)</f>
        <v>106.624675037336</v>
      </c>
      <c r="AC30" s="53">
        <f>VLOOKUP($A30,'ADR Raw Data'!$B$6:$BE$43,'ADR Raw Data'!AL$1,FALSE)</f>
        <v>101.67327014040001</v>
      </c>
      <c r="AD30" s="52">
        <f>VLOOKUP($A30,'ADR Raw Data'!$B$6:$BE$43,'ADR Raw Data'!AN$1,FALSE)</f>
        <v>122.806176808266</v>
      </c>
      <c r="AE30" s="52">
        <f>VLOOKUP($A30,'ADR Raw Data'!$B$6:$BE$43,'ADR Raw Data'!AO$1,FALSE)</f>
        <v>125.06698217548001</v>
      </c>
      <c r="AF30" s="53">
        <f>VLOOKUP($A30,'ADR Raw Data'!$B$6:$BE$43,'ADR Raw Data'!AP$1,FALSE)</f>
        <v>123.94275256912999</v>
      </c>
      <c r="AG30" s="54">
        <f>VLOOKUP($A30,'ADR Raw Data'!$B$6:$BE$43,'ADR Raw Data'!AR$1,FALSE)</f>
        <v>109.137066888519</v>
      </c>
      <c r="AI30" s="47">
        <f>VLOOKUP($A30,'ADR Raw Data'!$B$6:$BE$43,'ADR Raw Data'!AT$1,FALSE)</f>
        <v>4.48285019773407</v>
      </c>
      <c r="AJ30" s="48">
        <f>VLOOKUP($A30,'ADR Raw Data'!$B$6:$BE$43,'ADR Raw Data'!AU$1,FALSE)</f>
        <v>3.89040888817867</v>
      </c>
      <c r="AK30" s="48">
        <f>VLOOKUP($A30,'ADR Raw Data'!$B$6:$BE$43,'ADR Raw Data'!AV$1,FALSE)</f>
        <v>7.6052549313168401</v>
      </c>
      <c r="AL30" s="48">
        <f>VLOOKUP($A30,'ADR Raw Data'!$B$6:$BE$43,'ADR Raw Data'!AW$1,FALSE)</f>
        <v>8.3552483612378499</v>
      </c>
      <c r="AM30" s="48">
        <f>VLOOKUP($A30,'ADR Raw Data'!$B$6:$BE$43,'ADR Raw Data'!AX$1,FALSE)</f>
        <v>12.566715230133401</v>
      </c>
      <c r="AN30" s="49">
        <f>VLOOKUP($A30,'ADR Raw Data'!$B$6:$BE$43,'ADR Raw Data'!AY$1,FALSE)</f>
        <v>7.7986120350950596</v>
      </c>
      <c r="AO30" s="48">
        <f>VLOOKUP($A30,'ADR Raw Data'!$B$6:$BE$43,'ADR Raw Data'!BA$1,FALSE)</f>
        <v>16.766390092500298</v>
      </c>
      <c r="AP30" s="48">
        <f>VLOOKUP($A30,'ADR Raw Data'!$B$6:$BE$43,'ADR Raw Data'!BB$1,FALSE)</f>
        <v>16.737356489661</v>
      </c>
      <c r="AQ30" s="49">
        <f>VLOOKUP($A30,'ADR Raw Data'!$B$6:$BE$43,'ADR Raw Data'!BC$1,FALSE)</f>
        <v>16.738917914861201</v>
      </c>
      <c r="AR30" s="50">
        <f>VLOOKUP($A30,'ADR Raw Data'!$B$6:$BE$43,'ADR Raw Data'!BE$1,FALSE)</f>
        <v>11.1892680625658</v>
      </c>
      <c r="AT30" s="51">
        <f>VLOOKUP($A30,'RevPAR Raw Data'!$B$6:$BE$43,'RevPAR Raw Data'!AG$1,FALSE)</f>
        <v>44.342353006847198</v>
      </c>
      <c r="AU30" s="52">
        <f>VLOOKUP($A30,'RevPAR Raw Data'!$B$6:$BE$43,'RevPAR Raw Data'!AH$1,FALSE)</f>
        <v>53.7508607472462</v>
      </c>
      <c r="AV30" s="52">
        <f>VLOOKUP($A30,'RevPAR Raw Data'!$B$6:$BE$43,'RevPAR Raw Data'!AI$1,FALSE)</f>
        <v>64.533010568621606</v>
      </c>
      <c r="AW30" s="52">
        <f>VLOOKUP($A30,'RevPAR Raw Data'!$B$6:$BE$43,'RevPAR Raw Data'!AJ$1,FALSE)</f>
        <v>68.002318770467397</v>
      </c>
      <c r="AX30" s="52">
        <f>VLOOKUP($A30,'RevPAR Raw Data'!$B$6:$BE$43,'RevPAR Raw Data'!AK$1,FALSE)</f>
        <v>71.735170437630202</v>
      </c>
      <c r="AY30" s="53">
        <f>VLOOKUP($A30,'RevPAR Raw Data'!$B$6:$BE$43,'RevPAR Raw Data'!AL$1,FALSE)</f>
        <v>60.472742706162499</v>
      </c>
      <c r="AZ30" s="52">
        <f>VLOOKUP($A30,'RevPAR Raw Data'!$B$6:$BE$43,'RevPAR Raw Data'!AN$1,FALSE)</f>
        <v>91.551657487347399</v>
      </c>
      <c r="BA30" s="52">
        <f>VLOOKUP($A30,'RevPAR Raw Data'!$B$6:$BE$43,'RevPAR Raw Data'!AO$1,FALSE)</f>
        <v>94.260999925573003</v>
      </c>
      <c r="BB30" s="53">
        <f>VLOOKUP($A30,'RevPAR Raw Data'!$B$6:$BE$43,'RevPAR Raw Data'!AP$1,FALSE)</f>
        <v>92.906328706460201</v>
      </c>
      <c r="BC30" s="54">
        <f>VLOOKUP($A30,'RevPAR Raw Data'!$B$6:$BE$43,'RevPAR Raw Data'!AR$1,FALSE)</f>
        <v>69.739481563390399</v>
      </c>
      <c r="BE30" s="47">
        <f>VLOOKUP($A30,'RevPAR Raw Data'!$B$6:$BE$43,'RevPAR Raw Data'!AT$1,FALSE)</f>
        <v>0.45754200533411399</v>
      </c>
      <c r="BF30" s="48">
        <f>VLOOKUP($A30,'RevPAR Raw Data'!$B$6:$BE$43,'RevPAR Raw Data'!AU$1,FALSE)</f>
        <v>4.3914469503237399</v>
      </c>
      <c r="BG30" s="48">
        <f>VLOOKUP($A30,'RevPAR Raw Data'!$B$6:$BE$43,'RevPAR Raw Data'!AV$1,FALSE)</f>
        <v>8.0001586671614007</v>
      </c>
      <c r="BH30" s="48">
        <f>VLOOKUP($A30,'RevPAR Raw Data'!$B$6:$BE$43,'RevPAR Raw Data'!AW$1,FALSE)</f>
        <v>13.094684301376301</v>
      </c>
      <c r="BI30" s="48">
        <f>VLOOKUP($A30,'RevPAR Raw Data'!$B$6:$BE$43,'RevPAR Raw Data'!AX$1,FALSE)</f>
        <v>25.080427960422998</v>
      </c>
      <c r="BJ30" s="49">
        <f>VLOOKUP($A30,'RevPAR Raw Data'!$B$6:$BE$43,'RevPAR Raw Data'!AY$1,FALSE)</f>
        <v>10.81667056753</v>
      </c>
      <c r="BK30" s="48">
        <f>VLOOKUP($A30,'RevPAR Raw Data'!$B$6:$BE$43,'RevPAR Raw Data'!BA$1,FALSE)</f>
        <v>27.847771821370699</v>
      </c>
      <c r="BL30" s="48">
        <f>VLOOKUP($A30,'RevPAR Raw Data'!$B$6:$BE$43,'RevPAR Raw Data'!BB$1,FALSE)</f>
        <v>24.832765276835101</v>
      </c>
      <c r="BM30" s="49">
        <f>VLOOKUP($A30,'RevPAR Raw Data'!$B$6:$BE$43,'RevPAR Raw Data'!BC$1,FALSE)</f>
        <v>26.300306868417699</v>
      </c>
      <c r="BN30" s="50">
        <f>VLOOKUP($A30,'RevPAR Raw Data'!$B$6:$BE$43,'RevPAR Raw Data'!BE$1,FALSE)</f>
        <v>16.247403544744099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54.981994148098103</v>
      </c>
      <c r="C32" s="48">
        <f>VLOOKUP($A32,'Occupancy Raw Data'!$B$8:$BE$45,'Occupancy Raw Data'!AH$3,FALSE)</f>
        <v>58.844249381048797</v>
      </c>
      <c r="D32" s="48">
        <f>VLOOKUP($A32,'Occupancy Raw Data'!$B$8:$BE$45,'Occupancy Raw Data'!AI$3,FALSE)</f>
        <v>67.103308575286903</v>
      </c>
      <c r="E32" s="48">
        <f>VLOOKUP($A32,'Occupancy Raw Data'!$B$8:$BE$45,'Occupancy Raw Data'!AJ$3,FALSE)</f>
        <v>67.597344136844399</v>
      </c>
      <c r="F32" s="48">
        <f>VLOOKUP($A32,'Occupancy Raw Data'!$B$8:$BE$45,'Occupancy Raw Data'!AK$3,FALSE)</f>
        <v>65.990321854602698</v>
      </c>
      <c r="G32" s="49">
        <f>VLOOKUP($A32,'Occupancy Raw Data'!$B$8:$BE$45,'Occupancy Raw Data'!AL$3,FALSE)</f>
        <v>62.903443619176201</v>
      </c>
      <c r="H32" s="48">
        <f>VLOOKUP($A32,'Occupancy Raw Data'!$B$8:$BE$45,'Occupancy Raw Data'!AN$3,FALSE)</f>
        <v>77.053792482556801</v>
      </c>
      <c r="I32" s="48">
        <f>VLOOKUP($A32,'Occupancy Raw Data'!$B$8:$BE$45,'Occupancy Raw Data'!AO$3,FALSE)</f>
        <v>81.381949133468297</v>
      </c>
      <c r="J32" s="49">
        <f>VLOOKUP($A32,'Occupancy Raw Data'!$B$8:$BE$45,'Occupancy Raw Data'!AP$3,FALSE)</f>
        <v>79.217870808012606</v>
      </c>
      <c r="K32" s="50">
        <f>VLOOKUP($A32,'Occupancy Raw Data'!$B$8:$BE$45,'Occupancy Raw Data'!AR$3,FALSE)</f>
        <v>67.564708530272299</v>
      </c>
      <c r="M32" s="47">
        <f>VLOOKUP($A32,'Occupancy Raw Data'!$B$8:$BE$45,'Occupancy Raw Data'!AT$3,FALSE)</f>
        <v>-4.8289849838287502</v>
      </c>
      <c r="N32" s="48">
        <f>VLOOKUP($A32,'Occupancy Raw Data'!$B$8:$BE$45,'Occupancy Raw Data'!AU$3,FALSE)</f>
        <v>2.31037747901726</v>
      </c>
      <c r="O32" s="48">
        <f>VLOOKUP($A32,'Occupancy Raw Data'!$B$8:$BE$45,'Occupancy Raw Data'!AV$3,FALSE)</f>
        <v>4.1735425305714404</v>
      </c>
      <c r="P32" s="48">
        <f>VLOOKUP($A32,'Occupancy Raw Data'!$B$8:$BE$45,'Occupancy Raw Data'!AW$3,FALSE)</f>
        <v>4.3318280878426103</v>
      </c>
      <c r="Q32" s="48">
        <f>VLOOKUP($A32,'Occupancy Raw Data'!$B$8:$BE$45,'Occupancy Raw Data'!AX$3,FALSE)</f>
        <v>4.7939688806215104</v>
      </c>
      <c r="R32" s="49">
        <f>VLOOKUP($A32,'Occupancy Raw Data'!$B$8:$BE$45,'Occupancy Raw Data'!AY$3,FALSE)</f>
        <v>2.2970603586473302</v>
      </c>
      <c r="S32" s="48">
        <f>VLOOKUP($A32,'Occupancy Raw Data'!$B$8:$BE$45,'Occupancy Raw Data'!BA$3,FALSE)</f>
        <v>4.2296814183205802</v>
      </c>
      <c r="T32" s="48">
        <f>VLOOKUP($A32,'Occupancy Raw Data'!$B$8:$BE$45,'Occupancy Raw Data'!BB$3,FALSE)</f>
        <v>4.6414149712541501</v>
      </c>
      <c r="U32" s="49">
        <f>VLOOKUP($A32,'Occupancy Raw Data'!$B$8:$BE$45,'Occupancy Raw Data'!BC$3,FALSE)</f>
        <v>4.4407665448315097</v>
      </c>
      <c r="V32" s="50">
        <f>VLOOKUP($A32,'Occupancy Raw Data'!$B$8:$BE$45,'Occupancy Raw Data'!BE$3,FALSE)</f>
        <v>3.0108380204691199</v>
      </c>
      <c r="X32" s="51">
        <f>VLOOKUP($A32,'ADR Raw Data'!$B$6:$BE$43,'ADR Raw Data'!AG$1,FALSE)</f>
        <v>105.11657723560501</v>
      </c>
      <c r="Y32" s="52">
        <f>VLOOKUP($A32,'ADR Raw Data'!$B$6:$BE$43,'ADR Raw Data'!AH$1,FALSE)</f>
        <v>104.549470668783</v>
      </c>
      <c r="Z32" s="52">
        <f>VLOOKUP($A32,'ADR Raw Data'!$B$6:$BE$43,'ADR Raw Data'!AI$1,FALSE)</f>
        <v>110.03974963943099</v>
      </c>
      <c r="AA32" s="52">
        <f>VLOOKUP($A32,'ADR Raw Data'!$B$6:$BE$43,'ADR Raw Data'!AJ$1,FALSE)</f>
        <v>109.298515554297</v>
      </c>
      <c r="AB32" s="52">
        <f>VLOOKUP($A32,'ADR Raw Data'!$B$6:$BE$43,'ADR Raw Data'!AK$1,FALSE)</f>
        <v>106.691222984703</v>
      </c>
      <c r="AC32" s="53">
        <f>VLOOKUP($A32,'ADR Raw Data'!$B$6:$BE$43,'ADR Raw Data'!AL$1,FALSE)</f>
        <v>107.290033761628</v>
      </c>
      <c r="AD32" s="52">
        <f>VLOOKUP($A32,'ADR Raw Data'!$B$6:$BE$43,'ADR Raw Data'!AN$1,FALSE)</f>
        <v>123.67710098875401</v>
      </c>
      <c r="AE32" s="52">
        <f>VLOOKUP($A32,'ADR Raw Data'!$B$6:$BE$43,'ADR Raw Data'!AO$1,FALSE)</f>
        <v>127.28380856242001</v>
      </c>
      <c r="AF32" s="53">
        <f>VLOOKUP($A32,'ADR Raw Data'!$B$6:$BE$43,'ADR Raw Data'!AP$1,FALSE)</f>
        <v>125.52971889747501</v>
      </c>
      <c r="AG32" s="54">
        <f>VLOOKUP($A32,'ADR Raw Data'!$B$6:$BE$43,'ADR Raw Data'!AR$1,FALSE)</f>
        <v>113.40019330709499</v>
      </c>
      <c r="AI32" s="47">
        <f>VLOOKUP($A32,'ADR Raw Data'!$B$6:$BE$43,'ADR Raw Data'!AT$1,FALSE)</f>
        <v>1.13517624851374</v>
      </c>
      <c r="AJ32" s="48">
        <f>VLOOKUP($A32,'ADR Raw Data'!$B$6:$BE$43,'ADR Raw Data'!AU$1,FALSE)</f>
        <v>3.6132015848245298</v>
      </c>
      <c r="AK32" s="48">
        <f>VLOOKUP($A32,'ADR Raw Data'!$B$6:$BE$43,'ADR Raw Data'!AV$1,FALSE)</f>
        <v>5.1091684056122197</v>
      </c>
      <c r="AL32" s="48">
        <f>VLOOKUP($A32,'ADR Raw Data'!$B$6:$BE$43,'ADR Raw Data'!AW$1,FALSE)</f>
        <v>5.9093363392453897</v>
      </c>
      <c r="AM32" s="48">
        <f>VLOOKUP($A32,'ADR Raw Data'!$B$6:$BE$43,'ADR Raw Data'!AX$1,FALSE)</f>
        <v>4.7073622048394101</v>
      </c>
      <c r="AN32" s="49">
        <f>VLOOKUP($A32,'ADR Raw Data'!$B$6:$BE$43,'ADR Raw Data'!AY$1,FALSE)</f>
        <v>4.2114078633804297</v>
      </c>
      <c r="AO32" s="48">
        <f>VLOOKUP($A32,'ADR Raw Data'!$B$6:$BE$43,'ADR Raw Data'!BA$1,FALSE)</f>
        <v>2.4147377260379401</v>
      </c>
      <c r="AP32" s="48">
        <f>VLOOKUP($A32,'ADR Raw Data'!$B$6:$BE$43,'ADR Raw Data'!BB$1,FALSE)</f>
        <v>2.5776963913671298</v>
      </c>
      <c r="AQ32" s="49">
        <f>VLOOKUP($A32,'ADR Raw Data'!$B$6:$BE$43,'ADR Raw Data'!BC$1,FALSE)</f>
        <v>2.5022882641745401</v>
      </c>
      <c r="AR32" s="50">
        <f>VLOOKUP($A32,'ADR Raw Data'!$B$6:$BE$43,'ADR Raw Data'!BE$1,FALSE)</f>
        <v>3.6609709882336499</v>
      </c>
      <c r="AT32" s="51">
        <f>VLOOKUP($A32,'RevPAR Raw Data'!$B$6:$BE$43,'RevPAR Raw Data'!AG$1,FALSE)</f>
        <v>57.795190344361899</v>
      </c>
      <c r="AU32" s="52">
        <f>VLOOKUP($A32,'RevPAR Raw Data'!$B$6:$BE$43,'RevPAR Raw Data'!AH$1,FALSE)</f>
        <v>61.521351246905198</v>
      </c>
      <c r="AV32" s="52">
        <f>VLOOKUP($A32,'RevPAR Raw Data'!$B$6:$BE$43,'RevPAR Raw Data'!AI$1,FALSE)</f>
        <v>73.840312756020694</v>
      </c>
      <c r="AW32" s="52">
        <f>VLOOKUP($A32,'RevPAR Raw Data'!$B$6:$BE$43,'RevPAR Raw Data'!AJ$1,FALSE)</f>
        <v>73.8828936957011</v>
      </c>
      <c r="AX32" s="52">
        <f>VLOOKUP($A32,'RevPAR Raw Data'!$B$6:$BE$43,'RevPAR Raw Data'!AK$1,FALSE)</f>
        <v>70.405881438217406</v>
      </c>
      <c r="AY32" s="53">
        <f>VLOOKUP($A32,'RevPAR Raw Data'!$B$6:$BE$43,'RevPAR Raw Data'!AL$1,FALSE)</f>
        <v>67.489125896241205</v>
      </c>
      <c r="AZ32" s="52">
        <f>VLOOKUP($A32,'RevPAR Raw Data'!$B$6:$BE$43,'RevPAR Raw Data'!AN$1,FALSE)</f>
        <v>95.297896744316901</v>
      </c>
      <c r="BA32" s="52">
        <f>VLOOKUP($A32,'RevPAR Raw Data'!$B$6:$BE$43,'RevPAR Raw Data'!AO$1,FALSE)</f>
        <v>103.58604433940999</v>
      </c>
      <c r="BB32" s="53">
        <f>VLOOKUP($A32,'RevPAR Raw Data'!$B$6:$BE$43,'RevPAR Raw Data'!AP$1,FALSE)</f>
        <v>99.441970541863597</v>
      </c>
      <c r="BC32" s="54">
        <f>VLOOKUP($A32,'RevPAR Raw Data'!$B$6:$BE$43,'RevPAR Raw Data'!AR$1,FALSE)</f>
        <v>76.618510080704795</v>
      </c>
      <c r="BE32" s="47">
        <f>VLOOKUP($A32,'RevPAR Raw Data'!$B$6:$BE$43,'RevPAR Raw Data'!AT$1,FALSE)</f>
        <v>-3.7486262258957299</v>
      </c>
      <c r="BF32" s="48">
        <f>VLOOKUP($A32,'RevPAR Raw Data'!$B$6:$BE$43,'RevPAR Raw Data'!AU$1,FALSE)</f>
        <v>6.0070576595290701</v>
      </c>
      <c r="BG32" s="48">
        <f>VLOOKUP($A32,'RevPAR Raw Data'!$B$6:$BE$43,'RevPAR Raw Data'!AV$1,FALSE)</f>
        <v>9.4959442525503999</v>
      </c>
      <c r="BH32" s="48">
        <f>VLOOKUP($A32,'RevPAR Raw Data'!$B$6:$BE$43,'RevPAR Raw Data'!AW$1,FALSE)</f>
        <v>10.4971467184365</v>
      </c>
      <c r="BI32" s="48">
        <f>VLOOKUP($A32,'RevPAR Raw Data'!$B$6:$BE$43,'RevPAR Raw Data'!AX$1,FALSE)</f>
        <v>9.72700056465907</v>
      </c>
      <c r="BJ32" s="49">
        <f>VLOOKUP($A32,'RevPAR Raw Data'!$B$6:$BE$43,'RevPAR Raw Data'!AY$1,FALSE)</f>
        <v>6.6052068025984303</v>
      </c>
      <c r="BK32" s="48">
        <f>VLOOKUP($A32,'RevPAR Raw Data'!$B$6:$BE$43,'RevPAR Raw Data'!BA$1,FALSE)</f>
        <v>6.7465548572579204</v>
      </c>
      <c r="BL32" s="48">
        <f>VLOOKUP($A32,'RevPAR Raw Data'!$B$6:$BE$43,'RevPAR Raw Data'!BB$1,FALSE)</f>
        <v>7.3387529488436796</v>
      </c>
      <c r="BM32" s="49">
        <f>VLOOKUP($A32,'RevPAR Raw Data'!$B$6:$BE$43,'RevPAR Raw Data'!BC$1,FALSE)</f>
        <v>7.0541755890967597</v>
      </c>
      <c r="BN32" s="50">
        <f>VLOOKUP($A32,'RevPAR Raw Data'!$B$6:$BE$43,'RevPAR Raw Data'!BE$1,FALSE)</f>
        <v>6.7820349151348598</v>
      </c>
    </row>
    <row r="33" spans="1:66" x14ac:dyDescent="0.45">
      <c r="A33" s="63" t="s">
        <v>46</v>
      </c>
      <c r="B33" s="47">
        <f>VLOOKUP($A33,'Occupancy Raw Data'!$B$8:$BE$45,'Occupancy Raw Data'!AG$3,FALSE)</f>
        <v>57.932134570765598</v>
      </c>
      <c r="C33" s="48">
        <f>VLOOKUP($A33,'Occupancy Raw Data'!$B$8:$BE$45,'Occupancy Raw Data'!AH$3,FALSE)</f>
        <v>61.828112915699897</v>
      </c>
      <c r="D33" s="48">
        <f>VLOOKUP($A33,'Occupancy Raw Data'!$B$8:$BE$45,'Occupancy Raw Data'!AI$3,FALSE)</f>
        <v>65.593580819798902</v>
      </c>
      <c r="E33" s="48">
        <f>VLOOKUP($A33,'Occupancy Raw Data'!$B$8:$BE$45,'Occupancy Raw Data'!AJ$3,FALSE)</f>
        <v>66.265467904098898</v>
      </c>
      <c r="F33" s="48">
        <f>VLOOKUP($A33,'Occupancy Raw Data'!$B$8:$BE$45,'Occupancy Raw Data'!AK$3,FALSE)</f>
        <v>65.656419180200999</v>
      </c>
      <c r="G33" s="49">
        <f>VLOOKUP($A33,'Occupancy Raw Data'!$B$8:$BE$45,'Occupancy Raw Data'!AL$3,FALSE)</f>
        <v>63.455143078112897</v>
      </c>
      <c r="H33" s="48">
        <f>VLOOKUP($A33,'Occupancy Raw Data'!$B$8:$BE$45,'Occupancy Raw Data'!AN$3,FALSE)</f>
        <v>72.979505027068797</v>
      </c>
      <c r="I33" s="48">
        <f>VLOOKUP($A33,'Occupancy Raw Data'!$B$8:$BE$45,'Occupancy Raw Data'!AO$3,FALSE)</f>
        <v>75.367362722351103</v>
      </c>
      <c r="J33" s="49">
        <f>VLOOKUP($A33,'Occupancy Raw Data'!$B$8:$BE$45,'Occupancy Raw Data'!AP$3,FALSE)</f>
        <v>74.1734338747099</v>
      </c>
      <c r="K33" s="50">
        <f>VLOOKUP($A33,'Occupancy Raw Data'!$B$8:$BE$45,'Occupancy Raw Data'!AR$3,FALSE)</f>
        <v>66.517511877140606</v>
      </c>
      <c r="M33" s="47">
        <f>VLOOKUP($A33,'Occupancy Raw Data'!$B$8:$BE$45,'Occupancy Raw Data'!AT$3,FALSE)</f>
        <v>-2.50884530464905</v>
      </c>
      <c r="N33" s="48">
        <f>VLOOKUP($A33,'Occupancy Raw Data'!$B$8:$BE$45,'Occupancy Raw Data'!AU$3,FALSE)</f>
        <v>1.5571396767536301</v>
      </c>
      <c r="O33" s="48">
        <f>VLOOKUP($A33,'Occupancy Raw Data'!$B$8:$BE$45,'Occupancy Raw Data'!AV$3,FALSE)</f>
        <v>-0.38794409397210899</v>
      </c>
      <c r="P33" s="48">
        <f>VLOOKUP($A33,'Occupancy Raw Data'!$B$8:$BE$45,'Occupancy Raw Data'!AW$3,FALSE)</f>
        <v>-1.3255132931006699</v>
      </c>
      <c r="Q33" s="48">
        <f>VLOOKUP($A33,'Occupancy Raw Data'!$B$8:$BE$45,'Occupancy Raw Data'!AX$3,FALSE)</f>
        <v>2.09474003640331</v>
      </c>
      <c r="R33" s="49">
        <f>VLOOKUP($A33,'Occupancy Raw Data'!$B$8:$BE$45,'Occupancy Raw Data'!AY$3,FALSE)</f>
        <v>-0.10747001176089099</v>
      </c>
      <c r="S33" s="48">
        <f>VLOOKUP($A33,'Occupancy Raw Data'!$B$8:$BE$45,'Occupancy Raw Data'!BA$3,FALSE)</f>
        <v>6.0939167841613502</v>
      </c>
      <c r="T33" s="48">
        <f>VLOOKUP($A33,'Occupancy Raw Data'!$B$8:$BE$45,'Occupancy Raw Data'!BB$3,FALSE)</f>
        <v>5.4333942874067302</v>
      </c>
      <c r="U33" s="49">
        <f>VLOOKUP($A33,'Occupancy Raw Data'!$B$8:$BE$45,'Occupancy Raw Data'!BC$3,FALSE)</f>
        <v>5.7573085364818004</v>
      </c>
      <c r="V33" s="50">
        <f>VLOOKUP($A33,'Occupancy Raw Data'!$B$8:$BE$45,'Occupancy Raw Data'!BE$3,FALSE)</f>
        <v>1.68916666687176</v>
      </c>
      <c r="X33" s="51">
        <f>VLOOKUP($A33,'ADR Raw Data'!$B$6:$BE$43,'ADR Raw Data'!AG$1,FALSE)</f>
        <v>87.0022529244889</v>
      </c>
      <c r="Y33" s="52">
        <f>VLOOKUP($A33,'ADR Raw Data'!$B$6:$BE$43,'ADR Raw Data'!AH$1,FALSE)</f>
        <v>88.004591431475205</v>
      </c>
      <c r="Z33" s="52">
        <f>VLOOKUP($A33,'ADR Raw Data'!$B$6:$BE$43,'ADR Raw Data'!AI$1,FALSE)</f>
        <v>89.857224067796594</v>
      </c>
      <c r="AA33" s="52">
        <f>VLOOKUP($A33,'ADR Raw Data'!$B$6:$BE$43,'ADR Raw Data'!AJ$1,FALSE)</f>
        <v>89.653921022685793</v>
      </c>
      <c r="AB33" s="52">
        <f>VLOOKUP($A33,'ADR Raw Data'!$B$6:$BE$43,'ADR Raw Data'!AK$1,FALSE)</f>
        <v>88.663221615254301</v>
      </c>
      <c r="AC33" s="53">
        <f>VLOOKUP($A33,'ADR Raw Data'!$B$6:$BE$43,'ADR Raw Data'!AL$1,FALSE)</f>
        <v>88.685356095554397</v>
      </c>
      <c r="AD33" s="52">
        <f>VLOOKUP($A33,'ADR Raw Data'!$B$6:$BE$43,'ADR Raw Data'!AN$1,FALSE)</f>
        <v>96.624098536229894</v>
      </c>
      <c r="AE33" s="52">
        <f>VLOOKUP($A33,'ADR Raw Data'!$B$6:$BE$43,'ADR Raw Data'!AO$1,FALSE)</f>
        <v>99.780243977680797</v>
      </c>
      <c r="AF33" s="53">
        <f>VLOOKUP($A33,'ADR Raw Data'!$B$6:$BE$43,'ADR Raw Data'!AP$1,FALSE)</f>
        <v>98.227572623004207</v>
      </c>
      <c r="AG33" s="54">
        <f>VLOOKUP($A33,'ADR Raw Data'!$B$6:$BE$43,'ADR Raw Data'!AR$1,FALSE)</f>
        <v>91.725496295988705</v>
      </c>
      <c r="AI33" s="47">
        <f>VLOOKUP($A33,'ADR Raw Data'!$B$6:$BE$43,'ADR Raw Data'!AT$1,FALSE)</f>
        <v>-1.88158797952904</v>
      </c>
      <c r="AJ33" s="48">
        <f>VLOOKUP($A33,'ADR Raw Data'!$B$6:$BE$43,'ADR Raw Data'!AU$1,FALSE)</f>
        <v>1.02189391817802</v>
      </c>
      <c r="AK33" s="48">
        <f>VLOOKUP($A33,'ADR Raw Data'!$B$6:$BE$43,'ADR Raw Data'!AV$1,FALSE)</f>
        <v>1.53954123187465</v>
      </c>
      <c r="AL33" s="48">
        <f>VLOOKUP($A33,'ADR Raw Data'!$B$6:$BE$43,'ADR Raw Data'!AW$1,FALSE)</f>
        <v>2.5087461384282599</v>
      </c>
      <c r="AM33" s="48">
        <f>VLOOKUP($A33,'ADR Raw Data'!$B$6:$BE$43,'ADR Raw Data'!AX$1,FALSE)</f>
        <v>2.8185998216857899</v>
      </c>
      <c r="AN33" s="49">
        <f>VLOOKUP($A33,'ADR Raw Data'!$B$6:$BE$43,'ADR Raw Data'!AY$1,FALSE)</f>
        <v>1.25489111973314</v>
      </c>
      <c r="AO33" s="48">
        <f>VLOOKUP($A33,'ADR Raw Data'!$B$6:$BE$43,'ADR Raw Data'!BA$1,FALSE)</f>
        <v>2.6848365850648799</v>
      </c>
      <c r="AP33" s="48">
        <f>VLOOKUP($A33,'ADR Raw Data'!$B$6:$BE$43,'ADR Raw Data'!BB$1,FALSE)</f>
        <v>3.59353145050554</v>
      </c>
      <c r="AQ33" s="49">
        <f>VLOOKUP($A33,'ADR Raw Data'!$B$6:$BE$43,'ADR Raw Data'!BC$1,FALSE)</f>
        <v>3.14803967350537</v>
      </c>
      <c r="AR33" s="50">
        <f>VLOOKUP($A33,'ADR Raw Data'!$B$6:$BE$43,'ADR Raw Data'!BE$1,FALSE)</f>
        <v>1.99908014015138</v>
      </c>
      <c r="AT33" s="51">
        <f>VLOOKUP($A33,'RevPAR Raw Data'!$B$6:$BE$43,'RevPAR Raw Data'!AG$1,FALSE)</f>
        <v>50.4022622438128</v>
      </c>
      <c r="AU33" s="52">
        <f>VLOOKUP($A33,'RevPAR Raw Data'!$B$6:$BE$43,'RevPAR Raw Data'!AH$1,FALSE)</f>
        <v>54.411578161252898</v>
      </c>
      <c r="AV33" s="52">
        <f>VLOOKUP($A33,'RevPAR Raw Data'!$B$6:$BE$43,'RevPAR Raw Data'!AI$1,FALSE)</f>
        <v>58.940570891337899</v>
      </c>
      <c r="AW33" s="52">
        <f>VLOOKUP($A33,'RevPAR Raw Data'!$B$6:$BE$43,'RevPAR Raw Data'!AJ$1,FALSE)</f>
        <v>59.409590260054102</v>
      </c>
      <c r="AX33" s="52">
        <f>VLOOKUP($A33,'RevPAR Raw Data'!$B$6:$BE$43,'RevPAR Raw Data'!AK$1,FALSE)</f>
        <v>58.213096442382003</v>
      </c>
      <c r="AY33" s="53">
        <f>VLOOKUP($A33,'RevPAR Raw Data'!$B$6:$BE$43,'RevPAR Raw Data'!AL$1,FALSE)</f>
        <v>56.275419599767901</v>
      </c>
      <c r="AZ33" s="52">
        <f>VLOOKUP($A33,'RevPAR Raw Data'!$B$6:$BE$43,'RevPAR Raw Data'!AN$1,FALSE)</f>
        <v>70.515788848607798</v>
      </c>
      <c r="BA33" s="52">
        <f>VLOOKUP($A33,'RevPAR Raw Data'!$B$6:$BE$43,'RevPAR Raw Data'!AO$1,FALSE)</f>
        <v>75.201738403905594</v>
      </c>
      <c r="BB33" s="53">
        <f>VLOOKUP($A33,'RevPAR Raw Data'!$B$6:$BE$43,'RevPAR Raw Data'!AP$1,FALSE)</f>
        <v>72.858763626256703</v>
      </c>
      <c r="BC33" s="54">
        <f>VLOOKUP($A33,'RevPAR Raw Data'!$B$6:$BE$43,'RevPAR Raw Data'!AR$1,FALSE)</f>
        <v>61.013517893050398</v>
      </c>
      <c r="BE33" s="47">
        <f>VLOOKUP($A33,'RevPAR Raw Data'!$B$6:$BE$43,'RevPAR Raw Data'!AT$1,FALSE)</f>
        <v>-4.3432271525008401</v>
      </c>
      <c r="BF33" s="48">
        <f>VLOOKUP($A33,'RevPAR Raw Data'!$B$6:$BE$43,'RevPAR Raw Data'!AU$1,FALSE)</f>
        <v>2.59494591058594</v>
      </c>
      <c r="BG33" s="48">
        <f>VLOOKUP($A33,'RevPAR Raw Data'!$B$6:$BE$43,'RevPAR Raw Data'!AV$1,FALSE)</f>
        <v>1.1456245786192201</v>
      </c>
      <c r="BH33" s="48">
        <f>VLOOKUP($A33,'RevPAR Raw Data'!$B$6:$BE$43,'RevPAR Raw Data'!AW$1,FALSE)</f>
        <v>1.1499790817725699</v>
      </c>
      <c r="BI33" s="48">
        <f>VLOOKUP($A33,'RevPAR Raw Data'!$B$6:$BE$43,'RevPAR Raw Data'!AX$1,FALSE)</f>
        <v>4.9723821970199502</v>
      </c>
      <c r="BJ33" s="49">
        <f>VLOOKUP($A33,'RevPAR Raw Data'!$B$6:$BE$43,'RevPAR Raw Data'!AY$1,FALSE)</f>
        <v>1.1460724763382799</v>
      </c>
      <c r="BK33" s="48">
        <f>VLOOKUP($A33,'RevPAR Raw Data'!$B$6:$BE$43,'RevPAR Raw Data'!BA$1,FALSE)</f>
        <v>8.9423650765108107</v>
      </c>
      <c r="BL33" s="48">
        <f>VLOOKUP($A33,'RevPAR Raw Data'!$B$6:$BE$43,'RevPAR Raw Data'!BB$1,FALSE)</f>
        <v>9.2221764704601998</v>
      </c>
      <c r="BM33" s="49">
        <f>VLOOKUP($A33,'RevPAR Raw Data'!$B$6:$BE$43,'RevPAR Raw Data'!BC$1,FALSE)</f>
        <v>9.0865905668417302</v>
      </c>
      <c r="BN33" s="50">
        <f>VLOOKUP($A33,'RevPAR Raw Data'!$B$6:$BE$43,'RevPAR Raw Data'!BE$1,FALSE)</f>
        <v>3.7220146023946401</v>
      </c>
    </row>
    <row r="34" spans="1:66" x14ac:dyDescent="0.45">
      <c r="A34" s="63" t="s">
        <v>95</v>
      </c>
      <c r="B34" s="47">
        <f>VLOOKUP($A34,'Occupancy Raw Data'!$B$8:$BE$45,'Occupancy Raw Data'!AG$3,FALSE)</f>
        <v>48.909860071591197</v>
      </c>
      <c r="C34" s="48">
        <f>VLOOKUP($A34,'Occupancy Raw Data'!$B$8:$BE$45,'Occupancy Raw Data'!AH$3,FALSE)</f>
        <v>53.734136023429798</v>
      </c>
      <c r="D34" s="48">
        <f>VLOOKUP($A34,'Occupancy Raw Data'!$B$8:$BE$45,'Occupancy Raw Data'!AI$3,FALSE)</f>
        <v>66.588024731532698</v>
      </c>
      <c r="E34" s="48">
        <f>VLOOKUP($A34,'Occupancy Raw Data'!$B$8:$BE$45,'Occupancy Raw Data'!AJ$3,FALSE)</f>
        <v>65.099251545720705</v>
      </c>
      <c r="F34" s="48">
        <f>VLOOKUP($A34,'Occupancy Raw Data'!$B$8:$BE$45,'Occupancy Raw Data'!AK$3,FALSE)</f>
        <v>62.4796615684998</v>
      </c>
      <c r="G34" s="49">
        <f>VLOOKUP($A34,'Occupancy Raw Data'!$B$8:$BE$45,'Occupancy Raw Data'!AL$3,FALSE)</f>
        <v>59.362186788154801</v>
      </c>
      <c r="H34" s="48">
        <f>VLOOKUP($A34,'Occupancy Raw Data'!$B$8:$BE$45,'Occupancy Raw Data'!AN$3,FALSE)</f>
        <v>76.879271070615005</v>
      </c>
      <c r="I34" s="48">
        <f>VLOOKUP($A34,'Occupancy Raw Data'!$B$8:$BE$45,'Occupancy Raw Data'!AO$3,FALSE)</f>
        <v>81.475756589651795</v>
      </c>
      <c r="J34" s="49">
        <f>VLOOKUP($A34,'Occupancy Raw Data'!$B$8:$BE$45,'Occupancy Raw Data'!AP$3,FALSE)</f>
        <v>79.177513830133407</v>
      </c>
      <c r="K34" s="50">
        <f>VLOOKUP($A34,'Occupancy Raw Data'!$B$8:$BE$45,'Occupancy Raw Data'!AR$3,FALSE)</f>
        <v>65.023708800148697</v>
      </c>
      <c r="M34" s="47">
        <f>VLOOKUP($A34,'Occupancy Raw Data'!$B$8:$BE$45,'Occupancy Raw Data'!AT$3,FALSE)</f>
        <v>-8.3026870611124792</v>
      </c>
      <c r="N34" s="48">
        <f>VLOOKUP($A34,'Occupancy Raw Data'!$B$8:$BE$45,'Occupancy Raw Data'!AU$3,FALSE)</f>
        <v>4.6350655953214401</v>
      </c>
      <c r="O34" s="48">
        <f>VLOOKUP($A34,'Occupancy Raw Data'!$B$8:$BE$45,'Occupancy Raw Data'!AV$3,FALSE)</f>
        <v>8.4449178454378107</v>
      </c>
      <c r="P34" s="48">
        <f>VLOOKUP($A34,'Occupancy Raw Data'!$B$8:$BE$45,'Occupancy Raw Data'!AW$3,FALSE)</f>
        <v>8.6388295511804198</v>
      </c>
      <c r="Q34" s="48">
        <f>VLOOKUP($A34,'Occupancy Raw Data'!$B$8:$BE$45,'Occupancy Raw Data'!AX$3,FALSE)</f>
        <v>13.609806631895999</v>
      </c>
      <c r="R34" s="49">
        <f>VLOOKUP($A34,'Occupancy Raw Data'!$B$8:$BE$45,'Occupancy Raw Data'!AY$3,FALSE)</f>
        <v>5.6219889408010699</v>
      </c>
      <c r="S34" s="48">
        <f>VLOOKUP($A34,'Occupancy Raw Data'!$B$8:$BE$45,'Occupancy Raw Data'!BA$3,FALSE)</f>
        <v>5.7423423053150504</v>
      </c>
      <c r="T34" s="48">
        <f>VLOOKUP($A34,'Occupancy Raw Data'!$B$8:$BE$45,'Occupancy Raw Data'!BB$3,FALSE)</f>
        <v>6.8964802917187997</v>
      </c>
      <c r="U34" s="49">
        <f>VLOOKUP($A34,'Occupancy Raw Data'!$B$8:$BE$45,'Occupancy Raw Data'!BC$3,FALSE)</f>
        <v>6.3330315604682799</v>
      </c>
      <c r="V34" s="50">
        <f>VLOOKUP($A34,'Occupancy Raw Data'!$B$8:$BE$45,'Occupancy Raw Data'!BE$3,FALSE)</f>
        <v>5.8682838241195299</v>
      </c>
      <c r="X34" s="51">
        <f>VLOOKUP($A34,'ADR Raw Data'!$B$6:$BE$43,'ADR Raw Data'!AG$1,FALSE)</f>
        <v>165.33967564870201</v>
      </c>
      <c r="Y34" s="52">
        <f>VLOOKUP($A34,'ADR Raw Data'!$B$6:$BE$43,'ADR Raw Data'!AH$1,FALSE)</f>
        <v>163.00079788039301</v>
      </c>
      <c r="Z34" s="52">
        <f>VLOOKUP($A34,'ADR Raw Data'!$B$6:$BE$43,'ADR Raw Data'!AI$1,FALSE)</f>
        <v>172.25650091630999</v>
      </c>
      <c r="AA34" s="52">
        <f>VLOOKUP($A34,'ADR Raw Data'!$B$6:$BE$43,'ADR Raw Data'!AJ$1,FALSE)</f>
        <v>172.00670707323101</v>
      </c>
      <c r="AB34" s="52">
        <f>VLOOKUP($A34,'ADR Raw Data'!$B$6:$BE$43,'ADR Raw Data'!AK$1,FALSE)</f>
        <v>163.15105338541599</v>
      </c>
      <c r="AC34" s="53">
        <f>VLOOKUP($A34,'ADR Raw Data'!$B$6:$BE$43,'ADR Raw Data'!AL$1,FALSE)</f>
        <v>167.46956528889299</v>
      </c>
      <c r="AD34" s="52">
        <f>VLOOKUP($A34,'ADR Raw Data'!$B$6:$BE$43,'ADR Raw Data'!AN$1,FALSE)</f>
        <v>183.545005291005</v>
      </c>
      <c r="AE34" s="52">
        <f>VLOOKUP($A34,'ADR Raw Data'!$B$6:$BE$43,'ADR Raw Data'!AO$1,FALSE)</f>
        <v>188.53940189715399</v>
      </c>
      <c r="AF34" s="53">
        <f>VLOOKUP($A34,'ADR Raw Data'!$B$6:$BE$43,'ADR Raw Data'!AP$1,FALSE)</f>
        <v>186.11468841510401</v>
      </c>
      <c r="AG34" s="54">
        <f>VLOOKUP($A34,'ADR Raw Data'!$B$6:$BE$43,'ADR Raw Data'!AR$1,FALSE)</f>
        <v>173.95631789665501</v>
      </c>
      <c r="AI34" s="47">
        <f>VLOOKUP($A34,'ADR Raw Data'!$B$6:$BE$43,'ADR Raw Data'!AT$1,FALSE)</f>
        <v>-6.4082639951311901E-2</v>
      </c>
      <c r="AJ34" s="48">
        <f>VLOOKUP($A34,'ADR Raw Data'!$B$6:$BE$43,'ADR Raw Data'!AU$1,FALSE)</f>
        <v>-0.159233102627208</v>
      </c>
      <c r="AK34" s="48">
        <f>VLOOKUP($A34,'ADR Raw Data'!$B$6:$BE$43,'ADR Raw Data'!AV$1,FALSE)</f>
        <v>0.54505103646839803</v>
      </c>
      <c r="AL34" s="48">
        <f>VLOOKUP($A34,'ADR Raw Data'!$B$6:$BE$43,'ADR Raw Data'!AW$1,FALSE)</f>
        <v>3.29806723342814</v>
      </c>
      <c r="AM34" s="48">
        <f>VLOOKUP($A34,'ADR Raw Data'!$B$6:$BE$43,'ADR Raw Data'!AX$1,FALSE)</f>
        <v>2.8952790444971298E-2</v>
      </c>
      <c r="AN34" s="49">
        <f>VLOOKUP($A34,'ADR Raw Data'!$B$6:$BE$43,'ADR Raw Data'!AY$1,FALSE)</f>
        <v>0.82438658803827503</v>
      </c>
      <c r="AO34" s="48">
        <f>VLOOKUP($A34,'ADR Raw Data'!$B$6:$BE$43,'ADR Raw Data'!BA$1,FALSE)</f>
        <v>-4.0934224779990904</v>
      </c>
      <c r="AP34" s="48">
        <f>VLOOKUP($A34,'ADR Raw Data'!$B$6:$BE$43,'ADR Raw Data'!BB$1,FALSE)</f>
        <v>-3.4112914338514799</v>
      </c>
      <c r="AQ34" s="49">
        <f>VLOOKUP($A34,'ADR Raw Data'!$B$6:$BE$43,'ADR Raw Data'!BC$1,FALSE)</f>
        <v>-3.7339341472889198</v>
      </c>
      <c r="AR34" s="50">
        <f>VLOOKUP($A34,'ADR Raw Data'!$B$6:$BE$43,'ADR Raw Data'!BE$1,FALSE)</f>
        <v>-0.89851163804404</v>
      </c>
      <c r="AT34" s="51">
        <f>VLOOKUP($A34,'RevPAR Raw Data'!$B$6:$BE$43,'RevPAR Raw Data'!AG$1,FALSE)</f>
        <v>80.867404002603294</v>
      </c>
      <c r="AU34" s="52">
        <f>VLOOKUP($A34,'RevPAR Raw Data'!$B$6:$BE$43,'RevPAR Raw Data'!AH$1,FALSE)</f>
        <v>87.587070452326699</v>
      </c>
      <c r="AV34" s="52">
        <f>VLOOKUP($A34,'RevPAR Raw Data'!$B$6:$BE$43,'RevPAR Raw Data'!AI$1,FALSE)</f>
        <v>114.702201431825</v>
      </c>
      <c r="AW34" s="52">
        <f>VLOOKUP($A34,'RevPAR Raw Data'!$B$6:$BE$43,'RevPAR Raw Data'!AJ$1,FALSE)</f>
        <v>111.975078913114</v>
      </c>
      <c r="AX34" s="52">
        <f>VLOOKUP($A34,'RevPAR Raw Data'!$B$6:$BE$43,'RevPAR Raw Data'!AK$1,FALSE)</f>
        <v>101.93622600065</v>
      </c>
      <c r="AY34" s="53">
        <f>VLOOKUP($A34,'RevPAR Raw Data'!$B$6:$BE$43,'RevPAR Raw Data'!AL$1,FALSE)</f>
        <v>99.413596160104106</v>
      </c>
      <c r="AZ34" s="52">
        <f>VLOOKUP($A34,'RevPAR Raw Data'!$B$6:$BE$43,'RevPAR Raw Data'!AN$1,FALSE)</f>
        <v>141.108062154246</v>
      </c>
      <c r="BA34" s="52">
        <f>VLOOKUP($A34,'RevPAR Raw Data'!$B$6:$BE$43,'RevPAR Raw Data'!AO$1,FALSE)</f>
        <v>153.61390416531</v>
      </c>
      <c r="BB34" s="53">
        <f>VLOOKUP($A34,'RevPAR Raw Data'!$B$6:$BE$43,'RevPAR Raw Data'!AP$1,FALSE)</f>
        <v>147.36098315977799</v>
      </c>
      <c r="BC34" s="54">
        <f>VLOOKUP($A34,'RevPAR Raw Data'!$B$6:$BE$43,'RevPAR Raw Data'!AR$1,FALSE)</f>
        <v>113.11284958858199</v>
      </c>
      <c r="BE34" s="47">
        <f>VLOOKUP($A34,'RevPAR Raw Data'!$B$6:$BE$43,'RevPAR Raw Data'!AT$1,FALSE)</f>
        <v>-8.3614491200081407</v>
      </c>
      <c r="BF34" s="48">
        <f>VLOOKUP($A34,'RevPAR Raw Data'!$B$6:$BE$43,'RevPAR Raw Data'!AU$1,FALSE)</f>
        <v>4.46845193393799</v>
      </c>
      <c r="BG34" s="48">
        <f>VLOOKUP($A34,'RevPAR Raw Data'!$B$6:$BE$43,'RevPAR Raw Data'!AV$1,FALSE)</f>
        <v>9.0359979941516695</v>
      </c>
      <c r="BH34" s="48">
        <f>VLOOKUP($A34,'RevPAR Raw Data'!$B$6:$BE$43,'RevPAR Raw Data'!AW$1,FALSE)</f>
        <v>12.221811191387699</v>
      </c>
      <c r="BI34" s="48">
        <f>VLOOKUP($A34,'RevPAR Raw Data'!$B$6:$BE$43,'RevPAR Raw Data'!AX$1,FALSE)</f>
        <v>13.6426998411351</v>
      </c>
      <c r="BJ34" s="49">
        <f>VLOOKUP($A34,'RevPAR Raw Data'!$B$6:$BE$43,'RevPAR Raw Data'!AY$1,FALSE)</f>
        <v>6.4927224516482998</v>
      </c>
      <c r="BK34" s="48">
        <f>VLOOKUP($A34,'RevPAR Raw Data'!$B$6:$BE$43,'RevPAR Raw Data'!BA$1,FALSE)</f>
        <v>1.4138614966265399</v>
      </c>
      <c r="BL34" s="48">
        <f>VLOOKUP($A34,'RevPAR Raw Data'!$B$6:$BE$43,'RevPAR Raw Data'!BB$1,FALSE)</f>
        <v>3.2499298164386499</v>
      </c>
      <c r="BM34" s="49">
        <f>VLOOKUP($A34,'RevPAR Raw Data'!$B$6:$BE$43,'RevPAR Raw Data'!BC$1,FALSE)</f>
        <v>2.3626261851844399</v>
      </c>
      <c r="BN34" s="50">
        <f>VLOOKUP($A34,'RevPAR Raw Data'!$B$6:$BE$43,'RevPAR Raw Data'!BE$1,FALSE)</f>
        <v>4.9170449729623202</v>
      </c>
    </row>
    <row r="35" spans="1:66" x14ac:dyDescent="0.45">
      <c r="A35" s="63" t="s">
        <v>96</v>
      </c>
      <c r="B35" s="47">
        <f>VLOOKUP($A35,'Occupancy Raw Data'!$B$8:$BE$45,'Occupancy Raw Data'!AG$3,FALSE)</f>
        <v>53.726017781937202</v>
      </c>
      <c r="C35" s="48">
        <f>VLOOKUP($A35,'Occupancy Raw Data'!$B$8:$BE$45,'Occupancy Raw Data'!AH$3,FALSE)</f>
        <v>58.890968647636797</v>
      </c>
      <c r="D35" s="48">
        <f>VLOOKUP($A35,'Occupancy Raw Data'!$B$8:$BE$45,'Occupancy Raw Data'!AI$3,FALSE)</f>
        <v>69.215021057557294</v>
      </c>
      <c r="E35" s="48">
        <f>VLOOKUP($A35,'Occupancy Raw Data'!$B$8:$BE$45,'Occupancy Raw Data'!AJ$3,FALSE)</f>
        <v>70.054398689751906</v>
      </c>
      <c r="F35" s="48">
        <f>VLOOKUP($A35,'Occupancy Raw Data'!$B$8:$BE$45,'Occupancy Raw Data'!AK$3,FALSE)</f>
        <v>67.562587739822106</v>
      </c>
      <c r="G35" s="49">
        <f>VLOOKUP($A35,'Occupancy Raw Data'!$B$8:$BE$45,'Occupancy Raw Data'!AL$3,FALSE)</f>
        <v>63.889798783341099</v>
      </c>
      <c r="H35" s="48">
        <f>VLOOKUP($A35,'Occupancy Raw Data'!$B$8:$BE$45,'Occupancy Raw Data'!AN$3,FALSE)</f>
        <v>78.571010762751499</v>
      </c>
      <c r="I35" s="48">
        <f>VLOOKUP($A35,'Occupancy Raw Data'!$B$8:$BE$45,'Occupancy Raw Data'!AO$3,FALSE)</f>
        <v>83.425947590079502</v>
      </c>
      <c r="J35" s="49">
        <f>VLOOKUP($A35,'Occupancy Raw Data'!$B$8:$BE$45,'Occupancy Raw Data'!AP$3,FALSE)</f>
        <v>80.998479176415501</v>
      </c>
      <c r="K35" s="50">
        <f>VLOOKUP($A35,'Occupancy Raw Data'!$B$8:$BE$45,'Occupancy Raw Data'!AR$3,FALSE)</f>
        <v>68.777993181362305</v>
      </c>
      <c r="M35" s="47">
        <f>VLOOKUP($A35,'Occupancy Raw Data'!$B$8:$BE$45,'Occupancy Raw Data'!AT$3,FALSE)</f>
        <v>-3.5823030689889701</v>
      </c>
      <c r="N35" s="48">
        <f>VLOOKUP($A35,'Occupancy Raw Data'!$B$8:$BE$45,'Occupancy Raw Data'!AU$3,FALSE)</f>
        <v>5.1461478566231396</v>
      </c>
      <c r="O35" s="48">
        <f>VLOOKUP($A35,'Occupancy Raw Data'!$B$8:$BE$45,'Occupancy Raw Data'!AV$3,FALSE)</f>
        <v>9.3448286959820095</v>
      </c>
      <c r="P35" s="48">
        <f>VLOOKUP($A35,'Occupancy Raw Data'!$B$8:$BE$45,'Occupancy Raw Data'!AW$3,FALSE)</f>
        <v>10.0296725216286</v>
      </c>
      <c r="Q35" s="48">
        <f>VLOOKUP($A35,'Occupancy Raw Data'!$B$8:$BE$45,'Occupancy Raw Data'!AX$3,FALSE)</f>
        <v>8.4153718384010592</v>
      </c>
      <c r="R35" s="49">
        <f>VLOOKUP($A35,'Occupancy Raw Data'!$B$8:$BE$45,'Occupancy Raw Data'!AY$3,FALSE)</f>
        <v>6.1329293106853102</v>
      </c>
      <c r="S35" s="48">
        <f>VLOOKUP($A35,'Occupancy Raw Data'!$B$8:$BE$45,'Occupancy Raw Data'!BA$3,FALSE)</f>
        <v>4.8199587095630996</v>
      </c>
      <c r="T35" s="48">
        <f>VLOOKUP($A35,'Occupancy Raw Data'!$B$8:$BE$45,'Occupancy Raw Data'!BB$3,FALSE)</f>
        <v>4.6973542472883496</v>
      </c>
      <c r="U35" s="49">
        <f>VLOOKUP($A35,'Occupancy Raw Data'!$B$8:$BE$45,'Occupancy Raw Data'!BC$3,FALSE)</f>
        <v>4.7567834532119901</v>
      </c>
      <c r="V35" s="50">
        <f>VLOOKUP($A35,'Occupancy Raw Data'!$B$8:$BE$45,'Occupancy Raw Data'!BE$3,FALSE)</f>
        <v>5.6829599013731302</v>
      </c>
      <c r="X35" s="51">
        <f>VLOOKUP($A35,'ADR Raw Data'!$B$6:$BE$43,'ADR Raw Data'!AG$1,FALSE)</f>
        <v>102.12326292868801</v>
      </c>
      <c r="Y35" s="52">
        <f>VLOOKUP($A35,'ADR Raw Data'!$B$6:$BE$43,'ADR Raw Data'!AH$1,FALSE)</f>
        <v>102.864733810091</v>
      </c>
      <c r="Z35" s="52">
        <f>VLOOKUP($A35,'ADR Raw Data'!$B$6:$BE$43,'ADR Raw Data'!AI$1,FALSE)</f>
        <v>106.671255810022</v>
      </c>
      <c r="AA35" s="52">
        <f>VLOOKUP($A35,'ADR Raw Data'!$B$6:$BE$43,'ADR Raw Data'!AJ$1,FALSE)</f>
        <v>106.830673402079</v>
      </c>
      <c r="AB35" s="52">
        <f>VLOOKUP($A35,'ADR Raw Data'!$B$6:$BE$43,'ADR Raw Data'!AK$1,FALSE)</f>
        <v>104.90905675079</v>
      </c>
      <c r="AC35" s="53">
        <f>VLOOKUP($A35,'ADR Raw Data'!$B$6:$BE$43,'ADR Raw Data'!AL$1,FALSE)</f>
        <v>104.866879680662</v>
      </c>
      <c r="AD35" s="52">
        <f>VLOOKUP($A35,'ADR Raw Data'!$B$6:$BE$43,'ADR Raw Data'!AN$1,FALSE)</f>
        <v>124.76802419504899</v>
      </c>
      <c r="AE35" s="52">
        <f>VLOOKUP($A35,'ADR Raw Data'!$B$6:$BE$43,'ADR Raw Data'!AO$1,FALSE)</f>
        <v>127.65316424189299</v>
      </c>
      <c r="AF35" s="53">
        <f>VLOOKUP($A35,'ADR Raw Data'!$B$6:$BE$43,'ADR Raw Data'!AP$1,FALSE)</f>
        <v>126.253827044592</v>
      </c>
      <c r="AG35" s="54">
        <f>VLOOKUP($A35,'ADR Raw Data'!$B$6:$BE$43,'ADR Raw Data'!AR$1,FALSE)</f>
        <v>112.063160810613</v>
      </c>
      <c r="AI35" s="47">
        <f>VLOOKUP($A35,'ADR Raw Data'!$B$6:$BE$43,'ADR Raw Data'!AT$1,FALSE)</f>
        <v>2.3385550262988599</v>
      </c>
      <c r="AJ35" s="48">
        <f>VLOOKUP($A35,'ADR Raw Data'!$B$6:$BE$43,'ADR Raw Data'!AU$1,FALSE)</f>
        <v>6.75609418649855</v>
      </c>
      <c r="AK35" s="48">
        <f>VLOOKUP($A35,'ADR Raw Data'!$B$6:$BE$43,'ADR Raw Data'!AV$1,FALSE)</f>
        <v>6.7379216280743401</v>
      </c>
      <c r="AL35" s="48">
        <f>VLOOKUP($A35,'ADR Raw Data'!$B$6:$BE$43,'ADR Raw Data'!AW$1,FALSE)</f>
        <v>8.1001584090807501</v>
      </c>
      <c r="AM35" s="48">
        <f>VLOOKUP($A35,'ADR Raw Data'!$B$6:$BE$43,'ADR Raw Data'!AX$1,FALSE)</f>
        <v>6.9584115868485998</v>
      </c>
      <c r="AN35" s="49">
        <f>VLOOKUP($A35,'ADR Raw Data'!$B$6:$BE$43,'ADR Raw Data'!AY$1,FALSE)</f>
        <v>6.3289110200918204</v>
      </c>
      <c r="AO35" s="48">
        <f>VLOOKUP($A35,'ADR Raw Data'!$B$6:$BE$43,'ADR Raw Data'!BA$1,FALSE)</f>
        <v>5.3143377985156199</v>
      </c>
      <c r="AP35" s="48">
        <f>VLOOKUP($A35,'ADR Raw Data'!$B$6:$BE$43,'ADR Raw Data'!BB$1,FALSE)</f>
        <v>3.9333966474825099</v>
      </c>
      <c r="AQ35" s="49">
        <f>VLOOKUP($A35,'ADR Raw Data'!$B$6:$BE$43,'ADR Raw Data'!BC$1,FALSE)</f>
        <v>4.5896425794675002</v>
      </c>
      <c r="AR35" s="50">
        <f>VLOOKUP($A35,'ADR Raw Data'!$B$6:$BE$43,'ADR Raw Data'!BE$1,FALSE)</f>
        <v>5.6134417369575704</v>
      </c>
      <c r="AT35" s="51">
        <f>VLOOKUP($A35,'RevPAR Raw Data'!$B$6:$BE$43,'RevPAR Raw Data'!AG$1,FALSE)</f>
        <v>54.866762400561498</v>
      </c>
      <c r="AU35" s="52">
        <f>VLOOKUP($A35,'RevPAR Raw Data'!$B$6:$BE$43,'RevPAR Raw Data'!AH$1,FALSE)</f>
        <v>60.578038137576002</v>
      </c>
      <c r="AV35" s="52">
        <f>VLOOKUP($A35,'RevPAR Raw Data'!$B$6:$BE$43,'RevPAR Raw Data'!AI$1,FALSE)</f>
        <v>73.832532171268099</v>
      </c>
      <c r="AW35" s="52">
        <f>VLOOKUP($A35,'RevPAR Raw Data'!$B$6:$BE$43,'RevPAR Raw Data'!AJ$1,FALSE)</f>
        <v>74.839585868039293</v>
      </c>
      <c r="AX35" s="52">
        <f>VLOOKUP($A35,'RevPAR Raw Data'!$B$6:$BE$43,'RevPAR Raw Data'!AK$1,FALSE)</f>
        <v>70.879273514272299</v>
      </c>
      <c r="AY35" s="53">
        <f>VLOOKUP($A35,'RevPAR Raw Data'!$B$6:$BE$43,'RevPAR Raw Data'!AL$1,FALSE)</f>
        <v>66.999238418343396</v>
      </c>
      <c r="AZ35" s="52">
        <f>VLOOKUP($A35,'RevPAR Raw Data'!$B$6:$BE$43,'RevPAR Raw Data'!AN$1,FALSE)</f>
        <v>98.031497718764598</v>
      </c>
      <c r="BA35" s="52">
        <f>VLOOKUP($A35,'RevPAR Raw Data'!$B$6:$BE$43,'RevPAR Raw Data'!AO$1,FALSE)</f>
        <v>106.49586189751901</v>
      </c>
      <c r="BB35" s="53">
        <f>VLOOKUP($A35,'RevPAR Raw Data'!$B$6:$BE$43,'RevPAR Raw Data'!AP$1,FALSE)</f>
        <v>102.263679808142</v>
      </c>
      <c r="BC35" s="54">
        <f>VLOOKUP($A35,'RevPAR Raw Data'!$B$6:$BE$43,'RevPAR Raw Data'!AR$1,FALSE)</f>
        <v>77.074793101143101</v>
      </c>
      <c r="BE35" s="47">
        <f>VLOOKUP($A35,'RevPAR Raw Data'!$B$6:$BE$43,'RevPAR Raw Data'!AT$1,FALSE)</f>
        <v>-1.3275221711672001</v>
      </c>
      <c r="BF35" s="48">
        <f>VLOOKUP($A35,'RevPAR Raw Data'!$B$6:$BE$43,'RevPAR Raw Data'!AU$1,FALSE)</f>
        <v>12.2499206392916</v>
      </c>
      <c r="BG35" s="48">
        <f>VLOOKUP($A35,'RevPAR Raw Data'!$B$6:$BE$43,'RevPAR Raw Data'!AV$1,FALSE)</f>
        <v>16.712397557869402</v>
      </c>
      <c r="BH35" s="48">
        <f>VLOOKUP($A35,'RevPAR Raw Data'!$B$6:$BE$43,'RevPAR Raw Data'!AW$1,FALSE)</f>
        <v>18.9422502928733</v>
      </c>
      <c r="BI35" s="48">
        <f>VLOOKUP($A35,'RevPAR Raw Data'!$B$6:$BE$43,'RevPAR Raw Data'!AX$1,FALSE)</f>
        <v>15.959359634329299</v>
      </c>
      <c r="BJ35" s="49">
        <f>VLOOKUP($A35,'RevPAR Raw Data'!$B$6:$BE$43,'RevPAR Raw Data'!AY$1,FALSE)</f>
        <v>12.8499879697755</v>
      </c>
      <c r="BK35" s="48">
        <f>VLOOKUP($A35,'RevPAR Raw Data'!$B$6:$BE$43,'RevPAR Raw Data'!BA$1,FALSE)</f>
        <v>10.390445395653799</v>
      </c>
      <c r="BL35" s="48">
        <f>VLOOKUP($A35,'RevPAR Raw Data'!$B$6:$BE$43,'RevPAR Raw Data'!BB$1,FALSE)</f>
        <v>8.8155164692540904</v>
      </c>
      <c r="BM35" s="49">
        <f>VLOOKUP($A35,'RevPAR Raw Data'!$B$6:$BE$43,'RevPAR Raw Data'!BC$1,FALSE)</f>
        <v>9.5647453914611802</v>
      </c>
      <c r="BN35" s="50">
        <f>VLOOKUP($A35,'RevPAR Raw Data'!$B$6:$BE$43,'RevPAR Raw Data'!BE$1,FALSE)</f>
        <v>11.6154112813289</v>
      </c>
    </row>
    <row r="36" spans="1:66" x14ac:dyDescent="0.45">
      <c r="A36" s="63" t="s">
        <v>45</v>
      </c>
      <c r="B36" s="47">
        <f>VLOOKUP($A36,'Occupancy Raw Data'!$B$8:$BE$45,'Occupancy Raw Data'!AG$3,FALSE)</f>
        <v>60.105099931082002</v>
      </c>
      <c r="C36" s="48">
        <f>VLOOKUP($A36,'Occupancy Raw Data'!$B$8:$BE$45,'Occupancy Raw Data'!AH$3,FALSE)</f>
        <v>59.502067539627802</v>
      </c>
      <c r="D36" s="48">
        <f>VLOOKUP($A36,'Occupancy Raw Data'!$B$8:$BE$45,'Occupancy Raw Data'!AI$3,FALSE)</f>
        <v>65.876981392143307</v>
      </c>
      <c r="E36" s="48">
        <f>VLOOKUP($A36,'Occupancy Raw Data'!$B$8:$BE$45,'Occupancy Raw Data'!AJ$3,FALSE)</f>
        <v>65.575465196416204</v>
      </c>
      <c r="F36" s="48">
        <f>VLOOKUP($A36,'Occupancy Raw Data'!$B$8:$BE$45,'Occupancy Raw Data'!AK$3,FALSE)</f>
        <v>66.574776016540298</v>
      </c>
      <c r="G36" s="49">
        <f>VLOOKUP($A36,'Occupancy Raw Data'!$B$8:$BE$45,'Occupancy Raw Data'!AL$3,FALSE)</f>
        <v>63.526878015161898</v>
      </c>
      <c r="H36" s="48">
        <f>VLOOKUP($A36,'Occupancy Raw Data'!$B$8:$BE$45,'Occupancy Raw Data'!AN$3,FALSE)</f>
        <v>81.038938662991001</v>
      </c>
      <c r="I36" s="48">
        <f>VLOOKUP($A36,'Occupancy Raw Data'!$B$8:$BE$45,'Occupancy Raw Data'!AO$3,FALSE)</f>
        <v>86.819434872501702</v>
      </c>
      <c r="J36" s="49">
        <f>VLOOKUP($A36,'Occupancy Raw Data'!$B$8:$BE$45,'Occupancy Raw Data'!AP$3,FALSE)</f>
        <v>83.929186767746302</v>
      </c>
      <c r="K36" s="50">
        <f>VLOOKUP($A36,'Occupancy Raw Data'!$B$8:$BE$45,'Occupancy Raw Data'!AR$3,FALSE)</f>
        <v>69.356109087328903</v>
      </c>
      <c r="M36" s="47">
        <f>VLOOKUP($A36,'Occupancy Raw Data'!$B$8:$BE$45,'Occupancy Raw Data'!AT$3,FALSE)</f>
        <v>-2.2955214124787902</v>
      </c>
      <c r="N36" s="48">
        <f>VLOOKUP($A36,'Occupancy Raw Data'!$B$8:$BE$45,'Occupancy Raw Data'!AU$3,FALSE)</f>
        <v>0.16310890432201</v>
      </c>
      <c r="O36" s="48">
        <f>VLOOKUP($A36,'Occupancy Raw Data'!$B$8:$BE$45,'Occupancy Raw Data'!AV$3,FALSE)</f>
        <v>1.2551986416937599</v>
      </c>
      <c r="P36" s="48">
        <f>VLOOKUP($A36,'Occupancy Raw Data'!$B$8:$BE$45,'Occupancy Raw Data'!AW$3,FALSE)</f>
        <v>0.30002588059449697</v>
      </c>
      <c r="Q36" s="48">
        <f>VLOOKUP($A36,'Occupancy Raw Data'!$B$8:$BE$45,'Occupancy Raw Data'!AX$3,FALSE)</f>
        <v>2.7771362512466902</v>
      </c>
      <c r="R36" s="49">
        <f>VLOOKUP($A36,'Occupancy Raw Data'!$B$8:$BE$45,'Occupancy Raw Data'!AY$3,FALSE)</f>
        <v>0.47335637214750997</v>
      </c>
      <c r="S36" s="48">
        <f>VLOOKUP($A36,'Occupancy Raw Data'!$B$8:$BE$45,'Occupancy Raw Data'!BA$3,FALSE)</f>
        <v>4.7761578790343302</v>
      </c>
      <c r="T36" s="48">
        <f>VLOOKUP($A36,'Occupancy Raw Data'!$B$8:$BE$45,'Occupancy Raw Data'!BB$3,FALSE)</f>
        <v>3.7611214219060298</v>
      </c>
      <c r="U36" s="49">
        <f>VLOOKUP($A36,'Occupancy Raw Data'!$B$8:$BE$45,'Occupancy Raw Data'!BC$3,FALSE)</f>
        <v>4.2486954176954699</v>
      </c>
      <c r="V36" s="50">
        <f>VLOOKUP($A36,'Occupancy Raw Data'!$B$8:$BE$45,'Occupancy Raw Data'!BE$3,FALSE)</f>
        <v>1.7473542527752399</v>
      </c>
      <c r="X36" s="51">
        <f>VLOOKUP($A36,'ADR Raw Data'!$B$6:$BE$43,'ADR Raw Data'!AG$1,FALSE)</f>
        <v>95.341125512397795</v>
      </c>
      <c r="Y36" s="52">
        <f>VLOOKUP($A36,'ADR Raw Data'!$B$6:$BE$43,'ADR Raw Data'!AH$1,FALSE)</f>
        <v>88.834731837266503</v>
      </c>
      <c r="Z36" s="52">
        <f>VLOOKUP($A36,'ADR Raw Data'!$B$6:$BE$43,'ADR Raw Data'!AI$1,FALSE)</f>
        <v>91.490064195109099</v>
      </c>
      <c r="AA36" s="52">
        <f>VLOOKUP($A36,'ADR Raw Data'!$B$6:$BE$43,'ADR Raw Data'!AJ$1,FALSE)</f>
        <v>90.941269114555894</v>
      </c>
      <c r="AB36" s="52">
        <f>VLOOKUP($A36,'ADR Raw Data'!$B$6:$BE$43,'ADR Raw Data'!AK$1,FALSE)</f>
        <v>91.929496040372598</v>
      </c>
      <c r="AC36" s="53">
        <f>VLOOKUP($A36,'ADR Raw Data'!$B$6:$BE$43,'ADR Raw Data'!AL$1,FALSE)</f>
        <v>91.700174454177997</v>
      </c>
      <c r="AD36" s="52">
        <f>VLOOKUP($A36,'ADR Raw Data'!$B$6:$BE$43,'ADR Raw Data'!AN$1,FALSE)</f>
        <v>113.343091846497</v>
      </c>
      <c r="AE36" s="52">
        <f>VLOOKUP($A36,'ADR Raw Data'!$B$6:$BE$43,'ADR Raw Data'!AO$1,FALSE)</f>
        <v>117.761782685056</v>
      </c>
      <c r="AF36" s="53">
        <f>VLOOKUP($A36,'ADR Raw Data'!$B$6:$BE$43,'ADR Raw Data'!AP$1,FALSE)</f>
        <v>115.62851993328201</v>
      </c>
      <c r="AG36" s="54">
        <f>VLOOKUP($A36,'ADR Raw Data'!$B$6:$BE$43,'ADR Raw Data'!AR$1,FALSE)</f>
        <v>99.973362964014399</v>
      </c>
      <c r="AI36" s="47">
        <f>VLOOKUP($A36,'ADR Raw Data'!$B$6:$BE$43,'ADR Raw Data'!AT$1,FALSE)</f>
        <v>2.2701067082631901</v>
      </c>
      <c r="AJ36" s="48">
        <f>VLOOKUP($A36,'ADR Raw Data'!$B$6:$BE$43,'ADR Raw Data'!AU$1,FALSE)</f>
        <v>1.47314870277679</v>
      </c>
      <c r="AK36" s="48">
        <f>VLOOKUP($A36,'ADR Raw Data'!$B$6:$BE$43,'ADR Raw Data'!AV$1,FALSE)</f>
        <v>2.1762798720709302</v>
      </c>
      <c r="AL36" s="48">
        <f>VLOOKUP($A36,'ADR Raw Data'!$B$6:$BE$43,'ADR Raw Data'!AW$1,FALSE)</f>
        <v>2.54063553334493</v>
      </c>
      <c r="AM36" s="48">
        <f>VLOOKUP($A36,'ADR Raw Data'!$B$6:$BE$43,'ADR Raw Data'!AX$1,FALSE)</f>
        <v>3.0479712464192699</v>
      </c>
      <c r="AN36" s="49">
        <f>VLOOKUP($A36,'ADR Raw Data'!$B$6:$BE$43,'ADR Raw Data'!AY$1,FALSE)</f>
        <v>2.2997368063902202</v>
      </c>
      <c r="AO36" s="48">
        <f>VLOOKUP($A36,'ADR Raw Data'!$B$6:$BE$43,'ADR Raw Data'!BA$1,FALSE)</f>
        <v>4.1211450456139396</v>
      </c>
      <c r="AP36" s="48">
        <f>VLOOKUP($A36,'ADR Raw Data'!$B$6:$BE$43,'ADR Raw Data'!BB$1,FALSE)</f>
        <v>4.05839811771523</v>
      </c>
      <c r="AQ36" s="49">
        <f>VLOOKUP($A36,'ADR Raw Data'!$B$6:$BE$43,'ADR Raw Data'!BC$1,FALSE)</f>
        <v>4.0782642935665701</v>
      </c>
      <c r="AR36" s="50">
        <f>VLOOKUP($A36,'ADR Raw Data'!$B$6:$BE$43,'ADR Raw Data'!BE$1,FALSE)</f>
        <v>3.1928821923955799</v>
      </c>
      <c r="AT36" s="51">
        <f>VLOOKUP($A36,'RevPAR Raw Data'!$B$6:$BE$43,'RevPAR Raw Data'!AG$1,FALSE)</f>
        <v>57.304878764644997</v>
      </c>
      <c r="AU36" s="52">
        <f>VLOOKUP($A36,'RevPAR Raw Data'!$B$6:$BE$43,'RevPAR Raw Data'!AH$1,FALSE)</f>
        <v>52.858502136457602</v>
      </c>
      <c r="AV36" s="52">
        <f>VLOOKUP($A36,'RevPAR Raw Data'!$B$6:$BE$43,'RevPAR Raw Data'!AI$1,FALSE)</f>
        <v>60.270892565472003</v>
      </c>
      <c r="AW36" s="52">
        <f>VLOOKUP($A36,'RevPAR Raw Data'!$B$6:$BE$43,'RevPAR Raw Data'!AJ$1,FALSE)</f>
        <v>59.635160277394903</v>
      </c>
      <c r="AX36" s="52">
        <f>VLOOKUP($A36,'RevPAR Raw Data'!$B$6:$BE$43,'RevPAR Raw Data'!AK$1,FALSE)</f>
        <v>61.201856082012398</v>
      </c>
      <c r="AY36" s="53">
        <f>VLOOKUP($A36,'RevPAR Raw Data'!$B$6:$BE$43,'RevPAR Raw Data'!AL$1,FALSE)</f>
        <v>58.254257965196402</v>
      </c>
      <c r="AZ36" s="52">
        <f>VLOOKUP($A36,'RevPAR Raw Data'!$B$6:$BE$43,'RevPAR Raw Data'!AN$1,FALSE)</f>
        <v>91.852038680220502</v>
      </c>
      <c r="BA36" s="52">
        <f>VLOOKUP($A36,'RevPAR Raw Data'!$B$6:$BE$43,'RevPAR Raw Data'!AO$1,FALSE)</f>
        <v>102.240114222949</v>
      </c>
      <c r="BB36" s="53">
        <f>VLOOKUP($A36,'RevPAR Raw Data'!$B$6:$BE$43,'RevPAR Raw Data'!AP$1,FALSE)</f>
        <v>97.046076451585094</v>
      </c>
      <c r="BC36" s="54">
        <f>VLOOKUP($A36,'RevPAR Raw Data'!$B$6:$BE$43,'RevPAR Raw Data'!AR$1,FALSE)</f>
        <v>69.337634675593094</v>
      </c>
      <c r="BE36" s="47">
        <f>VLOOKUP($A36,'RevPAR Raw Data'!$B$6:$BE$43,'RevPAR Raw Data'!AT$1,FALSE)</f>
        <v>-7.7525489789895499E-2</v>
      </c>
      <c r="BF36" s="48">
        <f>VLOOKUP($A36,'RevPAR Raw Data'!$B$6:$BE$43,'RevPAR Raw Data'!AU$1,FALSE)</f>
        <v>1.6386604438069301</v>
      </c>
      <c r="BG36" s="48">
        <f>VLOOKUP($A36,'RevPAR Raw Data'!$B$6:$BE$43,'RevPAR Raw Data'!AV$1,FALSE)</f>
        <v>3.4587951491583899</v>
      </c>
      <c r="BH36" s="48">
        <f>VLOOKUP($A36,'RevPAR Raw Data'!$B$6:$BE$43,'RevPAR Raw Data'!AW$1,FALSE)</f>
        <v>2.8482839780710401</v>
      </c>
      <c r="BI36" s="48">
        <f>VLOOKUP($A36,'RevPAR Raw Data'!$B$6:$BE$43,'RevPAR Raw Data'!AX$1,FALSE)</f>
        <v>5.9097538120778497</v>
      </c>
      <c r="BJ36" s="49">
        <f>VLOOKUP($A36,'RevPAR Raw Data'!$B$6:$BE$43,'RevPAR Raw Data'!AY$1,FALSE)</f>
        <v>2.7839791292534</v>
      </c>
      <c r="BK36" s="48">
        <f>VLOOKUP($A36,'RevPAR Raw Data'!$B$6:$BE$43,'RevPAR Raw Data'!BA$1,FALSE)</f>
        <v>9.0941353184507996</v>
      </c>
      <c r="BL36" s="48">
        <f>VLOOKUP($A36,'RevPAR Raw Data'!$B$6:$BE$43,'RevPAR Raw Data'!BB$1,FALSE)</f>
        <v>7.9721608206128796</v>
      </c>
      <c r="BM36" s="49">
        <f>VLOOKUP($A36,'RevPAR Raw Data'!$B$6:$BE$43,'RevPAR Raw Data'!BC$1,FALSE)</f>
        <v>8.5002327394243196</v>
      </c>
      <c r="BN36" s="50">
        <f>VLOOKUP($A36,'RevPAR Raw Data'!$B$6:$BE$43,'RevPAR Raw Data'!BE$1,FALSE)</f>
        <v>4.9960274079457498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53.450295375840199</v>
      </c>
      <c r="C39" s="48">
        <f>VLOOKUP($A39,'Occupancy Raw Data'!$B$8:$BE$45,'Occupancy Raw Data'!AH$3,FALSE)</f>
        <v>56.715556460922102</v>
      </c>
      <c r="D39" s="48">
        <f>VLOOKUP($A39,'Occupancy Raw Data'!$B$8:$BE$45,'Occupancy Raw Data'!AI$3,FALSE)</f>
        <v>64.873192096149893</v>
      </c>
      <c r="E39" s="48">
        <f>VLOOKUP($A39,'Occupancy Raw Data'!$B$8:$BE$45,'Occupancy Raw Data'!AJ$3,FALSE)</f>
        <v>65.777144021185507</v>
      </c>
      <c r="F39" s="48">
        <f>VLOOKUP($A39,'Occupancy Raw Data'!$B$8:$BE$45,'Occupancy Raw Data'!AK$3,FALSE)</f>
        <v>64.840938412439698</v>
      </c>
      <c r="G39" s="49">
        <f>VLOOKUP($A39,'Occupancy Raw Data'!$B$8:$BE$45,'Occupancy Raw Data'!AL$3,FALSE)</f>
        <v>61.131425273307499</v>
      </c>
      <c r="H39" s="48">
        <f>VLOOKUP($A39,'Occupancy Raw Data'!$B$8:$BE$45,'Occupancy Raw Data'!AN$3,FALSE)</f>
        <v>75.841142119915801</v>
      </c>
      <c r="I39" s="48">
        <f>VLOOKUP($A39,'Occupancy Raw Data'!$B$8:$BE$45,'Occupancy Raw Data'!AO$3,FALSE)</f>
        <v>79.701398791335606</v>
      </c>
      <c r="J39" s="49">
        <f>VLOOKUP($A39,'Occupancy Raw Data'!$B$8:$BE$45,'Occupancy Raw Data'!AP$3,FALSE)</f>
        <v>77.771270455625697</v>
      </c>
      <c r="K39" s="50">
        <f>VLOOKUP($A39,'Occupancy Raw Data'!$B$8:$BE$45,'Occupancy Raw Data'!AR$3,FALSE)</f>
        <v>65.885666753969801</v>
      </c>
      <c r="M39" s="47">
        <f>VLOOKUP($A39,'Occupancy Raw Data'!$B$8:$BE$45,'Occupancy Raw Data'!AT$3,FALSE)</f>
        <v>-4.9860435140854804</v>
      </c>
      <c r="N39" s="48">
        <f>VLOOKUP($A39,'Occupancy Raw Data'!$B$8:$BE$45,'Occupancy Raw Data'!AU$3,FALSE)</f>
        <v>0.60686272533321595</v>
      </c>
      <c r="O39" s="48">
        <f>VLOOKUP($A39,'Occupancy Raw Data'!$B$8:$BE$45,'Occupancy Raw Data'!AV$3,FALSE)</f>
        <v>2.9651007772631202</v>
      </c>
      <c r="P39" s="48">
        <f>VLOOKUP($A39,'Occupancy Raw Data'!$B$8:$BE$45,'Occupancy Raw Data'!AW$3,FALSE)</f>
        <v>2.26466255923147</v>
      </c>
      <c r="Q39" s="48">
        <f>VLOOKUP($A39,'Occupancy Raw Data'!$B$8:$BE$45,'Occupancy Raw Data'!AX$3,FALSE)</f>
        <v>2.06630007236306</v>
      </c>
      <c r="R39" s="49">
        <f>VLOOKUP($A39,'Occupancy Raw Data'!$B$8:$BE$45,'Occupancy Raw Data'!AY$3,FALSE)</f>
        <v>0.71979174174376703</v>
      </c>
      <c r="S39" s="48">
        <f>VLOOKUP($A39,'Occupancy Raw Data'!$B$8:$BE$45,'Occupancy Raw Data'!BA$3,FALSE)</f>
        <v>1.9593366655456399</v>
      </c>
      <c r="T39" s="48">
        <f>VLOOKUP($A39,'Occupancy Raw Data'!$B$8:$BE$45,'Occupancy Raw Data'!BB$3,FALSE)</f>
        <v>2.22101857710721</v>
      </c>
      <c r="U39" s="49">
        <f>VLOOKUP($A39,'Occupancy Raw Data'!$B$8:$BE$45,'Occupancy Raw Data'!BC$3,FALSE)</f>
        <v>2.0932572431440302</v>
      </c>
      <c r="V39" s="50">
        <f>VLOOKUP($A39,'Occupancy Raw Data'!$B$8:$BE$45,'Occupancy Raw Data'!BE$3,FALSE)</f>
        <v>1.1832720127357099</v>
      </c>
      <c r="X39" s="51">
        <f>VLOOKUP($A39,'ADR Raw Data'!$B$6:$BE$43,'ADR Raw Data'!AG$1,FALSE)</f>
        <v>118.272165848855</v>
      </c>
      <c r="Y39" s="52">
        <f>VLOOKUP($A39,'ADR Raw Data'!$B$6:$BE$43,'ADR Raw Data'!AH$1,FALSE)</f>
        <v>108.378610146662</v>
      </c>
      <c r="Z39" s="52">
        <f>VLOOKUP($A39,'ADR Raw Data'!$B$6:$BE$43,'ADR Raw Data'!AI$1,FALSE)</f>
        <v>112.660899242453</v>
      </c>
      <c r="AA39" s="52">
        <f>VLOOKUP($A39,'ADR Raw Data'!$B$6:$BE$43,'ADR Raw Data'!AJ$1,FALSE)</f>
        <v>113.175631645504</v>
      </c>
      <c r="AB39" s="52">
        <f>VLOOKUP($A39,'ADR Raw Data'!$B$6:$BE$43,'ADR Raw Data'!AK$1,FALSE)</f>
        <v>116.187464296466</v>
      </c>
      <c r="AC39" s="53">
        <f>VLOOKUP($A39,'ADR Raw Data'!$B$6:$BE$43,'ADR Raw Data'!AL$1,FALSE)</f>
        <v>113.706433064066</v>
      </c>
      <c r="AD39" s="52">
        <f>VLOOKUP($A39,'ADR Raw Data'!$B$6:$BE$43,'ADR Raw Data'!AN$1,FALSE)</f>
        <v>150.056642865936</v>
      </c>
      <c r="AE39" s="52">
        <f>VLOOKUP($A39,'ADR Raw Data'!$B$6:$BE$43,'ADR Raw Data'!AO$1,FALSE)</f>
        <v>154.456652857797</v>
      </c>
      <c r="AF39" s="53">
        <f>VLOOKUP($A39,'ADR Raw Data'!$B$6:$BE$43,'ADR Raw Data'!AP$1,FALSE)</f>
        <v>152.31124761260301</v>
      </c>
      <c r="AG39" s="54">
        <f>VLOOKUP($A39,'ADR Raw Data'!$B$6:$BE$43,'ADR Raw Data'!AR$1,FALSE)</f>
        <v>126.726153962239</v>
      </c>
      <c r="AI39" s="47">
        <f>VLOOKUP($A39,'ADR Raw Data'!$B$6:$BE$43,'ADR Raw Data'!AT$1,FALSE)</f>
        <v>1.7848682390041</v>
      </c>
      <c r="AJ39" s="48">
        <f>VLOOKUP($A39,'ADR Raw Data'!$B$6:$BE$43,'ADR Raw Data'!AU$1,FALSE)</f>
        <v>1.93862444726529</v>
      </c>
      <c r="AK39" s="48">
        <f>VLOOKUP($A39,'ADR Raw Data'!$B$6:$BE$43,'ADR Raw Data'!AV$1,FALSE)</f>
        <v>3.7897079689801099</v>
      </c>
      <c r="AL39" s="48">
        <f>VLOOKUP($A39,'ADR Raw Data'!$B$6:$BE$43,'ADR Raw Data'!AW$1,FALSE)</f>
        <v>4.6064691462552698</v>
      </c>
      <c r="AM39" s="48">
        <f>VLOOKUP($A39,'ADR Raw Data'!$B$6:$BE$43,'ADR Raw Data'!AX$1,FALSE)</f>
        <v>2.6293895782232402</v>
      </c>
      <c r="AN39" s="49">
        <f>VLOOKUP($A39,'ADR Raw Data'!$B$6:$BE$43,'ADR Raw Data'!AY$1,FALSE)</f>
        <v>2.9464531245195098</v>
      </c>
      <c r="AO39" s="48">
        <f>VLOOKUP($A39,'ADR Raw Data'!$B$6:$BE$43,'ADR Raw Data'!BA$1,FALSE)</f>
        <v>3.0603510583576701</v>
      </c>
      <c r="AP39" s="48">
        <f>VLOOKUP($A39,'ADR Raw Data'!$B$6:$BE$43,'ADR Raw Data'!BB$1,FALSE)</f>
        <v>3.0079004984728401</v>
      </c>
      <c r="AQ39" s="49">
        <f>VLOOKUP($A39,'ADR Raw Data'!$B$6:$BE$43,'ADR Raw Data'!BC$1,FALSE)</f>
        <v>3.0350295080772698</v>
      </c>
      <c r="AR39" s="50">
        <f>VLOOKUP($A39,'ADR Raw Data'!$B$6:$BE$43,'ADR Raw Data'!BE$1,FALSE)</f>
        <v>3.0831766385658499</v>
      </c>
      <c r="AT39" s="51">
        <f>VLOOKUP($A39,'RevPAR Raw Data'!$B$6:$BE$43,'RevPAR Raw Data'!AG$1,FALSE)</f>
        <v>63.216821993617103</v>
      </c>
      <c r="AU39" s="52">
        <f>VLOOKUP($A39,'RevPAR Raw Data'!$B$6:$BE$43,'RevPAR Raw Data'!AH$1,FALSE)</f>
        <v>61.467531829293101</v>
      </c>
      <c r="AV39" s="52">
        <f>VLOOKUP($A39,'RevPAR Raw Data'!$B$6:$BE$43,'RevPAR Raw Data'!AI$1,FALSE)</f>
        <v>73.086721582807002</v>
      </c>
      <c r="AW39" s="52">
        <f>VLOOKUP($A39,'RevPAR Raw Data'!$B$6:$BE$43,'RevPAR Raw Data'!AJ$1,FALSE)</f>
        <v>74.443698224349802</v>
      </c>
      <c r="AX39" s="52">
        <f>VLOOKUP($A39,'RevPAR Raw Data'!$B$6:$BE$43,'RevPAR Raw Data'!AK$1,FALSE)</f>
        <v>75.337042167447507</v>
      </c>
      <c r="AY39" s="53">
        <f>VLOOKUP($A39,'RevPAR Raw Data'!$B$6:$BE$43,'RevPAR Raw Data'!AL$1,FALSE)</f>
        <v>69.510363159502901</v>
      </c>
      <c r="AZ39" s="52">
        <f>VLOOKUP($A39,'RevPAR Raw Data'!$B$6:$BE$43,'RevPAR Raw Data'!AN$1,FALSE)</f>
        <v>113.804671776329</v>
      </c>
      <c r="BA39" s="52">
        <f>VLOOKUP($A39,'RevPAR Raw Data'!$B$6:$BE$43,'RevPAR Raw Data'!AO$1,FALSE)</f>
        <v>123.104112853941</v>
      </c>
      <c r="BB39" s="53">
        <f>VLOOKUP($A39,'RevPAR Raw Data'!$B$6:$BE$43,'RevPAR Raw Data'!AP$1,FALSE)</f>
        <v>118.454392315135</v>
      </c>
      <c r="BC39" s="54">
        <f>VLOOKUP($A39,'RevPAR Raw Data'!$B$6:$BE$43,'RevPAR Raw Data'!AR$1,FALSE)</f>
        <v>83.494371489683601</v>
      </c>
      <c r="BE39" s="47">
        <f>VLOOKUP($A39,'RevPAR Raw Data'!$B$6:$BE$43,'RevPAR Raw Data'!AT$1,FALSE)</f>
        <v>-3.2901695821472199</v>
      </c>
      <c r="BF39" s="48">
        <f>VLOOKUP($A39,'RevPAR Raw Data'!$B$6:$BE$43,'RevPAR Raw Data'!AU$1,FALSE)</f>
        <v>2.5572519617531499</v>
      </c>
      <c r="BG39" s="48">
        <f>VLOOKUP($A39,'RevPAR Raw Data'!$B$6:$BE$43,'RevPAR Raw Data'!AV$1,FALSE)</f>
        <v>6.8671774066874702</v>
      </c>
      <c r="BH39" s="48">
        <f>VLOOKUP($A39,'RevPAR Raw Data'!$B$6:$BE$43,'RevPAR Raw Data'!AW$1,FALSE)</f>
        <v>6.9754526875445402</v>
      </c>
      <c r="BI39" s="48">
        <f>VLOOKUP($A39,'RevPAR Raw Data'!$B$6:$BE$43,'RevPAR Raw Data'!AX$1,FALSE)</f>
        <v>4.7500207293438397</v>
      </c>
      <c r="BJ39" s="49">
        <f>VLOOKUP($A39,'RevPAR Raw Data'!$B$6:$BE$43,'RevPAR Raw Data'!AY$1,FALSE)</f>
        <v>3.6874531925279199</v>
      </c>
      <c r="BK39" s="48">
        <f>VLOOKUP($A39,'RevPAR Raw Data'!$B$6:$BE$43,'RevPAR Raw Data'!BA$1,FALSE)</f>
        <v>5.0796503042841303</v>
      </c>
      <c r="BL39" s="48">
        <f>VLOOKUP($A39,'RevPAR Raw Data'!$B$6:$BE$43,'RevPAR Raw Data'!BB$1,FALSE)</f>
        <v>5.2957251044320399</v>
      </c>
      <c r="BM39" s="49">
        <f>VLOOKUP($A39,'RevPAR Raw Data'!$B$6:$BE$43,'RevPAR Raw Data'!BC$1,FALSE)</f>
        <v>5.1918177262306902</v>
      </c>
      <c r="BN39" s="50">
        <f>VLOOKUP($A39,'RevPAR Raw Data'!$B$6:$BE$43,'RevPAR Raw Data'!BE$1,FALSE)</f>
        <v>4.3029310175689197</v>
      </c>
    </row>
    <row r="40" spans="1:66" x14ac:dyDescent="0.45">
      <c r="A40" s="63" t="s">
        <v>79</v>
      </c>
      <c r="B40" s="47">
        <f>VLOOKUP($A40,'Occupancy Raw Data'!$B$8:$BE$45,'Occupancy Raw Data'!AG$3,FALSE)</f>
        <v>51.392757660167099</v>
      </c>
      <c r="C40" s="48">
        <f>VLOOKUP($A40,'Occupancy Raw Data'!$B$8:$BE$45,'Occupancy Raw Data'!AH$3,FALSE)</f>
        <v>57.451253481894099</v>
      </c>
      <c r="D40" s="48">
        <f>VLOOKUP($A40,'Occupancy Raw Data'!$B$8:$BE$45,'Occupancy Raw Data'!AI$3,FALSE)</f>
        <v>63.254410399257097</v>
      </c>
      <c r="E40" s="48">
        <f>VLOOKUP($A40,'Occupancy Raw Data'!$B$8:$BE$45,'Occupancy Raw Data'!AJ$3,FALSE)</f>
        <v>65.088207985143896</v>
      </c>
      <c r="F40" s="48">
        <f>VLOOKUP($A40,'Occupancy Raw Data'!$B$8:$BE$45,'Occupancy Raw Data'!AK$3,FALSE)</f>
        <v>62.395543175487397</v>
      </c>
      <c r="G40" s="49">
        <f>VLOOKUP($A40,'Occupancy Raw Data'!$B$8:$BE$45,'Occupancy Raw Data'!AL$3,FALSE)</f>
        <v>59.916434540389901</v>
      </c>
      <c r="H40" s="48">
        <f>VLOOKUP($A40,'Occupancy Raw Data'!$B$8:$BE$45,'Occupancy Raw Data'!AN$3,FALSE)</f>
        <v>75.069637883008298</v>
      </c>
      <c r="I40" s="48">
        <f>VLOOKUP($A40,'Occupancy Raw Data'!$B$8:$BE$45,'Occupancy Raw Data'!AO$3,FALSE)</f>
        <v>81.313834726090903</v>
      </c>
      <c r="J40" s="49">
        <f>VLOOKUP($A40,'Occupancy Raw Data'!$B$8:$BE$45,'Occupancy Raw Data'!AP$3,FALSE)</f>
        <v>78.191736304549593</v>
      </c>
      <c r="K40" s="50">
        <f>VLOOKUP($A40,'Occupancy Raw Data'!$B$8:$BE$45,'Occupancy Raw Data'!AR$3,FALSE)</f>
        <v>65.137949330149794</v>
      </c>
      <c r="M40" s="47">
        <f>VLOOKUP($A40,'Occupancy Raw Data'!$B$8:$BE$45,'Occupancy Raw Data'!AT$3,FALSE)</f>
        <v>-1.33689839572192</v>
      </c>
      <c r="N40" s="48">
        <f>VLOOKUP($A40,'Occupancy Raw Data'!$B$8:$BE$45,'Occupancy Raw Data'!AU$3,FALSE)</f>
        <v>5.4088586030664301</v>
      </c>
      <c r="O40" s="48">
        <f>VLOOKUP($A40,'Occupancy Raw Data'!$B$8:$BE$45,'Occupancy Raw Data'!AV$3,FALSE)</f>
        <v>2.0217147135904101</v>
      </c>
      <c r="P40" s="48">
        <f>VLOOKUP($A40,'Occupancy Raw Data'!$B$8:$BE$45,'Occupancy Raw Data'!AW$3,FALSE)</f>
        <v>0.609974883387154</v>
      </c>
      <c r="Q40" s="48">
        <f>VLOOKUP($A40,'Occupancy Raw Data'!$B$8:$BE$45,'Occupancy Raw Data'!AX$3,FALSE)</f>
        <v>0.44843049327354201</v>
      </c>
      <c r="R40" s="49">
        <f>VLOOKUP($A40,'Occupancy Raw Data'!$B$8:$BE$45,'Occupancy Raw Data'!AY$3,FALSE)</f>
        <v>1.41442715700141</v>
      </c>
      <c r="S40" s="48">
        <f>VLOOKUP($A40,'Occupancy Raw Data'!$B$8:$BE$45,'Occupancy Raw Data'!BA$3,FALSE)</f>
        <v>-1.5225334957369001</v>
      </c>
      <c r="T40" s="48">
        <f>VLOOKUP($A40,'Occupancy Raw Data'!$B$8:$BE$45,'Occupancy Raw Data'!BB$3,FALSE)</f>
        <v>-2.0687727145652701</v>
      </c>
      <c r="U40" s="49">
        <f>VLOOKUP($A40,'Occupancy Raw Data'!$B$8:$BE$45,'Occupancy Raw Data'!BC$3,FALSE)</f>
        <v>-1.8073167176796301</v>
      </c>
      <c r="V40" s="50">
        <f>VLOOKUP($A40,'Occupancy Raw Data'!$B$8:$BE$45,'Occupancy Raw Data'!BE$3,FALSE)</f>
        <v>0.28590391586256098</v>
      </c>
      <c r="X40" s="51">
        <f>VLOOKUP($A40,'ADR Raw Data'!$B$6:$BE$43,'ADR Raw Data'!AG$1,FALSE)</f>
        <v>119.151648599819</v>
      </c>
      <c r="Y40" s="52">
        <f>VLOOKUP($A40,'ADR Raw Data'!$B$6:$BE$43,'ADR Raw Data'!AH$1,FALSE)</f>
        <v>108.20864646464599</v>
      </c>
      <c r="Z40" s="52">
        <f>VLOOKUP($A40,'ADR Raw Data'!$B$6:$BE$43,'ADR Raw Data'!AI$1,FALSE)</f>
        <v>107.33737981651301</v>
      </c>
      <c r="AA40" s="52">
        <f>VLOOKUP($A40,'ADR Raw Data'!$B$6:$BE$43,'ADR Raw Data'!AJ$1,FALSE)</f>
        <v>107.97778530670401</v>
      </c>
      <c r="AB40" s="52">
        <f>VLOOKUP($A40,'ADR Raw Data'!$B$6:$BE$43,'ADR Raw Data'!AK$1,FALSE)</f>
        <v>116.313009672619</v>
      </c>
      <c r="AC40" s="53">
        <f>VLOOKUP($A40,'ADR Raw Data'!$B$6:$BE$43,'ADR Raw Data'!AL$1,FALSE)</f>
        <v>111.539717185805</v>
      </c>
      <c r="AD40" s="52">
        <f>VLOOKUP($A40,'ADR Raw Data'!$B$6:$BE$43,'ADR Raw Data'!AN$1,FALSE)</f>
        <v>149.57996907853999</v>
      </c>
      <c r="AE40" s="52">
        <f>VLOOKUP($A40,'ADR Raw Data'!$B$6:$BE$43,'ADR Raw Data'!AO$1,FALSE)</f>
        <v>160.15427347987401</v>
      </c>
      <c r="AF40" s="53">
        <f>VLOOKUP($A40,'ADR Raw Data'!$B$6:$BE$43,'ADR Raw Data'!AP$1,FALSE)</f>
        <v>155.07823066646799</v>
      </c>
      <c r="AG40" s="54">
        <f>VLOOKUP($A40,'ADR Raw Data'!$B$6:$BE$43,'ADR Raw Data'!AR$1,FALSE)</f>
        <v>126.472210456651</v>
      </c>
      <c r="AI40" s="47">
        <f>VLOOKUP($A40,'ADR Raw Data'!$B$6:$BE$43,'ADR Raw Data'!AT$1,FALSE)</f>
        <v>-5.4390790286754402</v>
      </c>
      <c r="AJ40" s="48">
        <f>VLOOKUP($A40,'ADR Raw Data'!$B$6:$BE$43,'ADR Raw Data'!AU$1,FALSE)</f>
        <v>-4.52491592031505</v>
      </c>
      <c r="AK40" s="48">
        <f>VLOOKUP($A40,'ADR Raw Data'!$B$6:$BE$43,'ADR Raw Data'!AV$1,FALSE)</f>
        <v>-0.21745167017882699</v>
      </c>
      <c r="AL40" s="48">
        <f>VLOOKUP($A40,'ADR Raw Data'!$B$6:$BE$43,'ADR Raw Data'!AW$1,FALSE)</f>
        <v>1.06975631137042</v>
      </c>
      <c r="AM40" s="48">
        <f>VLOOKUP($A40,'ADR Raw Data'!$B$6:$BE$43,'ADR Raw Data'!AX$1,FALSE)</f>
        <v>3.36444931346165</v>
      </c>
      <c r="AN40" s="49">
        <f>VLOOKUP($A40,'ADR Raw Data'!$B$6:$BE$43,'ADR Raw Data'!AY$1,FALSE)</f>
        <v>-1.0878173116651699</v>
      </c>
      <c r="AO40" s="48">
        <f>VLOOKUP($A40,'ADR Raw Data'!$B$6:$BE$43,'ADR Raw Data'!BA$1,FALSE)</f>
        <v>2.8551057384263698</v>
      </c>
      <c r="AP40" s="48">
        <f>VLOOKUP($A40,'ADR Raw Data'!$B$6:$BE$43,'ADR Raw Data'!BB$1,FALSE)</f>
        <v>5.0113664467938204</v>
      </c>
      <c r="AQ40" s="49">
        <f>VLOOKUP($A40,'ADR Raw Data'!$B$6:$BE$43,'ADR Raw Data'!BC$1,FALSE)</f>
        <v>3.9949938730582599</v>
      </c>
      <c r="AR40" s="50">
        <f>VLOOKUP($A40,'ADR Raw Data'!$B$6:$BE$43,'ADR Raw Data'!BE$1,FALSE)</f>
        <v>0.77405229308536705</v>
      </c>
      <c r="AT40" s="51">
        <f>VLOOKUP($A40,'RevPAR Raw Data'!$B$6:$BE$43,'RevPAR Raw Data'!AG$1,FALSE)</f>
        <v>61.235318012999002</v>
      </c>
      <c r="AU40" s="52">
        <f>VLOOKUP($A40,'RevPAR Raw Data'!$B$6:$BE$43,'RevPAR Raw Data'!AH$1,FALSE)</f>
        <v>62.167223769730697</v>
      </c>
      <c r="AV40" s="52">
        <f>VLOOKUP($A40,'RevPAR Raw Data'!$B$6:$BE$43,'RevPAR Raw Data'!AI$1,FALSE)</f>
        <v>67.895626740946994</v>
      </c>
      <c r="AW40" s="52">
        <f>VLOOKUP($A40,'RevPAR Raw Data'!$B$6:$BE$43,'RevPAR Raw Data'!AJ$1,FALSE)</f>
        <v>70.280805478180099</v>
      </c>
      <c r="AX40" s="52">
        <f>VLOOKUP($A40,'RevPAR Raw Data'!$B$6:$BE$43,'RevPAR Raw Data'!AK$1,FALSE)</f>
        <v>72.574134168987896</v>
      </c>
      <c r="AY40" s="53">
        <f>VLOOKUP($A40,'RevPAR Raw Data'!$B$6:$BE$43,'RevPAR Raw Data'!AL$1,FALSE)</f>
        <v>66.830621634168907</v>
      </c>
      <c r="AZ40" s="52">
        <f>VLOOKUP($A40,'RevPAR Raw Data'!$B$6:$BE$43,'RevPAR Raw Data'!AN$1,FALSE)</f>
        <v>112.289141132776</v>
      </c>
      <c r="BA40" s="52">
        <f>VLOOKUP($A40,'RevPAR Raw Data'!$B$6:$BE$43,'RevPAR Raw Data'!AO$1,FALSE)</f>
        <v>130.22758124419599</v>
      </c>
      <c r="BB40" s="53">
        <f>VLOOKUP($A40,'RevPAR Raw Data'!$B$6:$BE$43,'RevPAR Raw Data'!AP$1,FALSE)</f>
        <v>121.25836118848601</v>
      </c>
      <c r="BC40" s="54">
        <f>VLOOKUP($A40,'RevPAR Raw Data'!$B$6:$BE$43,'RevPAR Raw Data'!AR$1,FALSE)</f>
        <v>82.381404363973999</v>
      </c>
      <c r="BE40" s="47">
        <f>VLOOKUP($A40,'RevPAR Raw Data'!$B$6:$BE$43,'RevPAR Raw Data'!AT$1,FALSE)</f>
        <v>-6.7032624641209502</v>
      </c>
      <c r="BF40" s="48">
        <f>VLOOKUP($A40,'RevPAR Raw Data'!$B$6:$BE$43,'RevPAR Raw Data'!AU$1,FALSE)</f>
        <v>0.63919637871389601</v>
      </c>
      <c r="BG40" s="48">
        <f>VLOOKUP($A40,'RevPAR Raw Data'!$B$6:$BE$43,'RevPAR Raw Data'!AV$1,FALSE)</f>
        <v>1.7998667910006301</v>
      </c>
      <c r="BH40" s="48">
        <f>VLOOKUP($A40,'RevPAR Raw Data'!$B$6:$BE$43,'RevPAR Raw Data'!AW$1,FALSE)</f>
        <v>1.6862564395703801</v>
      </c>
      <c r="BI40" s="48">
        <f>VLOOKUP($A40,'RevPAR Raw Data'!$B$6:$BE$43,'RevPAR Raw Data'!AX$1,FALSE)</f>
        <v>3.8279670233874898</v>
      </c>
      <c r="BJ40" s="49">
        <f>VLOOKUP($A40,'RevPAR Raw Data'!$B$6:$BE$43,'RevPAR Raw Data'!AY$1,FALSE)</f>
        <v>0.31122346186148803</v>
      </c>
      <c r="BK40" s="48">
        <f>VLOOKUP($A40,'RevPAR Raw Data'!$B$6:$BE$43,'RevPAR Raw Data'!BA$1,FALSE)</f>
        <v>1.2891023014832099</v>
      </c>
      <c r="BL40" s="48">
        <f>VLOOKUP($A40,'RevPAR Raw Data'!$B$6:$BE$43,'RevPAR Raw Data'!BB$1,FALSE)</f>
        <v>2.8389199505503901</v>
      </c>
      <c r="BM40" s="49">
        <f>VLOOKUP($A40,'RevPAR Raw Data'!$B$6:$BE$43,'RevPAR Raw Data'!BC$1,FALSE)</f>
        <v>2.1154749632405601</v>
      </c>
      <c r="BN40" s="50">
        <f>VLOOKUP($A40,'RevPAR Raw Data'!$B$6:$BE$43,'RevPAR Raw Data'!BE$1,FALSE)</f>
        <v>1.0621692547646799</v>
      </c>
    </row>
    <row r="41" spans="1:66" x14ac:dyDescent="0.45">
      <c r="A41" s="63" t="s">
        <v>80</v>
      </c>
      <c r="B41" s="47">
        <f>VLOOKUP($A41,'Occupancy Raw Data'!$B$8:$BE$45,'Occupancy Raw Data'!AG$3,FALSE)</f>
        <v>46.170063246661897</v>
      </c>
      <c r="C41" s="48">
        <f>VLOOKUP($A41,'Occupancy Raw Data'!$B$8:$BE$45,'Occupancy Raw Data'!AH$3,FALSE)</f>
        <v>50.228390723822898</v>
      </c>
      <c r="D41" s="48">
        <f>VLOOKUP($A41,'Occupancy Raw Data'!$B$8:$BE$45,'Occupancy Raw Data'!AI$3,FALSE)</f>
        <v>56.500351370344298</v>
      </c>
      <c r="E41" s="48">
        <f>VLOOKUP($A41,'Occupancy Raw Data'!$B$8:$BE$45,'Occupancy Raw Data'!AJ$3,FALSE)</f>
        <v>57.765284609978899</v>
      </c>
      <c r="F41" s="48">
        <f>VLOOKUP($A41,'Occupancy Raw Data'!$B$8:$BE$45,'Occupancy Raw Data'!AK$3,FALSE)</f>
        <v>58.749121574139103</v>
      </c>
      <c r="G41" s="49">
        <f>VLOOKUP($A41,'Occupancy Raw Data'!$B$8:$BE$45,'Occupancy Raw Data'!AL$3,FALSE)</f>
        <v>53.882642304989403</v>
      </c>
      <c r="H41" s="48">
        <f>VLOOKUP($A41,'Occupancy Raw Data'!$B$8:$BE$45,'Occupancy Raw Data'!AN$3,FALSE)</f>
        <v>68.183415319746999</v>
      </c>
      <c r="I41" s="48">
        <f>VLOOKUP($A41,'Occupancy Raw Data'!$B$8:$BE$45,'Occupancy Raw Data'!AO$3,FALSE)</f>
        <v>71.170063246661897</v>
      </c>
      <c r="J41" s="49">
        <f>VLOOKUP($A41,'Occupancy Raw Data'!$B$8:$BE$45,'Occupancy Raw Data'!AP$3,FALSE)</f>
        <v>69.676739283204398</v>
      </c>
      <c r="K41" s="50">
        <f>VLOOKUP($A41,'Occupancy Raw Data'!$B$8:$BE$45,'Occupancy Raw Data'!AR$3,FALSE)</f>
        <v>58.395241441622296</v>
      </c>
      <c r="M41" s="47">
        <f>VLOOKUP($A41,'Occupancy Raw Data'!$B$8:$BE$45,'Occupancy Raw Data'!AT$3,FALSE)</f>
        <v>-8.2402234636871494</v>
      </c>
      <c r="N41" s="48">
        <f>VLOOKUP($A41,'Occupancy Raw Data'!$B$8:$BE$45,'Occupancy Raw Data'!AU$3,FALSE)</f>
        <v>-4.79520479520479</v>
      </c>
      <c r="O41" s="48">
        <f>VLOOKUP($A41,'Occupancy Raw Data'!$B$8:$BE$45,'Occupancy Raw Data'!AV$3,FALSE)</f>
        <v>-3.8277511961722399</v>
      </c>
      <c r="P41" s="48">
        <f>VLOOKUP($A41,'Occupancy Raw Data'!$B$8:$BE$45,'Occupancy Raw Data'!AW$3,FALSE)</f>
        <v>-6.0839760068551803</v>
      </c>
      <c r="Q41" s="48">
        <f>VLOOKUP($A41,'Occupancy Raw Data'!$B$8:$BE$45,'Occupancy Raw Data'!AX$3,FALSE)</f>
        <v>-3.9632395175186601</v>
      </c>
      <c r="R41" s="49">
        <f>VLOOKUP($A41,'Occupancy Raw Data'!$B$8:$BE$45,'Occupancy Raw Data'!AY$3,FALSE)</f>
        <v>-5.30443374089168</v>
      </c>
      <c r="S41" s="48">
        <f>VLOOKUP($A41,'Occupancy Raw Data'!$B$8:$BE$45,'Occupancy Raw Data'!BA$3,FALSE)</f>
        <v>-6.6394034159249404</v>
      </c>
      <c r="T41" s="48">
        <f>VLOOKUP($A41,'Occupancy Raw Data'!$B$8:$BE$45,'Occupancy Raw Data'!BB$3,FALSE)</f>
        <v>-8.0154405086285099</v>
      </c>
      <c r="U41" s="49">
        <f>VLOOKUP($A41,'Occupancy Raw Data'!$B$8:$BE$45,'Occupancy Raw Data'!BC$3,FALSE)</f>
        <v>-7.3472725148931097</v>
      </c>
      <c r="V41" s="50">
        <f>VLOOKUP($A41,'Occupancy Raw Data'!$B$8:$BE$45,'Occupancy Raw Data'!BE$3,FALSE)</f>
        <v>-6.0109068874974696</v>
      </c>
      <c r="X41" s="51">
        <f>VLOOKUP($A41,'ADR Raw Data'!$B$6:$BE$43,'ADR Raw Data'!AG$1,FALSE)</f>
        <v>128.064954337899</v>
      </c>
      <c r="Y41" s="52">
        <f>VLOOKUP($A41,'ADR Raw Data'!$B$6:$BE$43,'ADR Raw Data'!AH$1,FALSE)</f>
        <v>117.41993004547</v>
      </c>
      <c r="Z41" s="52">
        <f>VLOOKUP($A41,'ADR Raw Data'!$B$6:$BE$43,'ADR Raw Data'!AI$1,FALSE)</f>
        <v>119.635858208955</v>
      </c>
      <c r="AA41" s="52">
        <f>VLOOKUP($A41,'ADR Raw Data'!$B$6:$BE$43,'ADR Raw Data'!AJ$1,FALSE)</f>
        <v>119.85137165450099</v>
      </c>
      <c r="AB41" s="52">
        <f>VLOOKUP($A41,'ADR Raw Data'!$B$6:$BE$43,'ADR Raw Data'!AK$1,FALSE)</f>
        <v>126.07139952153101</v>
      </c>
      <c r="AC41" s="53">
        <f>VLOOKUP($A41,'ADR Raw Data'!$B$6:$BE$43,'ADR Raw Data'!AL$1,FALSE)</f>
        <v>122.116809259863</v>
      </c>
      <c r="AD41" s="52">
        <f>VLOOKUP($A41,'ADR Raw Data'!$B$6:$BE$43,'ADR Raw Data'!AN$1,FALSE)</f>
        <v>163.73005410976501</v>
      </c>
      <c r="AE41" s="52">
        <f>VLOOKUP($A41,'ADR Raw Data'!$B$6:$BE$43,'ADR Raw Data'!AO$1,FALSE)</f>
        <v>171.65315724512399</v>
      </c>
      <c r="AF41" s="53">
        <f>VLOOKUP($A41,'ADR Raw Data'!$B$6:$BE$43,'ADR Raw Data'!AP$1,FALSE)</f>
        <v>167.776510337871</v>
      </c>
      <c r="AG41" s="54">
        <f>VLOOKUP($A41,'ADR Raw Data'!$B$6:$BE$43,'ADR Raw Data'!AR$1,FALSE)</f>
        <v>137.682750247131</v>
      </c>
      <c r="AI41" s="47">
        <f>VLOOKUP($A41,'ADR Raw Data'!$B$6:$BE$43,'ADR Raw Data'!AT$1,FALSE)</f>
        <v>-2.6862126562186601</v>
      </c>
      <c r="AJ41" s="48">
        <f>VLOOKUP($A41,'ADR Raw Data'!$B$6:$BE$43,'ADR Raw Data'!AU$1,FALSE)</f>
        <v>1.7883245064128399</v>
      </c>
      <c r="AK41" s="48">
        <f>VLOOKUP($A41,'ADR Raw Data'!$B$6:$BE$43,'ADR Raw Data'!AV$1,FALSE)</f>
        <v>5.6619513871058604</v>
      </c>
      <c r="AL41" s="48">
        <f>VLOOKUP($A41,'ADR Raw Data'!$B$6:$BE$43,'ADR Raw Data'!AW$1,FALSE)</f>
        <v>5.3836794557357299</v>
      </c>
      <c r="AM41" s="48">
        <f>VLOOKUP($A41,'ADR Raw Data'!$B$6:$BE$43,'ADR Raw Data'!AX$1,FALSE)</f>
        <v>7.3932491809242702</v>
      </c>
      <c r="AN41" s="49">
        <f>VLOOKUP($A41,'ADR Raw Data'!$B$6:$BE$43,'ADR Raw Data'!AY$1,FALSE)</f>
        <v>3.5985553382085902</v>
      </c>
      <c r="AO41" s="48">
        <f>VLOOKUP($A41,'ADR Raw Data'!$B$6:$BE$43,'ADR Raw Data'!BA$1,FALSE)</f>
        <v>1.32257336203752</v>
      </c>
      <c r="AP41" s="48">
        <f>VLOOKUP($A41,'ADR Raw Data'!$B$6:$BE$43,'ADR Raw Data'!BB$1,FALSE)</f>
        <v>1.9538733487537601</v>
      </c>
      <c r="AQ41" s="49">
        <f>VLOOKUP($A41,'ADR Raw Data'!$B$6:$BE$43,'ADR Raw Data'!BC$1,FALSE)</f>
        <v>1.6359924865850399</v>
      </c>
      <c r="AR41" s="50">
        <f>VLOOKUP($A41,'ADR Raw Data'!$B$6:$BE$43,'ADR Raw Data'!BE$1,FALSE)</f>
        <v>2.5963810594680399</v>
      </c>
      <c r="AT41" s="51">
        <f>VLOOKUP($A41,'RevPAR Raw Data'!$B$6:$BE$43,'RevPAR Raw Data'!AG$1,FALSE)</f>
        <v>59.127670414617</v>
      </c>
      <c r="AU41" s="52">
        <f>VLOOKUP($A41,'RevPAR Raw Data'!$B$6:$BE$43,'RevPAR Raw Data'!AH$1,FALSE)</f>
        <v>58.978141250878402</v>
      </c>
      <c r="AV41" s="52">
        <f>VLOOKUP($A41,'RevPAR Raw Data'!$B$6:$BE$43,'RevPAR Raw Data'!AI$1,FALSE)</f>
        <v>67.594680252986606</v>
      </c>
      <c r="AW41" s="52">
        <f>VLOOKUP($A41,'RevPAR Raw Data'!$B$6:$BE$43,'RevPAR Raw Data'!AJ$1,FALSE)</f>
        <v>69.232485945186198</v>
      </c>
      <c r="AX41" s="52">
        <f>VLOOKUP($A41,'RevPAR Raw Data'!$B$6:$BE$43,'RevPAR Raw Data'!AK$1,FALSE)</f>
        <v>74.065839775122896</v>
      </c>
      <c r="AY41" s="53">
        <f>VLOOKUP($A41,'RevPAR Raw Data'!$B$6:$BE$43,'RevPAR Raw Data'!AL$1,FALSE)</f>
        <v>65.799763527758202</v>
      </c>
      <c r="AZ41" s="52">
        <f>VLOOKUP($A41,'RevPAR Raw Data'!$B$6:$BE$43,'RevPAR Raw Data'!AN$1,FALSE)</f>
        <v>111.636742796907</v>
      </c>
      <c r="BA41" s="52">
        <f>VLOOKUP($A41,'RevPAR Raw Data'!$B$6:$BE$43,'RevPAR Raw Data'!AO$1,FALSE)</f>
        <v>122.16566057624701</v>
      </c>
      <c r="BB41" s="53">
        <f>VLOOKUP($A41,'RevPAR Raw Data'!$B$6:$BE$43,'RevPAR Raw Data'!AP$1,FALSE)</f>
        <v>116.901201686577</v>
      </c>
      <c r="BC41" s="54">
        <f>VLOOKUP($A41,'RevPAR Raw Data'!$B$6:$BE$43,'RevPAR Raw Data'!AR$1,FALSE)</f>
        <v>80.400174430278</v>
      </c>
      <c r="BE41" s="47">
        <f>VLOOKUP($A41,'RevPAR Raw Data'!$B$6:$BE$43,'RevPAR Raw Data'!AT$1,FALSE)</f>
        <v>-10.705086194323499</v>
      </c>
      <c r="BF41" s="48">
        <f>VLOOKUP($A41,'RevPAR Raw Data'!$B$6:$BE$43,'RevPAR Raw Data'!AU$1,FALSE)</f>
        <v>-3.0926341112772699</v>
      </c>
      <c r="BG41" s="48">
        <f>VLOOKUP($A41,'RevPAR Raw Data'!$B$6:$BE$43,'RevPAR Raw Data'!AV$1,FALSE)</f>
        <v>1.6174747789869801</v>
      </c>
      <c r="BH41" s="48">
        <f>VLOOKUP($A41,'RevPAR Raw Data'!$B$6:$BE$43,'RevPAR Raw Data'!AW$1,FALSE)</f>
        <v>-1.0278383174924</v>
      </c>
      <c r="BI41" s="48">
        <f>VLOOKUP($A41,'RevPAR Raw Data'!$B$6:$BE$43,'RevPAR Raw Data'!AX$1,FALSE)</f>
        <v>3.13699749023858</v>
      </c>
      <c r="BJ41" s="49">
        <f>VLOOKUP($A41,'RevPAR Raw Data'!$B$6:$BE$43,'RevPAR Raw Data'!AY$1,FALSE)</f>
        <v>-1.89676138622769</v>
      </c>
      <c r="BK41" s="48">
        <f>VLOOKUP($A41,'RevPAR Raw Data'!$B$6:$BE$43,'RevPAR Raw Data'!BA$1,FALSE)</f>
        <v>-5.4046410348646496</v>
      </c>
      <c r="BL41" s="48">
        <f>VLOOKUP($A41,'RevPAR Raw Data'!$B$6:$BE$43,'RevPAR Raw Data'!BB$1,FALSE)</f>
        <v>-6.2181787157580599</v>
      </c>
      <c r="BM41" s="49">
        <f>VLOOKUP($A41,'RevPAR Raw Data'!$B$6:$BE$43,'RevPAR Raw Data'!BC$1,FALSE)</f>
        <v>-5.8314808546206498</v>
      </c>
      <c r="BN41" s="50">
        <f>VLOOKUP($A41,'RevPAR Raw Data'!$B$6:$BE$43,'RevPAR Raw Data'!BE$1,FALSE)</f>
        <v>-3.5705918759586699</v>
      </c>
    </row>
    <row r="42" spans="1:66" x14ac:dyDescent="0.45">
      <c r="A42" s="63" t="s">
        <v>81</v>
      </c>
      <c r="B42" s="47">
        <f>VLOOKUP($A42,'Occupancy Raw Data'!$B$8:$BE$45,'Occupancy Raw Data'!AG$3,FALSE)</f>
        <v>57.750194677908702</v>
      </c>
      <c r="C42" s="48">
        <f>VLOOKUP($A42,'Occupancy Raw Data'!$B$8:$BE$45,'Occupancy Raw Data'!AH$3,FALSE)</f>
        <v>59.003517628420198</v>
      </c>
      <c r="D42" s="48">
        <f>VLOOKUP($A42,'Occupancy Raw Data'!$B$8:$BE$45,'Occupancy Raw Data'!AI$3,FALSE)</f>
        <v>63.0602024650251</v>
      </c>
      <c r="E42" s="48">
        <f>VLOOKUP($A42,'Occupancy Raw Data'!$B$8:$BE$45,'Occupancy Raw Data'!AJ$3,FALSE)</f>
        <v>63.593888456271301</v>
      </c>
      <c r="F42" s="48">
        <f>VLOOKUP($A42,'Occupancy Raw Data'!$B$8:$BE$45,'Occupancy Raw Data'!AK$3,FALSE)</f>
        <v>63.895974866410597</v>
      </c>
      <c r="G42" s="49">
        <f>VLOOKUP($A42,'Occupancy Raw Data'!$B$8:$BE$45,'Occupancy Raw Data'!AL$3,FALSE)</f>
        <v>61.460755618807198</v>
      </c>
      <c r="H42" s="48">
        <f>VLOOKUP($A42,'Occupancy Raw Data'!$B$8:$BE$45,'Occupancy Raw Data'!AN$3,FALSE)</f>
        <v>77.157568271528604</v>
      </c>
      <c r="I42" s="48">
        <f>VLOOKUP($A42,'Occupancy Raw Data'!$B$8:$BE$45,'Occupancy Raw Data'!AO$3,FALSE)</f>
        <v>83.407400445745196</v>
      </c>
      <c r="J42" s="49">
        <f>VLOOKUP($A42,'Occupancy Raw Data'!$B$8:$BE$45,'Occupancy Raw Data'!AP$3,FALSE)</f>
        <v>80.282484358636907</v>
      </c>
      <c r="K42" s="50">
        <f>VLOOKUP($A42,'Occupancy Raw Data'!$B$8:$BE$45,'Occupancy Raw Data'!AR$3,FALSE)</f>
        <v>66.838392401615707</v>
      </c>
      <c r="M42" s="47">
        <f>VLOOKUP($A42,'Occupancy Raw Data'!$B$8:$BE$45,'Occupancy Raw Data'!AT$3,FALSE)</f>
        <v>-8.1269846776327697</v>
      </c>
      <c r="N42" s="48">
        <f>VLOOKUP($A42,'Occupancy Raw Data'!$B$8:$BE$45,'Occupancy Raw Data'!AU$3,FALSE)</f>
        <v>-2.6054988771693699</v>
      </c>
      <c r="O42" s="48">
        <f>VLOOKUP($A42,'Occupancy Raw Data'!$B$8:$BE$45,'Occupancy Raw Data'!AV$3,FALSE)</f>
        <v>-1.8206154920350901</v>
      </c>
      <c r="P42" s="48">
        <f>VLOOKUP($A42,'Occupancy Raw Data'!$B$8:$BE$45,'Occupancy Raw Data'!AW$3,FALSE)</f>
        <v>-3.2339135472343301</v>
      </c>
      <c r="Q42" s="48">
        <f>VLOOKUP($A42,'Occupancy Raw Data'!$B$8:$BE$45,'Occupancy Raw Data'!AX$3,FALSE)</f>
        <v>-3.8853521236970798</v>
      </c>
      <c r="R42" s="49">
        <f>VLOOKUP($A42,'Occupancy Raw Data'!$B$8:$BE$45,'Occupancy Raw Data'!AY$3,FALSE)</f>
        <v>-3.9270594022524201</v>
      </c>
      <c r="S42" s="48">
        <f>VLOOKUP($A42,'Occupancy Raw Data'!$B$8:$BE$45,'Occupancy Raw Data'!BA$3,FALSE)</f>
        <v>-2.9635240858378702</v>
      </c>
      <c r="T42" s="48">
        <f>VLOOKUP($A42,'Occupancy Raw Data'!$B$8:$BE$45,'Occupancy Raw Data'!BB$3,FALSE)</f>
        <v>-2.7669978278501599</v>
      </c>
      <c r="U42" s="49">
        <f>VLOOKUP($A42,'Occupancy Raw Data'!$B$8:$BE$45,'Occupancy Raw Data'!BC$3,FALSE)</f>
        <v>-2.8615354199257399</v>
      </c>
      <c r="V42" s="50">
        <f>VLOOKUP($A42,'Occupancy Raw Data'!$B$8:$BE$45,'Occupancy Raw Data'!BE$3,FALSE)</f>
        <v>-3.5614882077210401</v>
      </c>
      <c r="X42" s="51">
        <f>VLOOKUP($A42,'ADR Raw Data'!$B$6:$BE$43,'ADR Raw Data'!AG$1,FALSE)</f>
        <v>127.070924825926</v>
      </c>
      <c r="Y42" s="52">
        <f>VLOOKUP($A42,'ADR Raw Data'!$B$6:$BE$43,'ADR Raw Data'!AH$1,FALSE)</f>
        <v>115.58572519170799</v>
      </c>
      <c r="Z42" s="52">
        <f>VLOOKUP($A42,'ADR Raw Data'!$B$6:$BE$43,'ADR Raw Data'!AI$1,FALSE)</f>
        <v>117.437340025761</v>
      </c>
      <c r="AA42" s="52">
        <f>VLOOKUP($A42,'ADR Raw Data'!$B$6:$BE$43,'ADR Raw Data'!AJ$1,FALSE)</f>
        <v>117.54897426424</v>
      </c>
      <c r="AB42" s="52">
        <f>VLOOKUP($A42,'ADR Raw Data'!$B$6:$BE$43,'ADR Raw Data'!AK$1,FALSE)</f>
        <v>121.52043506125101</v>
      </c>
      <c r="AC42" s="53">
        <f>VLOOKUP($A42,'ADR Raw Data'!$B$6:$BE$43,'ADR Raw Data'!AL$1,FALSE)</f>
        <v>119.764295478972</v>
      </c>
      <c r="AD42" s="52">
        <f>VLOOKUP($A42,'ADR Raw Data'!$B$6:$BE$43,'ADR Raw Data'!AN$1,FALSE)</f>
        <v>168.22074084063399</v>
      </c>
      <c r="AE42" s="52">
        <f>VLOOKUP($A42,'ADR Raw Data'!$B$6:$BE$43,'ADR Raw Data'!AO$1,FALSE)</f>
        <v>177.995562146369</v>
      </c>
      <c r="AF42" s="53">
        <f>VLOOKUP($A42,'ADR Raw Data'!$B$6:$BE$43,'ADR Raw Data'!AP$1,FALSE)</f>
        <v>173.298389106294</v>
      </c>
      <c r="AG42" s="54">
        <f>VLOOKUP($A42,'ADR Raw Data'!$B$6:$BE$43,'ADR Raw Data'!AR$1,FALSE)</f>
        <v>138.13632850567299</v>
      </c>
      <c r="AI42" s="47">
        <f>VLOOKUP($A42,'ADR Raw Data'!$B$6:$BE$43,'ADR Raw Data'!AT$1,FALSE)</f>
        <v>-4.2185956976935799</v>
      </c>
      <c r="AJ42" s="48">
        <f>VLOOKUP($A42,'ADR Raw Data'!$B$6:$BE$43,'ADR Raw Data'!AU$1,FALSE)</f>
        <v>1.9581443792517399</v>
      </c>
      <c r="AK42" s="48">
        <f>VLOOKUP($A42,'ADR Raw Data'!$B$6:$BE$43,'ADR Raw Data'!AV$1,FALSE)</f>
        <v>2.7204206049706001</v>
      </c>
      <c r="AL42" s="48">
        <f>VLOOKUP($A42,'ADR Raw Data'!$B$6:$BE$43,'ADR Raw Data'!AW$1,FALSE)</f>
        <v>0.45519565758226399</v>
      </c>
      <c r="AM42" s="48">
        <f>VLOOKUP($A42,'ADR Raw Data'!$B$6:$BE$43,'ADR Raw Data'!AX$1,FALSE)</f>
        <v>2.0556915389230399</v>
      </c>
      <c r="AN42" s="49">
        <f>VLOOKUP($A42,'ADR Raw Data'!$B$6:$BE$43,'ADR Raw Data'!AY$1,FALSE)</f>
        <v>0.39891816131262697</v>
      </c>
      <c r="AO42" s="48">
        <f>VLOOKUP($A42,'ADR Raw Data'!$B$6:$BE$43,'ADR Raw Data'!BA$1,FALSE)</f>
        <v>-3.0527766881887401E-2</v>
      </c>
      <c r="AP42" s="48">
        <f>VLOOKUP($A42,'ADR Raw Data'!$B$6:$BE$43,'ADR Raw Data'!BB$1,FALSE)</f>
        <v>-2.23248493923569</v>
      </c>
      <c r="AQ42" s="49">
        <f>VLOOKUP($A42,'ADR Raw Data'!$B$6:$BE$43,'ADR Raw Data'!BC$1,FALSE)</f>
        <v>-1.21363864351575</v>
      </c>
      <c r="AR42" s="50">
        <f>VLOOKUP($A42,'ADR Raw Data'!$B$6:$BE$43,'ADR Raw Data'!BE$1,FALSE)</f>
        <v>-0.19703908789549501</v>
      </c>
      <c r="AT42" s="51">
        <f>VLOOKUP($A42,'RevPAR Raw Data'!$B$6:$BE$43,'RevPAR Raw Data'!AG$1,FALSE)</f>
        <v>73.383706465991693</v>
      </c>
      <c r="AU42" s="52">
        <f>VLOOKUP($A42,'RevPAR Raw Data'!$B$6:$BE$43,'RevPAR Raw Data'!AH$1,FALSE)</f>
        <v>68.199643739426904</v>
      </c>
      <c r="AV42" s="52">
        <f>VLOOKUP($A42,'RevPAR Raw Data'!$B$6:$BE$43,'RevPAR Raw Data'!AI$1,FALSE)</f>
        <v>74.056224389785399</v>
      </c>
      <c r="AW42" s="52">
        <f>VLOOKUP($A42,'RevPAR Raw Data'!$B$6:$BE$43,'RevPAR Raw Data'!AJ$1,FALSE)</f>
        <v>74.753963575091902</v>
      </c>
      <c r="AX42" s="52">
        <f>VLOOKUP($A42,'RevPAR Raw Data'!$B$6:$BE$43,'RevPAR Raw Data'!AK$1,FALSE)</f>
        <v>77.646666644289795</v>
      </c>
      <c r="AY42" s="53">
        <f>VLOOKUP($A42,'RevPAR Raw Data'!$B$6:$BE$43,'RevPAR Raw Data'!AL$1,FALSE)</f>
        <v>73.608040962917201</v>
      </c>
      <c r="AZ42" s="52">
        <f>VLOOKUP($A42,'RevPAR Raw Data'!$B$6:$BE$43,'RevPAR Raw Data'!AN$1,FALSE)</f>
        <v>129.79503296098301</v>
      </c>
      <c r="BA42" s="52">
        <f>VLOOKUP($A42,'RevPAR Raw Data'!$B$6:$BE$43,'RevPAR Raw Data'!AO$1,FALSE)</f>
        <v>148.46147129507801</v>
      </c>
      <c r="BB42" s="53">
        <f>VLOOKUP($A42,'RevPAR Raw Data'!$B$6:$BE$43,'RevPAR Raw Data'!AP$1,FALSE)</f>
        <v>139.12825212803</v>
      </c>
      <c r="BC42" s="54">
        <f>VLOOKUP($A42,'RevPAR Raw Data'!$B$6:$BE$43,'RevPAR Raw Data'!AR$1,FALSE)</f>
        <v>92.328101295806803</v>
      </c>
      <c r="BE42" s="47">
        <f>VLOOKUP($A42,'RevPAR Raw Data'!$B$6:$BE$43,'RevPAR Raw Data'!AT$1,FALSE)</f>
        <v>-12.002735749363501</v>
      </c>
      <c r="BF42" s="48">
        <f>VLOOKUP($A42,'RevPAR Raw Data'!$B$6:$BE$43,'RevPAR Raw Data'!AU$1,FALSE)</f>
        <v>-0.69837392773238305</v>
      </c>
      <c r="BG42" s="48">
        <f>VLOOKUP($A42,'RevPAR Raw Data'!$B$6:$BE$43,'RevPAR Raw Data'!AV$1,FALSE)</f>
        <v>0.85027671395290705</v>
      </c>
      <c r="BH42" s="48">
        <f>VLOOKUP($A42,'RevPAR Raw Data'!$B$6:$BE$43,'RevPAR Raw Data'!AW$1,FALSE)</f>
        <v>-2.7934385236890402</v>
      </c>
      <c r="BI42" s="48">
        <f>VLOOKUP($A42,'RevPAR Raw Data'!$B$6:$BE$43,'RevPAR Raw Data'!AX$1,FALSE)</f>
        <v>-1.9095314396382499</v>
      </c>
      <c r="BJ42" s="49">
        <f>VLOOKUP($A42,'RevPAR Raw Data'!$B$6:$BE$43,'RevPAR Raw Data'!AY$1,FALSE)</f>
        <v>-3.54380699410091</v>
      </c>
      <c r="BK42" s="48">
        <f>VLOOKUP($A42,'RevPAR Raw Data'!$B$6:$BE$43,'RevPAR Raw Data'!BA$1,FALSE)</f>
        <v>-2.9931471549953401</v>
      </c>
      <c r="BL42" s="48">
        <f>VLOOKUP($A42,'RevPAR Raw Data'!$B$6:$BE$43,'RevPAR Raw Data'!BB$1,FALSE)</f>
        <v>-4.93770995731012</v>
      </c>
      <c r="BM42" s="49">
        <f>VLOOKUP($A42,'RevPAR Raw Data'!$B$6:$BE$43,'RevPAR Raw Data'!BC$1,FALSE)</f>
        <v>-4.0404453637873798</v>
      </c>
      <c r="BN42" s="50">
        <f>VLOOKUP($A42,'RevPAR Raw Data'!$B$6:$BE$43,'RevPAR Raw Data'!BE$1,FALSE)</f>
        <v>-3.75150977173654</v>
      </c>
    </row>
    <row r="43" spans="1:66" x14ac:dyDescent="0.45">
      <c r="A43" s="66" t="s">
        <v>82</v>
      </c>
      <c r="B43" s="47">
        <f>VLOOKUP($A43,'Occupancy Raw Data'!$B$8:$BE$45,'Occupancy Raw Data'!AG$3,FALSE)</f>
        <v>63.740674991024001</v>
      </c>
      <c r="C43" s="48">
        <f>VLOOKUP($A43,'Occupancy Raw Data'!$B$8:$BE$45,'Occupancy Raw Data'!AH$3,FALSE)</f>
        <v>73.032772170582803</v>
      </c>
      <c r="D43" s="48">
        <f>VLOOKUP($A43,'Occupancy Raw Data'!$B$8:$BE$45,'Occupancy Raw Data'!AI$3,FALSE)</f>
        <v>81.970818207204601</v>
      </c>
      <c r="E43" s="48">
        <f>VLOOKUP($A43,'Occupancy Raw Data'!$B$8:$BE$45,'Occupancy Raw Data'!AJ$3,FALSE)</f>
        <v>83.429907846970096</v>
      </c>
      <c r="F43" s="48">
        <f>VLOOKUP($A43,'Occupancy Raw Data'!$B$8:$BE$45,'Occupancy Raw Data'!AK$3,FALSE)</f>
        <v>76.548350420871998</v>
      </c>
      <c r="G43" s="49">
        <f>VLOOKUP($A43,'Occupancy Raw Data'!$B$8:$BE$45,'Occupancy Raw Data'!AL$3,FALSE)</f>
        <v>75.744504727330707</v>
      </c>
      <c r="H43" s="48">
        <f>VLOOKUP($A43,'Occupancy Raw Data'!$B$8:$BE$45,'Occupancy Raw Data'!AN$3,FALSE)</f>
        <v>78.4118562253161</v>
      </c>
      <c r="I43" s="48">
        <f>VLOOKUP($A43,'Occupancy Raw Data'!$B$8:$BE$45,'Occupancy Raw Data'!AO$3,FALSE)</f>
        <v>82.491921649977996</v>
      </c>
      <c r="J43" s="49">
        <f>VLOOKUP($A43,'Occupancy Raw Data'!$B$8:$BE$45,'Occupancy Raw Data'!AP$3,FALSE)</f>
        <v>80.451888937647098</v>
      </c>
      <c r="K43" s="50">
        <f>VLOOKUP($A43,'Occupancy Raw Data'!$B$8:$BE$45,'Occupancy Raw Data'!AR$3,FALSE)</f>
        <v>77.089471644563901</v>
      </c>
      <c r="M43" s="47">
        <f>VLOOKUP($A43,'Occupancy Raw Data'!$B$8:$BE$45,'Occupancy Raw Data'!AT$3,FALSE)</f>
        <v>-1.4030533723202401</v>
      </c>
      <c r="N43" s="48">
        <f>VLOOKUP($A43,'Occupancy Raw Data'!$B$8:$BE$45,'Occupancy Raw Data'!AU$3,FALSE)</f>
        <v>8.2779482944195095</v>
      </c>
      <c r="O43" s="48">
        <f>VLOOKUP($A43,'Occupancy Raw Data'!$B$8:$BE$45,'Occupancy Raw Data'!AV$3,FALSE)</f>
        <v>9.7383478417787508</v>
      </c>
      <c r="P43" s="48">
        <f>VLOOKUP($A43,'Occupancy Raw Data'!$B$8:$BE$45,'Occupancy Raw Data'!AW$3,FALSE)</f>
        <v>9.4880970065068606</v>
      </c>
      <c r="Q43" s="48">
        <f>VLOOKUP($A43,'Occupancy Raw Data'!$B$8:$BE$45,'Occupancy Raw Data'!AX$3,FALSE)</f>
        <v>5.0911837106008804</v>
      </c>
      <c r="R43" s="49">
        <f>VLOOKUP($A43,'Occupancy Raw Data'!$B$8:$BE$45,'Occupancy Raw Data'!AY$3,FALSE)</f>
        <v>6.4324839634652697</v>
      </c>
      <c r="S43" s="48">
        <f>VLOOKUP($A43,'Occupancy Raw Data'!$B$8:$BE$45,'Occupancy Raw Data'!BA$3,FALSE)</f>
        <v>-0.150299307355129</v>
      </c>
      <c r="T43" s="48">
        <f>VLOOKUP($A43,'Occupancy Raw Data'!$B$8:$BE$45,'Occupancy Raw Data'!BB$3,FALSE)</f>
        <v>-1.5129992250750799</v>
      </c>
      <c r="U43" s="49">
        <f>VLOOKUP($A43,'Occupancy Raw Data'!$B$8:$BE$45,'Occupancy Raw Data'!BC$3,FALSE)</f>
        <v>-0.85360386189458304</v>
      </c>
      <c r="V43" s="50">
        <f>VLOOKUP($A43,'Occupancy Raw Data'!$B$8:$BE$45,'Occupancy Raw Data'!BE$3,FALSE)</f>
        <v>4.15029754712591</v>
      </c>
      <c r="X43" s="51">
        <f>VLOOKUP($A43,'ADR Raw Data'!$B$6:$BE$43,'ADR Raw Data'!AG$1,FALSE)</f>
        <v>148.73303826384901</v>
      </c>
      <c r="Y43" s="52">
        <f>VLOOKUP($A43,'ADR Raw Data'!$B$6:$BE$43,'ADR Raw Data'!AH$1,FALSE)</f>
        <v>169.87762128133099</v>
      </c>
      <c r="Z43" s="52">
        <f>VLOOKUP($A43,'ADR Raw Data'!$B$6:$BE$43,'ADR Raw Data'!AI$1,FALSE)</f>
        <v>177.617807410832</v>
      </c>
      <c r="AA43" s="52">
        <f>VLOOKUP($A43,'ADR Raw Data'!$B$6:$BE$43,'ADR Raw Data'!AJ$1,FALSE)</f>
        <v>171.96001297016801</v>
      </c>
      <c r="AB43" s="52">
        <f>VLOOKUP($A43,'ADR Raw Data'!$B$6:$BE$43,'ADR Raw Data'!AK$1,FALSE)</f>
        <v>157.36475808920699</v>
      </c>
      <c r="AC43" s="53">
        <f>VLOOKUP($A43,'ADR Raw Data'!$B$6:$BE$43,'ADR Raw Data'!AL$1,FALSE)</f>
        <v>165.92378753744299</v>
      </c>
      <c r="AD43" s="52">
        <f>VLOOKUP($A43,'ADR Raw Data'!$B$6:$BE$43,'ADR Raw Data'!AN$1,FALSE)</f>
        <v>147.274081173208</v>
      </c>
      <c r="AE43" s="52">
        <f>VLOOKUP($A43,'ADR Raw Data'!$B$6:$BE$43,'ADR Raw Data'!AO$1,FALSE)</f>
        <v>148.904476744888</v>
      </c>
      <c r="AF43" s="53">
        <f>VLOOKUP($A43,'ADR Raw Data'!$B$6:$BE$43,'ADR Raw Data'!AP$1,FALSE)</f>
        <v>148.10995007282901</v>
      </c>
      <c r="AG43" s="54">
        <f>VLOOKUP($A43,'ADR Raw Data'!$B$6:$BE$43,'ADR Raw Data'!AR$1,FALSE)</f>
        <v>160.612123264442</v>
      </c>
      <c r="AI43" s="47">
        <f>VLOOKUP($A43,'ADR Raw Data'!$B$6:$BE$43,'ADR Raw Data'!AT$1,FALSE)</f>
        <v>12.177283989813899</v>
      </c>
      <c r="AJ43" s="48">
        <f>VLOOKUP($A43,'ADR Raw Data'!$B$6:$BE$43,'ADR Raw Data'!AU$1,FALSE)</f>
        <v>16.974648777456299</v>
      </c>
      <c r="AK43" s="48">
        <f>VLOOKUP($A43,'ADR Raw Data'!$B$6:$BE$43,'ADR Raw Data'!AV$1,FALSE)</f>
        <v>17.983689409703</v>
      </c>
      <c r="AL43" s="48">
        <f>VLOOKUP($A43,'ADR Raw Data'!$B$6:$BE$43,'ADR Raw Data'!AW$1,FALSE)</f>
        <v>15.329274032182999</v>
      </c>
      <c r="AM43" s="48">
        <f>VLOOKUP($A43,'ADR Raw Data'!$B$6:$BE$43,'ADR Raw Data'!AX$1,FALSE)</f>
        <v>13.137601564640899</v>
      </c>
      <c r="AN43" s="49">
        <f>VLOOKUP($A43,'ADR Raw Data'!$B$6:$BE$43,'ADR Raw Data'!AY$1,FALSE)</f>
        <v>15.5290173560116</v>
      </c>
      <c r="AO43" s="48">
        <f>VLOOKUP($A43,'ADR Raw Data'!$B$6:$BE$43,'ADR Raw Data'!BA$1,FALSE)</f>
        <v>10.166634865134</v>
      </c>
      <c r="AP43" s="48">
        <f>VLOOKUP($A43,'ADR Raw Data'!$B$6:$BE$43,'ADR Raw Data'!BB$1,FALSE)</f>
        <v>8.6786865886720896</v>
      </c>
      <c r="AQ43" s="49">
        <f>VLOOKUP($A43,'ADR Raw Data'!$B$6:$BE$43,'ADR Raw Data'!BC$1,FALSE)</f>
        <v>9.3854148173056409</v>
      </c>
      <c r="AR43" s="50">
        <f>VLOOKUP($A43,'ADR Raw Data'!$B$6:$BE$43,'ADR Raw Data'!BE$1,FALSE)</f>
        <v>13.871760530374299</v>
      </c>
      <c r="AT43" s="51">
        <f>VLOOKUP($A43,'RevPAR Raw Data'!$B$6:$BE$43,'RevPAR Raw Data'!AG$1,FALSE)</f>
        <v>94.803442524035503</v>
      </c>
      <c r="AU43" s="52">
        <f>VLOOKUP($A43,'RevPAR Raw Data'!$B$6:$BE$43,'RevPAR Raw Data'!AH$1,FALSE)</f>
        <v>124.0663361192</v>
      </c>
      <c r="AV43" s="52">
        <f>VLOOKUP($A43,'RevPAR Raw Data'!$B$6:$BE$43,'RevPAR Raw Data'!AI$1,FALSE)</f>
        <v>145.59477001635599</v>
      </c>
      <c r="AW43" s="52">
        <f>VLOOKUP($A43,'RevPAR Raw Data'!$B$6:$BE$43,'RevPAR Raw Data'!AJ$1,FALSE)</f>
        <v>143.46608035464899</v>
      </c>
      <c r="AX43" s="52">
        <f>VLOOKUP($A43,'RevPAR Raw Data'!$B$6:$BE$43,'RevPAR Raw Data'!AK$1,FALSE)</f>
        <v>120.460126461084</v>
      </c>
      <c r="AY43" s="53">
        <f>VLOOKUP($A43,'RevPAR Raw Data'!$B$6:$BE$43,'RevPAR Raw Data'!AL$1,FALSE)</f>
        <v>125.678151095065</v>
      </c>
      <c r="AZ43" s="52">
        <f>VLOOKUP($A43,'RevPAR Raw Data'!$B$6:$BE$43,'RevPAR Raw Data'!AN$1,FALSE)</f>
        <v>115.480340786691</v>
      </c>
      <c r="BA43" s="52">
        <f>VLOOKUP($A43,'RevPAR Raw Data'!$B$6:$BE$43,'RevPAR Raw Data'!AO$1,FALSE)</f>
        <v>122.834164289703</v>
      </c>
      <c r="BB43" s="53">
        <f>VLOOKUP($A43,'RevPAR Raw Data'!$B$6:$BE$43,'RevPAR Raw Data'!AP$1,FALSE)</f>
        <v>119.157252538197</v>
      </c>
      <c r="BC43" s="54">
        <f>VLOOKUP($A43,'RevPAR Raw Data'!$B$6:$BE$43,'RevPAR Raw Data'!AR$1,FALSE)</f>
        <v>123.815037221674</v>
      </c>
      <c r="BE43" s="47">
        <f>VLOOKUP($A43,'RevPAR Raw Data'!$B$6:$BE$43,'RevPAR Raw Data'!AT$1,FALSE)</f>
        <v>10.6033768238175</v>
      </c>
      <c r="BF43" s="48">
        <f>VLOOKUP($A43,'RevPAR Raw Data'!$B$6:$BE$43,'RevPAR Raw Data'!AU$1,FALSE)</f>
        <v>26.657749720832999</v>
      </c>
      <c r="BG43" s="48">
        <f>VLOOKUP($A43,'RevPAR Raw Data'!$B$6:$BE$43,'RevPAR Raw Data'!AV$1,FALSE)</f>
        <v>29.473351480983801</v>
      </c>
      <c r="BH43" s="48">
        <f>VLOOKUP($A43,'RevPAR Raw Data'!$B$6:$BE$43,'RevPAR Raw Data'!AW$1,FALSE)</f>
        <v>26.2718274292567</v>
      </c>
      <c r="BI43" s="48">
        <f>VLOOKUP($A43,'RevPAR Raw Data'!$B$6:$BE$43,'RevPAR Raw Data'!AX$1,FALSE)</f>
        <v>18.897644706064501</v>
      </c>
      <c r="BJ43" s="49">
        <f>VLOOKUP($A43,'RevPAR Raw Data'!$B$6:$BE$43,'RevPAR Raw Data'!AY$1,FALSE)</f>
        <v>22.960402870586002</v>
      </c>
      <c r="BK43" s="48">
        <f>VLOOKUP($A43,'RevPAR Raw Data'!$B$6:$BE$43,'RevPAR Raw Data'!BA$1,FALSE)</f>
        <v>10.001055175995299</v>
      </c>
      <c r="BL43" s="48">
        <f>VLOOKUP($A43,'RevPAR Raw Data'!$B$6:$BE$43,'RevPAR Raw Data'!BB$1,FALSE)</f>
        <v>7.0343789027637103</v>
      </c>
      <c r="BM43" s="49">
        <f>VLOOKUP($A43,'RevPAR Raw Data'!$B$6:$BE$43,'RevPAR Raw Data'!BC$1,FALSE)</f>
        <v>8.4516966920757106</v>
      </c>
      <c r="BN43" s="50">
        <f>VLOOKUP($A43,'RevPAR Raw Data'!$B$6:$BE$43,'RevPAR Raw Data'!BE$1,FALSE)</f>
        <v>18.5977774145355</v>
      </c>
    </row>
    <row r="44" spans="1:66" x14ac:dyDescent="0.45">
      <c r="A44" s="63" t="s">
        <v>83</v>
      </c>
      <c r="B44" s="47">
        <f>VLOOKUP($A44,'Occupancy Raw Data'!$B$8:$BE$45,'Occupancy Raw Data'!AG$3,FALSE)</f>
        <v>49.301157951872597</v>
      </c>
      <c r="C44" s="48">
        <f>VLOOKUP($A44,'Occupancy Raw Data'!$B$8:$BE$45,'Occupancy Raw Data'!AH$3,FALSE)</f>
        <v>52.467432603582402</v>
      </c>
      <c r="D44" s="48">
        <f>VLOOKUP($A44,'Occupancy Raw Data'!$B$8:$BE$45,'Occupancy Raw Data'!AI$3,FALSE)</f>
        <v>58.1237561063868</v>
      </c>
      <c r="E44" s="48">
        <f>VLOOKUP($A44,'Occupancy Raw Data'!$B$8:$BE$45,'Occupancy Raw Data'!AJ$3,FALSE)</f>
        <v>60.873891803871899</v>
      </c>
      <c r="F44" s="48">
        <f>VLOOKUP($A44,'Occupancy Raw Data'!$B$8:$BE$45,'Occupancy Raw Data'!AK$3,FALSE)</f>
        <v>62.5158313732585</v>
      </c>
      <c r="G44" s="49">
        <f>VLOOKUP($A44,'Occupancy Raw Data'!$B$8:$BE$45,'Occupancy Raw Data'!AL$3,FALSE)</f>
        <v>56.6564139677944</v>
      </c>
      <c r="H44" s="48">
        <f>VLOOKUP($A44,'Occupancy Raw Data'!$B$8:$BE$45,'Occupancy Raw Data'!AN$3,FALSE)</f>
        <v>71.811109100777898</v>
      </c>
      <c r="I44" s="48">
        <f>VLOOKUP($A44,'Occupancy Raw Data'!$B$8:$BE$45,'Occupancy Raw Data'!AO$3,FALSE)</f>
        <v>76.691695313913499</v>
      </c>
      <c r="J44" s="49">
        <f>VLOOKUP($A44,'Occupancy Raw Data'!$B$8:$BE$45,'Occupancy Raw Data'!AP$3,FALSE)</f>
        <v>74.251402207345706</v>
      </c>
      <c r="K44" s="50">
        <f>VLOOKUP($A44,'Occupancy Raw Data'!$B$8:$BE$45,'Occupancy Raw Data'!AR$3,FALSE)</f>
        <v>61.683553464809101</v>
      </c>
      <c r="M44" s="47">
        <f>VLOOKUP($A44,'Occupancy Raw Data'!$B$8:$BE$45,'Occupancy Raw Data'!AT$3,FALSE)</f>
        <v>-4.1949129162191499</v>
      </c>
      <c r="N44" s="48">
        <f>VLOOKUP($A44,'Occupancy Raw Data'!$B$8:$BE$45,'Occupancy Raw Data'!AU$3,FALSE)</f>
        <v>4.6660553866260397</v>
      </c>
      <c r="O44" s="48">
        <f>VLOOKUP($A44,'Occupancy Raw Data'!$B$8:$BE$45,'Occupancy Raw Data'!AV$3,FALSE)</f>
        <v>4.1245171543424997</v>
      </c>
      <c r="P44" s="48">
        <f>VLOOKUP($A44,'Occupancy Raw Data'!$B$8:$BE$45,'Occupancy Raw Data'!AW$3,FALSE)</f>
        <v>1.74989868166387</v>
      </c>
      <c r="Q44" s="48">
        <f>VLOOKUP($A44,'Occupancy Raw Data'!$B$8:$BE$45,'Occupancy Raw Data'!AX$3,FALSE)</f>
        <v>0.86335864336291301</v>
      </c>
      <c r="R44" s="49">
        <f>VLOOKUP($A44,'Occupancy Raw Data'!$B$8:$BE$45,'Occupancy Raw Data'!AY$3,FALSE)</f>
        <v>1.4557525557919799</v>
      </c>
      <c r="S44" s="48">
        <f>VLOOKUP($A44,'Occupancy Raw Data'!$B$8:$BE$45,'Occupancy Raw Data'!BA$3,FALSE)</f>
        <v>-2.5452026793037201</v>
      </c>
      <c r="T44" s="48">
        <f>VLOOKUP($A44,'Occupancy Raw Data'!$B$8:$BE$45,'Occupancy Raw Data'!BB$3,FALSE)</f>
        <v>-1.46203804689283</v>
      </c>
      <c r="U44" s="49">
        <f>VLOOKUP($A44,'Occupancy Raw Data'!$B$8:$BE$45,'Occupancy Raw Data'!BC$3,FALSE)</f>
        <v>-1.98881150309528</v>
      </c>
      <c r="V44" s="50">
        <f>VLOOKUP($A44,'Occupancy Raw Data'!$B$8:$BE$45,'Occupancy Raw Data'!BE$3,FALSE)</f>
        <v>0.24408191874028501</v>
      </c>
      <c r="X44" s="51">
        <f>VLOOKUP($A44,'ADR Raw Data'!$B$6:$BE$43,'ADR Raw Data'!AG$1,FALSE)</f>
        <v>104.63940547731499</v>
      </c>
      <c r="Y44" s="52">
        <f>VLOOKUP($A44,'ADR Raw Data'!$B$6:$BE$43,'ADR Raw Data'!AH$1,FALSE)</f>
        <v>103.43178326652</v>
      </c>
      <c r="Z44" s="52">
        <f>VLOOKUP($A44,'ADR Raw Data'!$B$6:$BE$43,'ADR Raw Data'!AI$1,FALSE)</f>
        <v>106.540688326848</v>
      </c>
      <c r="AA44" s="52">
        <f>VLOOKUP($A44,'ADR Raw Data'!$B$6:$BE$43,'ADR Raw Data'!AJ$1,FALSE)</f>
        <v>106.792628176549</v>
      </c>
      <c r="AB44" s="52">
        <f>VLOOKUP($A44,'ADR Raw Data'!$B$6:$BE$43,'ADR Raw Data'!AK$1,FALSE)</f>
        <v>108.32895955430099</v>
      </c>
      <c r="AC44" s="53">
        <f>VLOOKUP($A44,'ADR Raw Data'!$B$6:$BE$43,'ADR Raw Data'!AL$1,FALSE)</f>
        <v>106.08277056588101</v>
      </c>
      <c r="AD44" s="52">
        <f>VLOOKUP($A44,'ADR Raw Data'!$B$6:$BE$43,'ADR Raw Data'!AN$1,FALSE)</f>
        <v>128.947640148652</v>
      </c>
      <c r="AE44" s="52">
        <f>VLOOKUP($A44,'ADR Raw Data'!$B$6:$BE$43,'ADR Raw Data'!AO$1,FALSE)</f>
        <v>132.855784134473</v>
      </c>
      <c r="AF44" s="53">
        <f>VLOOKUP($A44,'ADR Raw Data'!$B$6:$BE$43,'ADR Raw Data'!AP$1,FALSE)</f>
        <v>130.965933264292</v>
      </c>
      <c r="AG44" s="54">
        <f>VLOOKUP($A44,'ADR Raw Data'!$B$6:$BE$43,'ADR Raw Data'!AR$1,FALSE)</f>
        <v>114.640780963555</v>
      </c>
      <c r="AI44" s="47">
        <f>VLOOKUP($A44,'ADR Raw Data'!$B$6:$BE$43,'ADR Raw Data'!AT$1,FALSE)</f>
        <v>4.7520132036185396</v>
      </c>
      <c r="AJ44" s="48">
        <f>VLOOKUP($A44,'ADR Raw Data'!$B$6:$BE$43,'ADR Raw Data'!AU$1,FALSE)</f>
        <v>9.6621403610288503</v>
      </c>
      <c r="AK44" s="48">
        <f>VLOOKUP($A44,'ADR Raw Data'!$B$6:$BE$43,'ADR Raw Data'!AV$1,FALSE)</f>
        <v>10.994969117358201</v>
      </c>
      <c r="AL44" s="48">
        <f>VLOOKUP($A44,'ADR Raw Data'!$B$6:$BE$43,'ADR Raw Data'!AW$1,FALSE)</f>
        <v>9.4250923801501205</v>
      </c>
      <c r="AM44" s="48">
        <f>VLOOKUP($A44,'ADR Raw Data'!$B$6:$BE$43,'ADR Raw Data'!AX$1,FALSE)</f>
        <v>6.3390870684200502</v>
      </c>
      <c r="AN44" s="49">
        <f>VLOOKUP($A44,'ADR Raw Data'!$B$6:$BE$43,'ADR Raw Data'!AY$1,FALSE)</f>
        <v>8.1839010456218393</v>
      </c>
      <c r="AO44" s="48">
        <f>VLOOKUP($A44,'ADR Raw Data'!$B$6:$BE$43,'ADR Raw Data'!BA$1,FALSE)</f>
        <v>3.00580235056252</v>
      </c>
      <c r="AP44" s="48">
        <f>VLOOKUP($A44,'ADR Raw Data'!$B$6:$BE$43,'ADR Raw Data'!BB$1,FALSE)</f>
        <v>3.2178098924299898</v>
      </c>
      <c r="AQ44" s="49">
        <f>VLOOKUP($A44,'ADR Raw Data'!$B$6:$BE$43,'ADR Raw Data'!BC$1,FALSE)</f>
        <v>3.1246723298038601</v>
      </c>
      <c r="AR44" s="50">
        <f>VLOOKUP($A44,'ADR Raw Data'!$B$6:$BE$43,'ADR Raw Data'!BE$1,FALSE)</f>
        <v>5.9156701026104699</v>
      </c>
      <c r="AT44" s="51">
        <f>VLOOKUP($A44,'RevPAR Raw Data'!$B$6:$BE$43,'RevPAR Raw Data'!AG$1,FALSE)</f>
        <v>51.588438574271699</v>
      </c>
      <c r="AU44" s="52">
        <f>VLOOKUP($A44,'RevPAR Raw Data'!$B$6:$BE$43,'RevPAR Raw Data'!AH$1,FALSE)</f>
        <v>54.268001176044798</v>
      </c>
      <c r="AV44" s="52">
        <f>VLOOKUP($A44,'RevPAR Raw Data'!$B$6:$BE$43,'RevPAR Raw Data'!AI$1,FALSE)</f>
        <v>61.925449837163001</v>
      </c>
      <c r="AW44" s="52">
        <f>VLOOKUP($A44,'RevPAR Raw Data'!$B$6:$BE$43,'RevPAR Raw Data'!AJ$1,FALSE)</f>
        <v>65.0088289307038</v>
      </c>
      <c r="AX44" s="52">
        <f>VLOOKUP($A44,'RevPAR Raw Data'!$B$6:$BE$43,'RevPAR Raw Data'!AK$1,FALSE)</f>
        <v>67.722749683372498</v>
      </c>
      <c r="AY44" s="53">
        <f>VLOOKUP($A44,'RevPAR Raw Data'!$B$6:$BE$43,'RevPAR Raw Data'!AL$1,FALSE)</f>
        <v>60.102693640311102</v>
      </c>
      <c r="AZ44" s="52">
        <f>VLOOKUP($A44,'RevPAR Raw Data'!$B$6:$BE$43,'RevPAR Raw Data'!AN$1,FALSE)</f>
        <v>92.598730550027099</v>
      </c>
      <c r="BA44" s="52">
        <f>VLOOKUP($A44,'RevPAR Raw Data'!$B$6:$BE$43,'RevPAR Raw Data'!AO$1,FALSE)</f>
        <v>101.88935317532101</v>
      </c>
      <c r="BB44" s="53">
        <f>VLOOKUP($A44,'RevPAR Raw Data'!$B$6:$BE$43,'RevPAR Raw Data'!AP$1,FALSE)</f>
        <v>97.244041862674095</v>
      </c>
      <c r="BC44" s="54">
        <f>VLOOKUP($A44,'RevPAR Raw Data'!$B$6:$BE$43,'RevPAR Raw Data'!AR$1,FALSE)</f>
        <v>70.714507418129102</v>
      </c>
      <c r="BE44" s="47">
        <f>VLOOKUP($A44,'RevPAR Raw Data'!$B$6:$BE$43,'RevPAR Raw Data'!AT$1,FALSE)</f>
        <v>0.35775747174036099</v>
      </c>
      <c r="BF44" s="48">
        <f>VLOOKUP($A44,'RevPAR Raw Data'!$B$6:$BE$43,'RevPAR Raw Data'!AU$1,FALSE)</f>
        <v>14.779036568434</v>
      </c>
      <c r="BG44" s="48">
        <f>VLOOKUP($A44,'RevPAR Raw Data'!$B$6:$BE$43,'RevPAR Raw Data'!AV$1,FALSE)</f>
        <v>15.5729756590608</v>
      </c>
      <c r="BH44" s="48">
        <f>VLOOKUP($A44,'RevPAR Raw Data'!$B$6:$BE$43,'RevPAR Raw Data'!AW$1,FALSE)</f>
        <v>11.339920629119799</v>
      </c>
      <c r="BI44" s="48">
        <f>VLOOKUP($A44,'RevPAR Raw Data'!$B$6:$BE$43,'RevPAR Raw Data'!AX$1,FALSE)</f>
        <v>7.2571747678984702</v>
      </c>
      <c r="BJ44" s="49">
        <f>VLOOKUP($A44,'RevPAR Raw Data'!$B$6:$BE$43,'RevPAR Raw Data'!AY$1,FALSE)</f>
        <v>9.7587909500489491</v>
      </c>
      <c r="BK44" s="48">
        <f>VLOOKUP($A44,'RevPAR Raw Data'!$B$6:$BE$43,'RevPAR Raw Data'!BA$1,FALSE)</f>
        <v>0.38409590929770898</v>
      </c>
      <c r="BL44" s="48">
        <f>VLOOKUP($A44,'RevPAR Raw Data'!$B$6:$BE$43,'RevPAR Raw Data'!BB$1,FALSE)</f>
        <v>1.70872624063314</v>
      </c>
      <c r="BM44" s="49">
        <f>VLOOKUP($A44,'RevPAR Raw Data'!$B$6:$BE$43,'RevPAR Raw Data'!BC$1,FALSE)</f>
        <v>1.0737169839794101</v>
      </c>
      <c r="BN44" s="50">
        <f>VLOOKUP($A44,'RevPAR Raw Data'!$B$6:$BE$43,'RevPAR Raw Data'!BE$1,FALSE)</f>
        <v>6.1741911024435501</v>
      </c>
    </row>
    <row r="45" spans="1:66" x14ac:dyDescent="0.45">
      <c r="A45" s="63" t="s">
        <v>84</v>
      </c>
      <c r="B45" s="47">
        <f>VLOOKUP($A45,'Occupancy Raw Data'!$B$8:$BE$45,'Occupancy Raw Data'!AG$3,FALSE)</f>
        <v>45.029055078322301</v>
      </c>
      <c r="C45" s="48">
        <f>VLOOKUP($A45,'Occupancy Raw Data'!$B$8:$BE$45,'Occupancy Raw Data'!AH$3,FALSE)</f>
        <v>54.503537139969602</v>
      </c>
      <c r="D45" s="48">
        <f>VLOOKUP($A45,'Occupancy Raw Data'!$B$8:$BE$45,'Occupancy Raw Data'!AI$3,FALSE)</f>
        <v>62.038908539666402</v>
      </c>
      <c r="E45" s="48">
        <f>VLOOKUP($A45,'Occupancy Raw Data'!$B$8:$BE$45,'Occupancy Raw Data'!AJ$3,FALSE)</f>
        <v>64.255937342091897</v>
      </c>
      <c r="F45" s="48">
        <f>VLOOKUP($A45,'Occupancy Raw Data'!$B$8:$BE$45,'Occupancy Raw Data'!AK$3,FALSE)</f>
        <v>60.415613946437503</v>
      </c>
      <c r="G45" s="49">
        <f>VLOOKUP($A45,'Occupancy Raw Data'!$B$8:$BE$45,'Occupancy Raw Data'!AL$3,FALSE)</f>
        <v>57.248610409297598</v>
      </c>
      <c r="H45" s="48">
        <f>VLOOKUP($A45,'Occupancy Raw Data'!$B$8:$BE$45,'Occupancy Raw Data'!AN$3,FALSE)</f>
        <v>66.119252147549204</v>
      </c>
      <c r="I45" s="48">
        <f>VLOOKUP($A45,'Occupancy Raw Data'!$B$8:$BE$45,'Occupancy Raw Data'!AO$3,FALSE)</f>
        <v>69.2079332996462</v>
      </c>
      <c r="J45" s="49">
        <f>VLOOKUP($A45,'Occupancy Raw Data'!$B$8:$BE$45,'Occupancy Raw Data'!AP$3,FALSE)</f>
        <v>67.663592723597702</v>
      </c>
      <c r="K45" s="50">
        <f>VLOOKUP($A45,'Occupancy Raw Data'!$B$8:$BE$45,'Occupancy Raw Data'!AR$3,FALSE)</f>
        <v>60.2243196419548</v>
      </c>
      <c r="M45" s="47">
        <f>VLOOKUP($A45,'Occupancy Raw Data'!$B$8:$BE$45,'Occupancy Raw Data'!AT$3,FALSE)</f>
        <v>-4.8832555036691101</v>
      </c>
      <c r="N45" s="48">
        <f>VLOOKUP($A45,'Occupancy Raw Data'!$B$8:$BE$45,'Occupancy Raw Data'!AU$3,FALSE)</f>
        <v>0.68844807467911295</v>
      </c>
      <c r="O45" s="48">
        <f>VLOOKUP($A45,'Occupancy Raw Data'!$B$8:$BE$45,'Occupancy Raw Data'!AV$3,FALSE)</f>
        <v>3.2481866918953002</v>
      </c>
      <c r="P45" s="48">
        <f>VLOOKUP($A45,'Occupancy Raw Data'!$B$8:$BE$45,'Occupancy Raw Data'!AW$3,FALSE)</f>
        <v>1.9032355003505901</v>
      </c>
      <c r="Q45" s="48">
        <f>VLOOKUP($A45,'Occupancy Raw Data'!$B$8:$BE$45,'Occupancy Raw Data'!AX$3,FALSE)</f>
        <v>-0.20865936358894099</v>
      </c>
      <c r="R45" s="49">
        <f>VLOOKUP($A45,'Occupancy Raw Data'!$B$8:$BE$45,'Occupancy Raw Data'!AY$3,FALSE)</f>
        <v>0.38098613387675501</v>
      </c>
      <c r="S45" s="48">
        <f>VLOOKUP($A45,'Occupancy Raw Data'!$B$8:$BE$45,'Occupancy Raw Data'!BA$3,FALSE)</f>
        <v>-0.41856925418569202</v>
      </c>
      <c r="T45" s="48">
        <f>VLOOKUP($A45,'Occupancy Raw Data'!$B$8:$BE$45,'Occupancy Raw Data'!BB$3,FALSE)</f>
        <v>0.92106475085198403</v>
      </c>
      <c r="U45" s="49">
        <f>VLOOKUP($A45,'Occupancy Raw Data'!$B$8:$BE$45,'Occupancy Raw Data'!BC$3,FALSE)</f>
        <v>0.26206186531891901</v>
      </c>
      <c r="V45" s="50">
        <f>VLOOKUP($A45,'Occupancy Raw Data'!$B$8:$BE$45,'Occupancy Raw Data'!BE$3,FALSE)</f>
        <v>0.34277982409982699</v>
      </c>
      <c r="X45" s="51">
        <f>VLOOKUP($A45,'ADR Raw Data'!$B$6:$BE$43,'ADR Raw Data'!AG$1,FALSE)</f>
        <v>96.665988217141205</v>
      </c>
      <c r="Y45" s="52">
        <f>VLOOKUP($A45,'ADR Raw Data'!$B$6:$BE$43,'ADR Raw Data'!AH$1,FALSE)</f>
        <v>101.348544443156</v>
      </c>
      <c r="Z45" s="52">
        <f>VLOOKUP($A45,'ADR Raw Data'!$B$6:$BE$43,'ADR Raw Data'!AI$1,FALSE)</f>
        <v>103.26180207697</v>
      </c>
      <c r="AA45" s="52">
        <f>VLOOKUP($A45,'ADR Raw Data'!$B$6:$BE$43,'ADR Raw Data'!AJ$1,FALSE)</f>
        <v>103.049719846652</v>
      </c>
      <c r="AB45" s="52">
        <f>VLOOKUP($A45,'ADR Raw Data'!$B$6:$BE$43,'ADR Raw Data'!AK$1,FALSE)</f>
        <v>102.098928384736</v>
      </c>
      <c r="AC45" s="53">
        <f>VLOOKUP($A45,'ADR Raw Data'!$B$6:$BE$43,'ADR Raw Data'!AL$1,FALSE)</f>
        <v>101.566858422701</v>
      </c>
      <c r="AD45" s="52">
        <f>VLOOKUP($A45,'ADR Raw Data'!$B$6:$BE$43,'ADR Raw Data'!AN$1,FALSE)</f>
        <v>114.94085307604099</v>
      </c>
      <c r="AE45" s="52">
        <f>VLOOKUP($A45,'ADR Raw Data'!$B$6:$BE$43,'ADR Raw Data'!AO$1,FALSE)</f>
        <v>116.33278908460299</v>
      </c>
      <c r="AF45" s="53">
        <f>VLOOKUP($A45,'ADR Raw Data'!$B$6:$BE$43,'ADR Raw Data'!AP$1,FALSE)</f>
        <v>115.652705717619</v>
      </c>
      <c r="AG45" s="54">
        <f>VLOOKUP($A45,'ADR Raw Data'!$B$6:$BE$43,'ADR Raw Data'!AR$1,FALSE)</f>
        <v>106.08852029426301</v>
      </c>
      <c r="AI45" s="47">
        <f>VLOOKUP($A45,'ADR Raw Data'!$B$6:$BE$43,'ADR Raw Data'!AT$1,FALSE)</f>
        <v>9.0918612399415597</v>
      </c>
      <c r="AJ45" s="48">
        <f>VLOOKUP($A45,'ADR Raw Data'!$B$6:$BE$43,'ADR Raw Data'!AU$1,FALSE)</f>
        <v>14.150807969436601</v>
      </c>
      <c r="AK45" s="48">
        <f>VLOOKUP($A45,'ADR Raw Data'!$B$6:$BE$43,'ADR Raw Data'!AV$1,FALSE)</f>
        <v>14.384410889690001</v>
      </c>
      <c r="AL45" s="48">
        <f>VLOOKUP($A45,'ADR Raw Data'!$B$6:$BE$43,'ADR Raw Data'!AW$1,FALSE)</f>
        <v>12.3551174330218</v>
      </c>
      <c r="AM45" s="48">
        <f>VLOOKUP($A45,'ADR Raw Data'!$B$6:$BE$43,'ADR Raw Data'!AX$1,FALSE)</f>
        <v>8.3339981186694505</v>
      </c>
      <c r="AN45" s="49">
        <f>VLOOKUP($A45,'ADR Raw Data'!$B$6:$BE$43,'ADR Raw Data'!AY$1,FALSE)</f>
        <v>11.762100976779401</v>
      </c>
      <c r="AO45" s="48">
        <f>VLOOKUP($A45,'ADR Raw Data'!$B$6:$BE$43,'ADR Raw Data'!BA$1,FALSE)</f>
        <v>6.4771634489878904</v>
      </c>
      <c r="AP45" s="48">
        <f>VLOOKUP($A45,'ADR Raw Data'!$B$6:$BE$43,'ADR Raw Data'!BB$1,FALSE)</f>
        <v>5.7601193522812597</v>
      </c>
      <c r="AQ45" s="49">
        <f>VLOOKUP($A45,'ADR Raw Data'!$B$6:$BE$43,'ADR Raw Data'!BC$1,FALSE)</f>
        <v>6.1137504307574</v>
      </c>
      <c r="AR45" s="50">
        <f>VLOOKUP($A45,'ADR Raw Data'!$B$6:$BE$43,'ADR Raw Data'!BE$1,FALSE)</f>
        <v>9.7130215457257094</v>
      </c>
      <c r="AT45" s="51">
        <f>VLOOKUP($A45,'RevPAR Raw Data'!$B$6:$BE$43,'RevPAR Raw Data'!AG$1,FALSE)</f>
        <v>43.527781076301103</v>
      </c>
      <c r="AU45" s="52">
        <f>VLOOKUP($A45,'RevPAR Raw Data'!$B$6:$BE$43,'RevPAR Raw Data'!AH$1,FALSE)</f>
        <v>55.238541561394598</v>
      </c>
      <c r="AV45" s="52">
        <f>VLOOKUP($A45,'RevPAR Raw Data'!$B$6:$BE$43,'RevPAR Raw Data'!AI$1,FALSE)</f>
        <v>64.062494946942905</v>
      </c>
      <c r="AW45" s="52">
        <f>VLOOKUP($A45,'RevPAR Raw Data'!$B$6:$BE$43,'RevPAR Raw Data'!AJ$1,FALSE)</f>
        <v>66.215563415866498</v>
      </c>
      <c r="AX45" s="52">
        <f>VLOOKUP($A45,'RevPAR Raw Data'!$B$6:$BE$43,'RevPAR Raw Data'!AK$1,FALSE)</f>
        <v>61.6836944163719</v>
      </c>
      <c r="AY45" s="53">
        <f>VLOOKUP($A45,'RevPAR Raw Data'!$B$6:$BE$43,'RevPAR Raw Data'!AL$1,FALSE)</f>
        <v>58.145615083375397</v>
      </c>
      <c r="AZ45" s="52">
        <f>VLOOKUP($A45,'RevPAR Raw Data'!$B$6:$BE$43,'RevPAR Raw Data'!AN$1,FALSE)</f>
        <v>75.998032465891797</v>
      </c>
      <c r="BA45" s="52">
        <f>VLOOKUP($A45,'RevPAR Raw Data'!$B$6:$BE$43,'RevPAR Raw Data'!AO$1,FALSE)</f>
        <v>80.511519075290494</v>
      </c>
      <c r="BB45" s="53">
        <f>VLOOKUP($A45,'RevPAR Raw Data'!$B$6:$BE$43,'RevPAR Raw Data'!AP$1,FALSE)</f>
        <v>78.254775770591195</v>
      </c>
      <c r="BC45" s="54">
        <f>VLOOKUP($A45,'RevPAR Raw Data'!$B$6:$BE$43,'RevPAR Raw Data'!AR$1,FALSE)</f>
        <v>63.891089565436999</v>
      </c>
      <c r="BE45" s="47">
        <f>VLOOKUP($A45,'RevPAR Raw Data'!$B$6:$BE$43,'RevPAR Raw Data'!AT$1,FALSE)</f>
        <v>3.7646269218870398</v>
      </c>
      <c r="BF45" s="48">
        <f>VLOOKUP($A45,'RevPAR Raw Data'!$B$6:$BE$43,'RevPAR Raw Data'!AU$1,FALSE)</f>
        <v>14.9366770091329</v>
      </c>
      <c r="BG45" s="48">
        <f>VLOOKUP($A45,'RevPAR Raw Data'!$B$6:$BE$43,'RevPAR Raw Data'!AV$1,FALSE)</f>
        <v>18.099830101811701</v>
      </c>
      <c r="BH45" s="48">
        <f>VLOOKUP($A45,'RevPAR Raw Data'!$B$6:$BE$43,'RevPAR Raw Data'!AW$1,FALSE)</f>
        <v>14.4934999144677</v>
      </c>
      <c r="BI45" s="48">
        <f>VLOOKUP($A45,'RevPAR Raw Data'!$B$6:$BE$43,'RevPAR Raw Data'!AX$1,FALSE)</f>
        <v>8.1079490876445703</v>
      </c>
      <c r="BJ45" s="49">
        <f>VLOOKUP($A45,'RevPAR Raw Data'!$B$6:$BE$43,'RevPAR Raw Data'!AY$1,FALSE)</f>
        <v>12.187899084430301</v>
      </c>
      <c r="BK45" s="48">
        <f>VLOOKUP($A45,'RevPAR Raw Data'!$B$6:$BE$43,'RevPAR Raw Data'!BA$1,FALSE)</f>
        <v>6.0314827800613804</v>
      </c>
      <c r="BL45" s="48">
        <f>VLOOKUP($A45,'RevPAR Raw Data'!$B$6:$BE$43,'RevPAR Raw Data'!BB$1,FALSE)</f>
        <v>6.7342385320941096</v>
      </c>
      <c r="BM45" s="49">
        <f>VLOOKUP($A45,'RevPAR Raw Data'!$B$6:$BE$43,'RevPAR Raw Data'!BC$1,FALSE)</f>
        <v>6.3918341044961098</v>
      </c>
      <c r="BN45" s="50">
        <f>VLOOKUP($A45,'RevPAR Raw Data'!$B$6:$BE$43,'RevPAR Raw Data'!BE$1,FALSE)</f>
        <v>10.0890956479947</v>
      </c>
    </row>
    <row r="46" spans="1:66" x14ac:dyDescent="0.45">
      <c r="A46" s="66" t="s">
        <v>85</v>
      </c>
      <c r="B46" s="47">
        <f>VLOOKUP($A46,'Occupancy Raw Data'!$B$8:$BE$45,'Occupancy Raw Data'!AG$3,FALSE)</f>
        <v>41.968368902439003</v>
      </c>
      <c r="C46" s="48">
        <f>VLOOKUP($A46,'Occupancy Raw Data'!$B$8:$BE$45,'Occupancy Raw Data'!AH$3,FALSE)</f>
        <v>47.865853658536501</v>
      </c>
      <c r="D46" s="48">
        <f>VLOOKUP($A46,'Occupancy Raw Data'!$B$8:$BE$45,'Occupancy Raw Data'!AI$3,FALSE)</f>
        <v>53.788744918699102</v>
      </c>
      <c r="E46" s="48">
        <f>VLOOKUP($A46,'Occupancy Raw Data'!$B$8:$BE$45,'Occupancy Raw Data'!AJ$3,FALSE)</f>
        <v>57.647357723577201</v>
      </c>
      <c r="F46" s="48">
        <f>VLOOKUP($A46,'Occupancy Raw Data'!$B$8:$BE$45,'Occupancy Raw Data'!AK$3,FALSE)</f>
        <v>59.8481961382113</v>
      </c>
      <c r="G46" s="49">
        <f>VLOOKUP($A46,'Occupancy Raw Data'!$B$8:$BE$45,'Occupancy Raw Data'!AL$3,FALSE)</f>
        <v>52.2237042682926</v>
      </c>
      <c r="H46" s="48">
        <f>VLOOKUP($A46,'Occupancy Raw Data'!$B$8:$BE$45,'Occupancy Raw Data'!AN$3,FALSE)</f>
        <v>69.178734756097498</v>
      </c>
      <c r="I46" s="48">
        <f>VLOOKUP($A46,'Occupancy Raw Data'!$B$8:$BE$45,'Occupancy Raw Data'!AO$3,FALSE)</f>
        <v>66.739710365853597</v>
      </c>
      <c r="J46" s="49">
        <f>VLOOKUP($A46,'Occupancy Raw Data'!$B$8:$BE$45,'Occupancy Raw Data'!AP$3,FALSE)</f>
        <v>67.959222560975604</v>
      </c>
      <c r="K46" s="50">
        <f>VLOOKUP($A46,'Occupancy Raw Data'!$B$8:$BE$45,'Occupancy Raw Data'!AR$3,FALSE)</f>
        <v>56.719566637630599</v>
      </c>
      <c r="M46" s="47">
        <f>VLOOKUP($A46,'Occupancy Raw Data'!$B$8:$BE$45,'Occupancy Raw Data'!AT$3,FALSE)</f>
        <v>-1.37401974218525</v>
      </c>
      <c r="N46" s="48">
        <f>VLOOKUP($A46,'Occupancy Raw Data'!$B$8:$BE$45,'Occupancy Raw Data'!AU$3,FALSE)</f>
        <v>1.60679860777566</v>
      </c>
      <c r="O46" s="48">
        <f>VLOOKUP($A46,'Occupancy Raw Data'!$B$8:$BE$45,'Occupancy Raw Data'!AV$3,FALSE)</f>
        <v>1.1745270145198701</v>
      </c>
      <c r="P46" s="48">
        <f>VLOOKUP($A46,'Occupancy Raw Data'!$B$8:$BE$45,'Occupancy Raw Data'!AW$3,FALSE)</f>
        <v>1.6588173963424799</v>
      </c>
      <c r="Q46" s="48">
        <f>VLOOKUP($A46,'Occupancy Raw Data'!$B$8:$BE$45,'Occupancy Raw Data'!AX$3,FALSE)</f>
        <v>3.4703845790586301</v>
      </c>
      <c r="R46" s="49">
        <f>VLOOKUP($A46,'Occupancy Raw Data'!$B$8:$BE$45,'Occupancy Raw Data'!AY$3,FALSE)</f>
        <v>1.45494534993892</v>
      </c>
      <c r="S46" s="48">
        <f>VLOOKUP($A46,'Occupancy Raw Data'!$B$8:$BE$45,'Occupancy Raw Data'!BA$3,FALSE)</f>
        <v>-1.9687621473560699</v>
      </c>
      <c r="T46" s="48">
        <f>VLOOKUP($A46,'Occupancy Raw Data'!$B$8:$BE$45,'Occupancy Raw Data'!BB$3,FALSE)</f>
        <v>-1.12030484934762</v>
      </c>
      <c r="U46" s="49">
        <f>VLOOKUP($A46,'Occupancy Raw Data'!$B$8:$BE$45,'Occupancy Raw Data'!BC$3,FALSE)</f>
        <v>-1.55397338383835</v>
      </c>
      <c r="V46" s="50">
        <f>VLOOKUP($A46,'Occupancy Raw Data'!$B$8:$BE$45,'Occupancy Raw Data'!BE$3,FALSE)</f>
        <v>0.40440560145932303</v>
      </c>
      <c r="X46" s="51">
        <f>VLOOKUP($A46,'ADR Raw Data'!$B$6:$BE$43,'ADR Raw Data'!AG$1,FALSE)</f>
        <v>105.007732122587</v>
      </c>
      <c r="Y46" s="52">
        <f>VLOOKUP($A46,'ADR Raw Data'!$B$6:$BE$43,'ADR Raw Data'!AH$1,FALSE)</f>
        <v>103.176859739915</v>
      </c>
      <c r="Z46" s="52">
        <f>VLOOKUP($A46,'ADR Raw Data'!$B$6:$BE$43,'ADR Raw Data'!AI$1,FALSE)</f>
        <v>101.831325500383</v>
      </c>
      <c r="AA46" s="52">
        <f>VLOOKUP($A46,'ADR Raw Data'!$B$6:$BE$43,'ADR Raw Data'!AJ$1,FALSE)</f>
        <v>104.14680696342</v>
      </c>
      <c r="AB46" s="52">
        <f>VLOOKUP($A46,'ADR Raw Data'!$B$6:$BE$43,'ADR Raw Data'!AK$1,FALSE)</f>
        <v>108.492382594852</v>
      </c>
      <c r="AC46" s="53">
        <f>VLOOKUP($A46,'ADR Raw Data'!$B$6:$BE$43,'ADR Raw Data'!AL$1,FALSE)</f>
        <v>104.626406392527</v>
      </c>
      <c r="AD46" s="52">
        <f>VLOOKUP($A46,'ADR Raw Data'!$B$6:$BE$43,'ADR Raw Data'!AN$1,FALSE)</f>
        <v>133.03694670155599</v>
      </c>
      <c r="AE46" s="52">
        <f>VLOOKUP($A46,'ADR Raw Data'!$B$6:$BE$43,'ADR Raw Data'!AO$1,FALSE)</f>
        <v>133.94837734951199</v>
      </c>
      <c r="AF46" s="53">
        <f>VLOOKUP($A46,'ADR Raw Data'!$B$6:$BE$43,'ADR Raw Data'!AP$1,FALSE)</f>
        <v>133.48448432169701</v>
      </c>
      <c r="AG46" s="54">
        <f>VLOOKUP($A46,'ADR Raw Data'!$B$6:$BE$43,'ADR Raw Data'!AR$1,FALSE)</f>
        <v>114.505448931762</v>
      </c>
      <c r="AI46" s="47">
        <f>VLOOKUP($A46,'ADR Raw Data'!$B$6:$BE$43,'ADR Raw Data'!AT$1,FALSE)</f>
        <v>-1.30861246774272</v>
      </c>
      <c r="AJ46" s="48">
        <f>VLOOKUP($A46,'ADR Raw Data'!$B$6:$BE$43,'ADR Raw Data'!AU$1,FALSE)</f>
        <v>0.102803110250788</v>
      </c>
      <c r="AK46" s="48">
        <f>VLOOKUP($A46,'ADR Raw Data'!$B$6:$BE$43,'ADR Raw Data'!AV$1,FALSE)</f>
        <v>-5.4084260595058498E-2</v>
      </c>
      <c r="AL46" s="48">
        <f>VLOOKUP($A46,'ADR Raw Data'!$B$6:$BE$43,'ADR Raw Data'!AW$1,FALSE)</f>
        <v>1.3665887501190099</v>
      </c>
      <c r="AM46" s="48">
        <f>VLOOKUP($A46,'ADR Raw Data'!$B$6:$BE$43,'ADR Raw Data'!AX$1,FALSE)</f>
        <v>0.26778456233723003</v>
      </c>
      <c r="AN46" s="49">
        <f>VLOOKUP($A46,'ADR Raw Data'!$B$6:$BE$43,'ADR Raw Data'!AY$1,FALSE)</f>
        <v>0.161563532702933</v>
      </c>
      <c r="AO46" s="48">
        <f>VLOOKUP($A46,'ADR Raw Data'!$B$6:$BE$43,'ADR Raw Data'!BA$1,FALSE)</f>
        <v>1.98794225393702</v>
      </c>
      <c r="AP46" s="48">
        <f>VLOOKUP($A46,'ADR Raw Data'!$B$6:$BE$43,'ADR Raw Data'!BB$1,FALSE)</f>
        <v>3.1547470469752499</v>
      </c>
      <c r="AQ46" s="49">
        <f>VLOOKUP($A46,'ADR Raw Data'!$B$6:$BE$43,'ADR Raw Data'!BC$1,FALSE)</f>
        <v>2.5585449685689201</v>
      </c>
      <c r="AR46" s="50">
        <f>VLOOKUP($A46,'ADR Raw Data'!$B$6:$BE$43,'ADR Raw Data'!BE$1,FALSE)</f>
        <v>0.94859196701993098</v>
      </c>
      <c r="AT46" s="51">
        <f>VLOOKUP($A46,'RevPAR Raw Data'!$B$6:$BE$43,'RevPAR Raw Data'!AG$1,FALSE)</f>
        <v>44.0700323932926</v>
      </c>
      <c r="AU46" s="52">
        <f>VLOOKUP($A46,'RevPAR Raw Data'!$B$6:$BE$43,'RevPAR Raw Data'!AH$1,FALSE)</f>
        <v>49.386484692581298</v>
      </c>
      <c r="AV46" s="52">
        <f>VLOOKUP($A46,'RevPAR Raw Data'!$B$6:$BE$43,'RevPAR Raw Data'!AI$1,FALSE)</f>
        <v>54.773791920731703</v>
      </c>
      <c r="AW46" s="52">
        <f>VLOOKUP($A46,'RevPAR Raw Data'!$B$6:$BE$43,'RevPAR Raw Data'!AJ$1,FALSE)</f>
        <v>60.037882367886098</v>
      </c>
      <c r="AX46" s="52">
        <f>VLOOKUP($A46,'RevPAR Raw Data'!$B$6:$BE$43,'RevPAR Raw Data'!AK$1,FALSE)</f>
        <v>64.930733930386097</v>
      </c>
      <c r="AY46" s="53">
        <f>VLOOKUP($A46,'RevPAR Raw Data'!$B$6:$BE$43,'RevPAR Raw Data'!AL$1,FALSE)</f>
        <v>54.639785060975598</v>
      </c>
      <c r="AZ46" s="52">
        <f>VLOOKUP($A46,'RevPAR Raw Data'!$B$6:$BE$43,'RevPAR Raw Data'!AN$1,FALSE)</f>
        <v>92.0332764862804</v>
      </c>
      <c r="BA46" s="52">
        <f>VLOOKUP($A46,'RevPAR Raw Data'!$B$6:$BE$43,'RevPAR Raw Data'!AO$1,FALSE)</f>
        <v>89.396759082825199</v>
      </c>
      <c r="BB46" s="53">
        <f>VLOOKUP($A46,'RevPAR Raw Data'!$B$6:$BE$43,'RevPAR Raw Data'!AP$1,FALSE)</f>
        <v>90.715017784552799</v>
      </c>
      <c r="BC46" s="54">
        <f>VLOOKUP($A46,'RevPAR Raw Data'!$B$6:$BE$43,'RevPAR Raw Data'!AR$1,FALSE)</f>
        <v>64.946994410569104</v>
      </c>
      <c r="BE46" s="47">
        <f>VLOOKUP($A46,'RevPAR Raw Data'!$B$6:$BE$43,'RevPAR Raw Data'!AT$1,FALSE)</f>
        <v>-2.66465161627249</v>
      </c>
      <c r="BF46" s="48">
        <f>VLOOKUP($A46,'RevPAR Raw Data'!$B$6:$BE$43,'RevPAR Raw Data'!AU$1,FALSE)</f>
        <v>1.7112535569707099</v>
      </c>
      <c r="BG46" s="48">
        <f>VLOOKUP($A46,'RevPAR Raw Data'!$B$6:$BE$43,'RevPAR Raw Data'!AV$1,FALSE)</f>
        <v>1.11980751967352</v>
      </c>
      <c r="BH46" s="48">
        <f>VLOOKUP($A46,'RevPAR Raw Data'!$B$6:$BE$43,'RevPAR Raw Data'!AW$1,FALSE)</f>
        <v>3.04807535838493</v>
      </c>
      <c r="BI46" s="48">
        <f>VLOOKUP($A46,'RevPAR Raw Data'!$B$6:$BE$43,'RevPAR Raw Data'!AX$1,FALSE)</f>
        <v>3.7474622955523098</v>
      </c>
      <c r="BJ46" s="49">
        <f>VLOOKUP($A46,'RevPAR Raw Data'!$B$6:$BE$43,'RevPAR Raw Data'!AY$1,FALSE)</f>
        <v>1.6188595437481099</v>
      </c>
      <c r="BK46" s="48">
        <f>VLOOKUP($A46,'RevPAR Raw Data'!$B$6:$BE$43,'RevPAR Raw Data'!BA$1,FALSE)</f>
        <v>-1.99577480258607E-2</v>
      </c>
      <c r="BL46" s="48">
        <f>VLOOKUP($A46,'RevPAR Raw Data'!$B$6:$BE$43,'RevPAR Raw Data'!BB$1,FALSE)</f>
        <v>1.9990994134757201</v>
      </c>
      <c r="BM46" s="49">
        <f>VLOOKUP($A46,'RevPAR Raw Data'!$B$6:$BE$43,'RevPAR Raw Data'!BC$1,FALSE)</f>
        <v>0.964812476905474</v>
      </c>
      <c r="BN46" s="50">
        <f>VLOOKUP($A46,'RevPAR Raw Data'!$B$6:$BE$43,'RevPAR Raw Data'!BE$1,FALSE)</f>
        <v>1.35683372752887</v>
      </c>
    </row>
    <row r="47" spans="1:66" x14ac:dyDescent="0.45">
      <c r="A47" s="63" t="s">
        <v>86</v>
      </c>
      <c r="B47" s="47">
        <f>VLOOKUP($A47,'Occupancy Raw Data'!$B$8:$BE$45,'Occupancy Raw Data'!AG$3,FALSE)</f>
        <v>39.522968197879798</v>
      </c>
      <c r="C47" s="48">
        <f>VLOOKUP($A47,'Occupancy Raw Data'!$B$8:$BE$45,'Occupancy Raw Data'!AH$3,FALSE)</f>
        <v>49.540636042402802</v>
      </c>
      <c r="D47" s="48">
        <f>VLOOKUP($A47,'Occupancy Raw Data'!$B$8:$BE$45,'Occupancy Raw Data'!AI$3,FALSE)</f>
        <v>57.4381625441696</v>
      </c>
      <c r="E47" s="48">
        <f>VLOOKUP($A47,'Occupancy Raw Data'!$B$8:$BE$45,'Occupancy Raw Data'!AJ$3,FALSE)</f>
        <v>61.060070671378</v>
      </c>
      <c r="F47" s="48">
        <f>VLOOKUP($A47,'Occupancy Raw Data'!$B$8:$BE$45,'Occupancy Raw Data'!AK$3,FALSE)</f>
        <v>59.010600706713703</v>
      </c>
      <c r="G47" s="49">
        <f>VLOOKUP($A47,'Occupancy Raw Data'!$B$8:$BE$45,'Occupancy Raw Data'!AL$3,FALSE)</f>
        <v>53.314487632508801</v>
      </c>
      <c r="H47" s="48">
        <f>VLOOKUP($A47,'Occupancy Raw Data'!$B$8:$BE$45,'Occupancy Raw Data'!AN$3,FALSE)</f>
        <v>65.494699646643099</v>
      </c>
      <c r="I47" s="48">
        <f>VLOOKUP($A47,'Occupancy Raw Data'!$B$8:$BE$45,'Occupancy Raw Data'!AO$3,FALSE)</f>
        <v>64.151943462897506</v>
      </c>
      <c r="J47" s="49">
        <f>VLOOKUP($A47,'Occupancy Raw Data'!$B$8:$BE$45,'Occupancy Raw Data'!AP$3,FALSE)</f>
        <v>64.823321554770303</v>
      </c>
      <c r="K47" s="50">
        <f>VLOOKUP($A47,'Occupancy Raw Data'!$B$8:$BE$45,'Occupancy Raw Data'!AR$3,FALSE)</f>
        <v>56.602725896012103</v>
      </c>
      <c r="M47" s="47">
        <f>VLOOKUP($A47,'Occupancy Raw Data'!$B$8:$BE$45,'Occupancy Raw Data'!AT$3,FALSE)</f>
        <v>-14.258336527405101</v>
      </c>
      <c r="N47" s="48">
        <f>VLOOKUP($A47,'Occupancy Raw Data'!$B$8:$BE$45,'Occupancy Raw Data'!AU$3,FALSE)</f>
        <v>-11.7406358199559</v>
      </c>
      <c r="O47" s="48">
        <f>VLOOKUP($A47,'Occupancy Raw Data'!$B$8:$BE$45,'Occupancy Raw Data'!AV$3,FALSE)</f>
        <v>-9.1137824993010899</v>
      </c>
      <c r="P47" s="48">
        <f>VLOOKUP($A47,'Occupancy Raw Data'!$B$8:$BE$45,'Occupancy Raw Data'!AW$3,FALSE)</f>
        <v>-4.7671534858087599</v>
      </c>
      <c r="Q47" s="48">
        <f>VLOOKUP($A47,'Occupancy Raw Data'!$B$8:$BE$45,'Occupancy Raw Data'!AX$3,FALSE)</f>
        <v>-4.7619047619047601</v>
      </c>
      <c r="R47" s="49">
        <f>VLOOKUP($A47,'Occupancy Raw Data'!$B$8:$BE$45,'Occupancy Raw Data'!AY$3,FALSE)</f>
        <v>-8.5520334565731204</v>
      </c>
      <c r="S47" s="48">
        <f>VLOOKUP($A47,'Occupancy Raw Data'!$B$8:$BE$45,'Occupancy Raw Data'!BA$3,FALSE)</f>
        <v>-0.85584380850494701</v>
      </c>
      <c r="T47" s="48">
        <f>VLOOKUP($A47,'Occupancy Raw Data'!$B$8:$BE$45,'Occupancy Raw Data'!BB$3,FALSE)</f>
        <v>-1.5722417999457801</v>
      </c>
      <c r="U47" s="49">
        <f>VLOOKUP($A47,'Occupancy Raw Data'!$B$8:$BE$45,'Occupancy Raw Data'!BC$3,FALSE)</f>
        <v>-1.21163166397415</v>
      </c>
      <c r="V47" s="50">
        <f>VLOOKUP($A47,'Occupancy Raw Data'!$B$8:$BE$45,'Occupancy Raw Data'!BE$3,FALSE)</f>
        <v>-6.2732477953775998</v>
      </c>
      <c r="X47" s="51">
        <f>VLOOKUP($A47,'ADR Raw Data'!$B$6:$BE$43,'ADR Raw Data'!AG$1,FALSE)</f>
        <v>83.798247653106799</v>
      </c>
      <c r="Y47" s="52">
        <f>VLOOKUP($A47,'ADR Raw Data'!$B$6:$BE$43,'ADR Raw Data'!AH$1,FALSE)</f>
        <v>86.737820970042705</v>
      </c>
      <c r="Z47" s="52">
        <f>VLOOKUP($A47,'ADR Raw Data'!$B$6:$BE$43,'ADR Raw Data'!AI$1,FALSE)</f>
        <v>88.494580129190993</v>
      </c>
      <c r="AA47" s="52">
        <f>VLOOKUP($A47,'ADR Raw Data'!$B$6:$BE$43,'ADR Raw Data'!AJ$1,FALSE)</f>
        <v>88.1063107638888</v>
      </c>
      <c r="AB47" s="52">
        <f>VLOOKUP($A47,'ADR Raw Data'!$B$6:$BE$43,'ADR Raw Data'!AK$1,FALSE)</f>
        <v>91.907467065868204</v>
      </c>
      <c r="AC47" s="53">
        <f>VLOOKUP($A47,'ADR Raw Data'!$B$6:$BE$43,'ADR Raw Data'!AL$1,FALSE)</f>
        <v>88.138372216330794</v>
      </c>
      <c r="AD47" s="52">
        <f>VLOOKUP($A47,'ADR Raw Data'!$B$6:$BE$43,'ADR Raw Data'!AN$1,FALSE)</f>
        <v>96.671823577016397</v>
      </c>
      <c r="AE47" s="52">
        <f>VLOOKUP($A47,'ADR Raw Data'!$B$6:$BE$43,'ADR Raw Data'!AO$1,FALSE)</f>
        <v>98.2820104654365</v>
      </c>
      <c r="AF47" s="53">
        <f>VLOOKUP($A47,'ADR Raw Data'!$B$6:$BE$43,'ADR Raw Data'!AP$1,FALSE)</f>
        <v>97.468578631779707</v>
      </c>
      <c r="AG47" s="54">
        <f>VLOOKUP($A47,'ADR Raw Data'!$B$6:$BE$43,'ADR Raw Data'!AR$1,FALSE)</f>
        <v>91.191304289663705</v>
      </c>
      <c r="AI47" s="47">
        <f>VLOOKUP($A47,'ADR Raw Data'!$B$6:$BE$43,'ADR Raw Data'!AT$1,FALSE)</f>
        <v>3.78289515937665</v>
      </c>
      <c r="AJ47" s="48">
        <f>VLOOKUP($A47,'ADR Raw Data'!$B$6:$BE$43,'ADR Raw Data'!AU$1,FALSE)</f>
        <v>6.8796740054751702</v>
      </c>
      <c r="AK47" s="48">
        <f>VLOOKUP($A47,'ADR Raw Data'!$B$6:$BE$43,'ADR Raw Data'!AV$1,FALSE)</f>
        <v>5.8161233776266696</v>
      </c>
      <c r="AL47" s="48">
        <f>VLOOKUP($A47,'ADR Raw Data'!$B$6:$BE$43,'ADR Raw Data'!AW$1,FALSE)</f>
        <v>7.3113452513556698</v>
      </c>
      <c r="AM47" s="48">
        <f>VLOOKUP($A47,'ADR Raw Data'!$B$6:$BE$43,'ADR Raw Data'!AX$1,FALSE)</f>
        <v>10.476413152280401</v>
      </c>
      <c r="AN47" s="49">
        <f>VLOOKUP($A47,'ADR Raw Data'!$B$6:$BE$43,'ADR Raw Data'!AY$1,FALSE)</f>
        <v>7.1354284727725696</v>
      </c>
      <c r="AO47" s="48">
        <f>VLOOKUP($A47,'ADR Raw Data'!$B$6:$BE$43,'ADR Raw Data'!BA$1,FALSE)</f>
        <v>1.7423390305378501</v>
      </c>
      <c r="AP47" s="48">
        <f>VLOOKUP($A47,'ADR Raw Data'!$B$6:$BE$43,'ADR Raw Data'!BB$1,FALSE)</f>
        <v>3.1197319447475902</v>
      </c>
      <c r="AQ47" s="49">
        <f>VLOOKUP($A47,'ADR Raw Data'!$B$6:$BE$43,'ADR Raw Data'!BC$1,FALSE)</f>
        <v>2.4243899077238402</v>
      </c>
      <c r="AR47" s="50">
        <f>VLOOKUP($A47,'ADR Raw Data'!$B$6:$BE$43,'ADR Raw Data'!BE$1,FALSE)</f>
        <v>5.7035100138697796</v>
      </c>
      <c r="AT47" s="51">
        <f>VLOOKUP($A47,'RevPAR Raw Data'!$B$6:$BE$43,'RevPAR Raw Data'!AG$1,FALSE)</f>
        <v>33.119554770317997</v>
      </c>
      <c r="AU47" s="52">
        <f>VLOOKUP($A47,'RevPAR Raw Data'!$B$6:$BE$43,'RevPAR Raw Data'!AH$1,FALSE)</f>
        <v>42.970468197879804</v>
      </c>
      <c r="AV47" s="52">
        <f>VLOOKUP($A47,'RevPAR Raw Data'!$B$6:$BE$43,'RevPAR Raw Data'!AI$1,FALSE)</f>
        <v>50.829660777385101</v>
      </c>
      <c r="AW47" s="52">
        <f>VLOOKUP($A47,'RevPAR Raw Data'!$B$6:$BE$43,'RevPAR Raw Data'!AJ$1,FALSE)</f>
        <v>53.797775618374502</v>
      </c>
      <c r="AX47" s="52">
        <f>VLOOKUP($A47,'RevPAR Raw Data'!$B$6:$BE$43,'RevPAR Raw Data'!AK$1,FALSE)</f>
        <v>54.235148409893903</v>
      </c>
      <c r="AY47" s="53">
        <f>VLOOKUP($A47,'RevPAR Raw Data'!$B$6:$BE$43,'RevPAR Raw Data'!AL$1,FALSE)</f>
        <v>46.990521554770297</v>
      </c>
      <c r="AZ47" s="52">
        <f>VLOOKUP($A47,'RevPAR Raw Data'!$B$6:$BE$43,'RevPAR Raw Data'!AN$1,FALSE)</f>
        <v>63.314920494699599</v>
      </c>
      <c r="BA47" s="52">
        <f>VLOOKUP($A47,'RevPAR Raw Data'!$B$6:$BE$43,'RevPAR Raw Data'!AO$1,FALSE)</f>
        <v>63.049819787985797</v>
      </c>
      <c r="BB47" s="53">
        <f>VLOOKUP($A47,'RevPAR Raw Data'!$B$6:$BE$43,'RevPAR Raw Data'!AP$1,FALSE)</f>
        <v>63.182370141342702</v>
      </c>
      <c r="BC47" s="54">
        <f>VLOOKUP($A47,'RevPAR Raw Data'!$B$6:$BE$43,'RevPAR Raw Data'!AR$1,FALSE)</f>
        <v>51.6167640080767</v>
      </c>
      <c r="BE47" s="47">
        <f>VLOOKUP($A47,'RevPAR Raw Data'!$B$6:$BE$43,'RevPAR Raw Data'!AT$1,FALSE)</f>
        <v>-11.0148192903313</v>
      </c>
      <c r="BF47" s="48">
        <f>VLOOKUP($A47,'RevPAR Raw Data'!$B$6:$BE$43,'RevPAR Raw Data'!AU$1,FALSE)</f>
        <v>-5.6686792850637602</v>
      </c>
      <c r="BG47" s="48">
        <f>VLOOKUP($A47,'RevPAR Raw Data'!$B$6:$BE$43,'RevPAR Raw Data'!AV$1,FALSE)</f>
        <v>-3.8277279562023101</v>
      </c>
      <c r="BH47" s="48">
        <f>VLOOKUP($A47,'RevPAR Raw Data'!$B$6:$BE$43,'RevPAR Raw Data'!AW$1,FALSE)</f>
        <v>2.19564871553739</v>
      </c>
      <c r="BI47" s="48">
        <f>VLOOKUP($A47,'RevPAR Raw Data'!$B$6:$BE$43,'RevPAR Raw Data'!AX$1,FALSE)</f>
        <v>5.2156315736004002</v>
      </c>
      <c r="BJ47" s="49">
        <f>VLOOKUP($A47,'RevPAR Raw Data'!$B$6:$BE$43,'RevPAR Raw Data'!AY$1,FALSE)</f>
        <v>-2.0268292140619</v>
      </c>
      <c r="BK47" s="48">
        <f>VLOOKUP($A47,'RevPAR Raw Data'!$B$6:$BE$43,'RevPAR Raw Data'!BA$1,FALSE)</f>
        <v>0.87158352131688499</v>
      </c>
      <c r="BL47" s="48">
        <f>VLOOKUP($A47,'RevPAR Raw Data'!$B$6:$BE$43,'RevPAR Raw Data'!BB$1,FALSE)</f>
        <v>1.49844041512023</v>
      </c>
      <c r="BM47" s="49">
        <f>VLOOKUP($A47,'RevPAR Raw Data'!$B$6:$BE$43,'RevPAR Raw Data'!BC$1,FALSE)</f>
        <v>1.1833835679695099</v>
      </c>
      <c r="BN47" s="50">
        <f>VLOOKUP($A47,'RevPAR Raw Data'!$B$6:$BE$43,'RevPAR Raw Data'!BE$1,FALSE)</f>
        <v>-0.92753309771205295</v>
      </c>
    </row>
    <row r="48" spans="1:66" ht="16.5" thickBot="1" x14ac:dyDescent="0.5">
      <c r="A48" s="63" t="s">
        <v>87</v>
      </c>
      <c r="B48" s="67">
        <f>VLOOKUP($A48,'Occupancy Raw Data'!$B$8:$BE$45,'Occupancy Raw Data'!AG$3,FALSE)</f>
        <v>46.661775495231097</v>
      </c>
      <c r="C48" s="68">
        <f>VLOOKUP($A48,'Occupancy Raw Data'!$B$8:$BE$45,'Occupancy Raw Data'!AH$3,FALSE)</f>
        <v>52.865003668378499</v>
      </c>
      <c r="D48" s="68">
        <f>VLOOKUP($A48,'Occupancy Raw Data'!$B$8:$BE$45,'Occupancy Raw Data'!AI$3,FALSE)</f>
        <v>59.075568598679297</v>
      </c>
      <c r="E48" s="68">
        <f>VLOOKUP($A48,'Occupancy Raw Data'!$B$8:$BE$45,'Occupancy Raw Data'!AJ$3,FALSE)</f>
        <v>60.546588407923601</v>
      </c>
      <c r="F48" s="68">
        <f>VLOOKUP($A48,'Occupancy Raw Data'!$B$8:$BE$45,'Occupancy Raw Data'!AK$3,FALSE)</f>
        <v>58.514306676449003</v>
      </c>
      <c r="G48" s="69">
        <f>VLOOKUP($A48,'Occupancy Raw Data'!$B$8:$BE$45,'Occupancy Raw Data'!AL$3,FALSE)</f>
        <v>55.532648569332302</v>
      </c>
      <c r="H48" s="68">
        <f>VLOOKUP($A48,'Occupancy Raw Data'!$B$8:$BE$45,'Occupancy Raw Data'!AN$3,FALSE)</f>
        <v>64.754218635363102</v>
      </c>
      <c r="I48" s="68">
        <f>VLOOKUP($A48,'Occupancy Raw Data'!$B$8:$BE$45,'Occupancy Raw Data'!AO$3,FALSE)</f>
        <v>67.960381511371907</v>
      </c>
      <c r="J48" s="69">
        <f>VLOOKUP($A48,'Occupancy Raw Data'!$B$8:$BE$45,'Occupancy Raw Data'!AP$3,FALSE)</f>
        <v>66.357300073367497</v>
      </c>
      <c r="K48" s="70">
        <f>VLOOKUP($A48,'Occupancy Raw Data'!$B$8:$BE$45,'Occupancy Raw Data'!AR$3,FALSE)</f>
        <v>58.6254061419138</v>
      </c>
      <c r="M48" s="67">
        <f>VLOOKUP($A48,'Occupancy Raw Data'!$B$8:$BE$45,'Occupancy Raw Data'!AT$3,FALSE)</f>
        <v>-9.9018167388023706</v>
      </c>
      <c r="N48" s="68">
        <f>VLOOKUP($A48,'Occupancy Raw Data'!$B$8:$BE$45,'Occupancy Raw Data'!AU$3,FALSE)</f>
        <v>4.2767867224451799E-2</v>
      </c>
      <c r="O48" s="68">
        <f>VLOOKUP($A48,'Occupancy Raw Data'!$B$8:$BE$45,'Occupancy Raw Data'!AV$3,FALSE)</f>
        <v>-0.80002770744402496</v>
      </c>
      <c r="P48" s="68">
        <f>VLOOKUP($A48,'Occupancy Raw Data'!$B$8:$BE$45,'Occupancy Raw Data'!AW$3,FALSE)</f>
        <v>-3.7519174697595901</v>
      </c>
      <c r="Q48" s="68">
        <f>VLOOKUP($A48,'Occupancy Raw Data'!$B$8:$BE$45,'Occupancy Raw Data'!AX$3,FALSE)</f>
        <v>-4.6634006068054301</v>
      </c>
      <c r="R48" s="69">
        <f>VLOOKUP($A48,'Occupancy Raw Data'!$B$8:$BE$45,'Occupancy Raw Data'!AY$3,FALSE)</f>
        <v>-3.74545305045572</v>
      </c>
      <c r="S48" s="68">
        <f>VLOOKUP($A48,'Occupancy Raw Data'!$B$8:$BE$45,'Occupancy Raw Data'!BA$3,FALSE)</f>
        <v>-5.3796301379152203</v>
      </c>
      <c r="T48" s="68">
        <f>VLOOKUP($A48,'Occupancy Raw Data'!$B$8:$BE$45,'Occupancy Raw Data'!BB$3,FALSE)</f>
        <v>-5.4629329813875804</v>
      </c>
      <c r="U48" s="69">
        <f>VLOOKUP($A48,'Occupancy Raw Data'!$B$8:$BE$45,'Occupancy Raw Data'!BC$3,FALSE)</f>
        <v>-5.4223061202956204</v>
      </c>
      <c r="V48" s="70">
        <f>VLOOKUP($A48,'Occupancy Raw Data'!$B$8:$BE$45,'Occupancy Raw Data'!BE$3,FALSE)</f>
        <v>-4.29420908002069</v>
      </c>
      <c r="X48" s="71">
        <f>VLOOKUP($A48,'ADR Raw Data'!$B$6:$BE$43,'ADR Raw Data'!AG$1,FALSE)</f>
        <v>117.263885220125</v>
      </c>
      <c r="Y48" s="72">
        <f>VLOOKUP($A48,'ADR Raw Data'!$B$6:$BE$43,'ADR Raw Data'!AH$1,FALSE)</f>
        <v>108.282496009992</v>
      </c>
      <c r="Z48" s="72">
        <f>VLOOKUP($A48,'ADR Raw Data'!$B$6:$BE$43,'ADR Raw Data'!AI$1,FALSE)</f>
        <v>110.621990188772</v>
      </c>
      <c r="AA48" s="72">
        <f>VLOOKUP($A48,'ADR Raw Data'!$B$6:$BE$43,'ADR Raw Data'!AJ$1,FALSE)</f>
        <v>111.406456831263</v>
      </c>
      <c r="AB48" s="72">
        <f>VLOOKUP($A48,'ADR Raw Data'!$B$6:$BE$43,'ADR Raw Data'!AK$1,FALSE)</f>
        <v>114.673118926713</v>
      </c>
      <c r="AC48" s="73">
        <f>VLOOKUP($A48,'ADR Raw Data'!$B$6:$BE$43,'ADR Raw Data'!AL$1,FALSE)</f>
        <v>112.317536959479</v>
      </c>
      <c r="AD48" s="72">
        <f>VLOOKUP($A48,'ADR Raw Data'!$B$6:$BE$43,'ADR Raw Data'!AN$1,FALSE)</f>
        <v>141.41752322682899</v>
      </c>
      <c r="AE48" s="72">
        <f>VLOOKUP($A48,'ADR Raw Data'!$B$6:$BE$43,'ADR Raw Data'!AO$1,FALSE)</f>
        <v>146.741949692324</v>
      </c>
      <c r="AF48" s="73">
        <f>VLOOKUP($A48,'ADR Raw Data'!$B$6:$BE$43,'ADR Raw Data'!AP$1,FALSE)</f>
        <v>144.14405108076701</v>
      </c>
      <c r="AG48" s="74">
        <f>VLOOKUP($A48,'ADR Raw Data'!$B$6:$BE$43,'ADR Raw Data'!AR$1,FALSE)</f>
        <v>122.610107983444</v>
      </c>
      <c r="AI48" s="67">
        <f>VLOOKUP($A48,'ADR Raw Data'!$B$6:$BE$43,'ADR Raw Data'!AT$1,FALSE)</f>
        <v>5.6053503418494302</v>
      </c>
      <c r="AJ48" s="68">
        <f>VLOOKUP($A48,'ADR Raw Data'!$B$6:$BE$43,'ADR Raw Data'!AU$1,FALSE)</f>
        <v>6.4126090150171597</v>
      </c>
      <c r="AK48" s="68">
        <f>VLOOKUP($A48,'ADR Raw Data'!$B$6:$BE$43,'ADR Raw Data'!AV$1,FALSE)</f>
        <v>6.0290385838301797</v>
      </c>
      <c r="AL48" s="68">
        <f>VLOOKUP($A48,'ADR Raw Data'!$B$6:$BE$43,'ADR Raw Data'!AW$1,FALSE)</f>
        <v>5.4725189318728598</v>
      </c>
      <c r="AM48" s="68">
        <f>VLOOKUP($A48,'ADR Raw Data'!$B$6:$BE$43,'ADR Raw Data'!AX$1,FALSE)</f>
        <v>5.6905391456404804</v>
      </c>
      <c r="AN48" s="69">
        <f>VLOOKUP($A48,'ADR Raw Data'!$B$6:$BE$43,'ADR Raw Data'!AY$1,FALSE)</f>
        <v>5.7271897240085101</v>
      </c>
      <c r="AO48" s="68">
        <f>VLOOKUP($A48,'ADR Raw Data'!$B$6:$BE$43,'ADR Raw Data'!BA$1,FALSE)</f>
        <v>4.9925100211425004</v>
      </c>
      <c r="AP48" s="68">
        <f>VLOOKUP($A48,'ADR Raw Data'!$B$6:$BE$43,'ADR Raw Data'!BB$1,FALSE)</f>
        <v>3.90838375597954</v>
      </c>
      <c r="AQ48" s="69">
        <f>VLOOKUP($A48,'ADR Raw Data'!$B$6:$BE$43,'ADR Raw Data'!BC$1,FALSE)</f>
        <v>4.4234515662359</v>
      </c>
      <c r="AR48" s="70">
        <f>VLOOKUP($A48,'ADR Raw Data'!$B$6:$BE$43,'ADR Raw Data'!BE$1,FALSE)</f>
        <v>5.11702105431735</v>
      </c>
      <c r="AT48" s="71">
        <f>VLOOKUP($A48,'RevPAR Raw Data'!$B$6:$BE$43,'RevPAR Raw Data'!AG$1,FALSE)</f>
        <v>54.717410858400498</v>
      </c>
      <c r="AU48" s="72">
        <f>VLOOKUP($A48,'RevPAR Raw Data'!$B$6:$BE$43,'RevPAR Raw Data'!AH$1,FALSE)</f>
        <v>57.243545487894302</v>
      </c>
      <c r="AV48" s="72">
        <f>VLOOKUP($A48,'RevPAR Raw Data'!$B$6:$BE$43,'RevPAR Raw Data'!AI$1,FALSE)</f>
        <v>65.350569699192903</v>
      </c>
      <c r="AW48" s="72">
        <f>VLOOKUP($A48,'RevPAR Raw Data'!$B$6:$BE$43,'RevPAR Raw Data'!AJ$1,FALSE)</f>
        <v>67.452808877476102</v>
      </c>
      <c r="AX48" s="72">
        <f>VLOOKUP($A48,'RevPAR Raw Data'!$B$6:$BE$43,'RevPAR Raw Data'!AK$1,FALSE)</f>
        <v>67.100180484225902</v>
      </c>
      <c r="AY48" s="73">
        <f>VLOOKUP($A48,'RevPAR Raw Data'!$B$6:$BE$43,'RevPAR Raw Data'!AL$1,FALSE)</f>
        <v>62.372903081437997</v>
      </c>
      <c r="AZ48" s="72">
        <f>VLOOKUP($A48,'RevPAR Raw Data'!$B$6:$BE$43,'RevPAR Raw Data'!AN$1,FALSE)</f>
        <v>91.573812179016798</v>
      </c>
      <c r="BA48" s="72">
        <f>VLOOKUP($A48,'RevPAR Raw Data'!$B$6:$BE$43,'RevPAR Raw Data'!AO$1,FALSE)</f>
        <v>99.726388848129105</v>
      </c>
      <c r="BB48" s="73">
        <f>VLOOKUP($A48,'RevPAR Raw Data'!$B$6:$BE$43,'RevPAR Raw Data'!AP$1,FALSE)</f>
        <v>95.650100513572994</v>
      </c>
      <c r="BC48" s="74">
        <f>VLOOKUP($A48,'RevPAR Raw Data'!$B$6:$BE$43,'RevPAR Raw Data'!AR$1,FALSE)</f>
        <v>71.880673776333694</v>
      </c>
      <c r="BE48" s="67">
        <f>VLOOKUP($A48,'RevPAR Raw Data'!$B$6:$BE$43,'RevPAR Raw Data'!AT$1,FALSE)</f>
        <v>-4.8514979153707003</v>
      </c>
      <c r="BF48" s="68">
        <f>VLOOKUP($A48,'RevPAR Raw Data'!$B$6:$BE$43,'RevPAR Raw Data'!AU$1,FALSE)</f>
        <v>6.4581194183507797</v>
      </c>
      <c r="BG48" s="68">
        <f>VLOOKUP($A48,'RevPAR Raw Data'!$B$6:$BE$43,'RevPAR Raw Data'!AV$1,FALSE)</f>
        <v>5.1807768972230299</v>
      </c>
      <c r="BH48" s="68">
        <f>VLOOKUP($A48,'RevPAR Raw Data'!$B$6:$BE$43,'RevPAR Raw Data'!AW$1,FALSE)</f>
        <v>1.5152770682724199</v>
      </c>
      <c r="BI48" s="68">
        <f>VLOOKUP($A48,'RevPAR Raw Data'!$B$6:$BE$43,'RevPAR Raw Data'!AX$1,FALSE)</f>
        <v>0.76176590178674297</v>
      </c>
      <c r="BJ48" s="69">
        <f>VLOOKUP($A48,'RevPAR Raw Data'!$B$6:$BE$43,'RevPAR Raw Data'!AY$1,FALSE)</f>
        <v>1.76722747132953</v>
      </c>
      <c r="BK48" s="68">
        <f>VLOOKUP($A48,'RevPAR Raw Data'!$B$6:$BE$43,'RevPAR Raw Data'!BA$1,FALSE)</f>
        <v>-0.65569869050853802</v>
      </c>
      <c r="BL48" s="68">
        <f>VLOOKUP($A48,'RevPAR Raw Data'!$B$6:$BE$43,'RevPAR Raw Data'!BB$1,FALSE)</f>
        <v>-1.7680616106526399</v>
      </c>
      <c r="BM48" s="69">
        <f>VLOOKUP($A48,'RevPAR Raw Data'!$B$6:$BE$43,'RevPAR Raw Data'!BC$1,FALSE)</f>
        <v>-1.2387076390640499</v>
      </c>
      <c r="BN48" s="70">
        <f>VLOOKUP($A48,'RevPAR Raw Data'!$B$6:$BE$43,'RevPAR Raw Data'!BE$1,FALSE)</f>
        <v>0.60307639155559101</v>
      </c>
    </row>
    <row r="49" spans="1:11" ht="14.25" customHeight="1" x14ac:dyDescent="0.45">
      <c r="A49" s="170" t="s">
        <v>108</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F07up4TyMqIud+hYosX8eoV8yc5gLIWjXTK4RKdf5CFWWqgRK5iyhbhfVJmH5gXl8ED+4O7Z3Vc9/E1m1MpjAA==" saltValue="eaAsTXUflrywY0APyhqGr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X40" sqref="X40"/>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126</v>
      </c>
    </row>
    <row r="2" spans="1:57" ht="54" x14ac:dyDescent="0.4">
      <c r="A2" s="115" t="s">
        <v>110</v>
      </c>
      <c r="B2" s="116" t="s">
        <v>127</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ht="13" x14ac:dyDescent="0.25">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ht="13" x14ac:dyDescent="0.25">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55.945540788830797</v>
      </c>
      <c r="H8" s="127">
        <v>66.576723052752101</v>
      </c>
      <c r="I8" s="127">
        <v>71.1823131001143</v>
      </c>
      <c r="J8" s="127">
        <v>71.342269477587806</v>
      </c>
      <c r="K8" s="127">
        <v>68.836460185741899</v>
      </c>
      <c r="L8" s="128">
        <v>66.776661002084595</v>
      </c>
      <c r="M8" s="129"/>
      <c r="N8" s="130">
        <v>74.204530276748997</v>
      </c>
      <c r="O8" s="131">
        <v>77.426691971024098</v>
      </c>
      <c r="P8" s="132">
        <v>75.815611123886498</v>
      </c>
      <c r="Q8" s="129"/>
      <c r="R8" s="133">
        <v>69.359209190513795</v>
      </c>
      <c r="S8" s="125"/>
      <c r="T8" s="126">
        <v>-2.01203172056691</v>
      </c>
      <c r="U8" s="127">
        <v>-0.18845514894274501</v>
      </c>
      <c r="V8" s="127">
        <v>0.291136374734901</v>
      </c>
      <c r="W8" s="127">
        <v>-0.540748879264491</v>
      </c>
      <c r="X8" s="127">
        <v>-2.14907714798797</v>
      </c>
      <c r="Y8" s="128">
        <v>-0.88087828745598096</v>
      </c>
      <c r="Z8" s="129"/>
      <c r="AA8" s="130">
        <v>-3.2632283510831401</v>
      </c>
      <c r="AB8" s="131">
        <v>-3.1644695129320399</v>
      </c>
      <c r="AC8" s="132">
        <v>-3.2128248017613399</v>
      </c>
      <c r="AD8" s="129"/>
      <c r="AE8" s="133">
        <v>-1.6210901600747001</v>
      </c>
      <c r="AF8" s="29"/>
      <c r="AG8" s="126">
        <v>55.838433009802799</v>
      </c>
      <c r="AH8" s="127">
        <v>59.243656961124401</v>
      </c>
      <c r="AI8" s="127">
        <v>65.526101508765507</v>
      </c>
      <c r="AJ8" s="127">
        <v>66.579617016952994</v>
      </c>
      <c r="AK8" s="127">
        <v>65.282259317185705</v>
      </c>
      <c r="AL8" s="128">
        <v>62.494254547908</v>
      </c>
      <c r="AM8" s="129"/>
      <c r="AN8" s="130">
        <v>73.221335075268797</v>
      </c>
      <c r="AO8" s="131">
        <v>77.998656445717899</v>
      </c>
      <c r="AP8" s="132">
        <v>75.609996345060495</v>
      </c>
      <c r="AQ8" s="129"/>
      <c r="AR8" s="133">
        <v>66.242484929262105</v>
      </c>
      <c r="AS8" s="125"/>
      <c r="AT8" s="126">
        <v>-4.2950752448016498</v>
      </c>
      <c r="AU8" s="127">
        <v>-0.44093218389745398</v>
      </c>
      <c r="AV8" s="127">
        <v>0.919969330510095</v>
      </c>
      <c r="AW8" s="127">
        <v>0.349050560737861</v>
      </c>
      <c r="AX8" s="127">
        <v>-1.1331119397162801</v>
      </c>
      <c r="AY8" s="128">
        <v>-0.85331002132801903</v>
      </c>
      <c r="AZ8" s="129"/>
      <c r="BA8" s="130">
        <v>-2.0683077913697998</v>
      </c>
      <c r="BB8" s="131">
        <v>-2.1097618682679902</v>
      </c>
      <c r="BC8" s="132">
        <v>-2.08969326196986</v>
      </c>
      <c r="BD8" s="129"/>
      <c r="BE8" s="133">
        <v>-1.2599563143155701</v>
      </c>
    </row>
    <row r="9" spans="1:57" x14ac:dyDescent="0.25">
      <c r="A9" s="20" t="s">
        <v>18</v>
      </c>
      <c r="B9" s="3" t="str">
        <f>TRIM(A9)</f>
        <v>Virginia</v>
      </c>
      <c r="C9" s="10"/>
      <c r="D9" s="24" t="s">
        <v>16</v>
      </c>
      <c r="E9" s="27" t="s">
        <v>17</v>
      </c>
      <c r="F9" s="3"/>
      <c r="G9" s="140">
        <v>56.033626337696901</v>
      </c>
      <c r="H9" s="129">
        <v>70.227361325939</v>
      </c>
      <c r="I9" s="129">
        <v>75.199004036669507</v>
      </c>
      <c r="J9" s="129">
        <v>75.102803033160995</v>
      </c>
      <c r="K9" s="129">
        <v>71.689239320431</v>
      </c>
      <c r="L9" s="141">
        <v>69.650406810779501</v>
      </c>
      <c r="M9" s="129"/>
      <c r="N9" s="142">
        <v>77.622263301517805</v>
      </c>
      <c r="O9" s="143">
        <v>78.824461463009698</v>
      </c>
      <c r="P9" s="144">
        <v>78.223362382263801</v>
      </c>
      <c r="Q9" s="129"/>
      <c r="R9" s="145">
        <v>72.099822688346407</v>
      </c>
      <c r="S9" s="125"/>
      <c r="T9" s="140">
        <v>-0.64762454720657303</v>
      </c>
      <c r="U9" s="129">
        <v>4.1230109252647704</v>
      </c>
      <c r="V9" s="129">
        <v>4.6269503640834904</v>
      </c>
      <c r="W9" s="129">
        <v>3.3311973428238399</v>
      </c>
      <c r="X9" s="129">
        <v>1.6450171987440001</v>
      </c>
      <c r="Y9" s="141">
        <v>2.7505739578513002</v>
      </c>
      <c r="Z9" s="129"/>
      <c r="AA9" s="142">
        <v>0.56243026678919705</v>
      </c>
      <c r="AB9" s="143">
        <v>-0.70548607516611295</v>
      </c>
      <c r="AC9" s="144">
        <v>-8.0420960969537103E-2</v>
      </c>
      <c r="AD9" s="129"/>
      <c r="AE9" s="145">
        <v>1.85605318259774</v>
      </c>
      <c r="AF9" s="30"/>
      <c r="AG9" s="140">
        <v>56.099987896069599</v>
      </c>
      <c r="AH9" s="129">
        <v>61.410941009844997</v>
      </c>
      <c r="AI9" s="129">
        <v>68.511075096241896</v>
      </c>
      <c r="AJ9" s="129">
        <v>69.892652285520697</v>
      </c>
      <c r="AK9" s="129">
        <v>67.447749651035494</v>
      </c>
      <c r="AL9" s="141">
        <v>64.672490785325394</v>
      </c>
      <c r="AM9" s="129"/>
      <c r="AN9" s="142">
        <v>75.321927541152604</v>
      </c>
      <c r="AO9" s="143">
        <v>79.493938708014198</v>
      </c>
      <c r="AP9" s="144">
        <v>77.407933124583394</v>
      </c>
      <c r="AQ9" s="129"/>
      <c r="AR9" s="145">
        <v>68.311224549373307</v>
      </c>
      <c r="AS9" s="125"/>
      <c r="AT9" s="140">
        <v>-4.2819311494339898</v>
      </c>
      <c r="AU9" s="129">
        <v>3.0882589075507498</v>
      </c>
      <c r="AV9" s="129">
        <v>4.4115172445757498</v>
      </c>
      <c r="AW9" s="129">
        <v>3.5499399561949398</v>
      </c>
      <c r="AX9" s="129">
        <v>1.5067300038331499</v>
      </c>
      <c r="AY9" s="141">
        <v>1.76923981710066</v>
      </c>
      <c r="AZ9" s="129"/>
      <c r="BA9" s="142">
        <v>-0.814048015264215</v>
      </c>
      <c r="BB9" s="143">
        <v>-1.12518072143314</v>
      </c>
      <c r="BC9" s="144">
        <v>-0.97405079441980302</v>
      </c>
      <c r="BD9" s="129"/>
      <c r="BE9" s="145">
        <v>0.86445756802232798</v>
      </c>
    </row>
    <row r="10" spans="1:57" x14ac:dyDescent="0.25">
      <c r="A10" s="21" t="s">
        <v>19</v>
      </c>
      <c r="B10" s="3" t="str">
        <f t="shared" ref="B10:B45" si="0">TRIM(A10)</f>
        <v>Norfolk/Virginia Beach, VA</v>
      </c>
      <c r="C10" s="3"/>
      <c r="D10" s="24" t="s">
        <v>16</v>
      </c>
      <c r="E10" s="27" t="s">
        <v>17</v>
      </c>
      <c r="F10" s="3"/>
      <c r="G10" s="140">
        <v>58.510776929291801</v>
      </c>
      <c r="H10" s="129">
        <v>68.4693372253642</v>
      </c>
      <c r="I10" s="129">
        <v>72.501237978576398</v>
      </c>
      <c r="J10" s="129">
        <v>72.506450519951002</v>
      </c>
      <c r="K10" s="129">
        <v>71.755844562016193</v>
      </c>
      <c r="L10" s="141">
        <v>68.748729443039906</v>
      </c>
      <c r="M10" s="129"/>
      <c r="N10" s="142">
        <v>83.220829315332594</v>
      </c>
      <c r="O10" s="143">
        <v>87.977273319606894</v>
      </c>
      <c r="P10" s="144">
        <v>85.599051317469801</v>
      </c>
      <c r="Q10" s="129"/>
      <c r="R10" s="145">
        <v>73.563107121448397</v>
      </c>
      <c r="S10" s="125"/>
      <c r="T10" s="140">
        <v>-4.9392753895690102</v>
      </c>
      <c r="U10" s="129">
        <v>-3.7695549670672901</v>
      </c>
      <c r="V10" s="129">
        <v>-1.5585195752121701</v>
      </c>
      <c r="W10" s="129">
        <v>-1.15085897633406</v>
      </c>
      <c r="X10" s="129">
        <v>-5.5200419692550198E-2</v>
      </c>
      <c r="Y10" s="141">
        <v>-2.20595905620692</v>
      </c>
      <c r="Z10" s="129"/>
      <c r="AA10" s="142">
        <v>0.52932996615272199</v>
      </c>
      <c r="AB10" s="143">
        <v>9.0472088177856302E-3</v>
      </c>
      <c r="AC10" s="144">
        <v>0.26128665898286502</v>
      </c>
      <c r="AD10" s="129"/>
      <c r="AE10" s="145">
        <v>-1.39906843039258</v>
      </c>
      <c r="AF10" s="30"/>
      <c r="AG10" s="140">
        <v>57.953035002215302</v>
      </c>
      <c r="AH10" s="129">
        <v>59.214470014855699</v>
      </c>
      <c r="AI10" s="129">
        <v>63.340196512809797</v>
      </c>
      <c r="AJ10" s="129">
        <v>63.867314759310901</v>
      </c>
      <c r="AK10" s="129">
        <v>64.096015012119096</v>
      </c>
      <c r="AL10" s="141">
        <v>61.694206260262099</v>
      </c>
      <c r="AM10" s="129"/>
      <c r="AN10" s="142">
        <v>77.300685449190695</v>
      </c>
      <c r="AO10" s="143">
        <v>83.573327425786403</v>
      </c>
      <c r="AP10" s="144">
        <v>80.437006437488506</v>
      </c>
      <c r="AQ10" s="129"/>
      <c r="AR10" s="145">
        <v>67.049292025184002</v>
      </c>
      <c r="AS10" s="125"/>
      <c r="AT10" s="140">
        <v>-7.8451639562944102</v>
      </c>
      <c r="AU10" s="129">
        <v>-2.3284870023042301</v>
      </c>
      <c r="AV10" s="129">
        <v>-1.4520913048808299</v>
      </c>
      <c r="AW10" s="129">
        <v>-2.9391953036937202</v>
      </c>
      <c r="AX10" s="129">
        <v>-3.6632876580033198</v>
      </c>
      <c r="AY10" s="141">
        <v>-3.6394136915724902</v>
      </c>
      <c r="AZ10" s="129"/>
      <c r="BA10" s="142">
        <v>-2.85817563019154</v>
      </c>
      <c r="BB10" s="143">
        <v>-2.6504361286331499</v>
      </c>
      <c r="BC10" s="144">
        <v>-2.7503666727632301</v>
      </c>
      <c r="BD10" s="129"/>
      <c r="BE10" s="145">
        <v>-3.3369496840977901</v>
      </c>
    </row>
    <row r="11" spans="1:57" x14ac:dyDescent="0.25">
      <c r="A11" s="21" t="s">
        <v>20</v>
      </c>
      <c r="B11" s="2" t="s">
        <v>72</v>
      </c>
      <c r="C11" s="3"/>
      <c r="D11" s="24" t="s">
        <v>16</v>
      </c>
      <c r="E11" s="27" t="s">
        <v>17</v>
      </c>
      <c r="F11" s="3"/>
      <c r="G11" s="140">
        <v>49.205491784830002</v>
      </c>
      <c r="H11" s="129">
        <v>64.0468152149448</v>
      </c>
      <c r="I11" s="129">
        <v>72.095431015079896</v>
      </c>
      <c r="J11" s="129">
        <v>72.279990997073995</v>
      </c>
      <c r="K11" s="129">
        <v>73.171280666216504</v>
      </c>
      <c r="L11" s="141">
        <v>66.159801935629005</v>
      </c>
      <c r="M11" s="129"/>
      <c r="N11" s="142">
        <v>85.248705829394495</v>
      </c>
      <c r="O11" s="143">
        <v>83.601170380373603</v>
      </c>
      <c r="P11" s="144">
        <v>84.424938104884006</v>
      </c>
      <c r="Q11" s="129"/>
      <c r="R11" s="145">
        <v>71.378412269701897</v>
      </c>
      <c r="S11" s="125"/>
      <c r="T11" s="140">
        <v>-2.12229083717554</v>
      </c>
      <c r="U11" s="129">
        <v>6.7939747034809104</v>
      </c>
      <c r="V11" s="129">
        <v>8.1286598318599506</v>
      </c>
      <c r="W11" s="129">
        <v>6.7044803801741804</v>
      </c>
      <c r="X11" s="129">
        <v>7.6087821278024599</v>
      </c>
      <c r="Y11" s="141">
        <v>5.8027628154982303</v>
      </c>
      <c r="Z11" s="129"/>
      <c r="AA11" s="142">
        <v>12.745202346689601</v>
      </c>
      <c r="AB11" s="143">
        <v>10.880614058954301</v>
      </c>
      <c r="AC11" s="144">
        <v>11.8142316226748</v>
      </c>
      <c r="AD11" s="129"/>
      <c r="AE11" s="145">
        <v>7.7606126984335004</v>
      </c>
      <c r="AF11" s="30"/>
      <c r="AG11" s="140">
        <v>54.981994148098103</v>
      </c>
      <c r="AH11" s="129">
        <v>58.844249381048797</v>
      </c>
      <c r="AI11" s="129">
        <v>67.103308575286903</v>
      </c>
      <c r="AJ11" s="129">
        <v>67.597344136844399</v>
      </c>
      <c r="AK11" s="129">
        <v>65.990321854602698</v>
      </c>
      <c r="AL11" s="141">
        <v>62.903443619176201</v>
      </c>
      <c r="AM11" s="129"/>
      <c r="AN11" s="142">
        <v>77.053792482556801</v>
      </c>
      <c r="AO11" s="143">
        <v>81.381949133468297</v>
      </c>
      <c r="AP11" s="144">
        <v>79.217870808012606</v>
      </c>
      <c r="AQ11" s="129"/>
      <c r="AR11" s="145">
        <v>67.564708530272299</v>
      </c>
      <c r="AS11" s="125"/>
      <c r="AT11" s="140">
        <v>-4.8289849838287502</v>
      </c>
      <c r="AU11" s="129">
        <v>2.31037747901726</v>
      </c>
      <c r="AV11" s="129">
        <v>4.1735425305714404</v>
      </c>
      <c r="AW11" s="129">
        <v>4.3318280878426103</v>
      </c>
      <c r="AX11" s="129">
        <v>4.7939688806215104</v>
      </c>
      <c r="AY11" s="141">
        <v>2.2970603586473302</v>
      </c>
      <c r="AZ11" s="129"/>
      <c r="BA11" s="142">
        <v>4.2296814183205802</v>
      </c>
      <c r="BB11" s="143">
        <v>4.6414149712541501</v>
      </c>
      <c r="BC11" s="144">
        <v>4.4407665448315097</v>
      </c>
      <c r="BD11" s="129"/>
      <c r="BE11" s="145">
        <v>3.0108380204691199</v>
      </c>
    </row>
    <row r="12" spans="1:57" x14ac:dyDescent="0.25">
      <c r="A12" s="21" t="s">
        <v>21</v>
      </c>
      <c r="B12" s="3" t="str">
        <f t="shared" si="0"/>
        <v>Virginia Area</v>
      </c>
      <c r="C12" s="3"/>
      <c r="D12" s="24" t="s">
        <v>16</v>
      </c>
      <c r="E12" s="27" t="s">
        <v>17</v>
      </c>
      <c r="F12" s="3"/>
      <c r="G12" s="140">
        <v>47.5229019083</v>
      </c>
      <c r="H12" s="129">
        <v>59.233449477351897</v>
      </c>
      <c r="I12" s="129">
        <v>61.453261647091303</v>
      </c>
      <c r="J12" s="129">
        <v>63.206959411126697</v>
      </c>
      <c r="K12" s="129">
        <v>62.062440870387803</v>
      </c>
      <c r="L12" s="141">
        <v>58.695802662851598</v>
      </c>
      <c r="M12" s="129"/>
      <c r="N12" s="142">
        <v>70.002538246763706</v>
      </c>
      <c r="O12" s="143">
        <v>71.998523201882904</v>
      </c>
      <c r="P12" s="144">
        <v>71.000530724323298</v>
      </c>
      <c r="Q12" s="129"/>
      <c r="R12" s="145">
        <v>62.211439251843501</v>
      </c>
      <c r="S12" s="125"/>
      <c r="T12" s="140">
        <v>-3.4097747214490699</v>
      </c>
      <c r="U12" s="129">
        <v>0.57642727671886695</v>
      </c>
      <c r="V12" s="129">
        <v>0.821720831327451</v>
      </c>
      <c r="W12" s="129">
        <v>-0.14477606742693799</v>
      </c>
      <c r="X12" s="129">
        <v>-2.16452754542218</v>
      </c>
      <c r="Y12" s="141">
        <v>-0.77828125436669704</v>
      </c>
      <c r="Z12" s="129"/>
      <c r="AA12" s="142">
        <v>-2.2622760071510801</v>
      </c>
      <c r="AB12" s="143">
        <v>0.20633581900897199</v>
      </c>
      <c r="AC12" s="144">
        <v>-1.0260135403138999</v>
      </c>
      <c r="AD12" s="129"/>
      <c r="AE12" s="145">
        <v>-0.85919778946251002</v>
      </c>
      <c r="AF12" s="30"/>
      <c r="AG12" s="140">
        <v>46.891801462953097</v>
      </c>
      <c r="AH12" s="129">
        <v>51.717931559637201</v>
      </c>
      <c r="AI12" s="129">
        <v>58.428133004130402</v>
      </c>
      <c r="AJ12" s="129">
        <v>60.954265408311599</v>
      </c>
      <c r="AK12" s="129">
        <v>60.709093845905301</v>
      </c>
      <c r="AL12" s="141">
        <v>55.740245056187497</v>
      </c>
      <c r="AM12" s="129"/>
      <c r="AN12" s="142">
        <v>69.209913007360896</v>
      </c>
      <c r="AO12" s="143">
        <v>71.680665482151497</v>
      </c>
      <c r="AP12" s="144">
        <v>70.445289244756196</v>
      </c>
      <c r="AQ12" s="129"/>
      <c r="AR12" s="145">
        <v>59.9416862529214</v>
      </c>
      <c r="AS12" s="125"/>
      <c r="AT12" s="140">
        <v>-4.7299166511002504</v>
      </c>
      <c r="AU12" s="129">
        <v>0.81460360221908301</v>
      </c>
      <c r="AV12" s="129">
        <v>1.6463577255978901</v>
      </c>
      <c r="AW12" s="129">
        <v>-0.113025818341337</v>
      </c>
      <c r="AX12" s="129">
        <v>-1.36263592103867</v>
      </c>
      <c r="AY12" s="141">
        <v>-0.67127358684634797</v>
      </c>
      <c r="AZ12" s="129"/>
      <c r="BA12" s="142">
        <v>-3.4406688431666099</v>
      </c>
      <c r="BB12" s="143">
        <v>-3.0417679343304398</v>
      </c>
      <c r="BC12" s="144">
        <v>-3.2381317095778299</v>
      </c>
      <c r="BD12" s="129"/>
      <c r="BE12" s="145">
        <v>-1.5520704438972699</v>
      </c>
    </row>
    <row r="13" spans="1:57" x14ac:dyDescent="0.25">
      <c r="A13" s="34" t="s">
        <v>22</v>
      </c>
      <c r="B13" s="2" t="s">
        <v>88</v>
      </c>
      <c r="C13" s="3"/>
      <c r="D13" s="24" t="s">
        <v>16</v>
      </c>
      <c r="E13" s="27" t="s">
        <v>17</v>
      </c>
      <c r="F13" s="3"/>
      <c r="G13" s="140">
        <v>63.955105548025898</v>
      </c>
      <c r="H13" s="129">
        <v>82.937805061698796</v>
      </c>
      <c r="I13" s="129">
        <v>91.550842878276498</v>
      </c>
      <c r="J13" s="129">
        <v>88.417621160983899</v>
      </c>
      <c r="K13" s="129">
        <v>77.454445596038497</v>
      </c>
      <c r="L13" s="141">
        <v>80.863164049004695</v>
      </c>
      <c r="M13" s="129"/>
      <c r="N13" s="142">
        <v>75.168974284018503</v>
      </c>
      <c r="O13" s="143">
        <v>76.951287570756506</v>
      </c>
      <c r="P13" s="144">
        <v>76.060130927387505</v>
      </c>
      <c r="Q13" s="129"/>
      <c r="R13" s="145">
        <v>79.490868871399798</v>
      </c>
      <c r="S13" s="125"/>
      <c r="T13" s="140">
        <v>7.0872164605428303</v>
      </c>
      <c r="U13" s="129">
        <v>13.5827524195658</v>
      </c>
      <c r="V13" s="129">
        <v>14.779884596497601</v>
      </c>
      <c r="W13" s="129">
        <v>9.7811998228971504</v>
      </c>
      <c r="X13" s="129">
        <v>2.6482733953063402</v>
      </c>
      <c r="Y13" s="141">
        <v>9.7192714042820292</v>
      </c>
      <c r="Z13" s="129"/>
      <c r="AA13" s="142">
        <v>-2.0550514384622001</v>
      </c>
      <c r="AB13" s="143">
        <v>-3.5814646929477099</v>
      </c>
      <c r="AC13" s="144">
        <v>-2.8331925463748702</v>
      </c>
      <c r="AD13" s="129"/>
      <c r="AE13" s="145">
        <v>5.9765074995480596</v>
      </c>
      <c r="AF13" s="30"/>
      <c r="AG13" s="140">
        <v>65.624965395969696</v>
      </c>
      <c r="AH13" s="129">
        <v>73.726627053818405</v>
      </c>
      <c r="AI13" s="129">
        <v>82.786349734351703</v>
      </c>
      <c r="AJ13" s="129">
        <v>81.424999501701905</v>
      </c>
      <c r="AK13" s="129">
        <v>74.117923232967399</v>
      </c>
      <c r="AL13" s="141">
        <v>75.536166073731806</v>
      </c>
      <c r="AM13" s="129"/>
      <c r="AN13" s="142">
        <v>76.698601256123297</v>
      </c>
      <c r="AO13" s="143">
        <v>81.884317946264801</v>
      </c>
      <c r="AP13" s="144">
        <v>79.291459601194106</v>
      </c>
      <c r="AQ13" s="129"/>
      <c r="AR13" s="145">
        <v>76.609122017519596</v>
      </c>
      <c r="AS13" s="125"/>
      <c r="AT13" s="140">
        <v>3.5648931281026202</v>
      </c>
      <c r="AU13" s="129">
        <v>13.413913769900899</v>
      </c>
      <c r="AV13" s="129">
        <v>15.440264952242099</v>
      </c>
      <c r="AW13" s="129">
        <v>11.911305902862701</v>
      </c>
      <c r="AX13" s="129">
        <v>7.4532271058241699</v>
      </c>
      <c r="AY13" s="141">
        <v>10.489432535503299</v>
      </c>
      <c r="AZ13" s="129"/>
      <c r="BA13" s="142">
        <v>1.12364743201814</v>
      </c>
      <c r="BB13" s="143">
        <v>0.84965805522609295</v>
      </c>
      <c r="BC13" s="144">
        <v>0.98198733472310396</v>
      </c>
      <c r="BD13" s="129"/>
      <c r="BE13" s="145">
        <v>7.4952168296541801</v>
      </c>
    </row>
    <row r="14" spans="1:57" x14ac:dyDescent="0.25">
      <c r="A14" s="21" t="s">
        <v>23</v>
      </c>
      <c r="B14" s="3" t="str">
        <f t="shared" si="0"/>
        <v>Arlington, VA</v>
      </c>
      <c r="C14" s="3"/>
      <c r="D14" s="24" t="s">
        <v>16</v>
      </c>
      <c r="E14" s="27" t="s">
        <v>17</v>
      </c>
      <c r="F14" s="3"/>
      <c r="G14" s="140">
        <v>66.130197049417106</v>
      </c>
      <c r="H14" s="129">
        <v>91.354585783555095</v>
      </c>
      <c r="I14" s="129">
        <v>97.462086041473199</v>
      </c>
      <c r="J14" s="129">
        <v>96.719281956050693</v>
      </c>
      <c r="K14" s="129">
        <v>82.244919013721201</v>
      </c>
      <c r="L14" s="141">
        <v>86.782213968843394</v>
      </c>
      <c r="M14" s="129"/>
      <c r="N14" s="142">
        <v>70.772722583307498</v>
      </c>
      <c r="O14" s="143">
        <v>68.162591560920205</v>
      </c>
      <c r="P14" s="144">
        <v>69.467657072113795</v>
      </c>
      <c r="Q14" s="129"/>
      <c r="R14" s="145">
        <v>81.835197712634994</v>
      </c>
      <c r="S14" s="125"/>
      <c r="T14" s="140">
        <v>6.5010765012657998</v>
      </c>
      <c r="U14" s="129">
        <v>10.701067033302699</v>
      </c>
      <c r="V14" s="129">
        <v>9.0192986390690599</v>
      </c>
      <c r="W14" s="129">
        <v>7.2744912654097202</v>
      </c>
      <c r="X14" s="129">
        <v>0.73006846556354299</v>
      </c>
      <c r="Y14" s="141">
        <v>6.9206176669139401</v>
      </c>
      <c r="Z14" s="129"/>
      <c r="AA14" s="142">
        <v>-10.2782133847317</v>
      </c>
      <c r="AB14" s="143">
        <v>-14.711173263889</v>
      </c>
      <c r="AC14" s="144">
        <v>-12.5092026556927</v>
      </c>
      <c r="AD14" s="129"/>
      <c r="AE14" s="145">
        <v>1.4560139053160599</v>
      </c>
      <c r="AF14" s="30"/>
      <c r="AG14" s="140">
        <v>68.407613741875494</v>
      </c>
      <c r="AH14" s="129">
        <v>79.302073661405103</v>
      </c>
      <c r="AI14" s="129">
        <v>85.435365727844797</v>
      </c>
      <c r="AJ14" s="129">
        <v>87.862374909728601</v>
      </c>
      <c r="AK14" s="129">
        <v>79.095739193232205</v>
      </c>
      <c r="AL14" s="141">
        <v>80.0206334468172</v>
      </c>
      <c r="AM14" s="129"/>
      <c r="AN14" s="142">
        <v>78.149179820488996</v>
      </c>
      <c r="AO14" s="143">
        <v>79.232435778396706</v>
      </c>
      <c r="AP14" s="144">
        <v>78.690807799442794</v>
      </c>
      <c r="AQ14" s="129"/>
      <c r="AR14" s="145">
        <v>79.640683261853098</v>
      </c>
      <c r="AS14" s="125"/>
      <c r="AT14" s="140">
        <v>-4.0288246168416499</v>
      </c>
      <c r="AU14" s="129">
        <v>7.7658586236179303</v>
      </c>
      <c r="AV14" s="129">
        <v>6.3502147159591802</v>
      </c>
      <c r="AW14" s="129">
        <v>7.6983327600988698</v>
      </c>
      <c r="AX14" s="129">
        <v>4.3051409183867904</v>
      </c>
      <c r="AY14" s="141">
        <v>4.57104278700956</v>
      </c>
      <c r="AZ14" s="129"/>
      <c r="BA14" s="142">
        <v>-1.1460185996782599</v>
      </c>
      <c r="BB14" s="143">
        <v>-2.01771139174555</v>
      </c>
      <c r="BC14" s="144">
        <v>-1.58679492469795</v>
      </c>
      <c r="BD14" s="129"/>
      <c r="BE14" s="145">
        <v>2.7559336021846401</v>
      </c>
    </row>
    <row r="15" spans="1:57" x14ac:dyDescent="0.25">
      <c r="A15" s="21" t="s">
        <v>24</v>
      </c>
      <c r="B15" s="3" t="str">
        <f t="shared" si="0"/>
        <v>Suburban Virginia Area</v>
      </c>
      <c r="C15" s="3"/>
      <c r="D15" s="24" t="s">
        <v>16</v>
      </c>
      <c r="E15" s="27" t="s">
        <v>17</v>
      </c>
      <c r="F15" s="3"/>
      <c r="G15" s="140">
        <v>53.638071383844697</v>
      </c>
      <c r="H15" s="129">
        <v>74.364433312460804</v>
      </c>
      <c r="I15" s="129">
        <v>81.252348152786396</v>
      </c>
      <c r="J15" s="129">
        <v>76.217908578584797</v>
      </c>
      <c r="K15" s="129">
        <v>70.457107075766999</v>
      </c>
      <c r="L15" s="141">
        <v>71.185973700688706</v>
      </c>
      <c r="M15" s="129"/>
      <c r="N15" s="142">
        <v>72.899185973700597</v>
      </c>
      <c r="O15" s="143">
        <v>77.946149029430103</v>
      </c>
      <c r="P15" s="144">
        <v>75.4226675015654</v>
      </c>
      <c r="Q15" s="129"/>
      <c r="R15" s="145">
        <v>72.396457643796396</v>
      </c>
      <c r="S15" s="125"/>
      <c r="T15" s="140">
        <v>-3.6039311435038801</v>
      </c>
      <c r="U15" s="129">
        <v>8.4513805175435692</v>
      </c>
      <c r="V15" s="129">
        <v>12.7964234336586</v>
      </c>
      <c r="W15" s="129">
        <v>3.3727679727101401</v>
      </c>
      <c r="X15" s="129">
        <v>-0.42081290145093903</v>
      </c>
      <c r="Y15" s="141">
        <v>4.4599643616107896</v>
      </c>
      <c r="Z15" s="129"/>
      <c r="AA15" s="142">
        <v>-11.485014237589301</v>
      </c>
      <c r="AB15" s="143">
        <v>-9.4814716146790907</v>
      </c>
      <c r="AC15" s="144">
        <v>-10.4609281431445</v>
      </c>
      <c r="AD15" s="129"/>
      <c r="AE15" s="145">
        <v>-0.47659069918882002</v>
      </c>
      <c r="AF15" s="30"/>
      <c r="AG15" s="140">
        <v>57.2761427676894</v>
      </c>
      <c r="AH15" s="129">
        <v>64.862241703193405</v>
      </c>
      <c r="AI15" s="129">
        <v>72.849092047589195</v>
      </c>
      <c r="AJ15" s="129">
        <v>73.616155291170898</v>
      </c>
      <c r="AK15" s="129">
        <v>70.547902316844002</v>
      </c>
      <c r="AL15" s="141">
        <v>67.830306825297399</v>
      </c>
      <c r="AM15" s="129"/>
      <c r="AN15" s="142">
        <v>76.847213525360004</v>
      </c>
      <c r="AO15" s="143">
        <v>83.659987476518396</v>
      </c>
      <c r="AP15" s="144">
        <v>80.2536005009392</v>
      </c>
      <c r="AQ15" s="129"/>
      <c r="AR15" s="145">
        <v>71.379819304052205</v>
      </c>
      <c r="AS15" s="125"/>
      <c r="AT15" s="140">
        <v>-4.8703109374853897</v>
      </c>
      <c r="AU15" s="129">
        <v>3.7766024949875101</v>
      </c>
      <c r="AV15" s="129">
        <v>6.8858045864633901</v>
      </c>
      <c r="AW15" s="129">
        <v>6.3178861132936497</v>
      </c>
      <c r="AX15" s="129">
        <v>3.60233543362554</v>
      </c>
      <c r="AY15" s="141">
        <v>3.3359875517367099</v>
      </c>
      <c r="AZ15" s="129"/>
      <c r="BA15" s="142">
        <v>-5.32771763902592</v>
      </c>
      <c r="BB15" s="143">
        <v>-6.2166719749871504</v>
      </c>
      <c r="BC15" s="144">
        <v>-5.7931531915808199</v>
      </c>
      <c r="BD15" s="129"/>
      <c r="BE15" s="145">
        <v>0.21632970167717999</v>
      </c>
    </row>
    <row r="16" spans="1:57" x14ac:dyDescent="0.25">
      <c r="A16" s="21" t="s">
        <v>25</v>
      </c>
      <c r="B16" s="3" t="str">
        <f t="shared" si="0"/>
        <v>Alexandria, VA</v>
      </c>
      <c r="C16" s="3"/>
      <c r="D16" s="24" t="s">
        <v>16</v>
      </c>
      <c r="E16" s="27" t="s">
        <v>17</v>
      </c>
      <c r="F16" s="3"/>
      <c r="G16" s="140">
        <v>74.458724094014102</v>
      </c>
      <c r="H16" s="129">
        <v>90.008104665971899</v>
      </c>
      <c r="I16" s="129">
        <v>94.546717610281306</v>
      </c>
      <c r="J16" s="129">
        <v>91.814287368299105</v>
      </c>
      <c r="K16" s="129">
        <v>82.737061479680406</v>
      </c>
      <c r="L16" s="141">
        <v>86.712979043649398</v>
      </c>
      <c r="M16" s="129"/>
      <c r="N16" s="142">
        <v>79.089961792288904</v>
      </c>
      <c r="O16" s="143">
        <v>76.172282042375798</v>
      </c>
      <c r="P16" s="144">
        <v>77.631121917332393</v>
      </c>
      <c r="Q16" s="129"/>
      <c r="R16" s="145">
        <v>84.118162721844499</v>
      </c>
      <c r="S16" s="125"/>
      <c r="T16" s="140">
        <v>12.734533074234299</v>
      </c>
      <c r="U16" s="129">
        <v>12.46663249192</v>
      </c>
      <c r="V16" s="129">
        <v>8.1066904448488408</v>
      </c>
      <c r="W16" s="129">
        <v>7.4983219668131502</v>
      </c>
      <c r="X16" s="129">
        <v>3.84458963610974</v>
      </c>
      <c r="Y16" s="141">
        <v>8.7665934594856108</v>
      </c>
      <c r="Z16" s="129"/>
      <c r="AA16" s="142">
        <v>-2.8514911649460002</v>
      </c>
      <c r="AB16" s="143">
        <v>-9.5299383742637307</v>
      </c>
      <c r="AC16" s="144">
        <v>-6.2468644048082398</v>
      </c>
      <c r="AD16" s="129"/>
      <c r="AE16" s="145">
        <v>4.3599605471530101</v>
      </c>
      <c r="AF16" s="30"/>
      <c r="AG16" s="140">
        <v>68.448330775689797</v>
      </c>
      <c r="AH16" s="129">
        <v>75.689839881865794</v>
      </c>
      <c r="AI16" s="129">
        <v>84.442771520398395</v>
      </c>
      <c r="AJ16" s="129">
        <v>83.713119263398596</v>
      </c>
      <c r="AK16" s="129">
        <v>76.652772953571798</v>
      </c>
      <c r="AL16" s="141">
        <v>77.789294482790496</v>
      </c>
      <c r="AM16" s="129"/>
      <c r="AN16" s="142">
        <v>77.474817645015605</v>
      </c>
      <c r="AO16" s="143">
        <v>81.735556327428498</v>
      </c>
      <c r="AP16" s="144">
        <v>79.605186986221995</v>
      </c>
      <c r="AQ16" s="129"/>
      <c r="AR16" s="145">
        <v>78.308215325568995</v>
      </c>
      <c r="AS16" s="125"/>
      <c r="AT16" s="140">
        <v>4.9008432442315701</v>
      </c>
      <c r="AU16" s="129">
        <v>13.9670697535848</v>
      </c>
      <c r="AV16" s="129">
        <v>15.1997092435924</v>
      </c>
      <c r="AW16" s="129">
        <v>12.0397134937228</v>
      </c>
      <c r="AX16" s="129">
        <v>6.1404385150966698</v>
      </c>
      <c r="AY16" s="141">
        <v>10.5272091948646</v>
      </c>
      <c r="AZ16" s="129"/>
      <c r="BA16" s="142">
        <v>-2.1940442935487101</v>
      </c>
      <c r="BB16" s="143">
        <v>-5.4612691232784902</v>
      </c>
      <c r="BC16" s="144">
        <v>-3.89909149749856</v>
      </c>
      <c r="BD16" s="129"/>
      <c r="BE16" s="145">
        <v>5.9096037999447901</v>
      </c>
    </row>
    <row r="17" spans="1:57" x14ac:dyDescent="0.25">
      <c r="A17" s="21" t="s">
        <v>26</v>
      </c>
      <c r="B17" s="3" t="str">
        <f t="shared" si="0"/>
        <v>Fairfax/Tysons Corner, VA</v>
      </c>
      <c r="C17" s="3"/>
      <c r="D17" s="24" t="s">
        <v>16</v>
      </c>
      <c r="E17" s="27" t="s">
        <v>17</v>
      </c>
      <c r="F17" s="3"/>
      <c r="G17" s="140">
        <v>63.7319468515309</v>
      </c>
      <c r="H17" s="129">
        <v>85.961871750433204</v>
      </c>
      <c r="I17" s="129">
        <v>91.530906990179005</v>
      </c>
      <c r="J17" s="129">
        <v>89.855574812247198</v>
      </c>
      <c r="K17" s="129">
        <v>75.771230502599593</v>
      </c>
      <c r="L17" s="141">
        <v>81.370306181398007</v>
      </c>
      <c r="M17" s="129"/>
      <c r="N17" s="142">
        <v>71.195840554592706</v>
      </c>
      <c r="O17" s="143">
        <v>72.998266897746902</v>
      </c>
      <c r="P17" s="144">
        <v>72.097053726169804</v>
      </c>
      <c r="Q17" s="129"/>
      <c r="R17" s="145">
        <v>78.7208054799042</v>
      </c>
      <c r="S17" s="125"/>
      <c r="T17" s="140">
        <v>14.2297934675008</v>
      </c>
      <c r="U17" s="129">
        <v>23.704015375166801</v>
      </c>
      <c r="V17" s="129">
        <v>15.274936779086101</v>
      </c>
      <c r="W17" s="129">
        <v>13.8766322496248</v>
      </c>
      <c r="X17" s="129">
        <v>5.4663481425519702</v>
      </c>
      <c r="Y17" s="141">
        <v>14.465793352378901</v>
      </c>
      <c r="Z17" s="129"/>
      <c r="AA17" s="142">
        <v>2.89912512443304</v>
      </c>
      <c r="AB17" s="143">
        <v>1.6281570889362301E-2</v>
      </c>
      <c r="AC17" s="144">
        <v>1.4192139584429599</v>
      </c>
      <c r="AD17" s="129"/>
      <c r="AE17" s="145">
        <v>10.7381560193389</v>
      </c>
      <c r="AF17" s="30"/>
      <c r="AG17" s="140">
        <v>61.695551704217202</v>
      </c>
      <c r="AH17" s="129">
        <v>72.715193529751502</v>
      </c>
      <c r="AI17" s="129">
        <v>83.963027151935194</v>
      </c>
      <c r="AJ17" s="129">
        <v>84.465626805314798</v>
      </c>
      <c r="AK17" s="129">
        <v>73.573079145002794</v>
      </c>
      <c r="AL17" s="141">
        <v>75.282495667244305</v>
      </c>
      <c r="AM17" s="129"/>
      <c r="AN17" s="142">
        <v>76.181398035817395</v>
      </c>
      <c r="AO17" s="143">
        <v>82.345465049104504</v>
      </c>
      <c r="AP17" s="144">
        <v>79.263431542461007</v>
      </c>
      <c r="AQ17" s="129"/>
      <c r="AR17" s="145">
        <v>76.419905917306195</v>
      </c>
      <c r="AS17" s="125"/>
      <c r="AT17" s="140">
        <v>5.83009720283974</v>
      </c>
      <c r="AU17" s="129">
        <v>18.193729181061101</v>
      </c>
      <c r="AV17" s="129">
        <v>19.131201064004099</v>
      </c>
      <c r="AW17" s="129">
        <v>18.731406633391401</v>
      </c>
      <c r="AX17" s="129">
        <v>11.6414470093845</v>
      </c>
      <c r="AY17" s="141">
        <v>14.9914262842432</v>
      </c>
      <c r="AZ17" s="129"/>
      <c r="BA17" s="142">
        <v>9.1806334606844899</v>
      </c>
      <c r="BB17" s="143">
        <v>9.0265154295924699</v>
      </c>
      <c r="BC17" s="144">
        <v>9.1005237844610907</v>
      </c>
      <c r="BD17" s="129"/>
      <c r="BE17" s="145">
        <v>13.1804008314515</v>
      </c>
    </row>
    <row r="18" spans="1:57" x14ac:dyDescent="0.25">
      <c r="A18" s="21" t="s">
        <v>27</v>
      </c>
      <c r="B18" s="3" t="str">
        <f t="shared" si="0"/>
        <v>I-95 Fredericksburg, VA</v>
      </c>
      <c r="C18" s="3"/>
      <c r="D18" s="24" t="s">
        <v>16</v>
      </c>
      <c r="E18" s="27" t="s">
        <v>17</v>
      </c>
      <c r="F18" s="3"/>
      <c r="G18" s="140">
        <v>61.619261182579898</v>
      </c>
      <c r="H18" s="129">
        <v>68.783193674023295</v>
      </c>
      <c r="I18" s="129">
        <v>76.0769503127581</v>
      </c>
      <c r="J18" s="129">
        <v>77.009323734214504</v>
      </c>
      <c r="K18" s="129">
        <v>74.471851764428095</v>
      </c>
      <c r="L18" s="141">
        <v>71.592116133600797</v>
      </c>
      <c r="M18" s="129"/>
      <c r="N18" s="142">
        <v>81.777410598371205</v>
      </c>
      <c r="O18" s="143">
        <v>79.712026436917199</v>
      </c>
      <c r="P18" s="144">
        <v>80.744718517644202</v>
      </c>
      <c r="Q18" s="129"/>
      <c r="R18" s="145">
        <v>74.207145386184607</v>
      </c>
      <c r="S18" s="125"/>
      <c r="T18" s="140">
        <v>-1.50886714289279</v>
      </c>
      <c r="U18" s="129">
        <v>1.87394049994362</v>
      </c>
      <c r="V18" s="129">
        <v>6.2501391859806299</v>
      </c>
      <c r="W18" s="129">
        <v>-0.130002477164049</v>
      </c>
      <c r="X18" s="129">
        <v>-4.1957116665637697</v>
      </c>
      <c r="Y18" s="141">
        <v>0.40242470245038903</v>
      </c>
      <c r="Z18" s="129"/>
      <c r="AA18" s="142">
        <v>-4.0907304548846204</v>
      </c>
      <c r="AB18" s="143">
        <v>-6.3061158342113597</v>
      </c>
      <c r="AC18" s="144">
        <v>-5.1971986673451003</v>
      </c>
      <c r="AD18" s="129"/>
      <c r="AE18" s="145">
        <v>-1.4079967739260399</v>
      </c>
      <c r="AF18" s="30"/>
      <c r="AG18" s="140">
        <v>58.571344270034203</v>
      </c>
      <c r="AH18" s="129">
        <v>61.061607458987297</v>
      </c>
      <c r="AI18" s="129">
        <v>69.119556237460102</v>
      </c>
      <c r="AJ18" s="129">
        <v>72.807742240056598</v>
      </c>
      <c r="AK18" s="129">
        <v>72.477280774223999</v>
      </c>
      <c r="AL18" s="141">
        <v>66.807506196152403</v>
      </c>
      <c r="AM18" s="129"/>
      <c r="AN18" s="142">
        <v>79.534993508792596</v>
      </c>
      <c r="AO18" s="143">
        <v>83.208426767378697</v>
      </c>
      <c r="AP18" s="144">
        <v>81.371710138085604</v>
      </c>
      <c r="AQ18" s="129"/>
      <c r="AR18" s="145">
        <v>70.968707322419107</v>
      </c>
      <c r="AS18" s="125"/>
      <c r="AT18" s="140">
        <v>-3.74146080702464</v>
      </c>
      <c r="AU18" s="129">
        <v>2.9649689579312701</v>
      </c>
      <c r="AV18" s="129">
        <v>6.1321652314793802</v>
      </c>
      <c r="AW18" s="129">
        <v>6.1190249691258298</v>
      </c>
      <c r="AX18" s="129">
        <v>1.43536417353615</v>
      </c>
      <c r="AY18" s="141">
        <v>2.6738858610743099</v>
      </c>
      <c r="AZ18" s="129"/>
      <c r="BA18" s="142">
        <v>-2.8312236025577202</v>
      </c>
      <c r="BB18" s="143">
        <v>-3.6131008155935902</v>
      </c>
      <c r="BC18" s="144">
        <v>-3.2325647146391301</v>
      </c>
      <c r="BD18" s="129"/>
      <c r="BE18" s="145">
        <v>0.66110024216878505</v>
      </c>
    </row>
    <row r="19" spans="1:57" x14ac:dyDescent="0.25">
      <c r="A19" s="21" t="s">
        <v>28</v>
      </c>
      <c r="B19" s="3" t="str">
        <f t="shared" si="0"/>
        <v>Dulles Airport Area, VA</v>
      </c>
      <c r="C19" s="3"/>
      <c r="D19" s="24" t="s">
        <v>16</v>
      </c>
      <c r="E19" s="27" t="s">
        <v>17</v>
      </c>
      <c r="F19" s="3"/>
      <c r="G19" s="140">
        <v>65.518876873458495</v>
      </c>
      <c r="H19" s="129">
        <v>87.089736292923504</v>
      </c>
      <c r="I19" s="129">
        <v>95.655473344716299</v>
      </c>
      <c r="J19" s="129">
        <v>92.515651678998196</v>
      </c>
      <c r="K19" s="129">
        <v>82.527034718269704</v>
      </c>
      <c r="L19" s="141">
        <v>84.661354581673294</v>
      </c>
      <c r="M19" s="129"/>
      <c r="N19" s="142">
        <v>80.544488711819298</v>
      </c>
      <c r="O19" s="143">
        <v>79.074179472585797</v>
      </c>
      <c r="P19" s="144">
        <v>79.809334092202604</v>
      </c>
      <c r="Q19" s="129"/>
      <c r="R19" s="145">
        <v>83.275063013253103</v>
      </c>
      <c r="S19" s="125"/>
      <c r="T19" s="140">
        <v>-1.0146464501705399</v>
      </c>
      <c r="U19" s="129">
        <v>6.3668691637827699</v>
      </c>
      <c r="V19" s="129">
        <v>6.6267817987002804</v>
      </c>
      <c r="W19" s="129">
        <v>5.9045136257023998</v>
      </c>
      <c r="X19" s="129">
        <v>2.5960002127300399</v>
      </c>
      <c r="Y19" s="141">
        <v>4.3722065945761797</v>
      </c>
      <c r="Z19" s="129"/>
      <c r="AA19" s="142">
        <v>0.76293354790160595</v>
      </c>
      <c r="AB19" s="143">
        <v>-5.5554296697452399</v>
      </c>
      <c r="AC19" s="144">
        <v>-2.4694239927555799</v>
      </c>
      <c r="AD19" s="129"/>
      <c r="AE19" s="145">
        <v>2.4051746756923702</v>
      </c>
      <c r="AF19" s="30"/>
      <c r="AG19" s="140">
        <v>63.666761525327203</v>
      </c>
      <c r="AH19" s="129">
        <v>76.747770821475996</v>
      </c>
      <c r="AI19" s="129">
        <v>88.182982356289102</v>
      </c>
      <c r="AJ19" s="129">
        <v>89.264371087080207</v>
      </c>
      <c r="AK19" s="129">
        <v>80.6132612407512</v>
      </c>
      <c r="AL19" s="141">
        <v>79.695029406184702</v>
      </c>
      <c r="AM19" s="129"/>
      <c r="AN19" s="142">
        <v>80.340542591538593</v>
      </c>
      <c r="AO19" s="143">
        <v>84.578353253651997</v>
      </c>
      <c r="AP19" s="144">
        <v>82.459447922595302</v>
      </c>
      <c r="AQ19" s="129"/>
      <c r="AR19" s="145">
        <v>80.484863268016298</v>
      </c>
      <c r="AS19" s="125"/>
      <c r="AT19" s="140">
        <v>-5.5089532740336002</v>
      </c>
      <c r="AU19" s="129">
        <v>3.0810917353910101</v>
      </c>
      <c r="AV19" s="129">
        <v>6.6079400650024303</v>
      </c>
      <c r="AW19" s="129">
        <v>6.2187005547057899</v>
      </c>
      <c r="AX19" s="129">
        <v>3.4376287643030099</v>
      </c>
      <c r="AY19" s="141">
        <v>3.0925035860808299</v>
      </c>
      <c r="AZ19" s="129"/>
      <c r="BA19" s="142">
        <v>0.70482618783140505</v>
      </c>
      <c r="BB19" s="143">
        <v>-0.76584631812082804</v>
      </c>
      <c r="BC19" s="144">
        <v>-5.4809760815276103E-2</v>
      </c>
      <c r="BD19" s="129"/>
      <c r="BE19" s="145">
        <v>2.1508777735053402</v>
      </c>
    </row>
    <row r="20" spans="1:57" x14ac:dyDescent="0.25">
      <c r="A20" s="21" t="s">
        <v>29</v>
      </c>
      <c r="B20" s="3" t="str">
        <f t="shared" si="0"/>
        <v>Williamsburg, VA</v>
      </c>
      <c r="C20" s="3"/>
      <c r="D20" s="24" t="s">
        <v>16</v>
      </c>
      <c r="E20" s="27" t="s">
        <v>17</v>
      </c>
      <c r="F20" s="3"/>
      <c r="G20" s="140">
        <v>55.704159422228102</v>
      </c>
      <c r="H20" s="129">
        <v>59.983950782399297</v>
      </c>
      <c r="I20" s="129">
        <v>60.786411662431398</v>
      </c>
      <c r="J20" s="129">
        <v>58.700013374348003</v>
      </c>
      <c r="K20" s="129">
        <v>61.923231242476902</v>
      </c>
      <c r="L20" s="141">
        <v>59.419553296776698</v>
      </c>
      <c r="M20" s="129"/>
      <c r="N20" s="142">
        <v>75.645312291025803</v>
      </c>
      <c r="O20" s="143">
        <v>79.109268423164295</v>
      </c>
      <c r="P20" s="144">
        <v>77.377290357095006</v>
      </c>
      <c r="Q20" s="129"/>
      <c r="R20" s="145">
        <v>64.550335314010496</v>
      </c>
      <c r="S20" s="125"/>
      <c r="T20" s="140">
        <v>6.3313760531018604</v>
      </c>
      <c r="U20" s="129">
        <v>-3.7347070186735301</v>
      </c>
      <c r="V20" s="129">
        <v>4.3867707854846101</v>
      </c>
      <c r="W20" s="129">
        <v>1.8329466357308499</v>
      </c>
      <c r="X20" s="129">
        <v>7.4495242515664799</v>
      </c>
      <c r="Y20" s="141">
        <v>3.0859900691447302</v>
      </c>
      <c r="Z20" s="129"/>
      <c r="AA20" s="142">
        <v>2.6683608640406602</v>
      </c>
      <c r="AB20" s="143">
        <v>0.92134448046408401</v>
      </c>
      <c r="AC20" s="144">
        <v>1.7678100263852199</v>
      </c>
      <c r="AD20" s="129"/>
      <c r="AE20" s="145">
        <v>2.6306995959780002</v>
      </c>
      <c r="AF20" s="30"/>
      <c r="AG20" s="140">
        <v>50.865989033034602</v>
      </c>
      <c r="AH20" s="129">
        <v>50.2842048950113</v>
      </c>
      <c r="AI20" s="129">
        <v>50.8459275110338</v>
      </c>
      <c r="AJ20" s="129">
        <v>51.133475993045302</v>
      </c>
      <c r="AK20" s="129">
        <v>57.345860639293797</v>
      </c>
      <c r="AL20" s="141">
        <v>52.095091614283803</v>
      </c>
      <c r="AM20" s="129"/>
      <c r="AN20" s="142">
        <v>74.237662163969503</v>
      </c>
      <c r="AO20" s="143">
        <v>79.925103651197006</v>
      </c>
      <c r="AP20" s="144">
        <v>77.081382907583205</v>
      </c>
      <c r="AQ20" s="129"/>
      <c r="AR20" s="145">
        <v>59.234031983797898</v>
      </c>
      <c r="AS20" s="125"/>
      <c r="AT20" s="140">
        <v>-3.2559618441971301</v>
      </c>
      <c r="AU20" s="129">
        <v>5.2193381375498404</v>
      </c>
      <c r="AV20" s="129">
        <v>5.37731272954057</v>
      </c>
      <c r="AW20" s="129">
        <v>0.25567064376556897</v>
      </c>
      <c r="AX20" s="129">
        <v>3.3877870878292802</v>
      </c>
      <c r="AY20" s="141">
        <v>2.1116237613380102</v>
      </c>
      <c r="AZ20" s="129"/>
      <c r="BA20" s="142">
        <v>0.26643786127167601</v>
      </c>
      <c r="BB20" s="143">
        <v>-0.82973780285429799</v>
      </c>
      <c r="BC20" s="144">
        <v>-0.30487804878048702</v>
      </c>
      <c r="BD20" s="129"/>
      <c r="BE20" s="145">
        <v>1.1996082911702299</v>
      </c>
    </row>
    <row r="21" spans="1:57" x14ac:dyDescent="0.25">
      <c r="A21" s="21" t="s">
        <v>30</v>
      </c>
      <c r="B21" s="3" t="str">
        <f t="shared" si="0"/>
        <v>Virginia Beach, VA</v>
      </c>
      <c r="C21" s="3"/>
      <c r="D21" s="24" t="s">
        <v>16</v>
      </c>
      <c r="E21" s="27" t="s">
        <v>17</v>
      </c>
      <c r="F21" s="3"/>
      <c r="G21" s="140">
        <v>53.895844963713202</v>
      </c>
      <c r="H21" s="129">
        <v>63.051280006379997</v>
      </c>
      <c r="I21" s="129">
        <v>68.936916819523006</v>
      </c>
      <c r="J21" s="129">
        <v>70.308637052396506</v>
      </c>
      <c r="K21" s="129">
        <v>70.348512640561395</v>
      </c>
      <c r="L21" s="141">
        <v>65.308238296514801</v>
      </c>
      <c r="M21" s="129"/>
      <c r="N21" s="142">
        <v>86.306723024164597</v>
      </c>
      <c r="O21" s="143">
        <v>92.918095541909196</v>
      </c>
      <c r="P21" s="144">
        <v>89.612409283036897</v>
      </c>
      <c r="Q21" s="129"/>
      <c r="R21" s="145">
        <v>72.252287149806804</v>
      </c>
      <c r="S21" s="125"/>
      <c r="T21" s="140">
        <v>-9.3599865604137609</v>
      </c>
      <c r="U21" s="129">
        <v>-6.5341490579122201</v>
      </c>
      <c r="V21" s="129">
        <v>-4.40974283581268</v>
      </c>
      <c r="W21" s="129">
        <v>-4.2259742465371799</v>
      </c>
      <c r="X21" s="129">
        <v>-0.26029496523929402</v>
      </c>
      <c r="Y21" s="141">
        <v>-4.7931442276303304</v>
      </c>
      <c r="Z21" s="129"/>
      <c r="AA21" s="142">
        <v>-1.1604985259474401</v>
      </c>
      <c r="AB21" s="143">
        <v>-0.40520330491031398</v>
      </c>
      <c r="AC21" s="144">
        <v>-0.77035565757469304</v>
      </c>
      <c r="AD21" s="129"/>
      <c r="AE21" s="145">
        <v>-3.4054722885404298</v>
      </c>
      <c r="AF21" s="30"/>
      <c r="AG21" s="140">
        <v>58.048887471090097</v>
      </c>
      <c r="AH21" s="129">
        <v>56.142834356806702</v>
      </c>
      <c r="AI21" s="129">
        <v>60.80030305447</v>
      </c>
      <c r="AJ21" s="129">
        <v>60.939867613047198</v>
      </c>
      <c r="AK21" s="129">
        <v>61.2229842890182</v>
      </c>
      <c r="AL21" s="141">
        <v>59.430975356886499</v>
      </c>
      <c r="AM21" s="129"/>
      <c r="AN21" s="142">
        <v>76.710662732275296</v>
      </c>
      <c r="AO21" s="143">
        <v>85.455379216843397</v>
      </c>
      <c r="AP21" s="144">
        <v>81.083020974559304</v>
      </c>
      <c r="AQ21" s="129"/>
      <c r="AR21" s="145">
        <v>65.617274104792997</v>
      </c>
      <c r="AS21" s="125"/>
      <c r="AT21" s="140">
        <v>-10.3670054671702</v>
      </c>
      <c r="AU21" s="129">
        <v>-4.3275693204587604</v>
      </c>
      <c r="AV21" s="129">
        <v>-2.8075079892655999</v>
      </c>
      <c r="AW21" s="129">
        <v>-5.8814410798396901</v>
      </c>
      <c r="AX21" s="129">
        <v>-6.8655458758842798</v>
      </c>
      <c r="AY21" s="141">
        <v>-6.1113356136762098</v>
      </c>
      <c r="AZ21" s="129"/>
      <c r="BA21" s="142">
        <v>-5.7538837639514302</v>
      </c>
      <c r="BB21" s="143">
        <v>-4.7899620328467796</v>
      </c>
      <c r="BC21" s="144">
        <v>-5.24837909637536</v>
      </c>
      <c r="BD21" s="129"/>
      <c r="BE21" s="145">
        <v>-5.8190488868605597</v>
      </c>
    </row>
    <row r="22" spans="1:57" x14ac:dyDescent="0.25">
      <c r="A22" s="34" t="s">
        <v>31</v>
      </c>
      <c r="B22" s="3" t="str">
        <f t="shared" si="0"/>
        <v>Norfolk/Portsmouth, VA</v>
      </c>
      <c r="C22" s="3"/>
      <c r="D22" s="24" t="s">
        <v>16</v>
      </c>
      <c r="E22" s="27" t="s">
        <v>17</v>
      </c>
      <c r="F22" s="3"/>
      <c r="G22" s="140">
        <v>59.090110662216702</v>
      </c>
      <c r="H22" s="129">
        <v>73.019497628666699</v>
      </c>
      <c r="I22" s="129">
        <v>78.587739329000499</v>
      </c>
      <c r="J22" s="129">
        <v>79.2025294220973</v>
      </c>
      <c r="K22" s="129">
        <v>78.148603548217096</v>
      </c>
      <c r="L22" s="141">
        <v>73.609696118039594</v>
      </c>
      <c r="M22" s="129"/>
      <c r="N22" s="142">
        <v>84.735640259968307</v>
      </c>
      <c r="O22" s="143">
        <v>88.916212893026497</v>
      </c>
      <c r="P22" s="144">
        <v>86.825926576497395</v>
      </c>
      <c r="Q22" s="129"/>
      <c r="R22" s="145">
        <v>77.3857619633133</v>
      </c>
      <c r="S22" s="125"/>
      <c r="T22" s="140">
        <v>-6.7463719205481603</v>
      </c>
      <c r="U22" s="129">
        <v>-0.15057168644844601</v>
      </c>
      <c r="V22" s="129">
        <v>1.14796287055357</v>
      </c>
      <c r="W22" s="129">
        <v>3.9841370831040099</v>
      </c>
      <c r="X22" s="129">
        <v>-9.4712931399142899E-2</v>
      </c>
      <c r="Y22" s="141">
        <v>-0.144468076400143</v>
      </c>
      <c r="Z22" s="129"/>
      <c r="AA22" s="142">
        <v>4.8739431093150696</v>
      </c>
      <c r="AB22" s="143">
        <v>1.2019763621489601</v>
      </c>
      <c r="AC22" s="144">
        <v>2.9610779319632199</v>
      </c>
      <c r="AD22" s="129"/>
      <c r="AE22" s="145">
        <v>0.83146948984503</v>
      </c>
      <c r="AF22" s="30"/>
      <c r="AG22" s="140">
        <v>60.130862462673399</v>
      </c>
      <c r="AH22" s="129">
        <v>64.992095555945795</v>
      </c>
      <c r="AI22" s="129">
        <v>70.643773054628397</v>
      </c>
      <c r="AJ22" s="129">
        <v>72.360793957491595</v>
      </c>
      <c r="AK22" s="129">
        <v>69.422975584050505</v>
      </c>
      <c r="AL22" s="141">
        <v>67.510100122957994</v>
      </c>
      <c r="AM22" s="129"/>
      <c r="AN22" s="142">
        <v>78.54821710873</v>
      </c>
      <c r="AO22" s="143">
        <v>84.182329176181199</v>
      </c>
      <c r="AP22" s="144">
        <v>81.365273142455607</v>
      </c>
      <c r="AQ22" s="129"/>
      <c r="AR22" s="145">
        <v>71.468720985671595</v>
      </c>
      <c r="AS22" s="125"/>
      <c r="AT22" s="140">
        <v>-10.674372329125299</v>
      </c>
      <c r="AU22" s="129">
        <v>-2.2220775228070599</v>
      </c>
      <c r="AV22" s="129">
        <v>-0.74748164257488603</v>
      </c>
      <c r="AW22" s="129">
        <v>0.52390626263067797</v>
      </c>
      <c r="AX22" s="129">
        <v>-2.0518062378531701</v>
      </c>
      <c r="AY22" s="141">
        <v>-2.9531658419280502</v>
      </c>
      <c r="AZ22" s="129"/>
      <c r="BA22" s="142">
        <v>1.1625344361373799</v>
      </c>
      <c r="BB22" s="143">
        <v>1.02589264153197</v>
      </c>
      <c r="BC22" s="144">
        <v>1.09180199379623</v>
      </c>
      <c r="BD22" s="129"/>
      <c r="BE22" s="145">
        <v>-1.67315111060013</v>
      </c>
    </row>
    <row r="23" spans="1:57" x14ac:dyDescent="0.25">
      <c r="A23" s="35" t="s">
        <v>32</v>
      </c>
      <c r="B23" s="3" t="str">
        <f t="shared" si="0"/>
        <v>Newport News/Hampton, VA</v>
      </c>
      <c r="C23" s="3"/>
      <c r="D23" s="24" t="s">
        <v>16</v>
      </c>
      <c r="E23" s="27" t="s">
        <v>17</v>
      </c>
      <c r="F23" s="3"/>
      <c r="G23" s="140">
        <v>66.378191259195106</v>
      </c>
      <c r="H23" s="129">
        <v>76.532525602192393</v>
      </c>
      <c r="I23" s="129">
        <v>79.027837876820996</v>
      </c>
      <c r="J23" s="129">
        <v>79.071109187941701</v>
      </c>
      <c r="K23" s="129">
        <v>73.777585460839404</v>
      </c>
      <c r="L23" s="141">
        <v>74.957449877397906</v>
      </c>
      <c r="M23" s="129"/>
      <c r="N23" s="142">
        <v>79.922111639982603</v>
      </c>
      <c r="O23" s="143">
        <v>84.422327996538201</v>
      </c>
      <c r="P23" s="144">
        <v>82.172219818260402</v>
      </c>
      <c r="Q23" s="129"/>
      <c r="R23" s="145">
        <v>77.018812717644295</v>
      </c>
      <c r="S23" s="125"/>
      <c r="T23" s="140">
        <v>-5.9856996935648601</v>
      </c>
      <c r="U23" s="129">
        <v>-4.1199855439103699</v>
      </c>
      <c r="V23" s="129">
        <v>-3.9782684893094902</v>
      </c>
      <c r="W23" s="129">
        <v>-2.9562754469817598</v>
      </c>
      <c r="X23" s="129">
        <v>-4.89029378951283</v>
      </c>
      <c r="Y23" s="141">
        <v>-4.3369413150725196</v>
      </c>
      <c r="Z23" s="129"/>
      <c r="AA23" s="142">
        <v>-2.1024734982332101</v>
      </c>
      <c r="AB23" s="143">
        <v>-1.9926322839919599</v>
      </c>
      <c r="AC23" s="144">
        <v>-2.0460797799174602</v>
      </c>
      <c r="AD23" s="129"/>
      <c r="AE23" s="145">
        <v>-3.6500489766458699</v>
      </c>
      <c r="AF23" s="30"/>
      <c r="AG23" s="140">
        <v>59.004038655704598</v>
      </c>
      <c r="AH23" s="129">
        <v>61.081061589499399</v>
      </c>
      <c r="AI23" s="129">
        <v>65.231501514495804</v>
      </c>
      <c r="AJ23" s="129">
        <v>66.183470359151798</v>
      </c>
      <c r="AK23" s="129">
        <v>65.177412375594898</v>
      </c>
      <c r="AL23" s="141">
        <v>63.335496898889303</v>
      </c>
      <c r="AM23" s="129"/>
      <c r="AN23" s="142">
        <v>77.419587480167294</v>
      </c>
      <c r="AO23" s="143">
        <v>81.6529640848117</v>
      </c>
      <c r="AP23" s="144">
        <v>79.536275782489497</v>
      </c>
      <c r="AQ23" s="129"/>
      <c r="AR23" s="145">
        <v>67.964290865632194</v>
      </c>
      <c r="AS23" s="125"/>
      <c r="AT23" s="140">
        <v>-5.8463311797174597</v>
      </c>
      <c r="AU23" s="129">
        <v>-3.87023914941076</v>
      </c>
      <c r="AV23" s="129">
        <v>-3.4624653756540802</v>
      </c>
      <c r="AW23" s="129">
        <v>-3.4235882043286399</v>
      </c>
      <c r="AX23" s="129">
        <v>-5.7083692258088403</v>
      </c>
      <c r="AY23" s="141">
        <v>-4.4456407384899004</v>
      </c>
      <c r="AZ23" s="129"/>
      <c r="BA23" s="142">
        <v>-4.5910111721518003</v>
      </c>
      <c r="BB23" s="143">
        <v>-5.1345272902726897</v>
      </c>
      <c r="BC23" s="144">
        <v>-4.8707771562269002</v>
      </c>
      <c r="BD23" s="129"/>
      <c r="BE23" s="145">
        <v>-4.5763430828417802</v>
      </c>
    </row>
    <row r="24" spans="1:57" x14ac:dyDescent="0.25">
      <c r="A24" s="36" t="s">
        <v>33</v>
      </c>
      <c r="B24" s="3" t="str">
        <f t="shared" si="0"/>
        <v>Chesapeake/Suffolk, VA</v>
      </c>
      <c r="C24" s="3"/>
      <c r="D24" s="25" t="s">
        <v>16</v>
      </c>
      <c r="E24" s="28" t="s">
        <v>17</v>
      </c>
      <c r="F24" s="3"/>
      <c r="G24" s="153">
        <v>62.179151388161301</v>
      </c>
      <c r="H24" s="154">
        <v>77.125894883883305</v>
      </c>
      <c r="I24" s="154">
        <v>81.648332460275796</v>
      </c>
      <c r="J24" s="154">
        <v>80.740352715208601</v>
      </c>
      <c r="K24" s="154">
        <v>78.872009778243395</v>
      </c>
      <c r="L24" s="155">
        <v>76.113148245154505</v>
      </c>
      <c r="M24" s="129"/>
      <c r="N24" s="156">
        <v>88.842325825039197</v>
      </c>
      <c r="O24" s="157">
        <v>92.107560677492501</v>
      </c>
      <c r="P24" s="158">
        <v>90.474943251265898</v>
      </c>
      <c r="Q24" s="129"/>
      <c r="R24" s="159">
        <v>80.216518246900606</v>
      </c>
      <c r="S24" s="125"/>
      <c r="T24" s="153">
        <v>-4.7262989433738696</v>
      </c>
      <c r="U24" s="154">
        <v>-1.37943856518175</v>
      </c>
      <c r="V24" s="154">
        <v>-1.1380097975175001</v>
      </c>
      <c r="W24" s="154">
        <v>-0.426607872650271</v>
      </c>
      <c r="X24" s="154">
        <v>-0.96027894951277204</v>
      </c>
      <c r="Y24" s="155">
        <v>-1.6065636763997699</v>
      </c>
      <c r="Z24" s="129"/>
      <c r="AA24" s="156">
        <v>0.69500349845109999</v>
      </c>
      <c r="AB24" s="157">
        <v>0.88138723016880405</v>
      </c>
      <c r="AC24" s="158">
        <v>0.78979086707173796</v>
      </c>
      <c r="AD24" s="129"/>
      <c r="AE24" s="159">
        <v>-0.84687191623425795</v>
      </c>
      <c r="AF24" s="31"/>
      <c r="AG24" s="153">
        <v>63.558582154705697</v>
      </c>
      <c r="AH24" s="154">
        <v>69.595774401955595</v>
      </c>
      <c r="AI24" s="154">
        <v>75.663523659856807</v>
      </c>
      <c r="AJ24" s="154">
        <v>75.654793085384995</v>
      </c>
      <c r="AK24" s="154">
        <v>72.594726733019002</v>
      </c>
      <c r="AL24" s="155">
        <v>71.4134800069844</v>
      </c>
      <c r="AM24" s="129"/>
      <c r="AN24" s="156">
        <v>81.207438449449896</v>
      </c>
      <c r="AO24" s="157">
        <v>85.935044525929797</v>
      </c>
      <c r="AP24" s="158">
        <v>83.571241487689804</v>
      </c>
      <c r="AQ24" s="129"/>
      <c r="AR24" s="159">
        <v>74.887126144328803</v>
      </c>
      <c r="AS24" s="75"/>
      <c r="AT24" s="153">
        <v>-6.7964808456763404</v>
      </c>
      <c r="AU24" s="154">
        <v>-3.5621261478376001</v>
      </c>
      <c r="AV24" s="154">
        <v>-2.9513722402777298</v>
      </c>
      <c r="AW24" s="154">
        <v>-2.8918750937200999</v>
      </c>
      <c r="AX24" s="154">
        <v>-3.4823462533773699</v>
      </c>
      <c r="AY24" s="155">
        <v>-3.87098911091423</v>
      </c>
      <c r="AZ24" s="129"/>
      <c r="BA24" s="156">
        <v>-2.0395444121661002</v>
      </c>
      <c r="BB24" s="157">
        <v>-0.71847365337219204</v>
      </c>
      <c r="BC24" s="158">
        <v>-1.3647472413661099</v>
      </c>
      <c r="BD24" s="129"/>
      <c r="BE24" s="159">
        <v>-3.0858262263660801</v>
      </c>
    </row>
    <row r="25" spans="1:57" ht="13" x14ac:dyDescent="0.3">
      <c r="A25" s="19" t="s">
        <v>43</v>
      </c>
      <c r="B25" s="3" t="str">
        <f t="shared" si="0"/>
        <v>Richmond CBD/Airport, VA</v>
      </c>
      <c r="C25" s="9"/>
      <c r="D25" s="23" t="s">
        <v>16</v>
      </c>
      <c r="E25" s="26" t="s">
        <v>17</v>
      </c>
      <c r="F25" s="3"/>
      <c r="G25" s="126">
        <v>41.815815164334502</v>
      </c>
      <c r="H25" s="127">
        <v>61.633582818092997</v>
      </c>
      <c r="I25" s="127">
        <v>76.2772534982102</v>
      </c>
      <c r="J25" s="127">
        <v>75.398633257403105</v>
      </c>
      <c r="K25" s="127">
        <v>80.377481288642997</v>
      </c>
      <c r="L25" s="128">
        <v>67.100553205336794</v>
      </c>
      <c r="M25" s="129"/>
      <c r="N25" s="130">
        <v>85.519036771884103</v>
      </c>
      <c r="O25" s="131">
        <v>78.327367393426599</v>
      </c>
      <c r="P25" s="132">
        <v>81.923202082655294</v>
      </c>
      <c r="Q25" s="129"/>
      <c r="R25" s="133">
        <v>71.335595741713504</v>
      </c>
      <c r="S25" s="125"/>
      <c r="T25" s="126">
        <v>14.5791875424576</v>
      </c>
      <c r="U25" s="127">
        <v>39.237569694673702</v>
      </c>
      <c r="V25" s="127">
        <v>31.386022392919401</v>
      </c>
      <c r="W25" s="127">
        <v>15.785194563150601</v>
      </c>
      <c r="X25" s="127">
        <v>17.368493060479199</v>
      </c>
      <c r="Y25" s="128">
        <v>23.157145746058902</v>
      </c>
      <c r="Z25" s="129"/>
      <c r="AA25" s="130">
        <v>14.629439279896999</v>
      </c>
      <c r="AB25" s="131">
        <v>9.2247951504021195</v>
      </c>
      <c r="AC25" s="132">
        <v>11.9805424329813</v>
      </c>
      <c r="AD25" s="129"/>
      <c r="AE25" s="133">
        <v>19.251753793943301</v>
      </c>
      <c r="AF25" s="29"/>
      <c r="AG25" s="126">
        <v>48.909860071591197</v>
      </c>
      <c r="AH25" s="127">
        <v>53.734136023429798</v>
      </c>
      <c r="AI25" s="127">
        <v>66.588024731532698</v>
      </c>
      <c r="AJ25" s="127">
        <v>65.099251545720705</v>
      </c>
      <c r="AK25" s="127">
        <v>62.4796615684998</v>
      </c>
      <c r="AL25" s="128">
        <v>59.362186788154801</v>
      </c>
      <c r="AM25" s="129"/>
      <c r="AN25" s="130">
        <v>76.879271070615005</v>
      </c>
      <c r="AO25" s="131">
        <v>81.475756589651795</v>
      </c>
      <c r="AP25" s="132">
        <v>79.177513830133407</v>
      </c>
      <c r="AQ25" s="129"/>
      <c r="AR25" s="133">
        <v>65.023708800148697</v>
      </c>
      <c r="AS25" s="125"/>
      <c r="AT25" s="126">
        <v>-8.3026870611124792</v>
      </c>
      <c r="AU25" s="127">
        <v>4.6350655953214401</v>
      </c>
      <c r="AV25" s="127">
        <v>8.4449178454378107</v>
      </c>
      <c r="AW25" s="127">
        <v>8.6388295511804198</v>
      </c>
      <c r="AX25" s="127">
        <v>13.609806631895999</v>
      </c>
      <c r="AY25" s="128">
        <v>5.6219889408010699</v>
      </c>
      <c r="AZ25" s="129"/>
      <c r="BA25" s="130">
        <v>5.7423423053150504</v>
      </c>
      <c r="BB25" s="131">
        <v>6.8964802917187997</v>
      </c>
      <c r="BC25" s="132">
        <v>6.3330315604682799</v>
      </c>
      <c r="BD25" s="129"/>
      <c r="BE25" s="133">
        <v>5.8682838241195299</v>
      </c>
    </row>
    <row r="26" spans="1:57" x14ac:dyDescent="0.25">
      <c r="A26" s="20" t="s">
        <v>44</v>
      </c>
      <c r="B26" s="3" t="str">
        <f t="shared" si="0"/>
        <v>Richmond North/Glen Allen, VA</v>
      </c>
      <c r="C26" s="10"/>
      <c r="D26" s="24" t="s">
        <v>16</v>
      </c>
      <c r="E26" s="27" t="s">
        <v>17</v>
      </c>
      <c r="F26" s="3"/>
      <c r="G26" s="140">
        <v>48.373888628918998</v>
      </c>
      <c r="H26" s="129">
        <v>65.722976134768302</v>
      </c>
      <c r="I26" s="129">
        <v>75.666822648572705</v>
      </c>
      <c r="J26" s="129">
        <v>76.111371080954598</v>
      </c>
      <c r="K26" s="129">
        <v>75.549836218998493</v>
      </c>
      <c r="L26" s="141">
        <v>68.284978942442606</v>
      </c>
      <c r="M26" s="129"/>
      <c r="N26" s="142">
        <v>85.622367805334505</v>
      </c>
      <c r="O26" s="143">
        <v>83.306036499765995</v>
      </c>
      <c r="P26" s="144">
        <v>84.4642021525503</v>
      </c>
      <c r="Q26" s="129"/>
      <c r="R26" s="145">
        <v>72.907614145330498</v>
      </c>
      <c r="S26" s="125"/>
      <c r="T26" s="140">
        <v>1.0634085775764399</v>
      </c>
      <c r="U26" s="129">
        <v>9.5836852034224105</v>
      </c>
      <c r="V26" s="129">
        <v>11.4294982673708</v>
      </c>
      <c r="W26" s="129">
        <v>14.018929904994099</v>
      </c>
      <c r="X26" s="129">
        <v>17.616452727853599</v>
      </c>
      <c r="Y26" s="141">
        <v>11.3101490863477</v>
      </c>
      <c r="Z26" s="129"/>
      <c r="AA26" s="142">
        <v>12.1528854413764</v>
      </c>
      <c r="AB26" s="143">
        <v>8.95759974821644</v>
      </c>
      <c r="AC26" s="144">
        <v>10.554061430485699</v>
      </c>
      <c r="AD26" s="129"/>
      <c r="AE26" s="145">
        <v>11.058739439039799</v>
      </c>
      <c r="AF26" s="30"/>
      <c r="AG26" s="140">
        <v>53.726017781937202</v>
      </c>
      <c r="AH26" s="129">
        <v>58.890968647636797</v>
      </c>
      <c r="AI26" s="129">
        <v>69.215021057557294</v>
      </c>
      <c r="AJ26" s="129">
        <v>70.054398689751906</v>
      </c>
      <c r="AK26" s="129">
        <v>67.562587739822106</v>
      </c>
      <c r="AL26" s="141">
        <v>63.889798783341099</v>
      </c>
      <c r="AM26" s="129"/>
      <c r="AN26" s="142">
        <v>78.571010762751499</v>
      </c>
      <c r="AO26" s="143">
        <v>83.425947590079502</v>
      </c>
      <c r="AP26" s="144">
        <v>80.998479176415501</v>
      </c>
      <c r="AQ26" s="129"/>
      <c r="AR26" s="145">
        <v>68.777993181362305</v>
      </c>
      <c r="AS26" s="125"/>
      <c r="AT26" s="140">
        <v>-3.5823030689889701</v>
      </c>
      <c r="AU26" s="129">
        <v>5.1461478566231396</v>
      </c>
      <c r="AV26" s="129">
        <v>9.3448286959820095</v>
      </c>
      <c r="AW26" s="129">
        <v>10.0296725216286</v>
      </c>
      <c r="AX26" s="129">
        <v>8.4153718384010592</v>
      </c>
      <c r="AY26" s="141">
        <v>6.1329293106853102</v>
      </c>
      <c r="AZ26" s="129"/>
      <c r="BA26" s="142">
        <v>4.8199587095630996</v>
      </c>
      <c r="BB26" s="143">
        <v>4.6973542472883496</v>
      </c>
      <c r="BC26" s="144">
        <v>4.7567834532119901</v>
      </c>
      <c r="BD26" s="129"/>
      <c r="BE26" s="145">
        <v>5.6829599013731302</v>
      </c>
    </row>
    <row r="27" spans="1:57" x14ac:dyDescent="0.25">
      <c r="A27" s="21" t="s">
        <v>45</v>
      </c>
      <c r="B27" s="3" t="str">
        <f t="shared" si="0"/>
        <v>Richmond West/Midlothian, VA</v>
      </c>
      <c r="C27" s="3"/>
      <c r="D27" s="24" t="s">
        <v>16</v>
      </c>
      <c r="E27" s="27" t="s">
        <v>17</v>
      </c>
      <c r="F27" s="3"/>
      <c r="G27" s="140">
        <v>53.170227429359002</v>
      </c>
      <c r="H27" s="129">
        <v>62.749827705031002</v>
      </c>
      <c r="I27" s="129">
        <v>67.677463818056495</v>
      </c>
      <c r="J27" s="129">
        <v>67.608545830461694</v>
      </c>
      <c r="K27" s="129">
        <v>67.643004824259094</v>
      </c>
      <c r="L27" s="141">
        <v>63.769813921433403</v>
      </c>
      <c r="M27" s="129"/>
      <c r="N27" s="142">
        <v>85.1826326671261</v>
      </c>
      <c r="O27" s="143">
        <v>89.248793935216995</v>
      </c>
      <c r="P27" s="144">
        <v>87.215713301171604</v>
      </c>
      <c r="Q27" s="129"/>
      <c r="R27" s="145">
        <v>70.468642315644303</v>
      </c>
      <c r="S27" s="125"/>
      <c r="T27" s="140">
        <v>-0.52021964829594702</v>
      </c>
      <c r="U27" s="129">
        <v>1.3221048689253501</v>
      </c>
      <c r="V27" s="129">
        <v>4.22976371341682</v>
      </c>
      <c r="W27" s="129">
        <v>0.59763104583841697</v>
      </c>
      <c r="X27" s="129">
        <v>-5.2801960452189798</v>
      </c>
      <c r="Y27" s="141">
        <v>-2.5699874496089799E-2</v>
      </c>
      <c r="Z27" s="129"/>
      <c r="AA27" s="142">
        <v>4.18795222887631</v>
      </c>
      <c r="AB27" s="143">
        <v>4.1116260708485699</v>
      </c>
      <c r="AC27" s="144">
        <v>4.14888555626833</v>
      </c>
      <c r="AD27" s="129"/>
      <c r="AE27" s="145">
        <v>1.4116999154672401</v>
      </c>
      <c r="AF27" s="30"/>
      <c r="AG27" s="140">
        <v>60.105099931082002</v>
      </c>
      <c r="AH27" s="129">
        <v>59.502067539627802</v>
      </c>
      <c r="AI27" s="129">
        <v>65.876981392143307</v>
      </c>
      <c r="AJ27" s="129">
        <v>65.575465196416204</v>
      </c>
      <c r="AK27" s="129">
        <v>66.574776016540298</v>
      </c>
      <c r="AL27" s="141">
        <v>63.526878015161898</v>
      </c>
      <c r="AM27" s="129"/>
      <c r="AN27" s="142">
        <v>81.038938662991001</v>
      </c>
      <c r="AO27" s="143">
        <v>86.819434872501702</v>
      </c>
      <c r="AP27" s="144">
        <v>83.929186767746302</v>
      </c>
      <c r="AQ27" s="129"/>
      <c r="AR27" s="145">
        <v>69.356109087328903</v>
      </c>
      <c r="AS27" s="125"/>
      <c r="AT27" s="140">
        <v>-2.2955214124787902</v>
      </c>
      <c r="AU27" s="129">
        <v>0.16310890432201</v>
      </c>
      <c r="AV27" s="129">
        <v>1.2551986416937599</v>
      </c>
      <c r="AW27" s="129">
        <v>0.30002588059449697</v>
      </c>
      <c r="AX27" s="129">
        <v>2.7771362512466902</v>
      </c>
      <c r="AY27" s="141">
        <v>0.47335637214750997</v>
      </c>
      <c r="AZ27" s="129"/>
      <c r="BA27" s="142">
        <v>4.7761578790343302</v>
      </c>
      <c r="BB27" s="143">
        <v>3.7611214219060298</v>
      </c>
      <c r="BC27" s="144">
        <v>4.2486954176954699</v>
      </c>
      <c r="BD27" s="129"/>
      <c r="BE27" s="145">
        <v>1.7473542527752399</v>
      </c>
    </row>
    <row r="28" spans="1:57" x14ac:dyDescent="0.25">
      <c r="A28" s="21" t="s">
        <v>46</v>
      </c>
      <c r="B28" s="3" t="str">
        <f t="shared" si="0"/>
        <v>Petersburg/Chester, VA</v>
      </c>
      <c r="C28" s="3"/>
      <c r="D28" s="24" t="s">
        <v>16</v>
      </c>
      <c r="E28" s="27" t="s">
        <v>17</v>
      </c>
      <c r="F28" s="3"/>
      <c r="G28" s="140">
        <v>52.648878576952796</v>
      </c>
      <c r="H28" s="129">
        <v>64.017788089713804</v>
      </c>
      <c r="I28" s="129">
        <v>66.511987625676696</v>
      </c>
      <c r="J28" s="129">
        <v>66.821345707656604</v>
      </c>
      <c r="K28" s="129">
        <v>68.812838360402097</v>
      </c>
      <c r="L28" s="141">
        <v>63.762567672080401</v>
      </c>
      <c r="M28" s="129"/>
      <c r="N28" s="142">
        <v>83.797370456303099</v>
      </c>
      <c r="O28" s="143">
        <v>83.352668213456994</v>
      </c>
      <c r="P28" s="144">
        <v>83.575019334880096</v>
      </c>
      <c r="Q28" s="129"/>
      <c r="R28" s="145">
        <v>69.423268147165999</v>
      </c>
      <c r="S28" s="125"/>
      <c r="T28" s="140">
        <v>-7.8599870671281202</v>
      </c>
      <c r="U28" s="129">
        <v>-3.3442196251812302</v>
      </c>
      <c r="V28" s="129">
        <v>-4.7210686586813004</v>
      </c>
      <c r="W28" s="129">
        <v>-5.0180982167057202</v>
      </c>
      <c r="X28" s="129">
        <v>2.5418873888216398</v>
      </c>
      <c r="Y28" s="141">
        <v>-3.57681989417146</v>
      </c>
      <c r="Z28" s="129"/>
      <c r="AA28" s="142">
        <v>22.252002760372001</v>
      </c>
      <c r="AB28" s="143">
        <v>22.3662816014442</v>
      </c>
      <c r="AC28" s="144">
        <v>22.3089634679067</v>
      </c>
      <c r="AD28" s="129"/>
      <c r="AE28" s="145">
        <v>3.9934694858741802</v>
      </c>
      <c r="AF28" s="30"/>
      <c r="AG28" s="140">
        <v>57.932134570765598</v>
      </c>
      <c r="AH28" s="129">
        <v>61.828112915699897</v>
      </c>
      <c r="AI28" s="129">
        <v>65.593580819798902</v>
      </c>
      <c r="AJ28" s="129">
        <v>66.265467904098898</v>
      </c>
      <c r="AK28" s="129">
        <v>65.656419180200999</v>
      </c>
      <c r="AL28" s="141">
        <v>63.455143078112897</v>
      </c>
      <c r="AM28" s="129"/>
      <c r="AN28" s="142">
        <v>72.979505027068797</v>
      </c>
      <c r="AO28" s="143">
        <v>75.367362722351103</v>
      </c>
      <c r="AP28" s="144">
        <v>74.1734338747099</v>
      </c>
      <c r="AQ28" s="129"/>
      <c r="AR28" s="145">
        <v>66.517511877140606</v>
      </c>
      <c r="AS28" s="125"/>
      <c r="AT28" s="140">
        <v>-2.50884530464905</v>
      </c>
      <c r="AU28" s="129">
        <v>1.5571396767536301</v>
      </c>
      <c r="AV28" s="129">
        <v>-0.38794409397210899</v>
      </c>
      <c r="AW28" s="129">
        <v>-1.3255132931006699</v>
      </c>
      <c r="AX28" s="129">
        <v>2.09474003640331</v>
      </c>
      <c r="AY28" s="141">
        <v>-0.10747001176089099</v>
      </c>
      <c r="AZ28" s="129"/>
      <c r="BA28" s="142">
        <v>6.0939167841613502</v>
      </c>
      <c r="BB28" s="143">
        <v>5.4333942874067302</v>
      </c>
      <c r="BC28" s="144">
        <v>5.7573085364818004</v>
      </c>
      <c r="BD28" s="129"/>
      <c r="BE28" s="145">
        <v>1.68916666687176</v>
      </c>
    </row>
    <row r="29" spans="1:57" x14ac:dyDescent="0.25">
      <c r="A29" s="77" t="s">
        <v>99</v>
      </c>
      <c r="B29" s="37" t="s">
        <v>71</v>
      </c>
      <c r="C29" s="3"/>
      <c r="D29" s="24" t="s">
        <v>16</v>
      </c>
      <c r="E29" s="27" t="s">
        <v>17</v>
      </c>
      <c r="F29" s="3"/>
      <c r="G29" s="140">
        <v>45.545310987723397</v>
      </c>
      <c r="H29" s="129">
        <v>57.358259895063902</v>
      </c>
      <c r="I29" s="129">
        <v>59.385665529010197</v>
      </c>
      <c r="J29" s="129">
        <v>60.842544954408801</v>
      </c>
      <c r="K29" s="129">
        <v>59.085120472721698</v>
      </c>
      <c r="L29" s="141">
        <v>56.443380367785601</v>
      </c>
      <c r="M29" s="129"/>
      <c r="N29" s="142">
        <v>69.695889154908002</v>
      </c>
      <c r="O29" s="143">
        <v>72.482298405582995</v>
      </c>
      <c r="P29" s="144">
        <v>71.089093780245506</v>
      </c>
      <c r="Q29" s="129"/>
      <c r="R29" s="145">
        <v>60.627869914202698</v>
      </c>
      <c r="S29" s="125"/>
      <c r="T29" s="140">
        <v>-4.0225420816642101</v>
      </c>
      <c r="U29" s="129">
        <v>-1.51108372625847</v>
      </c>
      <c r="V29" s="129">
        <v>-0.23655196392429201</v>
      </c>
      <c r="W29" s="129">
        <v>-1.2195103823601099</v>
      </c>
      <c r="X29" s="129">
        <v>-4.6795000752214104</v>
      </c>
      <c r="Y29" s="141">
        <v>-2.2789148075361298</v>
      </c>
      <c r="Z29" s="129"/>
      <c r="AA29" s="142">
        <v>-0.24579048226248501</v>
      </c>
      <c r="AB29" s="143">
        <v>3.4182594032437499</v>
      </c>
      <c r="AC29" s="144">
        <v>1.58910043613506</v>
      </c>
      <c r="AD29" s="129"/>
      <c r="AE29" s="145">
        <v>-1.01631033281562</v>
      </c>
      <c r="AF29" s="30"/>
      <c r="AG29" s="140">
        <v>45.519841067698998</v>
      </c>
      <c r="AH29" s="129">
        <v>50.844327848810501</v>
      </c>
      <c r="AI29" s="129">
        <v>56.929091742651899</v>
      </c>
      <c r="AJ29" s="129">
        <v>59.514288625133702</v>
      </c>
      <c r="AK29" s="129">
        <v>59.530844073149602</v>
      </c>
      <c r="AL29" s="141">
        <v>54.467678671488898</v>
      </c>
      <c r="AM29" s="129"/>
      <c r="AN29" s="142">
        <v>68.808262442055906</v>
      </c>
      <c r="AO29" s="143">
        <v>72.007284397126895</v>
      </c>
      <c r="AP29" s="144">
        <v>70.407773419591393</v>
      </c>
      <c r="AQ29" s="129"/>
      <c r="AR29" s="145">
        <v>59.021991456661098</v>
      </c>
      <c r="AS29" s="125"/>
      <c r="AT29" s="140">
        <v>-5.71749863897303</v>
      </c>
      <c r="AU29" s="129">
        <v>0.69871606872498004</v>
      </c>
      <c r="AV29" s="129">
        <v>1.0704936723095899</v>
      </c>
      <c r="AW29" s="129">
        <v>-0.75593327168930402</v>
      </c>
      <c r="AX29" s="129">
        <v>-1.38065629835991</v>
      </c>
      <c r="AY29" s="141">
        <v>-1.1260224346908401</v>
      </c>
      <c r="AZ29" s="129"/>
      <c r="BA29" s="142">
        <v>-1.7207474813372601</v>
      </c>
      <c r="BB29" s="143">
        <v>-0.90814887716599202</v>
      </c>
      <c r="BC29" s="144">
        <v>-1.30689001779525</v>
      </c>
      <c r="BD29" s="129"/>
      <c r="BE29" s="145">
        <v>-1.19101850758467</v>
      </c>
    </row>
    <row r="30" spans="1:57" x14ac:dyDescent="0.25">
      <c r="A30" s="21" t="s">
        <v>48</v>
      </c>
      <c r="B30" s="3" t="str">
        <f t="shared" si="0"/>
        <v>Roanoke, VA</v>
      </c>
      <c r="C30" s="3"/>
      <c r="D30" s="24" t="s">
        <v>16</v>
      </c>
      <c r="E30" s="27" t="s">
        <v>17</v>
      </c>
      <c r="F30" s="3"/>
      <c r="G30" s="140">
        <v>50.718051263406601</v>
      </c>
      <c r="H30" s="129">
        <v>59.934557353208497</v>
      </c>
      <c r="I30" s="129">
        <v>64.5700781676058</v>
      </c>
      <c r="J30" s="129">
        <v>63.352117796764198</v>
      </c>
      <c r="K30" s="129">
        <v>66.351572441374202</v>
      </c>
      <c r="L30" s="141">
        <v>60.985275404471899</v>
      </c>
      <c r="M30" s="129"/>
      <c r="N30" s="142">
        <v>72.205053626613307</v>
      </c>
      <c r="O30" s="143">
        <v>70.532630430830693</v>
      </c>
      <c r="P30" s="144">
        <v>71.368842028722</v>
      </c>
      <c r="Q30" s="129"/>
      <c r="R30" s="145">
        <v>63.952008725686198</v>
      </c>
      <c r="S30" s="125"/>
      <c r="T30" s="140">
        <v>-13.470278131248801</v>
      </c>
      <c r="U30" s="129">
        <v>3.3653960149538</v>
      </c>
      <c r="V30" s="129">
        <v>0.57929819835419705</v>
      </c>
      <c r="W30" s="129">
        <v>-4.1918726886107303</v>
      </c>
      <c r="X30" s="129">
        <v>-0.603151905289804</v>
      </c>
      <c r="Y30" s="141">
        <v>-2.7884430679400598</v>
      </c>
      <c r="Z30" s="129"/>
      <c r="AA30" s="142">
        <v>5.1058272974554999</v>
      </c>
      <c r="AB30" s="143">
        <v>5.8823613721170203</v>
      </c>
      <c r="AC30" s="144">
        <v>5.4881163586648603</v>
      </c>
      <c r="AD30" s="129"/>
      <c r="AE30" s="145">
        <v>-0.29411538298999501</v>
      </c>
      <c r="AF30" s="30"/>
      <c r="AG30" s="140">
        <v>48.209416469732702</v>
      </c>
      <c r="AH30" s="129">
        <v>55.571714233775602</v>
      </c>
      <c r="AI30" s="129">
        <v>63.0748954735502</v>
      </c>
      <c r="AJ30" s="129">
        <v>64.329212870387195</v>
      </c>
      <c r="AK30" s="129">
        <v>61.756953281221499</v>
      </c>
      <c r="AL30" s="141">
        <v>58.588438465733503</v>
      </c>
      <c r="AM30" s="129"/>
      <c r="AN30" s="142">
        <v>66.215233593891995</v>
      </c>
      <c r="AO30" s="143">
        <v>69.428285766224306</v>
      </c>
      <c r="AP30" s="144">
        <v>67.821759680058094</v>
      </c>
      <c r="AQ30" s="129"/>
      <c r="AR30" s="145">
        <v>61.2265302412548</v>
      </c>
      <c r="AS30" s="125"/>
      <c r="AT30" s="140">
        <v>-11.491462635560101</v>
      </c>
      <c r="AU30" s="129">
        <v>-5.4901856635180102E-2</v>
      </c>
      <c r="AV30" s="129">
        <v>-1.0888667275445101</v>
      </c>
      <c r="AW30" s="129">
        <v>-4.6393397999995498</v>
      </c>
      <c r="AX30" s="129">
        <v>-5.6865939061993798</v>
      </c>
      <c r="AY30" s="141">
        <v>-4.5105330015066301</v>
      </c>
      <c r="AZ30" s="129"/>
      <c r="BA30" s="142">
        <v>-6.9737651630544804</v>
      </c>
      <c r="BB30" s="143">
        <v>-7.2340658955150099</v>
      </c>
      <c r="BC30" s="144">
        <v>-7.1071806989797599</v>
      </c>
      <c r="BD30" s="129"/>
      <c r="BE30" s="145">
        <v>-5.3479127294179696</v>
      </c>
    </row>
    <row r="31" spans="1:57" x14ac:dyDescent="0.25">
      <c r="A31" s="21" t="s">
        <v>49</v>
      </c>
      <c r="B31" s="3" t="str">
        <f t="shared" si="0"/>
        <v>Charlottesville, VA</v>
      </c>
      <c r="C31" s="3"/>
      <c r="D31" s="24" t="s">
        <v>16</v>
      </c>
      <c r="E31" s="27" t="s">
        <v>17</v>
      </c>
      <c r="F31" s="3"/>
      <c r="G31" s="140">
        <v>58.097395243488101</v>
      </c>
      <c r="H31" s="129">
        <v>68.652321630803996</v>
      </c>
      <c r="I31" s="129">
        <v>68.901472253680595</v>
      </c>
      <c r="J31" s="129">
        <v>72.480181200453003</v>
      </c>
      <c r="K31" s="129">
        <v>71.415628539071307</v>
      </c>
      <c r="L31" s="141">
        <v>67.909399773499402</v>
      </c>
      <c r="M31" s="129"/>
      <c r="N31" s="142">
        <v>75.764439411098493</v>
      </c>
      <c r="O31" s="143">
        <v>80.135900339750805</v>
      </c>
      <c r="P31" s="144">
        <v>77.950169875424606</v>
      </c>
      <c r="Q31" s="129"/>
      <c r="R31" s="145">
        <v>70.778191231192295</v>
      </c>
      <c r="S31" s="125"/>
      <c r="T31" s="140">
        <v>1.94774150490743</v>
      </c>
      <c r="U31" s="129">
        <v>-3.4197271207463702</v>
      </c>
      <c r="V31" s="129">
        <v>-2.5388203689387399</v>
      </c>
      <c r="W31" s="129">
        <v>2.1042334622185299</v>
      </c>
      <c r="X31" s="129">
        <v>-6.3193657984144904</v>
      </c>
      <c r="Y31" s="141">
        <v>-1.86118886680864</v>
      </c>
      <c r="Z31" s="129"/>
      <c r="AA31" s="142">
        <v>-4.5792565760342496</v>
      </c>
      <c r="AB31" s="143">
        <v>-3.5664580141956601</v>
      </c>
      <c r="AC31" s="144">
        <v>-4.0613293840926898</v>
      </c>
      <c r="AD31" s="129"/>
      <c r="AE31" s="145">
        <v>-2.5643006739821499</v>
      </c>
      <c r="AF31" s="30"/>
      <c r="AG31" s="140">
        <v>59.467723669309102</v>
      </c>
      <c r="AH31" s="129">
        <v>55.385050962627403</v>
      </c>
      <c r="AI31" s="129">
        <v>63.488108720271804</v>
      </c>
      <c r="AJ31" s="129">
        <v>65.311438278595602</v>
      </c>
      <c r="AK31" s="129">
        <v>68.080407701019197</v>
      </c>
      <c r="AL31" s="141">
        <v>62.3465458663646</v>
      </c>
      <c r="AM31" s="129"/>
      <c r="AN31" s="142">
        <v>79.428086070215102</v>
      </c>
      <c r="AO31" s="143">
        <v>85.860702151755305</v>
      </c>
      <c r="AP31" s="144">
        <v>82.644394110985203</v>
      </c>
      <c r="AQ31" s="129"/>
      <c r="AR31" s="145">
        <v>68.145931079113396</v>
      </c>
      <c r="AS31" s="125"/>
      <c r="AT31" s="140">
        <v>-3.1659428754871</v>
      </c>
      <c r="AU31" s="129">
        <v>-4.7812238256564603</v>
      </c>
      <c r="AV31" s="129">
        <v>0.252674493478731</v>
      </c>
      <c r="AW31" s="129">
        <v>-6.35927782938214E-2</v>
      </c>
      <c r="AX31" s="129">
        <v>-2.0163318829349701</v>
      </c>
      <c r="AY31" s="141">
        <v>-1.89080080534013</v>
      </c>
      <c r="AZ31" s="129"/>
      <c r="BA31" s="142">
        <v>-1.2728583061126999</v>
      </c>
      <c r="BB31" s="143">
        <v>-1.10147905043229</v>
      </c>
      <c r="BC31" s="144">
        <v>-1.18390805679612</v>
      </c>
      <c r="BD31" s="129"/>
      <c r="BE31" s="145">
        <v>-1.6470091424480799</v>
      </c>
    </row>
    <row r="32" spans="1:57" x14ac:dyDescent="0.25">
      <c r="A32" s="21" t="s">
        <v>50</v>
      </c>
      <c r="B32" t="s">
        <v>73</v>
      </c>
      <c r="C32" s="3"/>
      <c r="D32" s="24" t="s">
        <v>16</v>
      </c>
      <c r="E32" s="27" t="s">
        <v>17</v>
      </c>
      <c r="F32" s="3"/>
      <c r="G32" s="140">
        <v>46.606132777612302</v>
      </c>
      <c r="H32" s="129">
        <v>59.020541827924902</v>
      </c>
      <c r="I32" s="129">
        <v>63.739208097648103</v>
      </c>
      <c r="J32" s="129">
        <v>66.046442393569507</v>
      </c>
      <c r="K32" s="129">
        <v>77.612384638285207</v>
      </c>
      <c r="L32" s="141">
        <v>62.604941947008001</v>
      </c>
      <c r="M32" s="129"/>
      <c r="N32" s="142">
        <v>85.456981244417904</v>
      </c>
      <c r="O32" s="143">
        <v>86.141708841917193</v>
      </c>
      <c r="P32" s="144">
        <v>85.799345043167605</v>
      </c>
      <c r="Q32" s="129"/>
      <c r="R32" s="145">
        <v>69.231914260196405</v>
      </c>
      <c r="S32" s="125"/>
      <c r="T32" s="140">
        <v>-6.7877344447752304</v>
      </c>
      <c r="U32" s="129">
        <v>-0.57524320914412597</v>
      </c>
      <c r="V32" s="129">
        <v>1.22579231341853</v>
      </c>
      <c r="W32" s="129">
        <v>4.0320219052719102</v>
      </c>
      <c r="X32" s="129">
        <v>28.055684813229401</v>
      </c>
      <c r="Y32" s="141">
        <v>5.6002073984769396</v>
      </c>
      <c r="Z32" s="129"/>
      <c r="AA32" s="142">
        <v>22.810245967457799</v>
      </c>
      <c r="AB32" s="143">
        <v>17.5055894747059</v>
      </c>
      <c r="AC32" s="144">
        <v>20.0887936021077</v>
      </c>
      <c r="AD32" s="129"/>
      <c r="AE32" s="145">
        <v>10.312790097807101</v>
      </c>
      <c r="AF32" s="30"/>
      <c r="AG32" s="140">
        <v>47.019202143495001</v>
      </c>
      <c r="AH32" s="129">
        <v>55.109407561774297</v>
      </c>
      <c r="AI32" s="129">
        <v>62.3958023221196</v>
      </c>
      <c r="AJ32" s="129">
        <v>65.5849955343852</v>
      </c>
      <c r="AK32" s="129">
        <v>67.278207799940404</v>
      </c>
      <c r="AL32" s="141">
        <v>59.477523072342898</v>
      </c>
      <c r="AM32" s="129"/>
      <c r="AN32" s="142">
        <v>74.549717177731395</v>
      </c>
      <c r="AO32" s="143">
        <v>75.3684132182197</v>
      </c>
      <c r="AP32" s="144">
        <v>74.959065197975505</v>
      </c>
      <c r="AQ32" s="129"/>
      <c r="AR32" s="145">
        <v>63.900820822523698</v>
      </c>
      <c r="AS32" s="125"/>
      <c r="AT32" s="140">
        <v>-3.85260182391852</v>
      </c>
      <c r="AU32" s="129">
        <v>0.48227557048539299</v>
      </c>
      <c r="AV32" s="129">
        <v>0.36699298384323598</v>
      </c>
      <c r="AW32" s="129">
        <v>4.3739791212863697</v>
      </c>
      <c r="AX32" s="129">
        <v>11.116707727241</v>
      </c>
      <c r="AY32" s="141">
        <v>2.7997192871578398</v>
      </c>
      <c r="AZ32" s="129"/>
      <c r="BA32" s="142">
        <v>9.4902152238259099</v>
      </c>
      <c r="BB32" s="143">
        <v>6.9347199821943999</v>
      </c>
      <c r="BC32" s="144">
        <v>8.1904039581125598</v>
      </c>
      <c r="BD32" s="129"/>
      <c r="BE32" s="145">
        <v>4.5491220243775201</v>
      </c>
    </row>
    <row r="33" spans="1:57" x14ac:dyDescent="0.25">
      <c r="A33" s="21" t="s">
        <v>51</v>
      </c>
      <c r="B33" s="3" t="str">
        <f t="shared" si="0"/>
        <v>Staunton &amp; Harrisonburg, VA</v>
      </c>
      <c r="C33" s="3"/>
      <c r="D33" s="24" t="s">
        <v>16</v>
      </c>
      <c r="E33" s="27" t="s">
        <v>17</v>
      </c>
      <c r="F33" s="3"/>
      <c r="G33" s="140">
        <v>49.647569130670497</v>
      </c>
      <c r="H33" s="129">
        <v>63.509849990963303</v>
      </c>
      <c r="I33" s="129">
        <v>65.0641604915958</v>
      </c>
      <c r="J33" s="129">
        <v>67.341406108801706</v>
      </c>
      <c r="K33" s="129">
        <v>64.829206578709503</v>
      </c>
      <c r="L33" s="141">
        <v>62.078438460148199</v>
      </c>
      <c r="M33" s="129"/>
      <c r="N33" s="142">
        <v>70.811494668353504</v>
      </c>
      <c r="O33" s="143">
        <v>75.040665100307194</v>
      </c>
      <c r="P33" s="144">
        <v>72.926079884330306</v>
      </c>
      <c r="Q33" s="129"/>
      <c r="R33" s="145">
        <v>65.177764581343098</v>
      </c>
      <c r="S33" s="125"/>
      <c r="T33" s="140">
        <v>8.8442876465546796</v>
      </c>
      <c r="U33" s="129">
        <v>12.0022881611636</v>
      </c>
      <c r="V33" s="129">
        <v>9.6571111571006796</v>
      </c>
      <c r="W33" s="129">
        <v>8.5810275840910499</v>
      </c>
      <c r="X33" s="129">
        <v>9.2611271445889205</v>
      </c>
      <c r="Y33" s="141">
        <v>9.6771527613653596</v>
      </c>
      <c r="Z33" s="129"/>
      <c r="AA33" s="142">
        <v>-3.82160966479189</v>
      </c>
      <c r="AB33" s="143">
        <v>-1.94758564038199</v>
      </c>
      <c r="AC33" s="144">
        <v>-2.8664634171719001</v>
      </c>
      <c r="AD33" s="129"/>
      <c r="AE33" s="145">
        <v>5.3288837926770496</v>
      </c>
      <c r="AF33" s="30"/>
      <c r="AG33" s="140">
        <v>50.921742273630898</v>
      </c>
      <c r="AH33" s="129">
        <v>54.866257003433901</v>
      </c>
      <c r="AI33" s="129">
        <v>60.956985360563799</v>
      </c>
      <c r="AJ33" s="129">
        <v>63.794505693113997</v>
      </c>
      <c r="AK33" s="129">
        <v>63.966202783300098</v>
      </c>
      <c r="AL33" s="141">
        <v>58.901138622808602</v>
      </c>
      <c r="AM33" s="129"/>
      <c r="AN33" s="142">
        <v>72.017892644135102</v>
      </c>
      <c r="AO33" s="143">
        <v>75.225917223929102</v>
      </c>
      <c r="AP33" s="144">
        <v>73.621904934032102</v>
      </c>
      <c r="AQ33" s="129"/>
      <c r="AR33" s="145">
        <v>63.1070718545867</v>
      </c>
      <c r="AS33" s="125"/>
      <c r="AT33" s="140">
        <v>2.26669599842328</v>
      </c>
      <c r="AU33" s="129">
        <v>9.6115522056477403</v>
      </c>
      <c r="AV33" s="129">
        <v>8.3879092160529307</v>
      </c>
      <c r="AW33" s="129">
        <v>8.9355299791020801</v>
      </c>
      <c r="AX33" s="129">
        <v>6.6332192343410004</v>
      </c>
      <c r="AY33" s="141">
        <v>7.2346272074103801</v>
      </c>
      <c r="AZ33" s="129"/>
      <c r="BA33" s="142">
        <v>0.14355046193427601</v>
      </c>
      <c r="BB33" s="143">
        <v>-0.66707663715778898</v>
      </c>
      <c r="BC33" s="144">
        <v>-0.272239893781896</v>
      </c>
      <c r="BD33" s="129"/>
      <c r="BE33" s="145">
        <v>4.6099456745015202</v>
      </c>
    </row>
    <row r="34" spans="1:57" x14ac:dyDescent="0.25">
      <c r="A34" s="21" t="s">
        <v>52</v>
      </c>
      <c r="B34" s="3" t="str">
        <f t="shared" si="0"/>
        <v>Blacksburg &amp; Wytheville, VA</v>
      </c>
      <c r="C34" s="3"/>
      <c r="D34" s="24" t="s">
        <v>16</v>
      </c>
      <c r="E34" s="27" t="s">
        <v>17</v>
      </c>
      <c r="F34" s="3"/>
      <c r="G34" s="140">
        <v>43.065134099616799</v>
      </c>
      <c r="H34" s="129">
        <v>55.9770114942528</v>
      </c>
      <c r="I34" s="129">
        <v>59.195402298850503</v>
      </c>
      <c r="J34" s="129">
        <v>64.291187739463595</v>
      </c>
      <c r="K34" s="129">
        <v>63.237547892720301</v>
      </c>
      <c r="L34" s="141">
        <v>57.153256704980798</v>
      </c>
      <c r="M34" s="129"/>
      <c r="N34" s="142">
        <v>72.049808429118698</v>
      </c>
      <c r="O34" s="143">
        <v>69.712643678160902</v>
      </c>
      <c r="P34" s="144">
        <v>70.881226053639807</v>
      </c>
      <c r="Q34" s="129"/>
      <c r="R34" s="145">
        <v>61.075533661740501</v>
      </c>
      <c r="S34" s="125"/>
      <c r="T34" s="140">
        <v>-5.9473722258367596</v>
      </c>
      <c r="U34" s="129">
        <v>3.1901593063117503E-2</v>
      </c>
      <c r="V34" s="129">
        <v>3.8877270530826902</v>
      </c>
      <c r="W34" s="129">
        <v>3.5203980894998801</v>
      </c>
      <c r="X34" s="129">
        <v>-0.34999027920033299</v>
      </c>
      <c r="Y34" s="141">
        <v>0.518522134977357</v>
      </c>
      <c r="Z34" s="129"/>
      <c r="AA34" s="142">
        <v>-8.9680788068712598</v>
      </c>
      <c r="AB34" s="143">
        <v>-6.68948902684006</v>
      </c>
      <c r="AC34" s="144">
        <v>-7.8616426005135898</v>
      </c>
      <c r="AD34" s="129"/>
      <c r="AE34" s="145">
        <v>-2.4242056654845299</v>
      </c>
      <c r="AF34" s="30"/>
      <c r="AG34" s="140">
        <v>40.158045977011398</v>
      </c>
      <c r="AH34" s="129">
        <v>47.0354406130268</v>
      </c>
      <c r="AI34" s="129">
        <v>53.314176245210703</v>
      </c>
      <c r="AJ34" s="129">
        <v>56.934865900383102</v>
      </c>
      <c r="AK34" s="129">
        <v>56.815134099616799</v>
      </c>
      <c r="AL34" s="141">
        <v>50.851532567049802</v>
      </c>
      <c r="AM34" s="129"/>
      <c r="AN34" s="142">
        <v>64.645593869731798</v>
      </c>
      <c r="AO34" s="143">
        <v>62.495210727969301</v>
      </c>
      <c r="AP34" s="144">
        <v>63.570402298850503</v>
      </c>
      <c r="AQ34" s="129"/>
      <c r="AR34" s="145">
        <v>54.485495347564303</v>
      </c>
      <c r="AS34" s="125"/>
      <c r="AT34" s="140">
        <v>2.4417733668927799E-2</v>
      </c>
      <c r="AU34" s="129">
        <v>1.98020393450216</v>
      </c>
      <c r="AV34" s="129">
        <v>2.4251601723343001</v>
      </c>
      <c r="AW34" s="129">
        <v>0.92908876806520702</v>
      </c>
      <c r="AX34" s="129">
        <v>-1.0652267819989101</v>
      </c>
      <c r="AY34" s="141">
        <v>0.831946803186558</v>
      </c>
      <c r="AZ34" s="129"/>
      <c r="BA34" s="142">
        <v>-10.4474338151654</v>
      </c>
      <c r="BB34" s="143">
        <v>-8.0955437125393992</v>
      </c>
      <c r="BC34" s="144">
        <v>-9.3066118819157495</v>
      </c>
      <c r="BD34" s="129"/>
      <c r="BE34" s="145">
        <v>-2.7906069318512499</v>
      </c>
    </row>
    <row r="35" spans="1:57" x14ac:dyDescent="0.25">
      <c r="A35" s="21" t="s">
        <v>53</v>
      </c>
      <c r="B35" s="3" t="str">
        <f t="shared" si="0"/>
        <v>Lynchburg, VA</v>
      </c>
      <c r="C35" s="3"/>
      <c r="D35" s="24" t="s">
        <v>16</v>
      </c>
      <c r="E35" s="27" t="s">
        <v>17</v>
      </c>
      <c r="F35" s="3"/>
      <c r="G35" s="140">
        <v>42.937108989134003</v>
      </c>
      <c r="H35" s="129">
        <v>54.198221929535698</v>
      </c>
      <c r="I35" s="129">
        <v>55.647020085610798</v>
      </c>
      <c r="J35" s="129">
        <v>55.350675008231804</v>
      </c>
      <c r="K35" s="129">
        <v>52.881132696740202</v>
      </c>
      <c r="L35" s="141">
        <v>52.202831741850503</v>
      </c>
      <c r="M35" s="129"/>
      <c r="N35" s="142">
        <v>54.626275930194197</v>
      </c>
      <c r="O35" s="143">
        <v>58.083635166282498</v>
      </c>
      <c r="P35" s="144">
        <v>56.354955548238301</v>
      </c>
      <c r="Q35" s="129"/>
      <c r="R35" s="145">
        <v>53.3891528293899</v>
      </c>
      <c r="S35" s="125"/>
      <c r="T35" s="140">
        <v>-3.2655894988204999</v>
      </c>
      <c r="U35" s="129">
        <v>-5.0990678122716302</v>
      </c>
      <c r="V35" s="129">
        <v>-7.8149365374221</v>
      </c>
      <c r="W35" s="129">
        <v>-11.9147466078216</v>
      </c>
      <c r="X35" s="129">
        <v>-6.4457566050186204</v>
      </c>
      <c r="Y35" s="141">
        <v>-7.1862404867469198</v>
      </c>
      <c r="Z35" s="129"/>
      <c r="AA35" s="142">
        <v>-11.602661435762499</v>
      </c>
      <c r="AB35" s="143">
        <v>-10.215789302823801</v>
      </c>
      <c r="AC35" s="144">
        <v>-10.893347877676</v>
      </c>
      <c r="AD35" s="129"/>
      <c r="AE35" s="145">
        <v>-8.3363343831904899</v>
      </c>
      <c r="AF35" s="30"/>
      <c r="AG35" s="140">
        <v>39.323345406651299</v>
      </c>
      <c r="AH35" s="129">
        <v>47.365821534408902</v>
      </c>
      <c r="AI35" s="129">
        <v>56.527823510042801</v>
      </c>
      <c r="AJ35" s="129">
        <v>59.548896937767502</v>
      </c>
      <c r="AK35" s="129">
        <v>56.470200856108001</v>
      </c>
      <c r="AL35" s="141">
        <v>51.847217648995702</v>
      </c>
      <c r="AM35" s="129"/>
      <c r="AN35" s="142">
        <v>65.105367138623606</v>
      </c>
      <c r="AO35" s="143">
        <v>62.364175172867903</v>
      </c>
      <c r="AP35" s="144">
        <v>63.734771155745797</v>
      </c>
      <c r="AQ35" s="129"/>
      <c r="AR35" s="145">
        <v>55.243661508067099</v>
      </c>
      <c r="AS35" s="125"/>
      <c r="AT35" s="140">
        <v>-8.2788544260271006</v>
      </c>
      <c r="AU35" s="129">
        <v>-5.1888573985630702</v>
      </c>
      <c r="AV35" s="129">
        <v>0.12636613408146399</v>
      </c>
      <c r="AW35" s="129">
        <v>-3.9307565203236101</v>
      </c>
      <c r="AX35" s="129">
        <v>-6.9411872637957499</v>
      </c>
      <c r="AY35" s="141">
        <v>-4.7263815635156403</v>
      </c>
      <c r="AZ35" s="129"/>
      <c r="BA35" s="142">
        <v>-7.1178847500132996</v>
      </c>
      <c r="BB35" s="143">
        <v>-10.252797123421701</v>
      </c>
      <c r="BC35" s="144">
        <v>-8.6785368514686994</v>
      </c>
      <c r="BD35" s="129"/>
      <c r="BE35" s="145">
        <v>-6.0969583637165901</v>
      </c>
    </row>
    <row r="36" spans="1:57" x14ac:dyDescent="0.25">
      <c r="A36" s="21" t="s">
        <v>78</v>
      </c>
      <c r="B36" s="3" t="str">
        <f t="shared" si="0"/>
        <v>Central Virginia</v>
      </c>
      <c r="C36" s="3"/>
      <c r="D36" s="24" t="s">
        <v>16</v>
      </c>
      <c r="E36" s="27" t="s">
        <v>17</v>
      </c>
      <c r="F36" s="3"/>
      <c r="G36" s="140">
        <v>49.592585047871196</v>
      </c>
      <c r="H36" s="129">
        <v>63.261356691790503</v>
      </c>
      <c r="I36" s="129">
        <v>69.3997419705303</v>
      </c>
      <c r="J36" s="129">
        <v>69.606844571195694</v>
      </c>
      <c r="K36" s="129">
        <v>69.973518028111599</v>
      </c>
      <c r="L36" s="141">
        <v>64.366809261899903</v>
      </c>
      <c r="M36" s="129"/>
      <c r="N36" s="142">
        <v>80.2607455693623</v>
      </c>
      <c r="O36" s="143">
        <v>80.223399198750499</v>
      </c>
      <c r="P36" s="144">
        <v>80.242072384056399</v>
      </c>
      <c r="Q36" s="129"/>
      <c r="R36" s="145">
        <v>68.902598725373196</v>
      </c>
      <c r="S36" s="125"/>
      <c r="T36" s="140">
        <v>-1.99529344678814</v>
      </c>
      <c r="U36" s="129">
        <v>3.4613093736928602</v>
      </c>
      <c r="V36" s="129">
        <v>4.7956089534284896</v>
      </c>
      <c r="W36" s="129">
        <v>3.1693216237985999</v>
      </c>
      <c r="X36" s="129">
        <v>2.9672840738614701</v>
      </c>
      <c r="Y36" s="141">
        <v>2.69223188386986</v>
      </c>
      <c r="Z36" s="129"/>
      <c r="AA36" s="142">
        <v>7.7739762591923398</v>
      </c>
      <c r="AB36" s="143">
        <v>6.6362888704584204</v>
      </c>
      <c r="AC36" s="144">
        <v>7.2022465822443902</v>
      </c>
      <c r="AD36" s="129"/>
      <c r="AE36" s="145">
        <v>4.1501477117258201</v>
      </c>
      <c r="AF36" s="30"/>
      <c r="AG36" s="140">
        <v>53.450295375840199</v>
      </c>
      <c r="AH36" s="129">
        <v>56.715556460922102</v>
      </c>
      <c r="AI36" s="129">
        <v>64.873192096149893</v>
      </c>
      <c r="AJ36" s="129">
        <v>65.777144021185507</v>
      </c>
      <c r="AK36" s="129">
        <v>64.840938412439698</v>
      </c>
      <c r="AL36" s="141">
        <v>61.131425273307499</v>
      </c>
      <c r="AM36" s="129"/>
      <c r="AN36" s="142">
        <v>75.841142119915801</v>
      </c>
      <c r="AO36" s="143">
        <v>79.701398791335606</v>
      </c>
      <c r="AP36" s="144">
        <v>77.771270455625697</v>
      </c>
      <c r="AQ36" s="129"/>
      <c r="AR36" s="145">
        <v>65.885666753969801</v>
      </c>
      <c r="AS36" s="125"/>
      <c r="AT36" s="140">
        <v>-4.9860435140854804</v>
      </c>
      <c r="AU36" s="129">
        <v>0.60686272533321595</v>
      </c>
      <c r="AV36" s="129">
        <v>2.9651007772631202</v>
      </c>
      <c r="AW36" s="129">
        <v>2.26466255923147</v>
      </c>
      <c r="AX36" s="129">
        <v>2.06630007236306</v>
      </c>
      <c r="AY36" s="141">
        <v>0.71979174174376703</v>
      </c>
      <c r="AZ36" s="129"/>
      <c r="BA36" s="142">
        <v>1.9593366655456399</v>
      </c>
      <c r="BB36" s="143">
        <v>2.22101857710721</v>
      </c>
      <c r="BC36" s="144">
        <v>2.0932572431440302</v>
      </c>
      <c r="BD36" s="129"/>
      <c r="BE36" s="145">
        <v>1.1832720127357099</v>
      </c>
    </row>
    <row r="37" spans="1:57" x14ac:dyDescent="0.25">
      <c r="A37" s="21" t="s">
        <v>79</v>
      </c>
      <c r="B37" s="3" t="str">
        <f t="shared" si="0"/>
        <v>Chesapeake Bay</v>
      </c>
      <c r="C37" s="3"/>
      <c r="D37" s="24" t="s">
        <v>16</v>
      </c>
      <c r="E37" s="27" t="s">
        <v>17</v>
      </c>
      <c r="F37" s="3"/>
      <c r="G37" s="140">
        <v>49.025069637883</v>
      </c>
      <c r="H37" s="129">
        <v>64.252553389043598</v>
      </c>
      <c r="I37" s="129">
        <v>67.688022284122496</v>
      </c>
      <c r="J37" s="129">
        <v>66.388115134633196</v>
      </c>
      <c r="K37" s="129">
        <v>68.337975858867196</v>
      </c>
      <c r="L37" s="141">
        <v>63.138347260909903</v>
      </c>
      <c r="M37" s="129"/>
      <c r="N37" s="142">
        <v>80.594243268337905</v>
      </c>
      <c r="O37" s="143">
        <v>84.122562674094695</v>
      </c>
      <c r="P37" s="144">
        <v>82.358402971216293</v>
      </c>
      <c r="Q37" s="129"/>
      <c r="R37" s="145">
        <v>68.629791749568895</v>
      </c>
      <c r="S37" s="125"/>
      <c r="T37" s="140">
        <v>-1.3084112149532701</v>
      </c>
      <c r="U37" s="129">
        <v>2.8231797919762198</v>
      </c>
      <c r="V37" s="129">
        <v>1.1095700416088701</v>
      </c>
      <c r="W37" s="129">
        <v>-0.556328233657858</v>
      </c>
      <c r="X37" s="129">
        <v>6.35838150289017</v>
      </c>
      <c r="Y37" s="141">
        <v>1.79640718562874</v>
      </c>
      <c r="Z37" s="129"/>
      <c r="AA37" s="142">
        <v>8.2294264339152097</v>
      </c>
      <c r="AB37" s="143">
        <v>4.0183696900114798</v>
      </c>
      <c r="AC37" s="144">
        <v>6.0370591751344804</v>
      </c>
      <c r="AD37" s="129"/>
      <c r="AE37" s="145">
        <v>3.2116497107520399</v>
      </c>
      <c r="AF37" s="30"/>
      <c r="AG37" s="140">
        <v>51.392757660167099</v>
      </c>
      <c r="AH37" s="129">
        <v>57.451253481894099</v>
      </c>
      <c r="AI37" s="129">
        <v>63.254410399257097</v>
      </c>
      <c r="AJ37" s="129">
        <v>65.088207985143896</v>
      </c>
      <c r="AK37" s="129">
        <v>62.395543175487397</v>
      </c>
      <c r="AL37" s="141">
        <v>59.916434540389901</v>
      </c>
      <c r="AM37" s="129"/>
      <c r="AN37" s="142">
        <v>75.069637883008298</v>
      </c>
      <c r="AO37" s="143">
        <v>81.313834726090903</v>
      </c>
      <c r="AP37" s="144">
        <v>78.191736304549593</v>
      </c>
      <c r="AQ37" s="129"/>
      <c r="AR37" s="145">
        <v>65.137949330149794</v>
      </c>
      <c r="AS37" s="125"/>
      <c r="AT37" s="140">
        <v>-1.33689839572192</v>
      </c>
      <c r="AU37" s="129">
        <v>5.4088586030664301</v>
      </c>
      <c r="AV37" s="129">
        <v>2.0217147135904101</v>
      </c>
      <c r="AW37" s="129">
        <v>0.609974883387154</v>
      </c>
      <c r="AX37" s="129">
        <v>0.44843049327354201</v>
      </c>
      <c r="AY37" s="141">
        <v>1.41442715700141</v>
      </c>
      <c r="AZ37" s="129"/>
      <c r="BA37" s="142">
        <v>-1.5225334957369001</v>
      </c>
      <c r="BB37" s="143">
        <v>-2.0687727145652701</v>
      </c>
      <c r="BC37" s="144">
        <v>-1.8073167176796301</v>
      </c>
      <c r="BD37" s="129"/>
      <c r="BE37" s="145">
        <v>0.28590391586256098</v>
      </c>
    </row>
    <row r="38" spans="1:57" x14ac:dyDescent="0.25">
      <c r="A38" s="21" t="s">
        <v>80</v>
      </c>
      <c r="B38" s="3" t="str">
        <f t="shared" si="0"/>
        <v>Coastal Virginia - Eastern Shore</v>
      </c>
      <c r="C38" s="3"/>
      <c r="D38" s="24" t="s">
        <v>16</v>
      </c>
      <c r="E38" s="27" t="s">
        <v>17</v>
      </c>
      <c r="F38" s="3"/>
      <c r="G38" s="140">
        <v>42.234715390021002</v>
      </c>
      <c r="H38" s="129">
        <v>54.462403373155297</v>
      </c>
      <c r="I38" s="129">
        <v>59.873506676036499</v>
      </c>
      <c r="J38" s="129">
        <v>59.592410400562102</v>
      </c>
      <c r="K38" s="129">
        <v>60.084328882642303</v>
      </c>
      <c r="L38" s="141">
        <v>55.249472944483401</v>
      </c>
      <c r="M38" s="129"/>
      <c r="N38" s="142">
        <v>68.657765284609894</v>
      </c>
      <c r="O38" s="143">
        <v>76.106816584680203</v>
      </c>
      <c r="P38" s="144">
        <v>72.382290934645098</v>
      </c>
      <c r="Q38" s="129"/>
      <c r="R38" s="145">
        <v>60.144563798815298</v>
      </c>
      <c r="S38" s="125"/>
      <c r="T38" s="140">
        <v>-10.8308605341246</v>
      </c>
      <c r="U38" s="129">
        <v>-11.1238532110091</v>
      </c>
      <c r="V38" s="129">
        <v>-5.4384017758046603</v>
      </c>
      <c r="W38" s="129">
        <v>-3.4168564920273301</v>
      </c>
      <c r="X38" s="129">
        <v>-8.2618025751072892</v>
      </c>
      <c r="Y38" s="141">
        <v>-7.6579750998355598</v>
      </c>
      <c r="Z38" s="129"/>
      <c r="AA38" s="142">
        <v>-9.28505106778087</v>
      </c>
      <c r="AB38" s="143">
        <v>0.18501387604070299</v>
      </c>
      <c r="AC38" s="144">
        <v>-4.5412418906394798</v>
      </c>
      <c r="AD38" s="129"/>
      <c r="AE38" s="145">
        <v>-6.6095089633670998</v>
      </c>
      <c r="AF38" s="30"/>
      <c r="AG38" s="140">
        <v>46.170063246661897</v>
      </c>
      <c r="AH38" s="129">
        <v>50.228390723822898</v>
      </c>
      <c r="AI38" s="129">
        <v>56.500351370344298</v>
      </c>
      <c r="AJ38" s="129">
        <v>57.765284609978899</v>
      </c>
      <c r="AK38" s="129">
        <v>58.749121574139103</v>
      </c>
      <c r="AL38" s="141">
        <v>53.882642304989403</v>
      </c>
      <c r="AM38" s="129"/>
      <c r="AN38" s="142">
        <v>68.183415319746999</v>
      </c>
      <c r="AO38" s="143">
        <v>71.170063246661897</v>
      </c>
      <c r="AP38" s="144">
        <v>69.676739283204398</v>
      </c>
      <c r="AQ38" s="129"/>
      <c r="AR38" s="145">
        <v>58.395241441622296</v>
      </c>
      <c r="AS38" s="125"/>
      <c r="AT38" s="140">
        <v>-8.2402234636871494</v>
      </c>
      <c r="AU38" s="129">
        <v>-4.79520479520479</v>
      </c>
      <c r="AV38" s="129">
        <v>-3.8277511961722399</v>
      </c>
      <c r="AW38" s="129">
        <v>-6.0839760068551803</v>
      </c>
      <c r="AX38" s="129">
        <v>-3.9632395175186601</v>
      </c>
      <c r="AY38" s="141">
        <v>-5.30443374089168</v>
      </c>
      <c r="AZ38" s="129"/>
      <c r="BA38" s="142">
        <v>-6.6394034159249404</v>
      </c>
      <c r="BB38" s="143">
        <v>-8.0154405086285099</v>
      </c>
      <c r="BC38" s="144">
        <v>-7.3472725148931097</v>
      </c>
      <c r="BD38" s="129"/>
      <c r="BE38" s="145">
        <v>-6.0109068874974696</v>
      </c>
    </row>
    <row r="39" spans="1:57" x14ac:dyDescent="0.25">
      <c r="A39" s="21" t="s">
        <v>81</v>
      </c>
      <c r="B39" s="3" t="str">
        <f t="shared" si="0"/>
        <v>Coastal Virginia - Hampton Roads</v>
      </c>
      <c r="C39" s="3"/>
      <c r="D39" s="24" t="s">
        <v>16</v>
      </c>
      <c r="E39" s="27" t="s">
        <v>17</v>
      </c>
      <c r="F39" s="3"/>
      <c r="G39" s="140">
        <v>58.376520501597703</v>
      </c>
      <c r="H39" s="129">
        <v>68.306436454445304</v>
      </c>
      <c r="I39" s="129">
        <v>72.299347493354006</v>
      </c>
      <c r="J39" s="129">
        <v>72.283236218146598</v>
      </c>
      <c r="K39" s="129">
        <v>71.536747133535599</v>
      </c>
      <c r="L39" s="141">
        <v>68.560457560215795</v>
      </c>
      <c r="M39" s="129"/>
      <c r="N39" s="142">
        <v>83.026771568969593</v>
      </c>
      <c r="O39" s="143">
        <v>87.787653392766003</v>
      </c>
      <c r="P39" s="144">
        <v>85.407212480867798</v>
      </c>
      <c r="Q39" s="129"/>
      <c r="R39" s="145">
        <v>73.3738161089735</v>
      </c>
      <c r="S39" s="125"/>
      <c r="T39" s="140">
        <v>-5.0689801375224102</v>
      </c>
      <c r="U39" s="129">
        <v>-3.9726916795676201</v>
      </c>
      <c r="V39" s="129">
        <v>-1.7757952394121701</v>
      </c>
      <c r="W39" s="129">
        <v>-1.30420466491179</v>
      </c>
      <c r="X39" s="129">
        <v>-0.26757754219454499</v>
      </c>
      <c r="Y39" s="141">
        <v>-2.39099879606542</v>
      </c>
      <c r="Z39" s="129"/>
      <c r="AA39" s="142">
        <v>0.354121253141919</v>
      </c>
      <c r="AB39" s="143">
        <v>-0.130812278761301</v>
      </c>
      <c r="AC39" s="144">
        <v>0.104309785734126</v>
      </c>
      <c r="AD39" s="129"/>
      <c r="AE39" s="145">
        <v>-1.57483326985143</v>
      </c>
      <c r="AF39" s="30"/>
      <c r="AG39" s="140">
        <v>57.750194677908702</v>
      </c>
      <c r="AH39" s="129">
        <v>59.003517628420198</v>
      </c>
      <c r="AI39" s="129">
        <v>63.0602024650251</v>
      </c>
      <c r="AJ39" s="129">
        <v>63.593888456271301</v>
      </c>
      <c r="AK39" s="129">
        <v>63.895974866410597</v>
      </c>
      <c r="AL39" s="141">
        <v>61.460755618807198</v>
      </c>
      <c r="AM39" s="129"/>
      <c r="AN39" s="142">
        <v>77.157568271528604</v>
      </c>
      <c r="AO39" s="143">
        <v>83.407400445745196</v>
      </c>
      <c r="AP39" s="144">
        <v>80.282484358636907</v>
      </c>
      <c r="AQ39" s="129"/>
      <c r="AR39" s="145">
        <v>66.838392401615707</v>
      </c>
      <c r="AS39" s="125"/>
      <c r="AT39" s="140">
        <v>-8.1269846776327697</v>
      </c>
      <c r="AU39" s="129">
        <v>-2.6054988771693699</v>
      </c>
      <c r="AV39" s="129">
        <v>-1.8206154920350901</v>
      </c>
      <c r="AW39" s="129">
        <v>-3.2339135472343301</v>
      </c>
      <c r="AX39" s="129">
        <v>-3.8853521236970798</v>
      </c>
      <c r="AY39" s="141">
        <v>-3.9270594022524201</v>
      </c>
      <c r="AZ39" s="129"/>
      <c r="BA39" s="142">
        <v>-2.9635240858378702</v>
      </c>
      <c r="BB39" s="143">
        <v>-2.7669978278501599</v>
      </c>
      <c r="BC39" s="144">
        <v>-2.8615354199257399</v>
      </c>
      <c r="BD39" s="129"/>
      <c r="BE39" s="145">
        <v>-3.5614882077210401</v>
      </c>
    </row>
    <row r="40" spans="1:57" x14ac:dyDescent="0.25">
      <c r="A40" s="20" t="s">
        <v>82</v>
      </c>
      <c r="B40" s="3" t="str">
        <f t="shared" si="0"/>
        <v>Northern Virginia</v>
      </c>
      <c r="C40" s="3"/>
      <c r="D40" s="24" t="s">
        <v>16</v>
      </c>
      <c r="E40" s="27" t="s">
        <v>17</v>
      </c>
      <c r="F40" s="3"/>
      <c r="G40" s="140">
        <v>65.378784856584303</v>
      </c>
      <c r="H40" s="129">
        <v>84.477600031914406</v>
      </c>
      <c r="I40" s="129">
        <v>90.886424382654397</v>
      </c>
      <c r="J40" s="129">
        <v>89.254797143654997</v>
      </c>
      <c r="K40" s="129">
        <v>79.2815255116288</v>
      </c>
      <c r="L40" s="141">
        <v>81.855826385287401</v>
      </c>
      <c r="M40" s="129"/>
      <c r="N40" s="142">
        <v>76.680496269996397</v>
      </c>
      <c r="O40" s="143">
        <v>75.563489847209397</v>
      </c>
      <c r="P40" s="144">
        <v>76.121993058602897</v>
      </c>
      <c r="Q40" s="129"/>
      <c r="R40" s="145">
        <v>80.217588291948999</v>
      </c>
      <c r="S40" s="125"/>
      <c r="T40" s="140">
        <v>4.88727758120526</v>
      </c>
      <c r="U40" s="129">
        <v>10.7926750808533</v>
      </c>
      <c r="V40" s="129">
        <v>9.4702088554189903</v>
      </c>
      <c r="W40" s="129">
        <v>7.1018702027384899</v>
      </c>
      <c r="X40" s="129">
        <v>2.0462407692038802</v>
      </c>
      <c r="Y40" s="141">
        <v>6.9639437275673099</v>
      </c>
      <c r="Z40" s="129"/>
      <c r="AA40" s="142">
        <v>-3.40944597579553</v>
      </c>
      <c r="AB40" s="143">
        <v>-7.6038524484611898</v>
      </c>
      <c r="AC40" s="144">
        <v>-5.5378129366088098</v>
      </c>
      <c r="AD40" s="129"/>
      <c r="AE40" s="145">
        <v>3.2587376991355499</v>
      </c>
      <c r="AF40" s="30"/>
      <c r="AG40" s="140">
        <v>63.740674991024001</v>
      </c>
      <c r="AH40" s="129">
        <v>73.032772170582803</v>
      </c>
      <c r="AI40" s="129">
        <v>81.970818207204601</v>
      </c>
      <c r="AJ40" s="129">
        <v>83.429907846970096</v>
      </c>
      <c r="AK40" s="129">
        <v>76.548350420871998</v>
      </c>
      <c r="AL40" s="141">
        <v>75.744504727330707</v>
      </c>
      <c r="AM40" s="129"/>
      <c r="AN40" s="142">
        <v>78.4118562253161</v>
      </c>
      <c r="AO40" s="143">
        <v>82.491921649977996</v>
      </c>
      <c r="AP40" s="144">
        <v>80.451888937647098</v>
      </c>
      <c r="AQ40" s="129"/>
      <c r="AR40" s="145">
        <v>77.089471644563901</v>
      </c>
      <c r="AS40" s="125"/>
      <c r="AT40" s="140">
        <v>-1.4030533723202401</v>
      </c>
      <c r="AU40" s="129">
        <v>8.2779482944195095</v>
      </c>
      <c r="AV40" s="129">
        <v>9.7383478417787508</v>
      </c>
      <c r="AW40" s="129">
        <v>9.4880970065068606</v>
      </c>
      <c r="AX40" s="129">
        <v>5.0911837106008804</v>
      </c>
      <c r="AY40" s="141">
        <v>6.4324839634652697</v>
      </c>
      <c r="AZ40" s="129"/>
      <c r="BA40" s="142">
        <v>-0.150299307355129</v>
      </c>
      <c r="BB40" s="143">
        <v>-1.5129992250750799</v>
      </c>
      <c r="BC40" s="144">
        <v>-0.85360386189458304</v>
      </c>
      <c r="BD40" s="129"/>
      <c r="BE40" s="145">
        <v>4.15029754712591</v>
      </c>
    </row>
    <row r="41" spans="1:57" x14ac:dyDescent="0.25">
      <c r="A41" s="22" t="s">
        <v>83</v>
      </c>
      <c r="B41" s="3" t="str">
        <f t="shared" si="0"/>
        <v>Shenandoah Valley</v>
      </c>
      <c r="C41" s="3"/>
      <c r="D41" s="25" t="s">
        <v>16</v>
      </c>
      <c r="E41" s="28" t="s">
        <v>17</v>
      </c>
      <c r="F41" s="3"/>
      <c r="G41" s="153">
        <v>48.0821422109643</v>
      </c>
      <c r="H41" s="154">
        <v>59.661660937217199</v>
      </c>
      <c r="I41" s="154">
        <v>61.7333092093359</v>
      </c>
      <c r="J41" s="154">
        <v>63.434051022254302</v>
      </c>
      <c r="K41" s="154">
        <v>61.443821241179599</v>
      </c>
      <c r="L41" s="155">
        <v>58.870996924190301</v>
      </c>
      <c r="M41" s="129"/>
      <c r="N41" s="156">
        <v>71.512574633616694</v>
      </c>
      <c r="O41" s="157">
        <v>76.451963090283996</v>
      </c>
      <c r="P41" s="158">
        <v>73.982268861950402</v>
      </c>
      <c r="Q41" s="129"/>
      <c r="R41" s="159">
        <v>63.188503192121701</v>
      </c>
      <c r="S41" s="125"/>
      <c r="T41" s="153">
        <v>0.67311926699461599</v>
      </c>
      <c r="U41" s="154">
        <v>5.3405650628958297</v>
      </c>
      <c r="V41" s="154">
        <v>4.5565525482297602</v>
      </c>
      <c r="W41" s="154">
        <v>1.2408549106798401</v>
      </c>
      <c r="X41" s="154">
        <v>-2.1466583936035102</v>
      </c>
      <c r="Y41" s="155">
        <v>1.8921100610986601</v>
      </c>
      <c r="Z41" s="129"/>
      <c r="AA41" s="156">
        <v>-5.0293153770649202</v>
      </c>
      <c r="AB41" s="157">
        <v>-0.575713768559449</v>
      </c>
      <c r="AC41" s="158">
        <v>-2.7791772679183002</v>
      </c>
      <c r="AD41" s="129"/>
      <c r="AE41" s="159">
        <v>0.28029786219438602</v>
      </c>
      <c r="AF41" s="31"/>
      <c r="AG41" s="153">
        <v>49.301157951872597</v>
      </c>
      <c r="AH41" s="154">
        <v>52.467432603582402</v>
      </c>
      <c r="AI41" s="154">
        <v>58.1237561063868</v>
      </c>
      <c r="AJ41" s="154">
        <v>60.873891803871899</v>
      </c>
      <c r="AK41" s="154">
        <v>62.5158313732585</v>
      </c>
      <c r="AL41" s="155">
        <v>56.6564139677944</v>
      </c>
      <c r="AM41" s="129"/>
      <c r="AN41" s="156">
        <v>71.811109100777898</v>
      </c>
      <c r="AO41" s="157">
        <v>76.691695313913499</v>
      </c>
      <c r="AP41" s="158">
        <v>74.251402207345706</v>
      </c>
      <c r="AQ41" s="129"/>
      <c r="AR41" s="159">
        <v>61.683553464809101</v>
      </c>
      <c r="AS41" s="75"/>
      <c r="AT41" s="153">
        <v>-4.1949129162191499</v>
      </c>
      <c r="AU41" s="154">
        <v>4.6660553866260397</v>
      </c>
      <c r="AV41" s="154">
        <v>4.1245171543424997</v>
      </c>
      <c r="AW41" s="154">
        <v>1.74989868166387</v>
      </c>
      <c r="AX41" s="154">
        <v>0.86335864336291301</v>
      </c>
      <c r="AY41" s="155">
        <v>1.4557525557919799</v>
      </c>
      <c r="AZ41" s="129"/>
      <c r="BA41" s="156">
        <v>-2.5452026793037201</v>
      </c>
      <c r="BB41" s="157">
        <v>-1.46203804689283</v>
      </c>
      <c r="BC41" s="158">
        <v>-1.98881150309528</v>
      </c>
      <c r="BD41" s="129"/>
      <c r="BE41" s="159">
        <v>0.24408191874028501</v>
      </c>
    </row>
    <row r="42" spans="1:57" ht="13" x14ac:dyDescent="0.3">
      <c r="A42" s="19" t="s">
        <v>84</v>
      </c>
      <c r="B42" s="3" t="str">
        <f t="shared" si="0"/>
        <v>Southern Virginia</v>
      </c>
      <c r="C42" s="9"/>
      <c r="D42" s="23" t="s">
        <v>16</v>
      </c>
      <c r="E42" s="26" t="s">
        <v>17</v>
      </c>
      <c r="F42" s="3"/>
      <c r="G42" s="126">
        <v>46.5639211723092</v>
      </c>
      <c r="H42" s="127">
        <v>60.459828196058602</v>
      </c>
      <c r="I42" s="127">
        <v>63.239009600808402</v>
      </c>
      <c r="J42" s="127">
        <v>63.340070742799298</v>
      </c>
      <c r="K42" s="127">
        <v>57.857503789792801</v>
      </c>
      <c r="L42" s="128">
        <v>58.292066700353701</v>
      </c>
      <c r="M42" s="129"/>
      <c r="N42" s="130">
        <v>65.639211723092401</v>
      </c>
      <c r="O42" s="131">
        <v>67.382516422435501</v>
      </c>
      <c r="P42" s="132">
        <v>66.510864072763994</v>
      </c>
      <c r="Q42" s="129"/>
      <c r="R42" s="133">
        <v>60.6402945210423</v>
      </c>
      <c r="S42" s="125"/>
      <c r="T42" s="126">
        <v>-0.96722192369693705</v>
      </c>
      <c r="U42" s="127">
        <v>-2.3265306122448899</v>
      </c>
      <c r="V42" s="127">
        <v>-3.9936102236421703E-2</v>
      </c>
      <c r="W42" s="127">
        <v>-1.72481379851038</v>
      </c>
      <c r="X42" s="127">
        <v>-5.0186644545831598</v>
      </c>
      <c r="Y42" s="128">
        <v>-2.0463615521779701</v>
      </c>
      <c r="Z42" s="129"/>
      <c r="AA42" s="130">
        <v>0.89320388349514501</v>
      </c>
      <c r="AB42" s="131">
        <v>3.7743190661478501</v>
      </c>
      <c r="AC42" s="132">
        <v>2.3323615160349802</v>
      </c>
      <c r="AD42" s="129"/>
      <c r="AE42" s="133">
        <v>-0.71504550289563795</v>
      </c>
      <c r="AF42" s="29"/>
      <c r="AG42" s="126">
        <v>45.029055078322301</v>
      </c>
      <c r="AH42" s="127">
        <v>54.503537139969602</v>
      </c>
      <c r="AI42" s="127">
        <v>62.038908539666402</v>
      </c>
      <c r="AJ42" s="127">
        <v>64.255937342091897</v>
      </c>
      <c r="AK42" s="127">
        <v>60.415613946437503</v>
      </c>
      <c r="AL42" s="128">
        <v>57.248610409297598</v>
      </c>
      <c r="AM42" s="129"/>
      <c r="AN42" s="130">
        <v>66.119252147549204</v>
      </c>
      <c r="AO42" s="131">
        <v>69.2079332996462</v>
      </c>
      <c r="AP42" s="132">
        <v>67.663592723597702</v>
      </c>
      <c r="AQ42" s="129"/>
      <c r="AR42" s="133">
        <v>60.2243196419548</v>
      </c>
      <c r="AS42" s="125"/>
      <c r="AT42" s="126">
        <v>-4.8832555036691101</v>
      </c>
      <c r="AU42" s="127">
        <v>0.68844807467911295</v>
      </c>
      <c r="AV42" s="127">
        <v>3.2481866918953002</v>
      </c>
      <c r="AW42" s="127">
        <v>1.9032355003505901</v>
      </c>
      <c r="AX42" s="127">
        <v>-0.20865936358894099</v>
      </c>
      <c r="AY42" s="128">
        <v>0.38098613387675501</v>
      </c>
      <c r="AZ42" s="129"/>
      <c r="BA42" s="130">
        <v>-0.41856925418569202</v>
      </c>
      <c r="BB42" s="131">
        <v>0.92106475085198403</v>
      </c>
      <c r="BC42" s="132">
        <v>0.26206186531891901</v>
      </c>
      <c r="BD42" s="129"/>
      <c r="BE42" s="133">
        <v>0.34277982409982699</v>
      </c>
    </row>
    <row r="43" spans="1:57" x14ac:dyDescent="0.25">
      <c r="A43" s="20" t="s">
        <v>85</v>
      </c>
      <c r="B43" s="3" t="str">
        <f t="shared" si="0"/>
        <v>Southwest Virginia - Blue Ridge Highlands</v>
      </c>
      <c r="C43" s="10"/>
      <c r="D43" s="24" t="s">
        <v>16</v>
      </c>
      <c r="E43" s="27" t="s">
        <v>17</v>
      </c>
      <c r="F43" s="3"/>
      <c r="G43" s="140">
        <v>42.809959349593399</v>
      </c>
      <c r="H43" s="129">
        <v>54.852642276422699</v>
      </c>
      <c r="I43" s="129">
        <v>58.079268292682897</v>
      </c>
      <c r="J43" s="129">
        <v>61.991869918699102</v>
      </c>
      <c r="K43" s="129">
        <v>65.586890243902403</v>
      </c>
      <c r="L43" s="141">
        <v>56.664126016260099</v>
      </c>
      <c r="M43" s="129"/>
      <c r="N43" s="142">
        <v>77.096036585365795</v>
      </c>
      <c r="O43" s="143">
        <v>75.254065040650403</v>
      </c>
      <c r="P43" s="144">
        <v>76.175050813008099</v>
      </c>
      <c r="Q43" s="129"/>
      <c r="R43" s="145">
        <v>62.238675958188097</v>
      </c>
      <c r="S43" s="125"/>
      <c r="T43" s="140">
        <v>-5.1333229732607002</v>
      </c>
      <c r="U43" s="129">
        <v>1.60909653323228</v>
      </c>
      <c r="V43" s="129">
        <v>4.1060961720095497</v>
      </c>
      <c r="W43" s="129">
        <v>4.3899046416100704</v>
      </c>
      <c r="X43" s="129">
        <v>8.4706261726078704</v>
      </c>
      <c r="Y43" s="141">
        <v>3.1197982474447699</v>
      </c>
      <c r="Z43" s="129"/>
      <c r="AA43" s="142">
        <v>3.9528293163543302</v>
      </c>
      <c r="AB43" s="143">
        <v>5.8777467915033101</v>
      </c>
      <c r="AC43" s="144">
        <v>4.89482454240283</v>
      </c>
      <c r="AD43" s="129"/>
      <c r="AE43" s="145">
        <v>3.7336375625549301</v>
      </c>
      <c r="AF43" s="30"/>
      <c r="AG43" s="140">
        <v>41.968368902439003</v>
      </c>
      <c r="AH43" s="129">
        <v>47.865853658536501</v>
      </c>
      <c r="AI43" s="129">
        <v>53.788744918699102</v>
      </c>
      <c r="AJ43" s="129">
        <v>57.647357723577201</v>
      </c>
      <c r="AK43" s="129">
        <v>59.8481961382113</v>
      </c>
      <c r="AL43" s="141">
        <v>52.2237042682926</v>
      </c>
      <c r="AM43" s="129"/>
      <c r="AN43" s="142">
        <v>69.178734756097498</v>
      </c>
      <c r="AO43" s="143">
        <v>66.739710365853597</v>
      </c>
      <c r="AP43" s="144">
        <v>67.959222560975604</v>
      </c>
      <c r="AQ43" s="129"/>
      <c r="AR43" s="145">
        <v>56.719566637630599</v>
      </c>
      <c r="AS43" s="125"/>
      <c r="AT43" s="140">
        <v>-1.37401974218525</v>
      </c>
      <c r="AU43" s="129">
        <v>1.60679860777566</v>
      </c>
      <c r="AV43" s="129">
        <v>1.1745270145198701</v>
      </c>
      <c r="AW43" s="129">
        <v>1.6588173963424799</v>
      </c>
      <c r="AX43" s="129">
        <v>3.4703845790586301</v>
      </c>
      <c r="AY43" s="141">
        <v>1.45494534993892</v>
      </c>
      <c r="AZ43" s="129"/>
      <c r="BA43" s="142">
        <v>-1.9687621473560699</v>
      </c>
      <c r="BB43" s="143">
        <v>-1.12030484934762</v>
      </c>
      <c r="BC43" s="144">
        <v>-1.55397338383835</v>
      </c>
      <c r="BD43" s="129"/>
      <c r="BE43" s="145">
        <v>0.40440560145932303</v>
      </c>
    </row>
    <row r="44" spans="1:57" x14ac:dyDescent="0.25">
      <c r="A44" s="21" t="s">
        <v>86</v>
      </c>
      <c r="B44" s="3" t="str">
        <f t="shared" si="0"/>
        <v>Southwest Virginia - Heart of Appalachia</v>
      </c>
      <c r="C44" s="3"/>
      <c r="D44" s="24" t="s">
        <v>16</v>
      </c>
      <c r="E44" s="27" t="s">
        <v>17</v>
      </c>
      <c r="F44" s="3"/>
      <c r="G44" s="140">
        <v>37.385159010600702</v>
      </c>
      <c r="H44" s="129">
        <v>52.367491166077698</v>
      </c>
      <c r="I44" s="129">
        <v>55.759717314487602</v>
      </c>
      <c r="J44" s="129">
        <v>58.939929328621901</v>
      </c>
      <c r="K44" s="129">
        <v>58.303886925794998</v>
      </c>
      <c r="L44" s="141">
        <v>52.551236749116597</v>
      </c>
      <c r="M44" s="129"/>
      <c r="N44" s="142">
        <v>67.208480565371005</v>
      </c>
      <c r="O44" s="143">
        <v>64.946996466431003</v>
      </c>
      <c r="P44" s="144">
        <v>66.077738515901004</v>
      </c>
      <c r="Q44" s="129"/>
      <c r="R44" s="145">
        <v>56.415951539626398</v>
      </c>
      <c r="S44" s="125"/>
      <c r="T44" s="140">
        <v>-20.689655172413701</v>
      </c>
      <c r="U44" s="129">
        <v>-17.114093959731498</v>
      </c>
      <c r="V44" s="129">
        <v>-15.9744408945686</v>
      </c>
      <c r="W44" s="129">
        <v>-9.5444685466377397</v>
      </c>
      <c r="X44" s="129">
        <v>-7.7181208053691197</v>
      </c>
      <c r="Y44" s="141">
        <v>-13.855421686746901</v>
      </c>
      <c r="Z44" s="129"/>
      <c r="AA44" s="142">
        <v>5.1991150442477796</v>
      </c>
      <c r="AB44" s="143">
        <v>2.91153415453527</v>
      </c>
      <c r="AC44" s="144">
        <v>4.06232609905397</v>
      </c>
      <c r="AD44" s="129"/>
      <c r="AE44" s="145">
        <v>-8.5882545395059697</v>
      </c>
      <c r="AF44" s="30"/>
      <c r="AG44" s="140">
        <v>39.522968197879798</v>
      </c>
      <c r="AH44" s="129">
        <v>49.540636042402802</v>
      </c>
      <c r="AI44" s="129">
        <v>57.4381625441696</v>
      </c>
      <c r="AJ44" s="129">
        <v>61.060070671378</v>
      </c>
      <c r="AK44" s="129">
        <v>59.010600706713703</v>
      </c>
      <c r="AL44" s="141">
        <v>53.314487632508801</v>
      </c>
      <c r="AM44" s="129"/>
      <c r="AN44" s="142">
        <v>65.494699646643099</v>
      </c>
      <c r="AO44" s="143">
        <v>64.151943462897506</v>
      </c>
      <c r="AP44" s="144">
        <v>64.823321554770303</v>
      </c>
      <c r="AQ44" s="129"/>
      <c r="AR44" s="145">
        <v>56.602725896012103</v>
      </c>
      <c r="AS44" s="125"/>
      <c r="AT44" s="140">
        <v>-14.258336527405101</v>
      </c>
      <c r="AU44" s="129">
        <v>-11.7406358199559</v>
      </c>
      <c r="AV44" s="129">
        <v>-9.1137824993010899</v>
      </c>
      <c r="AW44" s="129">
        <v>-4.7671534858087599</v>
      </c>
      <c r="AX44" s="129">
        <v>-4.7619047619047601</v>
      </c>
      <c r="AY44" s="141">
        <v>-8.5520334565731204</v>
      </c>
      <c r="AZ44" s="129"/>
      <c r="BA44" s="142">
        <v>-0.85584380850494701</v>
      </c>
      <c r="BB44" s="143">
        <v>-1.5722417999457801</v>
      </c>
      <c r="BC44" s="144">
        <v>-1.21163166397415</v>
      </c>
      <c r="BD44" s="129"/>
      <c r="BE44" s="145">
        <v>-6.2732477953775998</v>
      </c>
    </row>
    <row r="45" spans="1:57" x14ac:dyDescent="0.25">
      <c r="A45" s="22" t="s">
        <v>87</v>
      </c>
      <c r="B45" s="3" t="str">
        <f t="shared" si="0"/>
        <v>Virginia Mountains</v>
      </c>
      <c r="C45" s="3"/>
      <c r="D45" s="25" t="s">
        <v>16</v>
      </c>
      <c r="E45" s="28" t="s">
        <v>17</v>
      </c>
      <c r="F45" s="3"/>
      <c r="G45" s="153">
        <v>50.506236243580297</v>
      </c>
      <c r="H45" s="154">
        <v>59.1636096845194</v>
      </c>
      <c r="I45" s="154">
        <v>60.220102714600102</v>
      </c>
      <c r="J45" s="154">
        <v>60.601614086573697</v>
      </c>
      <c r="K45" s="154">
        <v>62.743947175348403</v>
      </c>
      <c r="L45" s="155">
        <v>58.647101980924397</v>
      </c>
      <c r="M45" s="129"/>
      <c r="N45" s="156">
        <v>68.950843727072595</v>
      </c>
      <c r="O45" s="157">
        <v>68.143800440205396</v>
      </c>
      <c r="P45" s="158">
        <v>68.547322083639003</v>
      </c>
      <c r="Q45" s="129"/>
      <c r="R45" s="159">
        <v>61.475736295985698</v>
      </c>
      <c r="S45" s="125"/>
      <c r="T45" s="153">
        <v>-10.1931711610702</v>
      </c>
      <c r="U45" s="154">
        <v>2.84555260758663</v>
      </c>
      <c r="V45" s="154">
        <v>0.89312336476279797</v>
      </c>
      <c r="W45" s="154">
        <v>-3.0991462977969499</v>
      </c>
      <c r="X45" s="154">
        <v>0.415346310547759</v>
      </c>
      <c r="Y45" s="155">
        <v>-1.75596821689432</v>
      </c>
      <c r="Z45" s="129"/>
      <c r="AA45" s="156">
        <v>4.2273482422423001</v>
      </c>
      <c r="AB45" s="157">
        <v>4.6504429984524398</v>
      </c>
      <c r="AC45" s="158">
        <v>4.4372218094645897</v>
      </c>
      <c r="AD45" s="129"/>
      <c r="AE45" s="159">
        <v>0.13579667933718301</v>
      </c>
      <c r="AF45" s="31"/>
      <c r="AG45" s="153">
        <v>46.661775495231097</v>
      </c>
      <c r="AH45" s="154">
        <v>52.865003668378499</v>
      </c>
      <c r="AI45" s="154">
        <v>59.075568598679297</v>
      </c>
      <c r="AJ45" s="154">
        <v>60.546588407923601</v>
      </c>
      <c r="AK45" s="154">
        <v>58.514306676449003</v>
      </c>
      <c r="AL45" s="155">
        <v>55.532648569332302</v>
      </c>
      <c r="AM45" s="129"/>
      <c r="AN45" s="156">
        <v>64.754218635363102</v>
      </c>
      <c r="AO45" s="157">
        <v>67.960381511371907</v>
      </c>
      <c r="AP45" s="158">
        <v>66.357300073367497</v>
      </c>
      <c r="AQ45" s="129"/>
      <c r="AR45" s="159">
        <v>58.6254061419138</v>
      </c>
      <c r="AS45" s="125"/>
      <c r="AT45" s="153">
        <v>-9.9018167388023706</v>
      </c>
      <c r="AU45" s="154">
        <v>4.2767867224451799E-2</v>
      </c>
      <c r="AV45" s="154">
        <v>-0.80002770744402496</v>
      </c>
      <c r="AW45" s="154">
        <v>-3.7519174697595901</v>
      </c>
      <c r="AX45" s="154">
        <v>-4.6634006068054301</v>
      </c>
      <c r="AY45" s="155">
        <v>-3.74545305045572</v>
      </c>
      <c r="AZ45" s="129"/>
      <c r="BA45" s="156">
        <v>-5.3796301379152203</v>
      </c>
      <c r="BB45" s="157">
        <v>-5.4629329813875804</v>
      </c>
      <c r="BC45" s="158">
        <v>-5.4223061202956204</v>
      </c>
      <c r="BD45" s="129"/>
      <c r="BE45" s="159">
        <v>-4.29420908002069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5" zoomScaleNormal="100" workbookViewId="0">
      <selection activeCell="X40" sqref="X40"/>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146.763513964395</v>
      </c>
      <c r="H6" s="118">
        <v>152.3184258572</v>
      </c>
      <c r="I6" s="118">
        <v>157.08365771488101</v>
      </c>
      <c r="J6" s="118">
        <v>156.12962582401499</v>
      </c>
      <c r="K6" s="118">
        <v>151.49483300439201</v>
      </c>
      <c r="L6" s="119">
        <v>153.048127457243</v>
      </c>
      <c r="M6" s="120"/>
      <c r="N6" s="121">
        <v>165.75233836071999</v>
      </c>
      <c r="O6" s="122">
        <v>170.00764872944899</v>
      </c>
      <c r="P6" s="123">
        <v>167.92520619279699</v>
      </c>
      <c r="Q6" s="120"/>
      <c r="R6" s="124">
        <v>157.694377869725</v>
      </c>
      <c r="S6" s="125"/>
      <c r="T6" s="126">
        <v>1.02140144700464</v>
      </c>
      <c r="U6" s="127">
        <v>1.1101862117829</v>
      </c>
      <c r="V6" s="127">
        <v>1.91114877780364</v>
      </c>
      <c r="W6" s="127">
        <v>2.1345908924423802</v>
      </c>
      <c r="X6" s="127">
        <v>0.54896681941451797</v>
      </c>
      <c r="Y6" s="128">
        <v>1.39026223808398</v>
      </c>
      <c r="Z6" s="129"/>
      <c r="AA6" s="130">
        <v>-0.85400204714069705</v>
      </c>
      <c r="AB6" s="131">
        <v>-1.3962390387693899</v>
      </c>
      <c r="AC6" s="132">
        <v>-1.13428093973833</v>
      </c>
      <c r="AD6" s="129"/>
      <c r="AE6" s="133">
        <v>0.474341397857588</v>
      </c>
      <c r="AF6" s="29"/>
      <c r="AG6" s="117">
        <v>149.12818019622199</v>
      </c>
      <c r="AH6" s="118">
        <v>147.15307013680601</v>
      </c>
      <c r="AI6" s="118">
        <v>150.83755113893</v>
      </c>
      <c r="AJ6" s="118">
        <v>149.51165863734201</v>
      </c>
      <c r="AK6" s="118">
        <v>147.71850887127599</v>
      </c>
      <c r="AL6" s="119">
        <v>148.89926401777601</v>
      </c>
      <c r="AM6" s="120"/>
      <c r="AN6" s="121">
        <v>167.21068193798001</v>
      </c>
      <c r="AO6" s="122">
        <v>174.48495763152499</v>
      </c>
      <c r="AP6" s="123">
        <v>170.96272463731</v>
      </c>
      <c r="AQ6" s="120"/>
      <c r="AR6" s="124">
        <v>156.09623334051</v>
      </c>
      <c r="AS6" s="125"/>
      <c r="AT6" s="126">
        <v>1.0092248939677899</v>
      </c>
      <c r="AU6" s="127">
        <v>2.8720826821132301</v>
      </c>
      <c r="AV6" s="127">
        <v>4.0650817516951898</v>
      </c>
      <c r="AW6" s="127">
        <v>3.5955830980559398</v>
      </c>
      <c r="AX6" s="127">
        <v>2.2505820059163799</v>
      </c>
      <c r="AY6" s="128">
        <v>2.79293925918165</v>
      </c>
      <c r="AZ6" s="129"/>
      <c r="BA6" s="130">
        <v>1.11812451033298</v>
      </c>
      <c r="BB6" s="131">
        <v>0.374268314740138</v>
      </c>
      <c r="BC6" s="132">
        <v>0.72464175394468799</v>
      </c>
      <c r="BD6" s="129"/>
      <c r="BE6" s="133">
        <v>1.9985447588460299</v>
      </c>
    </row>
    <row r="7" spans="1:57" x14ac:dyDescent="0.25">
      <c r="A7" s="20" t="s">
        <v>18</v>
      </c>
      <c r="B7" s="3" t="str">
        <f>TRIM(A7)</f>
        <v>Virginia</v>
      </c>
      <c r="C7" s="10"/>
      <c r="D7" s="24" t="s">
        <v>16</v>
      </c>
      <c r="E7" s="27" t="s">
        <v>17</v>
      </c>
      <c r="F7" s="3"/>
      <c r="G7" s="134">
        <v>128.337272379007</v>
      </c>
      <c r="H7" s="120">
        <v>139.79038902865901</v>
      </c>
      <c r="I7" s="120">
        <v>144.88181977541399</v>
      </c>
      <c r="J7" s="120">
        <v>142.58056099878601</v>
      </c>
      <c r="K7" s="120">
        <v>135.80779947901999</v>
      </c>
      <c r="L7" s="135">
        <v>138.828877869596</v>
      </c>
      <c r="M7" s="120"/>
      <c r="N7" s="136">
        <v>149.949224541522</v>
      </c>
      <c r="O7" s="137">
        <v>153.03855909032799</v>
      </c>
      <c r="P7" s="138">
        <v>151.505761646759</v>
      </c>
      <c r="Q7" s="120"/>
      <c r="R7" s="139">
        <v>142.75846341444799</v>
      </c>
      <c r="S7" s="125"/>
      <c r="T7" s="140">
        <v>7.8812561290148402</v>
      </c>
      <c r="U7" s="129">
        <v>9.9053870043140808</v>
      </c>
      <c r="V7" s="129">
        <v>11.5171532268592</v>
      </c>
      <c r="W7" s="129">
        <v>9.9536361223296002</v>
      </c>
      <c r="X7" s="129">
        <v>7.9078575094645203</v>
      </c>
      <c r="Y7" s="141">
        <v>9.6122109032369103</v>
      </c>
      <c r="Z7" s="129"/>
      <c r="AA7" s="142">
        <v>4.6395250652809299</v>
      </c>
      <c r="AB7" s="143">
        <v>4.04635195549921</v>
      </c>
      <c r="AC7" s="144">
        <v>4.3281652056997402</v>
      </c>
      <c r="AD7" s="129"/>
      <c r="AE7" s="145">
        <v>7.7250883777827397</v>
      </c>
      <c r="AF7" s="30"/>
      <c r="AG7" s="134">
        <v>130.13161077969301</v>
      </c>
      <c r="AH7" s="120">
        <v>133.63157890547001</v>
      </c>
      <c r="AI7" s="120">
        <v>138.42937072191901</v>
      </c>
      <c r="AJ7" s="120">
        <v>136.341158273339</v>
      </c>
      <c r="AK7" s="120">
        <v>131.88641797679199</v>
      </c>
      <c r="AL7" s="135">
        <v>134.26252252233701</v>
      </c>
      <c r="AM7" s="120"/>
      <c r="AN7" s="136">
        <v>150.55304258536501</v>
      </c>
      <c r="AO7" s="137">
        <v>155.54040316264999</v>
      </c>
      <c r="AP7" s="138">
        <v>153.113923105243</v>
      </c>
      <c r="AQ7" s="120"/>
      <c r="AR7" s="139">
        <v>140.36594270850401</v>
      </c>
      <c r="AS7" s="125"/>
      <c r="AT7" s="140">
        <v>4.9642018846792499</v>
      </c>
      <c r="AU7" s="129">
        <v>10.634217198213999</v>
      </c>
      <c r="AV7" s="129">
        <v>11.9803031202027</v>
      </c>
      <c r="AW7" s="129">
        <v>10.215591800597601</v>
      </c>
      <c r="AX7" s="129">
        <v>8.0908357423426498</v>
      </c>
      <c r="AY7" s="141">
        <v>9.3016571367405891</v>
      </c>
      <c r="AZ7" s="129"/>
      <c r="BA7" s="142">
        <v>4.8086804225034996</v>
      </c>
      <c r="BB7" s="143">
        <v>3.6420529210450798</v>
      </c>
      <c r="BC7" s="144">
        <v>4.1933187485849901</v>
      </c>
      <c r="BD7" s="129"/>
      <c r="BE7" s="145">
        <v>7.32211679462013</v>
      </c>
    </row>
    <row r="8" spans="1:57" x14ac:dyDescent="0.25">
      <c r="A8" s="21" t="s">
        <v>19</v>
      </c>
      <c r="B8" s="3" t="str">
        <f t="shared" ref="B8:B43" si="0">TRIM(A8)</f>
        <v>Norfolk/Virginia Beach, VA</v>
      </c>
      <c r="C8" s="3"/>
      <c r="D8" s="24" t="s">
        <v>16</v>
      </c>
      <c r="E8" s="27" t="s">
        <v>17</v>
      </c>
      <c r="F8" s="3"/>
      <c r="G8" s="134">
        <v>123.72503124721599</v>
      </c>
      <c r="H8" s="120">
        <v>127.579682200905</v>
      </c>
      <c r="I8" s="120">
        <v>130.74044884607</v>
      </c>
      <c r="J8" s="120">
        <v>132.09300552480201</v>
      </c>
      <c r="K8" s="120">
        <v>133.54203985544001</v>
      </c>
      <c r="L8" s="135">
        <v>129.786850077715</v>
      </c>
      <c r="M8" s="120"/>
      <c r="N8" s="136">
        <v>180.672137537189</v>
      </c>
      <c r="O8" s="137">
        <v>188.48988292451699</v>
      </c>
      <c r="P8" s="138">
        <v>184.68961151673801</v>
      </c>
      <c r="Q8" s="120"/>
      <c r="R8" s="139">
        <v>148.039882756683</v>
      </c>
      <c r="S8" s="125"/>
      <c r="T8" s="140">
        <v>0.120418518797273</v>
      </c>
      <c r="U8" s="129">
        <v>1.1292817055392299</v>
      </c>
      <c r="V8" s="129">
        <v>3.2464994516393602</v>
      </c>
      <c r="W8" s="129">
        <v>2.6170117822758101</v>
      </c>
      <c r="X8" s="129">
        <v>5.01322916285873</v>
      </c>
      <c r="Y8" s="141">
        <v>2.5612644241748002</v>
      </c>
      <c r="Z8" s="129"/>
      <c r="AA8" s="142">
        <v>3.7998469512647599</v>
      </c>
      <c r="AB8" s="143">
        <v>3.2138950321262301</v>
      </c>
      <c r="AC8" s="144">
        <v>3.4852725312933299</v>
      </c>
      <c r="AD8" s="129"/>
      <c r="AE8" s="145">
        <v>3.1480043515091101</v>
      </c>
      <c r="AF8" s="30"/>
      <c r="AG8" s="134">
        <v>127.982793752248</v>
      </c>
      <c r="AH8" s="120">
        <v>116.403067772887</v>
      </c>
      <c r="AI8" s="120">
        <v>118.21984719170401</v>
      </c>
      <c r="AJ8" s="120">
        <v>118.424049803613</v>
      </c>
      <c r="AK8" s="120">
        <v>122.39766902472201</v>
      </c>
      <c r="AL8" s="135">
        <v>120.615651924575</v>
      </c>
      <c r="AM8" s="120"/>
      <c r="AN8" s="136">
        <v>169.32989693942901</v>
      </c>
      <c r="AO8" s="137">
        <v>179.28297443106001</v>
      </c>
      <c r="AP8" s="138">
        <v>174.50047601082201</v>
      </c>
      <c r="AQ8" s="120"/>
      <c r="AR8" s="139">
        <v>139.085364114741</v>
      </c>
      <c r="AS8" s="125"/>
      <c r="AT8" s="140">
        <v>-3.27762488313159</v>
      </c>
      <c r="AU8" s="129">
        <v>2.6899856591121099</v>
      </c>
      <c r="AV8" s="129">
        <v>3.4084767447225199</v>
      </c>
      <c r="AW8" s="129">
        <v>1.24141298046312</v>
      </c>
      <c r="AX8" s="129">
        <v>2.86899389194665</v>
      </c>
      <c r="AY8" s="141">
        <v>1.19777859447961</v>
      </c>
      <c r="AZ8" s="129"/>
      <c r="BA8" s="142">
        <v>0.79622776207250201</v>
      </c>
      <c r="BB8" s="143">
        <v>-1.31824551849551</v>
      </c>
      <c r="BC8" s="144">
        <v>-0.33933083902387701</v>
      </c>
      <c r="BD8" s="129"/>
      <c r="BE8" s="145">
        <v>0.61424162495338797</v>
      </c>
    </row>
    <row r="9" spans="1:57" ht="16" x14ac:dyDescent="0.45">
      <c r="A9" s="21" t="s">
        <v>20</v>
      </c>
      <c r="B9" s="160" t="s">
        <v>72</v>
      </c>
      <c r="C9" s="3"/>
      <c r="D9" s="24" t="s">
        <v>16</v>
      </c>
      <c r="E9" s="27" t="s">
        <v>17</v>
      </c>
      <c r="F9" s="3"/>
      <c r="G9" s="134">
        <v>98.299375272161697</v>
      </c>
      <c r="H9" s="120">
        <v>106.923163473432</v>
      </c>
      <c r="I9" s="120">
        <v>113.38438033841101</v>
      </c>
      <c r="J9" s="120">
        <v>111.58413120757299</v>
      </c>
      <c r="K9" s="120">
        <v>112.200530550599</v>
      </c>
      <c r="L9" s="135">
        <v>109.234333901234</v>
      </c>
      <c r="M9" s="120"/>
      <c r="N9" s="136">
        <v>123.722797254197</v>
      </c>
      <c r="O9" s="137">
        <v>123.89032865604101</v>
      </c>
      <c r="P9" s="138">
        <v>123.805745619834</v>
      </c>
      <c r="Q9" s="120"/>
      <c r="R9" s="139">
        <v>114.158553957314</v>
      </c>
      <c r="S9" s="125"/>
      <c r="T9" s="140">
        <v>4.6537421156146497</v>
      </c>
      <c r="U9" s="129">
        <v>7.3623663890483098</v>
      </c>
      <c r="V9" s="129">
        <v>9.6494104560748504</v>
      </c>
      <c r="W9" s="129">
        <v>7.35647313654166</v>
      </c>
      <c r="X9" s="129">
        <v>7.3537580938878904</v>
      </c>
      <c r="Y9" s="141">
        <v>7.6129184294992003</v>
      </c>
      <c r="Z9" s="129"/>
      <c r="AA9" s="142">
        <v>4.4762273219097901</v>
      </c>
      <c r="AB9" s="143">
        <v>4.4728514907968098</v>
      </c>
      <c r="AC9" s="144">
        <v>4.4739512625443503</v>
      </c>
      <c r="AD9" s="129"/>
      <c r="AE9" s="145">
        <v>6.6479113972885102</v>
      </c>
      <c r="AF9" s="30"/>
      <c r="AG9" s="134">
        <v>105.11657723560501</v>
      </c>
      <c r="AH9" s="120">
        <v>104.549470668783</v>
      </c>
      <c r="AI9" s="120">
        <v>110.03974963943099</v>
      </c>
      <c r="AJ9" s="120">
        <v>109.298515554297</v>
      </c>
      <c r="AK9" s="120">
        <v>106.691222984703</v>
      </c>
      <c r="AL9" s="135">
        <v>107.290033761628</v>
      </c>
      <c r="AM9" s="120"/>
      <c r="AN9" s="136">
        <v>123.67710098875401</v>
      </c>
      <c r="AO9" s="137">
        <v>127.28380856242001</v>
      </c>
      <c r="AP9" s="138">
        <v>125.52971889747501</v>
      </c>
      <c r="AQ9" s="120"/>
      <c r="AR9" s="139">
        <v>113.40019330709499</v>
      </c>
      <c r="AS9" s="125"/>
      <c r="AT9" s="140">
        <v>1.13517624851374</v>
      </c>
      <c r="AU9" s="129">
        <v>3.6132015848245298</v>
      </c>
      <c r="AV9" s="129">
        <v>5.1091684056122197</v>
      </c>
      <c r="AW9" s="129">
        <v>5.9093363392453897</v>
      </c>
      <c r="AX9" s="129">
        <v>4.7073622048394101</v>
      </c>
      <c r="AY9" s="141">
        <v>4.2114078633804297</v>
      </c>
      <c r="AZ9" s="129"/>
      <c r="BA9" s="142">
        <v>2.4147377260379401</v>
      </c>
      <c r="BB9" s="143">
        <v>2.5776963913671298</v>
      </c>
      <c r="BC9" s="144">
        <v>2.5022882641745401</v>
      </c>
      <c r="BD9" s="129"/>
      <c r="BE9" s="145">
        <v>3.6609709882336499</v>
      </c>
    </row>
    <row r="10" spans="1:57" x14ac:dyDescent="0.25">
      <c r="A10" s="21" t="s">
        <v>21</v>
      </c>
      <c r="B10" s="3" t="str">
        <f t="shared" si="0"/>
        <v>Virginia Area</v>
      </c>
      <c r="C10" s="3"/>
      <c r="D10" s="24" t="s">
        <v>16</v>
      </c>
      <c r="E10" s="27" t="s">
        <v>17</v>
      </c>
      <c r="F10" s="3"/>
      <c r="G10" s="134">
        <v>110.508120903131</v>
      </c>
      <c r="H10" s="120">
        <v>110.453727308141</v>
      </c>
      <c r="I10" s="120">
        <v>109.600703664764</v>
      </c>
      <c r="J10" s="120">
        <v>110.076909316588</v>
      </c>
      <c r="K10" s="120">
        <v>114.00529558298599</v>
      </c>
      <c r="L10" s="135">
        <v>110.95381530840901</v>
      </c>
      <c r="M10" s="120"/>
      <c r="N10" s="136">
        <v>139.86642054257101</v>
      </c>
      <c r="O10" s="137">
        <v>143.60917825780299</v>
      </c>
      <c r="P10" s="138">
        <v>141.76410373909201</v>
      </c>
      <c r="Q10" s="120"/>
      <c r="R10" s="139">
        <v>121.00041425573799</v>
      </c>
      <c r="S10" s="125"/>
      <c r="T10" s="140">
        <v>3.39042071895358</v>
      </c>
      <c r="U10" s="129">
        <v>4.7019982459971903</v>
      </c>
      <c r="V10" s="129">
        <v>5.1129985396829802</v>
      </c>
      <c r="W10" s="129">
        <v>3.9160031835976401</v>
      </c>
      <c r="X10" s="129">
        <v>3.2222304943074001</v>
      </c>
      <c r="Y10" s="141">
        <v>4.0569489017296601</v>
      </c>
      <c r="Z10" s="129"/>
      <c r="AA10" s="142">
        <v>2.2502789489477899</v>
      </c>
      <c r="AB10" s="143">
        <v>3.2237023649271701</v>
      </c>
      <c r="AC10" s="144">
        <v>2.7587993681000702</v>
      </c>
      <c r="AD10" s="129"/>
      <c r="AE10" s="145">
        <v>3.5418992994454199</v>
      </c>
      <c r="AF10" s="30"/>
      <c r="AG10" s="134">
        <v>118.055087714981</v>
      </c>
      <c r="AH10" s="120">
        <v>107.890457435416</v>
      </c>
      <c r="AI10" s="120">
        <v>109.49361597093301</v>
      </c>
      <c r="AJ10" s="120">
        <v>110.67842745331799</v>
      </c>
      <c r="AK10" s="120">
        <v>116.469368574089</v>
      </c>
      <c r="AL10" s="135">
        <v>112.41524547578901</v>
      </c>
      <c r="AM10" s="120"/>
      <c r="AN10" s="136">
        <v>151.292912547718</v>
      </c>
      <c r="AO10" s="137">
        <v>155.87874341083301</v>
      </c>
      <c r="AP10" s="138">
        <v>153.62603809508201</v>
      </c>
      <c r="AQ10" s="120"/>
      <c r="AR10" s="139">
        <v>126.25300960742599</v>
      </c>
      <c r="AS10" s="125"/>
      <c r="AT10" s="140">
        <v>3.1704716069346199</v>
      </c>
      <c r="AU10" s="129">
        <v>4.7991679009670598</v>
      </c>
      <c r="AV10" s="129">
        <v>5.9479964604362401</v>
      </c>
      <c r="AW10" s="129">
        <v>5.7077558983036099</v>
      </c>
      <c r="AX10" s="129">
        <v>3.7315542625216702</v>
      </c>
      <c r="AY10" s="141">
        <v>4.5987644297016903</v>
      </c>
      <c r="AZ10" s="129"/>
      <c r="BA10" s="142">
        <v>3.9615426763333499</v>
      </c>
      <c r="BB10" s="143">
        <v>3.8796914992068299</v>
      </c>
      <c r="BC10" s="144">
        <v>3.9225533152949699</v>
      </c>
      <c r="BD10" s="129"/>
      <c r="BE10" s="145">
        <v>4.1123832519506403</v>
      </c>
    </row>
    <row r="11" spans="1:57" x14ac:dyDescent="0.25">
      <c r="A11" s="34" t="s">
        <v>22</v>
      </c>
      <c r="B11" s="3" t="str">
        <f t="shared" si="0"/>
        <v>Washington, DC</v>
      </c>
      <c r="C11" s="3"/>
      <c r="D11" s="24" t="s">
        <v>16</v>
      </c>
      <c r="E11" s="27" t="s">
        <v>17</v>
      </c>
      <c r="F11" s="3"/>
      <c r="G11" s="134">
        <v>184.060469410086</v>
      </c>
      <c r="H11" s="120">
        <v>213.62389400380201</v>
      </c>
      <c r="I11" s="120">
        <v>230.70129144936001</v>
      </c>
      <c r="J11" s="120">
        <v>225.11310403558599</v>
      </c>
      <c r="K11" s="120">
        <v>197.096221121734</v>
      </c>
      <c r="L11" s="135">
        <v>212.16074341615101</v>
      </c>
      <c r="M11" s="120"/>
      <c r="N11" s="136">
        <v>173.44037569529499</v>
      </c>
      <c r="O11" s="137">
        <v>171.72576783165201</v>
      </c>
      <c r="P11" s="138">
        <v>172.57302718315401</v>
      </c>
      <c r="Q11" s="120"/>
      <c r="R11" s="139">
        <v>201.338127929264</v>
      </c>
      <c r="S11" s="125"/>
      <c r="T11" s="140">
        <v>12.8243980488225</v>
      </c>
      <c r="U11" s="129">
        <v>14.6282396972454</v>
      </c>
      <c r="V11" s="129">
        <v>19.184082907799201</v>
      </c>
      <c r="W11" s="129">
        <v>17.2036566386614</v>
      </c>
      <c r="X11" s="129">
        <v>8.0671045413813403</v>
      </c>
      <c r="Y11" s="141">
        <v>14.935754513259401</v>
      </c>
      <c r="Z11" s="129"/>
      <c r="AA11" s="142">
        <v>3.2319410362585499</v>
      </c>
      <c r="AB11" s="143">
        <v>1.4973264040347201</v>
      </c>
      <c r="AC11" s="144">
        <v>2.3486154184808798</v>
      </c>
      <c r="AD11" s="129"/>
      <c r="AE11" s="145">
        <v>11.9623477171797</v>
      </c>
      <c r="AF11" s="30"/>
      <c r="AG11" s="134">
        <v>188.44117713560601</v>
      </c>
      <c r="AH11" s="120">
        <v>212.23126970919401</v>
      </c>
      <c r="AI11" s="120">
        <v>223.22408995454899</v>
      </c>
      <c r="AJ11" s="120">
        <v>211.30605076917999</v>
      </c>
      <c r="AK11" s="120">
        <v>193.48666365880001</v>
      </c>
      <c r="AL11" s="135">
        <v>206.62908095394701</v>
      </c>
      <c r="AM11" s="120"/>
      <c r="AN11" s="136">
        <v>181.53567766096501</v>
      </c>
      <c r="AO11" s="137">
        <v>185.318358066461</v>
      </c>
      <c r="AP11" s="138">
        <v>183.488865347071</v>
      </c>
      <c r="AQ11" s="120"/>
      <c r="AR11" s="139">
        <v>199.78600548430501</v>
      </c>
      <c r="AS11" s="125"/>
      <c r="AT11" s="140">
        <v>13.1723753637771</v>
      </c>
      <c r="AU11" s="129">
        <v>16.773084351894099</v>
      </c>
      <c r="AV11" s="129">
        <v>19.4378553981872</v>
      </c>
      <c r="AW11" s="129">
        <v>14.835325691096999</v>
      </c>
      <c r="AX11" s="129">
        <v>12.026478102052801</v>
      </c>
      <c r="AY11" s="141">
        <v>15.6544009144088</v>
      </c>
      <c r="AZ11" s="129"/>
      <c r="BA11" s="142">
        <v>8.6383305152813801</v>
      </c>
      <c r="BB11" s="143">
        <v>9.1242962797763898</v>
      </c>
      <c r="BC11" s="144">
        <v>8.8900277748349499</v>
      </c>
      <c r="BD11" s="129"/>
      <c r="BE11" s="145">
        <v>13.8615732032967</v>
      </c>
    </row>
    <row r="12" spans="1:57" x14ac:dyDescent="0.25">
      <c r="A12" s="21" t="s">
        <v>23</v>
      </c>
      <c r="B12" s="3" t="str">
        <f t="shared" si="0"/>
        <v>Arlington, VA</v>
      </c>
      <c r="C12" s="3"/>
      <c r="D12" s="24" t="s">
        <v>16</v>
      </c>
      <c r="E12" s="27" t="s">
        <v>17</v>
      </c>
      <c r="F12" s="3"/>
      <c r="G12" s="134">
        <v>200.17839781591201</v>
      </c>
      <c r="H12" s="120">
        <v>236.07159909655499</v>
      </c>
      <c r="I12" s="120">
        <v>250.89745739388101</v>
      </c>
      <c r="J12" s="120">
        <v>244.192171733333</v>
      </c>
      <c r="K12" s="120">
        <v>218.97425363773201</v>
      </c>
      <c r="L12" s="135">
        <v>232.500777003732</v>
      </c>
      <c r="M12" s="120"/>
      <c r="N12" s="136">
        <v>167.466836734693</v>
      </c>
      <c r="O12" s="137">
        <v>158.97685333736899</v>
      </c>
      <c r="P12" s="138">
        <v>163.301594267468</v>
      </c>
      <c r="Q12" s="120"/>
      <c r="R12" s="139">
        <v>215.71755123725799</v>
      </c>
      <c r="S12" s="125"/>
      <c r="T12" s="140">
        <v>13.994992260600799</v>
      </c>
      <c r="U12" s="129">
        <v>12.5669274361112</v>
      </c>
      <c r="V12" s="129">
        <v>18.184350571083101</v>
      </c>
      <c r="W12" s="129">
        <v>17.746636671611402</v>
      </c>
      <c r="X12" s="129">
        <v>15.8433451516179</v>
      </c>
      <c r="Y12" s="141">
        <v>16.0273178176048</v>
      </c>
      <c r="Z12" s="129"/>
      <c r="AA12" s="142">
        <v>8.9260244400091207</v>
      </c>
      <c r="AB12" s="143">
        <v>4.5350379056914099</v>
      </c>
      <c r="AC12" s="144">
        <v>6.7984315102959298</v>
      </c>
      <c r="AD12" s="129"/>
      <c r="AE12" s="145">
        <v>15.337634370195699</v>
      </c>
      <c r="AF12" s="30"/>
      <c r="AG12" s="134">
        <v>193.77223881159699</v>
      </c>
      <c r="AH12" s="120">
        <v>232.05226948970599</v>
      </c>
      <c r="AI12" s="120">
        <v>242.25779230188601</v>
      </c>
      <c r="AJ12" s="120">
        <v>233.27130599424601</v>
      </c>
      <c r="AK12" s="120">
        <v>212.925390158802</v>
      </c>
      <c r="AL12" s="135">
        <v>224.17310118096</v>
      </c>
      <c r="AM12" s="120"/>
      <c r="AN12" s="136">
        <v>176.619102640264</v>
      </c>
      <c r="AO12" s="137">
        <v>174.32862923177001</v>
      </c>
      <c r="AP12" s="138">
        <v>175.465983284169</v>
      </c>
      <c r="AQ12" s="120"/>
      <c r="AR12" s="139">
        <v>210.42276190388</v>
      </c>
      <c r="AS12" s="125"/>
      <c r="AT12" s="140">
        <v>9.8331582986455892</v>
      </c>
      <c r="AU12" s="129">
        <v>16.2245599671081</v>
      </c>
      <c r="AV12" s="129">
        <v>17.721394745083899</v>
      </c>
      <c r="AW12" s="129">
        <v>14.9230001739108</v>
      </c>
      <c r="AX12" s="129">
        <v>16.865081801974998</v>
      </c>
      <c r="AY12" s="141">
        <v>15.6336388833985</v>
      </c>
      <c r="AZ12" s="129"/>
      <c r="BA12" s="142">
        <v>13.621062246038599</v>
      </c>
      <c r="BB12" s="143">
        <v>11.042243998338201</v>
      </c>
      <c r="BC12" s="144">
        <v>12.3139299692096</v>
      </c>
      <c r="BD12" s="129"/>
      <c r="BE12" s="145">
        <v>15.1291974016229</v>
      </c>
    </row>
    <row r="13" spans="1:57" x14ac:dyDescent="0.25">
      <c r="A13" s="21" t="s">
        <v>24</v>
      </c>
      <c r="B13" s="3" t="str">
        <f t="shared" si="0"/>
        <v>Suburban Virginia Area</v>
      </c>
      <c r="C13" s="3"/>
      <c r="D13" s="24" t="s">
        <v>16</v>
      </c>
      <c r="E13" s="27" t="s">
        <v>17</v>
      </c>
      <c r="F13" s="3"/>
      <c r="G13" s="134">
        <v>142.16614289049701</v>
      </c>
      <c r="H13" s="120">
        <v>147.584545301448</v>
      </c>
      <c r="I13" s="120">
        <v>153.20796393341499</v>
      </c>
      <c r="J13" s="120">
        <v>151.524212947748</v>
      </c>
      <c r="K13" s="120">
        <v>148.79591539281901</v>
      </c>
      <c r="L13" s="135">
        <v>149.13514900953501</v>
      </c>
      <c r="M13" s="120"/>
      <c r="N13" s="136">
        <v>164.99507816526301</v>
      </c>
      <c r="O13" s="137">
        <v>168.42588528277599</v>
      </c>
      <c r="P13" s="138">
        <v>166.76787546699799</v>
      </c>
      <c r="Q13" s="120"/>
      <c r="R13" s="139">
        <v>154.38365862699499</v>
      </c>
      <c r="S13" s="125"/>
      <c r="T13" s="140">
        <v>11.8636660928121</v>
      </c>
      <c r="U13" s="129">
        <v>15.2343528491624</v>
      </c>
      <c r="V13" s="129">
        <v>23.494736046307299</v>
      </c>
      <c r="W13" s="129">
        <v>21.092619822676401</v>
      </c>
      <c r="X13" s="129">
        <v>11.839313199656599</v>
      </c>
      <c r="Y13" s="141">
        <v>17.005725394360599</v>
      </c>
      <c r="Z13" s="129"/>
      <c r="AA13" s="142">
        <v>6.6484478104825699</v>
      </c>
      <c r="AB13" s="143">
        <v>2.94827990258523</v>
      </c>
      <c r="AC13" s="144">
        <v>4.71756724203569</v>
      </c>
      <c r="AD13" s="129"/>
      <c r="AE13" s="145">
        <v>11.889160474879301</v>
      </c>
      <c r="AF13" s="30"/>
      <c r="AG13" s="134">
        <v>140.83615229036801</v>
      </c>
      <c r="AH13" s="120">
        <v>144.20667326350301</v>
      </c>
      <c r="AI13" s="120">
        <v>146.23959859033801</v>
      </c>
      <c r="AJ13" s="120">
        <v>143.89126865988999</v>
      </c>
      <c r="AK13" s="120">
        <v>143.29032396928901</v>
      </c>
      <c r="AL13" s="135">
        <v>143.81505165012601</v>
      </c>
      <c r="AM13" s="120"/>
      <c r="AN13" s="136">
        <v>163.27771440211799</v>
      </c>
      <c r="AO13" s="137">
        <v>173.11790277309899</v>
      </c>
      <c r="AP13" s="138">
        <v>168.40664338938001</v>
      </c>
      <c r="AQ13" s="120"/>
      <c r="AR13" s="139">
        <v>151.71469851056699</v>
      </c>
      <c r="AS13" s="125"/>
      <c r="AT13" s="140">
        <v>14.478995083503699</v>
      </c>
      <c r="AU13" s="129">
        <v>21.007558339715899</v>
      </c>
      <c r="AV13" s="129">
        <v>22.1712749512687</v>
      </c>
      <c r="AW13" s="129">
        <v>21.455663069189999</v>
      </c>
      <c r="AX13" s="129">
        <v>14.9103611747451</v>
      </c>
      <c r="AY13" s="141">
        <v>18.868153289355</v>
      </c>
      <c r="AZ13" s="129"/>
      <c r="BA13" s="142">
        <v>8.5260539429523199</v>
      </c>
      <c r="BB13" s="143">
        <v>6.5811312250404397</v>
      </c>
      <c r="BC13" s="144">
        <v>7.4558798583589798</v>
      </c>
      <c r="BD13" s="129"/>
      <c r="BE13" s="145">
        <v>13.9012419424598</v>
      </c>
    </row>
    <row r="14" spans="1:57" x14ac:dyDescent="0.25">
      <c r="A14" s="21" t="s">
        <v>25</v>
      </c>
      <c r="B14" s="3" t="str">
        <f t="shared" si="0"/>
        <v>Alexandria, VA</v>
      </c>
      <c r="C14" s="3"/>
      <c r="D14" s="24" t="s">
        <v>16</v>
      </c>
      <c r="E14" s="27" t="s">
        <v>17</v>
      </c>
      <c r="F14" s="3"/>
      <c r="G14" s="134">
        <v>170.69147877468501</v>
      </c>
      <c r="H14" s="120">
        <v>197.04870208386899</v>
      </c>
      <c r="I14" s="120">
        <v>200.02097354886101</v>
      </c>
      <c r="J14" s="120">
        <v>191.66536317780501</v>
      </c>
      <c r="K14" s="120">
        <v>174.940303666386</v>
      </c>
      <c r="L14" s="135">
        <v>187.81142735065501</v>
      </c>
      <c r="M14" s="120"/>
      <c r="N14" s="136">
        <v>159.385766359244</v>
      </c>
      <c r="O14" s="137">
        <v>158.712790697674</v>
      </c>
      <c r="P14" s="138">
        <v>159.05560178970899</v>
      </c>
      <c r="Q14" s="120"/>
      <c r="R14" s="139">
        <v>180.22907642998899</v>
      </c>
      <c r="S14" s="125"/>
      <c r="T14" s="140">
        <v>21.3235011889373</v>
      </c>
      <c r="U14" s="129">
        <v>22.5575141776499</v>
      </c>
      <c r="V14" s="129">
        <v>17.900746724064</v>
      </c>
      <c r="W14" s="129">
        <v>14.844907124091</v>
      </c>
      <c r="X14" s="129">
        <v>13.816176783568499</v>
      </c>
      <c r="Y14" s="141">
        <v>17.903044952022</v>
      </c>
      <c r="Z14" s="129"/>
      <c r="AA14" s="142">
        <v>9.5220951065044801</v>
      </c>
      <c r="AB14" s="143">
        <v>8.0576962783054</v>
      </c>
      <c r="AC14" s="144">
        <v>8.7824002372096199</v>
      </c>
      <c r="AD14" s="129"/>
      <c r="AE14" s="145">
        <v>15.9369653812811</v>
      </c>
      <c r="AF14" s="30"/>
      <c r="AG14" s="134">
        <v>165.14409306260501</v>
      </c>
      <c r="AH14" s="120">
        <v>186.209543628782</v>
      </c>
      <c r="AI14" s="120">
        <v>191.404057742422</v>
      </c>
      <c r="AJ14" s="120">
        <v>181.527598229109</v>
      </c>
      <c r="AK14" s="120">
        <v>165.55115852277001</v>
      </c>
      <c r="AL14" s="135">
        <v>178.55030691012999</v>
      </c>
      <c r="AM14" s="120"/>
      <c r="AN14" s="136">
        <v>158.23962527086599</v>
      </c>
      <c r="AO14" s="137">
        <v>160.80244882782</v>
      </c>
      <c r="AP14" s="138">
        <v>159.55532979419601</v>
      </c>
      <c r="AQ14" s="120"/>
      <c r="AR14" s="139">
        <v>173.03228025329599</v>
      </c>
      <c r="AS14" s="125"/>
      <c r="AT14" s="140">
        <v>18.912539072468899</v>
      </c>
      <c r="AU14" s="129">
        <v>22.759481330851902</v>
      </c>
      <c r="AV14" s="129">
        <v>21.8065649649125</v>
      </c>
      <c r="AW14" s="129">
        <v>17.193894853793299</v>
      </c>
      <c r="AX14" s="129">
        <v>13.231613570612</v>
      </c>
      <c r="AY14" s="141">
        <v>19.030673767748901</v>
      </c>
      <c r="AZ14" s="129"/>
      <c r="BA14" s="142">
        <v>10.657134667835701</v>
      </c>
      <c r="BB14" s="143">
        <v>10.0854570973772</v>
      </c>
      <c r="BC14" s="144">
        <v>10.340732594308299</v>
      </c>
      <c r="BD14" s="129"/>
      <c r="BE14" s="145">
        <v>16.697084542265799</v>
      </c>
    </row>
    <row r="15" spans="1:57" x14ac:dyDescent="0.25">
      <c r="A15" s="21" t="s">
        <v>26</v>
      </c>
      <c r="B15" s="3" t="str">
        <f t="shared" si="0"/>
        <v>Fairfax/Tysons Corner, VA</v>
      </c>
      <c r="C15" s="3"/>
      <c r="D15" s="24" t="s">
        <v>16</v>
      </c>
      <c r="E15" s="27" t="s">
        <v>17</v>
      </c>
      <c r="F15" s="3"/>
      <c r="G15" s="134">
        <v>160.97862944162401</v>
      </c>
      <c r="H15" s="120">
        <v>185.488791666666</v>
      </c>
      <c r="I15" s="120">
        <v>201.36394976016101</v>
      </c>
      <c r="J15" s="120">
        <v>194.736782821139</v>
      </c>
      <c r="K15" s="120">
        <v>165.239164379383</v>
      </c>
      <c r="L15" s="135">
        <v>183.49207224604501</v>
      </c>
      <c r="M15" s="120"/>
      <c r="N15" s="136">
        <v>140.79408795845501</v>
      </c>
      <c r="O15" s="137">
        <v>138.518189300411</v>
      </c>
      <c r="P15" s="138">
        <v>139.64191426281999</v>
      </c>
      <c r="Q15" s="120"/>
      <c r="R15" s="139">
        <v>172.017642630994</v>
      </c>
      <c r="S15" s="125"/>
      <c r="T15" s="140">
        <v>18.579523767607899</v>
      </c>
      <c r="U15" s="129">
        <v>15.8844426566894</v>
      </c>
      <c r="V15" s="129">
        <v>16.059053064172002</v>
      </c>
      <c r="W15" s="129">
        <v>14.1520027918636</v>
      </c>
      <c r="X15" s="129">
        <v>6.2795672827309996</v>
      </c>
      <c r="Y15" s="141">
        <v>14.211138466552701</v>
      </c>
      <c r="Z15" s="129"/>
      <c r="AA15" s="142">
        <v>4.5717620275166801</v>
      </c>
      <c r="AB15" s="143">
        <v>3.51584051825043</v>
      </c>
      <c r="AC15" s="144">
        <v>4.04336691720773</v>
      </c>
      <c r="AD15" s="129"/>
      <c r="AE15" s="145">
        <v>12.353083566573201</v>
      </c>
      <c r="AF15" s="30"/>
      <c r="AG15" s="134">
        <v>155.96818577648699</v>
      </c>
      <c r="AH15" s="120">
        <v>180.86306824501401</v>
      </c>
      <c r="AI15" s="120">
        <v>196.83211676069899</v>
      </c>
      <c r="AJ15" s="120">
        <v>189.54977327132201</v>
      </c>
      <c r="AK15" s="120">
        <v>168.42743041105501</v>
      </c>
      <c r="AL15" s="135">
        <v>179.86338290590399</v>
      </c>
      <c r="AM15" s="120"/>
      <c r="AN15" s="136">
        <v>150.072605217259</v>
      </c>
      <c r="AO15" s="137">
        <v>151.18263189280199</v>
      </c>
      <c r="AP15" s="138">
        <v>150.64919937319999</v>
      </c>
      <c r="AQ15" s="120"/>
      <c r="AR15" s="139">
        <v>171.20589127194901</v>
      </c>
      <c r="AS15" s="125"/>
      <c r="AT15" s="140">
        <v>14.2563376909316</v>
      </c>
      <c r="AU15" s="129">
        <v>16.845194702484001</v>
      </c>
      <c r="AV15" s="129">
        <v>19.1925181175468</v>
      </c>
      <c r="AW15" s="129">
        <v>15.049198059555099</v>
      </c>
      <c r="AX15" s="129">
        <v>11.8524811757832</v>
      </c>
      <c r="AY15" s="141">
        <v>15.9810884939538</v>
      </c>
      <c r="AZ15" s="129"/>
      <c r="BA15" s="142">
        <v>11.1207428433922</v>
      </c>
      <c r="BB15" s="143">
        <v>11.2694160164086</v>
      </c>
      <c r="BC15" s="144">
        <v>11.197957245043201</v>
      </c>
      <c r="BD15" s="129"/>
      <c r="BE15" s="145">
        <v>14.8617536886739</v>
      </c>
    </row>
    <row r="16" spans="1:57" x14ac:dyDescent="0.25">
      <c r="A16" s="21" t="s">
        <v>27</v>
      </c>
      <c r="B16" s="3" t="str">
        <f t="shared" si="0"/>
        <v>I-95 Fredericksburg, VA</v>
      </c>
      <c r="C16" s="3"/>
      <c r="D16" s="24" t="s">
        <v>16</v>
      </c>
      <c r="E16" s="27" t="s">
        <v>17</v>
      </c>
      <c r="F16" s="3"/>
      <c r="G16" s="134">
        <v>97.872767669028903</v>
      </c>
      <c r="H16" s="120">
        <v>100.876741592312</v>
      </c>
      <c r="I16" s="120">
        <v>105.27129382562801</v>
      </c>
      <c r="J16" s="120">
        <v>105.480778544061</v>
      </c>
      <c r="K16" s="120">
        <v>104.988651347068</v>
      </c>
      <c r="L16" s="135">
        <v>103.139551599076</v>
      </c>
      <c r="M16" s="120"/>
      <c r="N16" s="136">
        <v>119.540878914706</v>
      </c>
      <c r="O16" s="137">
        <v>120.63033017471101</v>
      </c>
      <c r="P16" s="138">
        <v>120.078637725644</v>
      </c>
      <c r="Q16" s="120"/>
      <c r="R16" s="139">
        <v>108.405666507622</v>
      </c>
      <c r="S16" s="125"/>
      <c r="T16" s="140">
        <v>3.1184125670045502</v>
      </c>
      <c r="U16" s="129">
        <v>6.8392744525714901</v>
      </c>
      <c r="V16" s="129">
        <v>8.6160228456407708</v>
      </c>
      <c r="W16" s="129">
        <v>6.5194045167530499</v>
      </c>
      <c r="X16" s="129">
        <v>5.5292615370868399</v>
      </c>
      <c r="Y16" s="141">
        <v>6.2096239766076504</v>
      </c>
      <c r="Z16" s="129"/>
      <c r="AA16" s="142">
        <v>4.43399865883028</v>
      </c>
      <c r="AB16" s="143">
        <v>3.5436867695987502</v>
      </c>
      <c r="AC16" s="144">
        <v>3.9798985653200698</v>
      </c>
      <c r="AD16" s="129"/>
      <c r="AE16" s="145">
        <v>5.1974990227065501</v>
      </c>
      <c r="AF16" s="30"/>
      <c r="AG16" s="134">
        <v>97.894339831746507</v>
      </c>
      <c r="AH16" s="120">
        <v>98.612362889586805</v>
      </c>
      <c r="AI16" s="120">
        <v>102.181536754033</v>
      </c>
      <c r="AJ16" s="120">
        <v>102.389560706759</v>
      </c>
      <c r="AK16" s="120">
        <v>103.88458028008399</v>
      </c>
      <c r="AL16" s="135">
        <v>101.192220789315</v>
      </c>
      <c r="AM16" s="120"/>
      <c r="AN16" s="136">
        <v>119.32771182668</v>
      </c>
      <c r="AO16" s="137">
        <v>122.56363533208</v>
      </c>
      <c r="AP16" s="138">
        <v>120.98219410047599</v>
      </c>
      <c r="AQ16" s="120"/>
      <c r="AR16" s="139">
        <v>107.675335602159</v>
      </c>
      <c r="AS16" s="125"/>
      <c r="AT16" s="140">
        <v>4.5516528005039003</v>
      </c>
      <c r="AU16" s="129">
        <v>7.5556585906897</v>
      </c>
      <c r="AV16" s="129">
        <v>8.6951883576068791</v>
      </c>
      <c r="AW16" s="129">
        <v>7.6628413369150898</v>
      </c>
      <c r="AX16" s="129">
        <v>6.2831764682532203</v>
      </c>
      <c r="AY16" s="141">
        <v>7.0078155004324998</v>
      </c>
      <c r="AZ16" s="129"/>
      <c r="BA16" s="142">
        <v>4.5532308813689504</v>
      </c>
      <c r="BB16" s="143">
        <v>3.7914405338636099</v>
      </c>
      <c r="BC16" s="144">
        <v>4.1500970025378603</v>
      </c>
      <c r="BD16" s="129"/>
      <c r="BE16" s="145">
        <v>5.64200707285673</v>
      </c>
    </row>
    <row r="17" spans="1:57" x14ac:dyDescent="0.25">
      <c r="A17" s="21" t="s">
        <v>28</v>
      </c>
      <c r="B17" s="3" t="str">
        <f t="shared" si="0"/>
        <v>Dulles Airport Area, VA</v>
      </c>
      <c r="C17" s="3"/>
      <c r="D17" s="24" t="s">
        <v>16</v>
      </c>
      <c r="E17" s="27" t="s">
        <v>17</v>
      </c>
      <c r="F17" s="3"/>
      <c r="G17" s="134">
        <v>128.42897784855899</v>
      </c>
      <c r="H17" s="120">
        <v>152.35737065679101</v>
      </c>
      <c r="I17" s="120">
        <v>161.46009718365701</v>
      </c>
      <c r="J17" s="120">
        <v>157.63195324515499</v>
      </c>
      <c r="K17" s="120">
        <v>138.24837241379299</v>
      </c>
      <c r="L17" s="135">
        <v>149.11284862745001</v>
      </c>
      <c r="M17" s="120"/>
      <c r="N17" s="136">
        <v>125.03833117418399</v>
      </c>
      <c r="O17" s="137">
        <v>122.518758397312</v>
      </c>
      <c r="P17" s="138">
        <v>123.79014916503201</v>
      </c>
      <c r="Q17" s="120"/>
      <c r="R17" s="139">
        <v>142.178899140792</v>
      </c>
      <c r="S17" s="125"/>
      <c r="T17" s="140">
        <v>8.3369692016853101</v>
      </c>
      <c r="U17" s="129">
        <v>13.173380442854199</v>
      </c>
      <c r="V17" s="129">
        <v>14.7603140058359</v>
      </c>
      <c r="W17" s="129">
        <v>13.7988718993769</v>
      </c>
      <c r="X17" s="129">
        <v>10.4175306399958</v>
      </c>
      <c r="Y17" s="141">
        <v>12.6970787108403</v>
      </c>
      <c r="Z17" s="129"/>
      <c r="AA17" s="142">
        <v>7.89426842198547</v>
      </c>
      <c r="AB17" s="143">
        <v>4.80194965496481</v>
      </c>
      <c r="AC17" s="144">
        <v>6.34059175385815</v>
      </c>
      <c r="AD17" s="129"/>
      <c r="AE17" s="145">
        <v>11.3029448421719</v>
      </c>
      <c r="AF17" s="30"/>
      <c r="AG17" s="134">
        <v>123.75178083212199</v>
      </c>
      <c r="AH17" s="120">
        <v>145.875076785217</v>
      </c>
      <c r="AI17" s="120">
        <v>156.39024068844901</v>
      </c>
      <c r="AJ17" s="120">
        <v>154.33923301718801</v>
      </c>
      <c r="AK17" s="120">
        <v>137.28303444826801</v>
      </c>
      <c r="AL17" s="135">
        <v>144.82521189794599</v>
      </c>
      <c r="AM17" s="120"/>
      <c r="AN17" s="136">
        <v>124.532830155263</v>
      </c>
      <c r="AO17" s="137">
        <v>124.15592625823599</v>
      </c>
      <c r="AP17" s="138">
        <v>124.339535682958</v>
      </c>
      <c r="AQ17" s="120"/>
      <c r="AR17" s="139">
        <v>138.82856506658999</v>
      </c>
      <c r="AS17" s="125"/>
      <c r="AT17" s="140">
        <v>8.3038373795353504</v>
      </c>
      <c r="AU17" s="129">
        <v>12.448138405140799</v>
      </c>
      <c r="AV17" s="129">
        <v>15.863065940120199</v>
      </c>
      <c r="AW17" s="129">
        <v>14.5973415927422</v>
      </c>
      <c r="AX17" s="129">
        <v>10.714656023586</v>
      </c>
      <c r="AY17" s="141">
        <v>13.0769797418743</v>
      </c>
      <c r="AZ17" s="129"/>
      <c r="BA17" s="142">
        <v>9.2807128766627898</v>
      </c>
      <c r="BB17" s="143">
        <v>7.3570668482723098</v>
      </c>
      <c r="BC17" s="144">
        <v>8.2812383951077901</v>
      </c>
      <c r="BD17" s="129"/>
      <c r="BE17" s="145">
        <v>11.8561183975671</v>
      </c>
    </row>
    <row r="18" spans="1:57" x14ac:dyDescent="0.25">
      <c r="A18" s="21" t="s">
        <v>29</v>
      </c>
      <c r="B18" s="3" t="str">
        <f t="shared" si="0"/>
        <v>Williamsburg, VA</v>
      </c>
      <c r="C18" s="3"/>
      <c r="D18" s="24" t="s">
        <v>16</v>
      </c>
      <c r="E18" s="27" t="s">
        <v>17</v>
      </c>
      <c r="F18" s="3"/>
      <c r="G18" s="134">
        <v>128.326266506602</v>
      </c>
      <c r="H18" s="120">
        <v>125.088686733556</v>
      </c>
      <c r="I18" s="120">
        <v>122.47619581958099</v>
      </c>
      <c r="J18" s="120">
        <v>121.84280473912</v>
      </c>
      <c r="K18" s="120">
        <v>124.235159827213</v>
      </c>
      <c r="L18" s="135">
        <v>124.34198388403701</v>
      </c>
      <c r="M18" s="120"/>
      <c r="N18" s="136">
        <v>162.006628359264</v>
      </c>
      <c r="O18" s="137">
        <v>174.26649027895101</v>
      </c>
      <c r="P18" s="138">
        <v>168.273768905021</v>
      </c>
      <c r="Q18" s="120"/>
      <c r="R18" s="139">
        <v>139.38814888264</v>
      </c>
      <c r="S18" s="125"/>
      <c r="T18" s="140">
        <v>-7.6683680718072296</v>
      </c>
      <c r="U18" s="129">
        <v>-7.1735214827347598</v>
      </c>
      <c r="V18" s="129">
        <v>-7.24233363152109</v>
      </c>
      <c r="W18" s="129">
        <v>-7.3847044457336599</v>
      </c>
      <c r="X18" s="129">
        <v>-7.32811445394122</v>
      </c>
      <c r="Y18" s="141">
        <v>-7.3433093655284702</v>
      </c>
      <c r="Z18" s="129"/>
      <c r="AA18" s="142">
        <v>-5.5238530627234601</v>
      </c>
      <c r="AB18" s="143">
        <v>-4.1752937808695396</v>
      </c>
      <c r="AC18" s="144">
        <v>-4.8386520446016998</v>
      </c>
      <c r="AD18" s="129"/>
      <c r="AE18" s="145">
        <v>-6.4017648309629402</v>
      </c>
      <c r="AF18" s="30"/>
      <c r="AG18" s="134">
        <v>140.64663445737099</v>
      </c>
      <c r="AH18" s="120">
        <v>122.13944145222401</v>
      </c>
      <c r="AI18" s="120">
        <v>119.185281778128</v>
      </c>
      <c r="AJ18" s="120">
        <v>118.555446936506</v>
      </c>
      <c r="AK18" s="120">
        <v>131.52660952714101</v>
      </c>
      <c r="AL18" s="135">
        <v>126.539982028933</v>
      </c>
      <c r="AM18" s="120"/>
      <c r="AN18" s="136">
        <v>177.94488582623899</v>
      </c>
      <c r="AO18" s="137">
        <v>192.898965026773</v>
      </c>
      <c r="AP18" s="138">
        <v>185.697771704947</v>
      </c>
      <c r="AQ18" s="120"/>
      <c r="AR18" s="139">
        <v>148.53488734779401</v>
      </c>
      <c r="AS18" s="125"/>
      <c r="AT18" s="140">
        <v>-3.16252478681354</v>
      </c>
      <c r="AU18" s="129">
        <v>0.1248614432203</v>
      </c>
      <c r="AV18" s="129">
        <v>-0.16091556393092901</v>
      </c>
      <c r="AW18" s="129">
        <v>-3.34325149132387</v>
      </c>
      <c r="AX18" s="129">
        <v>-8.9316967754746596E-2</v>
      </c>
      <c r="AY18" s="141">
        <v>-1.54051615571971</v>
      </c>
      <c r="AZ18" s="129"/>
      <c r="BA18" s="142">
        <v>-1.74446839457906</v>
      </c>
      <c r="BB18" s="143">
        <v>-2.7520949995332602</v>
      </c>
      <c r="BC18" s="144">
        <v>-2.3140411165255501</v>
      </c>
      <c r="BD18" s="129"/>
      <c r="BE18" s="145">
        <v>-2.1249173393897798</v>
      </c>
    </row>
    <row r="19" spans="1:57" x14ac:dyDescent="0.25">
      <c r="A19" s="21" t="s">
        <v>30</v>
      </c>
      <c r="B19" s="3" t="str">
        <f t="shared" si="0"/>
        <v>Virginia Beach, VA</v>
      </c>
      <c r="C19" s="3"/>
      <c r="D19" s="24" t="s">
        <v>16</v>
      </c>
      <c r="E19" s="27" t="s">
        <v>17</v>
      </c>
      <c r="F19" s="3"/>
      <c r="G19" s="134">
        <v>163.53162608759899</v>
      </c>
      <c r="H19" s="120">
        <v>164.69312809258699</v>
      </c>
      <c r="I19" s="120">
        <v>168.36571455344699</v>
      </c>
      <c r="J19" s="120">
        <v>171.07986483665999</v>
      </c>
      <c r="K19" s="120">
        <v>179.733110939802</v>
      </c>
      <c r="L19" s="135">
        <v>169.892042896568</v>
      </c>
      <c r="M19" s="120"/>
      <c r="N19" s="136">
        <v>255.84483856957999</v>
      </c>
      <c r="O19" s="137">
        <v>263.62062046176197</v>
      </c>
      <c r="P19" s="138">
        <v>259.87614880078303</v>
      </c>
      <c r="Q19" s="120"/>
      <c r="R19" s="139">
        <v>201.77909092686599</v>
      </c>
      <c r="S19" s="125"/>
      <c r="T19" s="140">
        <v>-0.59088929082999297</v>
      </c>
      <c r="U19" s="129">
        <v>-0.40905199527888902</v>
      </c>
      <c r="V19" s="129">
        <v>2.00539402060557</v>
      </c>
      <c r="W19" s="129">
        <v>1.35203061932585</v>
      </c>
      <c r="X19" s="129">
        <v>6.6549982029375698</v>
      </c>
      <c r="Y19" s="141">
        <v>2.0160005798951102</v>
      </c>
      <c r="Z19" s="129"/>
      <c r="AA19" s="142">
        <v>6.0408760106087298</v>
      </c>
      <c r="AB19" s="143">
        <v>5.56113216131945</v>
      </c>
      <c r="AC19" s="144">
        <v>5.7949570387183096</v>
      </c>
      <c r="AD19" s="129"/>
      <c r="AE19" s="145">
        <v>4.10495542245223</v>
      </c>
      <c r="AF19" s="30"/>
      <c r="AG19" s="134">
        <v>166.69118014081999</v>
      </c>
      <c r="AH19" s="120">
        <v>142.11992171952099</v>
      </c>
      <c r="AI19" s="120">
        <v>144.40092202983999</v>
      </c>
      <c r="AJ19" s="120">
        <v>145.542230417143</v>
      </c>
      <c r="AK19" s="120">
        <v>153.47569201485001</v>
      </c>
      <c r="AL19" s="135">
        <v>150.42807717473701</v>
      </c>
      <c r="AM19" s="120"/>
      <c r="AN19" s="136">
        <v>224.01311669655601</v>
      </c>
      <c r="AO19" s="137">
        <v>235.354737759268</v>
      </c>
      <c r="AP19" s="138">
        <v>229.98972263204399</v>
      </c>
      <c r="AQ19" s="120"/>
      <c r="AR19" s="139">
        <v>178.51779965100599</v>
      </c>
      <c r="AS19" s="125"/>
      <c r="AT19" s="140">
        <v>-5.3793146834231198</v>
      </c>
      <c r="AU19" s="129">
        <v>0.38999836280412398</v>
      </c>
      <c r="AV19" s="129">
        <v>1.7978984026634499</v>
      </c>
      <c r="AW19" s="129">
        <v>-0.92669323115925895</v>
      </c>
      <c r="AX19" s="129">
        <v>2.6919373016160302</v>
      </c>
      <c r="AY19" s="141">
        <v>-0.661256333660317</v>
      </c>
      <c r="AZ19" s="129"/>
      <c r="BA19" s="142">
        <v>0.52479629293667496</v>
      </c>
      <c r="BB19" s="143">
        <v>-1.93242354924747</v>
      </c>
      <c r="BC19" s="144">
        <v>-0.79675017139773396</v>
      </c>
      <c r="BD19" s="129"/>
      <c r="BE19" s="145">
        <v>-0.64764296495196705</v>
      </c>
    </row>
    <row r="20" spans="1:57" x14ac:dyDescent="0.25">
      <c r="A20" s="34" t="s">
        <v>31</v>
      </c>
      <c r="B20" s="3" t="str">
        <f t="shared" si="0"/>
        <v>Norfolk/Portsmouth, VA</v>
      </c>
      <c r="C20" s="3"/>
      <c r="D20" s="24" t="s">
        <v>16</v>
      </c>
      <c r="E20" s="27" t="s">
        <v>17</v>
      </c>
      <c r="F20" s="3"/>
      <c r="G20" s="134">
        <v>102.894826605231</v>
      </c>
      <c r="H20" s="120">
        <v>111.571860740918</v>
      </c>
      <c r="I20" s="120">
        <v>122.914858672329</v>
      </c>
      <c r="J20" s="120">
        <v>125.04116759813699</v>
      </c>
      <c r="K20" s="120">
        <v>121.35033209709999</v>
      </c>
      <c r="L20" s="135">
        <v>117.57560977902899</v>
      </c>
      <c r="M20" s="120"/>
      <c r="N20" s="136">
        <v>148.20160250829099</v>
      </c>
      <c r="O20" s="137">
        <v>155.25954760964001</v>
      </c>
      <c r="P20" s="138">
        <v>151.81553312765499</v>
      </c>
      <c r="Q20" s="120"/>
      <c r="R20" s="139">
        <v>128.55183735529599</v>
      </c>
      <c r="S20" s="125"/>
      <c r="T20" s="140">
        <v>3.5926253813234599</v>
      </c>
      <c r="U20" s="129">
        <v>4.7793264390422898</v>
      </c>
      <c r="V20" s="129">
        <v>12.133801428185</v>
      </c>
      <c r="W20" s="129">
        <v>10.216097502336099</v>
      </c>
      <c r="X20" s="129">
        <v>9.3275758556556898</v>
      </c>
      <c r="Y20" s="141">
        <v>8.5540787578477708</v>
      </c>
      <c r="Z20" s="129"/>
      <c r="AA20" s="142">
        <v>3.77920060332236</v>
      </c>
      <c r="AB20" s="143">
        <v>0.30909529213770098</v>
      </c>
      <c r="AC20" s="144">
        <v>1.85975765602136</v>
      </c>
      <c r="AD20" s="129"/>
      <c r="AE20" s="145">
        <v>6.1577882649948803</v>
      </c>
      <c r="AF20" s="30"/>
      <c r="AG20" s="134">
        <v>109.509103220623</v>
      </c>
      <c r="AH20" s="120">
        <v>110.502531202702</v>
      </c>
      <c r="AI20" s="120">
        <v>116.697469285758</v>
      </c>
      <c r="AJ20" s="120">
        <v>116.82202020269401</v>
      </c>
      <c r="AK20" s="120">
        <v>114.258891612372</v>
      </c>
      <c r="AL20" s="135">
        <v>113.74933153368799</v>
      </c>
      <c r="AM20" s="120"/>
      <c r="AN20" s="136">
        <v>144.48810233689201</v>
      </c>
      <c r="AO20" s="137">
        <v>152.220925211267</v>
      </c>
      <c r="AP20" s="138">
        <v>148.48837797986801</v>
      </c>
      <c r="AQ20" s="120"/>
      <c r="AR20" s="139">
        <v>125.04918796566101</v>
      </c>
      <c r="AS20" s="125"/>
      <c r="AT20" s="140">
        <v>-5.3621743649930798</v>
      </c>
      <c r="AU20" s="129">
        <v>4.2208013961741102</v>
      </c>
      <c r="AV20" s="129">
        <v>5.4189736081544204</v>
      </c>
      <c r="AW20" s="129">
        <v>5.1136654254646503</v>
      </c>
      <c r="AX20" s="129">
        <v>5.6602733950615702</v>
      </c>
      <c r="AY20" s="141">
        <v>3.08433720530524</v>
      </c>
      <c r="AZ20" s="129"/>
      <c r="BA20" s="142">
        <v>1.2380304489290399</v>
      </c>
      <c r="BB20" s="143">
        <v>-1.11134297253763</v>
      </c>
      <c r="BC20" s="144">
        <v>-2.4153563549267801E-2</v>
      </c>
      <c r="BD20" s="129"/>
      <c r="BE20" s="145">
        <v>2.14428674626879</v>
      </c>
    </row>
    <row r="21" spans="1:57" x14ac:dyDescent="0.25">
      <c r="A21" s="35" t="s">
        <v>32</v>
      </c>
      <c r="B21" s="3" t="str">
        <f t="shared" si="0"/>
        <v>Newport News/Hampton, VA</v>
      </c>
      <c r="C21" s="3"/>
      <c r="D21" s="24" t="s">
        <v>16</v>
      </c>
      <c r="E21" s="27" t="s">
        <v>17</v>
      </c>
      <c r="F21" s="3"/>
      <c r="G21" s="134">
        <v>98.562652042590102</v>
      </c>
      <c r="H21" s="120">
        <v>109.260232171127</v>
      </c>
      <c r="I21" s="120">
        <v>107.867914765468</v>
      </c>
      <c r="J21" s="120">
        <v>107.33526058008</v>
      </c>
      <c r="K21" s="120">
        <v>100.64318222873899</v>
      </c>
      <c r="L21" s="135">
        <v>104.969604264162</v>
      </c>
      <c r="M21" s="120"/>
      <c r="N21" s="136">
        <v>122.56234284425101</v>
      </c>
      <c r="O21" s="137">
        <v>125.487927370579</v>
      </c>
      <c r="P21" s="138">
        <v>124.065190503773</v>
      </c>
      <c r="Q21" s="120"/>
      <c r="R21" s="139">
        <v>110.790544646583</v>
      </c>
      <c r="S21" s="125"/>
      <c r="T21" s="140">
        <v>6.8875229399600704</v>
      </c>
      <c r="U21" s="129">
        <v>11.958646065644199</v>
      </c>
      <c r="V21" s="129">
        <v>10.719081176095001</v>
      </c>
      <c r="W21" s="129">
        <v>11.0766217301493</v>
      </c>
      <c r="X21" s="129">
        <v>10.3688110572442</v>
      </c>
      <c r="Y21" s="141">
        <v>10.3559287967557</v>
      </c>
      <c r="Z21" s="129"/>
      <c r="AA21" s="142">
        <v>7.70584452590405</v>
      </c>
      <c r="AB21" s="143">
        <v>4.9614185057790996</v>
      </c>
      <c r="AC21" s="144">
        <v>6.26368673647075</v>
      </c>
      <c r="AD21" s="129"/>
      <c r="AE21" s="145">
        <v>9.0398055674247999</v>
      </c>
      <c r="AF21" s="30"/>
      <c r="AG21" s="134">
        <v>90.738764486952206</v>
      </c>
      <c r="AH21" s="120">
        <v>92.026572772890901</v>
      </c>
      <c r="AI21" s="120">
        <v>92.160055831951297</v>
      </c>
      <c r="AJ21" s="120">
        <v>92.168352544404399</v>
      </c>
      <c r="AK21" s="120">
        <v>90.897356785615401</v>
      </c>
      <c r="AL21" s="135">
        <v>91.611341205406404</v>
      </c>
      <c r="AM21" s="120"/>
      <c r="AN21" s="136">
        <v>122.366839809035</v>
      </c>
      <c r="AO21" s="137">
        <v>124.64889720014099</v>
      </c>
      <c r="AP21" s="138">
        <v>123.538234549122</v>
      </c>
      <c r="AQ21" s="120"/>
      <c r="AR21" s="139">
        <v>102.28646890438399</v>
      </c>
      <c r="AS21" s="125"/>
      <c r="AT21" s="140">
        <v>3.6093597953698699</v>
      </c>
      <c r="AU21" s="129">
        <v>7.2208103911683903</v>
      </c>
      <c r="AV21" s="129">
        <v>6.7837479707473296</v>
      </c>
      <c r="AW21" s="129">
        <v>5.9768506015559497</v>
      </c>
      <c r="AX21" s="129">
        <v>4.1899596444605596</v>
      </c>
      <c r="AY21" s="141">
        <v>5.5589695894842404</v>
      </c>
      <c r="AZ21" s="129"/>
      <c r="BA21" s="142">
        <v>5.4079328492152596</v>
      </c>
      <c r="BB21" s="143">
        <v>2.3384975171185101</v>
      </c>
      <c r="BC21" s="144">
        <v>3.7884645963732901</v>
      </c>
      <c r="BD21" s="129"/>
      <c r="BE21" s="145">
        <v>4.8217092507214696</v>
      </c>
    </row>
    <row r="22" spans="1:57" x14ac:dyDescent="0.25">
      <c r="A22" s="36" t="s">
        <v>33</v>
      </c>
      <c r="B22" s="3" t="str">
        <f t="shared" si="0"/>
        <v>Chesapeake/Suffolk, VA</v>
      </c>
      <c r="C22" s="3"/>
      <c r="D22" s="25" t="s">
        <v>16</v>
      </c>
      <c r="E22" s="28" t="s">
        <v>17</v>
      </c>
      <c r="F22" s="3"/>
      <c r="G22" s="146">
        <v>94.995170176916503</v>
      </c>
      <c r="H22" s="147">
        <v>100.75168290694999</v>
      </c>
      <c r="I22" s="147">
        <v>103.50745866124799</v>
      </c>
      <c r="J22" s="147">
        <v>103.719016457612</v>
      </c>
      <c r="K22" s="147">
        <v>102.140220301084</v>
      </c>
      <c r="L22" s="148">
        <v>101.31970490020601</v>
      </c>
      <c r="M22" s="120"/>
      <c r="N22" s="149">
        <v>135.60086841588</v>
      </c>
      <c r="O22" s="150">
        <v>140.28998674881501</v>
      </c>
      <c r="P22" s="151">
        <v>137.98773507671501</v>
      </c>
      <c r="Q22" s="120"/>
      <c r="R22" s="152">
        <v>113.136073975371</v>
      </c>
      <c r="S22" s="125"/>
      <c r="T22" s="153">
        <v>3.94138708986041</v>
      </c>
      <c r="U22" s="154">
        <v>3.07158914144506</v>
      </c>
      <c r="V22" s="154">
        <v>3.1567664686010102</v>
      </c>
      <c r="W22" s="154">
        <v>2.6361308258621001</v>
      </c>
      <c r="X22" s="154">
        <v>2.3579160147413898</v>
      </c>
      <c r="Y22" s="155">
        <v>3.02729139739359</v>
      </c>
      <c r="Z22" s="129"/>
      <c r="AA22" s="156">
        <v>4.9683552627079299</v>
      </c>
      <c r="AB22" s="157">
        <v>4.6606054688392202</v>
      </c>
      <c r="AC22" s="158">
        <v>4.8106526485263599</v>
      </c>
      <c r="AD22" s="129"/>
      <c r="AE22" s="159">
        <v>3.8869554462190199</v>
      </c>
      <c r="AF22" s="31"/>
      <c r="AG22" s="146">
        <v>96.577204258241693</v>
      </c>
      <c r="AH22" s="147">
        <v>96.946953866900799</v>
      </c>
      <c r="AI22" s="147">
        <v>99.921738273812906</v>
      </c>
      <c r="AJ22" s="147">
        <v>99.811082545727302</v>
      </c>
      <c r="AK22" s="147">
        <v>97.572098689116004</v>
      </c>
      <c r="AL22" s="148">
        <v>98.245445943005194</v>
      </c>
      <c r="AM22" s="120"/>
      <c r="AN22" s="149">
        <v>124.037553674138</v>
      </c>
      <c r="AO22" s="150">
        <v>129.864354150157</v>
      </c>
      <c r="AP22" s="151">
        <v>127.033359105748</v>
      </c>
      <c r="AQ22" s="120"/>
      <c r="AR22" s="152">
        <v>107.424371105707</v>
      </c>
      <c r="AS22" s="125"/>
      <c r="AT22" s="153">
        <v>-0.29413910430187701</v>
      </c>
      <c r="AU22" s="154">
        <v>4.0319073834410997</v>
      </c>
      <c r="AV22" s="154">
        <v>4.0749401897366697</v>
      </c>
      <c r="AW22" s="154">
        <v>3.6696475990027602</v>
      </c>
      <c r="AX22" s="154">
        <v>2.2843619986839898</v>
      </c>
      <c r="AY22" s="155">
        <v>2.82137317721627</v>
      </c>
      <c r="AZ22" s="129"/>
      <c r="BA22" s="156">
        <v>1.1543402950461199</v>
      </c>
      <c r="BB22" s="157">
        <v>-0.72354495900662197</v>
      </c>
      <c r="BC22" s="158">
        <v>0.18020043624728499</v>
      </c>
      <c r="BD22" s="129"/>
      <c r="BE22" s="159">
        <v>1.9773887732159501</v>
      </c>
    </row>
    <row r="23" spans="1:57" ht="13" x14ac:dyDescent="0.3">
      <c r="A23" s="19" t="s">
        <v>43</v>
      </c>
      <c r="B23" s="3" t="str">
        <f t="shared" si="0"/>
        <v>Richmond CBD/Airport, VA</v>
      </c>
      <c r="C23" s="9"/>
      <c r="D23" s="23" t="s">
        <v>16</v>
      </c>
      <c r="E23" s="26" t="s">
        <v>17</v>
      </c>
      <c r="F23" s="3"/>
      <c r="G23" s="117">
        <v>154.14335408560299</v>
      </c>
      <c r="H23" s="118">
        <v>159.732402323125</v>
      </c>
      <c r="I23" s="118">
        <v>171.04031569965801</v>
      </c>
      <c r="J23" s="118">
        <v>167.553375053949</v>
      </c>
      <c r="K23" s="118">
        <v>166.46142105263101</v>
      </c>
      <c r="L23" s="119">
        <v>164.97640737148299</v>
      </c>
      <c r="M23" s="120"/>
      <c r="N23" s="121">
        <v>174.29254946727499</v>
      </c>
      <c r="O23" s="122">
        <v>172.12189031989999</v>
      </c>
      <c r="P23" s="123">
        <v>173.254857994041</v>
      </c>
      <c r="Q23" s="120"/>
      <c r="R23" s="124">
        <v>167.69273183447299</v>
      </c>
      <c r="S23" s="125"/>
      <c r="T23" s="126">
        <v>4.68027455747659</v>
      </c>
      <c r="U23" s="127">
        <v>2.7155279157555698</v>
      </c>
      <c r="V23" s="127">
        <v>4.6836306060092401</v>
      </c>
      <c r="W23" s="127">
        <v>2.97135690729682</v>
      </c>
      <c r="X23" s="127">
        <v>0.36356762597145398</v>
      </c>
      <c r="Y23" s="128">
        <v>2.8486193834315801</v>
      </c>
      <c r="Z23" s="129"/>
      <c r="AA23" s="130">
        <v>-5.5743621665143799</v>
      </c>
      <c r="AB23" s="131">
        <v>-4.1940657073518697</v>
      </c>
      <c r="AC23" s="132">
        <v>-4.8928119281180003</v>
      </c>
      <c r="AD23" s="129"/>
      <c r="AE23" s="133">
        <v>-0.18935233340625399</v>
      </c>
      <c r="AF23" s="29"/>
      <c r="AG23" s="117">
        <v>165.33967564870201</v>
      </c>
      <c r="AH23" s="118">
        <v>163.00079788039301</v>
      </c>
      <c r="AI23" s="118">
        <v>172.25650091630999</v>
      </c>
      <c r="AJ23" s="118">
        <v>172.00670707323101</v>
      </c>
      <c r="AK23" s="118">
        <v>163.15105338541599</v>
      </c>
      <c r="AL23" s="119">
        <v>167.46956528889299</v>
      </c>
      <c r="AM23" s="120"/>
      <c r="AN23" s="121">
        <v>183.545005291005</v>
      </c>
      <c r="AO23" s="122">
        <v>188.53940189715399</v>
      </c>
      <c r="AP23" s="123">
        <v>186.11468841510401</v>
      </c>
      <c r="AQ23" s="120"/>
      <c r="AR23" s="124">
        <v>173.95631789665501</v>
      </c>
      <c r="AS23" s="125"/>
      <c r="AT23" s="126">
        <v>-6.4082639951311901E-2</v>
      </c>
      <c r="AU23" s="127">
        <v>-0.159233102627208</v>
      </c>
      <c r="AV23" s="127">
        <v>0.54505103646839803</v>
      </c>
      <c r="AW23" s="127">
        <v>3.29806723342814</v>
      </c>
      <c r="AX23" s="127">
        <v>2.8952790444971298E-2</v>
      </c>
      <c r="AY23" s="128">
        <v>0.82438658803827503</v>
      </c>
      <c r="AZ23" s="129"/>
      <c r="BA23" s="130">
        <v>-4.0934224779990904</v>
      </c>
      <c r="BB23" s="131">
        <v>-3.4112914338514799</v>
      </c>
      <c r="BC23" s="132">
        <v>-3.7339341472889198</v>
      </c>
      <c r="BD23" s="129"/>
      <c r="BE23" s="133">
        <v>-0.89851163804404</v>
      </c>
    </row>
    <row r="24" spans="1:57" x14ac:dyDescent="0.25">
      <c r="A24" s="20" t="s">
        <v>44</v>
      </c>
      <c r="B24" s="3" t="str">
        <f t="shared" si="0"/>
        <v>Richmond North/Glen Allen, VA</v>
      </c>
      <c r="C24" s="10"/>
      <c r="D24" s="24" t="s">
        <v>16</v>
      </c>
      <c r="E24" s="27" t="s">
        <v>17</v>
      </c>
      <c r="F24" s="3"/>
      <c r="G24" s="134">
        <v>95.424655380894805</v>
      </c>
      <c r="H24" s="120">
        <v>105.516479174083</v>
      </c>
      <c r="I24" s="120">
        <v>109.65725572047</v>
      </c>
      <c r="J24" s="120">
        <v>110.07139256071299</v>
      </c>
      <c r="K24" s="120">
        <v>111.184406937132</v>
      </c>
      <c r="L24" s="135">
        <v>107.273909199931</v>
      </c>
      <c r="M24" s="120"/>
      <c r="N24" s="136">
        <v>124.82260418089901</v>
      </c>
      <c r="O24" s="137">
        <v>124.785348967841</v>
      </c>
      <c r="P24" s="138">
        <v>124.804231994459</v>
      </c>
      <c r="Q24" s="120"/>
      <c r="R24" s="139">
        <v>113.07649627507099</v>
      </c>
      <c r="S24" s="125"/>
      <c r="T24" s="140">
        <v>3.91892770575723</v>
      </c>
      <c r="U24" s="129">
        <v>8.7644364135964192</v>
      </c>
      <c r="V24" s="129">
        <v>8.2406910157394808</v>
      </c>
      <c r="W24" s="129">
        <v>9.6967176573253102</v>
      </c>
      <c r="X24" s="129">
        <v>12.828858781118999</v>
      </c>
      <c r="Y24" s="141">
        <v>9.2408700835632906</v>
      </c>
      <c r="Z24" s="129"/>
      <c r="AA24" s="142">
        <v>7.8510370062750896</v>
      </c>
      <c r="AB24" s="143">
        <v>5.74773090701947</v>
      </c>
      <c r="AC24" s="144">
        <v>6.7886381908187996</v>
      </c>
      <c r="AD24" s="129"/>
      <c r="AE24" s="145">
        <v>8.3027685985087398</v>
      </c>
      <c r="AF24" s="30"/>
      <c r="AG24" s="134">
        <v>102.12326292868801</v>
      </c>
      <c r="AH24" s="120">
        <v>102.864733810091</v>
      </c>
      <c r="AI24" s="120">
        <v>106.671255810022</v>
      </c>
      <c r="AJ24" s="120">
        <v>106.830673402079</v>
      </c>
      <c r="AK24" s="120">
        <v>104.90905675079</v>
      </c>
      <c r="AL24" s="135">
        <v>104.866879680662</v>
      </c>
      <c r="AM24" s="120"/>
      <c r="AN24" s="136">
        <v>124.76802419504899</v>
      </c>
      <c r="AO24" s="137">
        <v>127.65316424189299</v>
      </c>
      <c r="AP24" s="138">
        <v>126.253827044592</v>
      </c>
      <c r="AQ24" s="120"/>
      <c r="AR24" s="139">
        <v>112.063160810613</v>
      </c>
      <c r="AS24" s="125"/>
      <c r="AT24" s="140">
        <v>2.3385550262988599</v>
      </c>
      <c r="AU24" s="129">
        <v>6.75609418649855</v>
      </c>
      <c r="AV24" s="129">
        <v>6.7379216280743401</v>
      </c>
      <c r="AW24" s="129">
        <v>8.1001584090807501</v>
      </c>
      <c r="AX24" s="129">
        <v>6.9584115868485998</v>
      </c>
      <c r="AY24" s="141">
        <v>6.3289110200918204</v>
      </c>
      <c r="AZ24" s="129"/>
      <c r="BA24" s="142">
        <v>5.3143377985156199</v>
      </c>
      <c r="BB24" s="143">
        <v>3.9333966474825099</v>
      </c>
      <c r="BC24" s="144">
        <v>4.5896425794675002</v>
      </c>
      <c r="BD24" s="129"/>
      <c r="BE24" s="145">
        <v>5.6134417369575704</v>
      </c>
    </row>
    <row r="25" spans="1:57" x14ac:dyDescent="0.25">
      <c r="A25" s="21" t="s">
        <v>45</v>
      </c>
      <c r="B25" s="3" t="str">
        <f t="shared" si="0"/>
        <v>Richmond West/Midlothian, VA</v>
      </c>
      <c r="C25" s="3"/>
      <c r="D25" s="24" t="s">
        <v>16</v>
      </c>
      <c r="E25" s="27" t="s">
        <v>17</v>
      </c>
      <c r="F25" s="3"/>
      <c r="G25" s="134">
        <v>86.205970511989605</v>
      </c>
      <c r="H25" s="120">
        <v>89.5000696869851</v>
      </c>
      <c r="I25" s="120">
        <v>91.492936303462301</v>
      </c>
      <c r="J25" s="120">
        <v>91.770246992864401</v>
      </c>
      <c r="K25" s="120">
        <v>89.878365970453302</v>
      </c>
      <c r="L25" s="135">
        <v>89.935374829784905</v>
      </c>
      <c r="M25" s="120"/>
      <c r="N25" s="136">
        <v>112.17739530744301</v>
      </c>
      <c r="O25" s="137">
        <v>118.176068648648</v>
      </c>
      <c r="P25" s="138">
        <v>115.246649348083</v>
      </c>
      <c r="Q25" s="120"/>
      <c r="R25" s="139">
        <v>98.885823422982796</v>
      </c>
      <c r="S25" s="125"/>
      <c r="T25" s="140">
        <v>2.9656676577383898</v>
      </c>
      <c r="U25" s="129">
        <v>1.1313321181783</v>
      </c>
      <c r="V25" s="129">
        <v>2.7600019848858999</v>
      </c>
      <c r="W25" s="129">
        <v>3.0961898581017602</v>
      </c>
      <c r="X25" s="129">
        <v>-1.40164570832664</v>
      </c>
      <c r="Y25" s="141">
        <v>1.6088671098848</v>
      </c>
      <c r="Z25" s="129"/>
      <c r="AA25" s="142">
        <v>4.36046692374775</v>
      </c>
      <c r="AB25" s="143">
        <v>5.1118189729922596</v>
      </c>
      <c r="AC25" s="144">
        <v>4.75246660353704</v>
      </c>
      <c r="AD25" s="129"/>
      <c r="AE25" s="145">
        <v>3.0956555855211398</v>
      </c>
      <c r="AF25" s="30"/>
      <c r="AG25" s="134">
        <v>95.341125512397795</v>
      </c>
      <c r="AH25" s="120">
        <v>88.834731837266503</v>
      </c>
      <c r="AI25" s="120">
        <v>91.490064195109099</v>
      </c>
      <c r="AJ25" s="120">
        <v>90.941269114555894</v>
      </c>
      <c r="AK25" s="120">
        <v>91.929496040372598</v>
      </c>
      <c r="AL25" s="135">
        <v>91.700174454177997</v>
      </c>
      <c r="AM25" s="120"/>
      <c r="AN25" s="136">
        <v>113.343091846497</v>
      </c>
      <c r="AO25" s="137">
        <v>117.761782685056</v>
      </c>
      <c r="AP25" s="138">
        <v>115.62851993328201</v>
      </c>
      <c r="AQ25" s="120"/>
      <c r="AR25" s="139">
        <v>99.973362964014399</v>
      </c>
      <c r="AS25" s="125"/>
      <c r="AT25" s="140">
        <v>2.2701067082631901</v>
      </c>
      <c r="AU25" s="129">
        <v>1.47314870277679</v>
      </c>
      <c r="AV25" s="129">
        <v>2.1762798720709302</v>
      </c>
      <c r="AW25" s="129">
        <v>2.54063553334493</v>
      </c>
      <c r="AX25" s="129">
        <v>3.0479712464192699</v>
      </c>
      <c r="AY25" s="141">
        <v>2.2997368063902202</v>
      </c>
      <c r="AZ25" s="129"/>
      <c r="BA25" s="142">
        <v>4.1211450456139396</v>
      </c>
      <c r="BB25" s="143">
        <v>4.05839811771523</v>
      </c>
      <c r="BC25" s="144">
        <v>4.0782642935665701</v>
      </c>
      <c r="BD25" s="129"/>
      <c r="BE25" s="145">
        <v>3.1928821923955799</v>
      </c>
    </row>
    <row r="26" spans="1:57" x14ac:dyDescent="0.25">
      <c r="A26" s="21" t="s">
        <v>46</v>
      </c>
      <c r="B26" s="3" t="str">
        <f t="shared" si="0"/>
        <v>Petersburg/Chester, VA</v>
      </c>
      <c r="C26" s="3"/>
      <c r="D26" s="24" t="s">
        <v>16</v>
      </c>
      <c r="E26" s="27" t="s">
        <v>17</v>
      </c>
      <c r="F26" s="3"/>
      <c r="G26" s="134">
        <v>83.4370395152405</v>
      </c>
      <c r="H26" s="120">
        <v>89.866729990939206</v>
      </c>
      <c r="I26" s="120">
        <v>92.145220523255801</v>
      </c>
      <c r="J26" s="120">
        <v>90.234351909722207</v>
      </c>
      <c r="K26" s="120">
        <v>89.684201095813407</v>
      </c>
      <c r="L26" s="135">
        <v>89.317930262599305</v>
      </c>
      <c r="M26" s="120"/>
      <c r="N26" s="136">
        <v>100.880849838486</v>
      </c>
      <c r="O26" s="137">
        <v>102.891360705172</v>
      </c>
      <c r="P26" s="138">
        <v>101.883430792365</v>
      </c>
      <c r="Q26" s="120"/>
      <c r="R26" s="139">
        <v>93.639914510225097</v>
      </c>
      <c r="S26" s="125"/>
      <c r="T26" s="140">
        <v>-1.2642427993990699</v>
      </c>
      <c r="U26" s="129">
        <v>1.3782289263732099</v>
      </c>
      <c r="V26" s="129">
        <v>4.1421408682243701</v>
      </c>
      <c r="W26" s="129">
        <v>2.2796303798352802</v>
      </c>
      <c r="X26" s="129">
        <v>3.7745958752074098</v>
      </c>
      <c r="Y26" s="141">
        <v>2.24834883279321</v>
      </c>
      <c r="Z26" s="129"/>
      <c r="AA26" s="142">
        <v>9.0666631894525302</v>
      </c>
      <c r="AB26" s="143">
        <v>12.1190289985954</v>
      </c>
      <c r="AC26" s="144">
        <v>10.582578420519299</v>
      </c>
      <c r="AD26" s="129"/>
      <c r="AE26" s="145">
        <v>5.5077957342611104</v>
      </c>
      <c r="AF26" s="30"/>
      <c r="AG26" s="134">
        <v>87.0022529244889</v>
      </c>
      <c r="AH26" s="120">
        <v>88.004591431475205</v>
      </c>
      <c r="AI26" s="120">
        <v>89.857224067796594</v>
      </c>
      <c r="AJ26" s="120">
        <v>89.653921022685793</v>
      </c>
      <c r="AK26" s="120">
        <v>88.663221615254301</v>
      </c>
      <c r="AL26" s="135">
        <v>88.685356095554397</v>
      </c>
      <c r="AM26" s="120"/>
      <c r="AN26" s="136">
        <v>96.624098536229894</v>
      </c>
      <c r="AO26" s="137">
        <v>99.780243977680797</v>
      </c>
      <c r="AP26" s="138">
        <v>98.227572623004207</v>
      </c>
      <c r="AQ26" s="120"/>
      <c r="AR26" s="139">
        <v>91.725496295988705</v>
      </c>
      <c r="AS26" s="125"/>
      <c r="AT26" s="140">
        <v>-1.88158797952904</v>
      </c>
      <c r="AU26" s="129">
        <v>1.02189391817802</v>
      </c>
      <c r="AV26" s="129">
        <v>1.53954123187465</v>
      </c>
      <c r="AW26" s="129">
        <v>2.5087461384282599</v>
      </c>
      <c r="AX26" s="129">
        <v>2.8185998216857899</v>
      </c>
      <c r="AY26" s="141">
        <v>1.25489111973314</v>
      </c>
      <c r="AZ26" s="129"/>
      <c r="BA26" s="142">
        <v>2.6848365850648799</v>
      </c>
      <c r="BB26" s="143">
        <v>3.59353145050554</v>
      </c>
      <c r="BC26" s="144">
        <v>3.14803967350537</v>
      </c>
      <c r="BD26" s="129"/>
      <c r="BE26" s="145">
        <v>1.99908014015138</v>
      </c>
    </row>
    <row r="27" spans="1:57" x14ac:dyDescent="0.25">
      <c r="A27" s="77" t="s">
        <v>99</v>
      </c>
      <c r="B27" s="37" t="s">
        <v>71</v>
      </c>
      <c r="C27" s="3"/>
      <c r="D27" s="24" t="s">
        <v>16</v>
      </c>
      <c r="E27" s="27" t="s">
        <v>17</v>
      </c>
      <c r="F27" s="3"/>
      <c r="G27" s="134">
        <v>110.99551616150301</v>
      </c>
      <c r="H27" s="120">
        <v>112.036033747779</v>
      </c>
      <c r="I27" s="120">
        <v>108.165905815748</v>
      </c>
      <c r="J27" s="120">
        <v>109.819602310783</v>
      </c>
      <c r="K27" s="120">
        <v>113.47715492714801</v>
      </c>
      <c r="L27" s="135">
        <v>110.877615068048</v>
      </c>
      <c r="M27" s="120"/>
      <c r="N27" s="136">
        <v>134.95916898114299</v>
      </c>
      <c r="O27" s="137">
        <v>139.86640312038699</v>
      </c>
      <c r="P27" s="138">
        <v>137.460872057611</v>
      </c>
      <c r="Q27" s="120"/>
      <c r="R27" s="139">
        <v>119.78337150264601</v>
      </c>
      <c r="S27" s="125"/>
      <c r="T27" s="140">
        <v>5.3186767600032399</v>
      </c>
      <c r="U27" s="129">
        <v>5.4260230376849901</v>
      </c>
      <c r="V27" s="129">
        <v>3.28027359633254</v>
      </c>
      <c r="W27" s="129">
        <v>2.91230803867585</v>
      </c>
      <c r="X27" s="129">
        <v>2.4554771014273</v>
      </c>
      <c r="Y27" s="141">
        <v>3.7543923805363599</v>
      </c>
      <c r="Z27" s="129"/>
      <c r="AA27" s="142">
        <v>0.37328197681167202</v>
      </c>
      <c r="AB27" s="143">
        <v>3.6742575686601602</v>
      </c>
      <c r="AC27" s="144">
        <v>2.0619755935808701</v>
      </c>
      <c r="AD27" s="129"/>
      <c r="AE27" s="145">
        <v>3.3096618069124299</v>
      </c>
      <c r="AF27" s="30"/>
      <c r="AG27" s="134">
        <v>114.54866858773499</v>
      </c>
      <c r="AH27" s="120">
        <v>109.372726361928</v>
      </c>
      <c r="AI27" s="120">
        <v>109.64843880723799</v>
      </c>
      <c r="AJ27" s="120">
        <v>110.79303104872299</v>
      </c>
      <c r="AK27" s="120">
        <v>115.73350639626899</v>
      </c>
      <c r="AL27" s="135">
        <v>111.99628283243899</v>
      </c>
      <c r="AM27" s="120"/>
      <c r="AN27" s="136">
        <v>139.914093760989</v>
      </c>
      <c r="AO27" s="137">
        <v>143.91619245529901</v>
      </c>
      <c r="AP27" s="138">
        <v>141.960602582885</v>
      </c>
      <c r="AQ27" s="120"/>
      <c r="AR27" s="139">
        <v>122.209042922092</v>
      </c>
      <c r="AS27" s="125"/>
      <c r="AT27" s="140">
        <v>2.62911000449196</v>
      </c>
      <c r="AU27" s="129">
        <v>5.8763082577780796</v>
      </c>
      <c r="AV27" s="129">
        <v>6.5155831981723402</v>
      </c>
      <c r="AW27" s="129">
        <v>5.7053056610032202</v>
      </c>
      <c r="AX27" s="129">
        <v>4.1740353488481601</v>
      </c>
      <c r="AY27" s="141">
        <v>4.9409792002232598</v>
      </c>
      <c r="AZ27" s="129"/>
      <c r="BA27" s="142">
        <v>1.30571212430954</v>
      </c>
      <c r="BB27" s="143">
        <v>1.8735431768512001</v>
      </c>
      <c r="BC27" s="144">
        <v>1.6040113435015799</v>
      </c>
      <c r="BD27" s="129"/>
      <c r="BE27" s="145">
        <v>3.5781349404326401</v>
      </c>
    </row>
    <row r="28" spans="1:57" x14ac:dyDescent="0.25">
      <c r="A28" s="21" t="s">
        <v>48</v>
      </c>
      <c r="B28" s="3" t="str">
        <f t="shared" si="0"/>
        <v>Roanoke, VA</v>
      </c>
      <c r="C28" s="3"/>
      <c r="D28" s="24" t="s">
        <v>16</v>
      </c>
      <c r="E28" s="27" t="s">
        <v>17</v>
      </c>
      <c r="F28" s="3"/>
      <c r="G28" s="134">
        <v>104.630842293906</v>
      </c>
      <c r="H28" s="120">
        <v>103.046842584167</v>
      </c>
      <c r="I28" s="120">
        <v>107.100033783783</v>
      </c>
      <c r="J28" s="120">
        <v>104.467684361549</v>
      </c>
      <c r="K28" s="120">
        <v>105.54655616438301</v>
      </c>
      <c r="L28" s="135">
        <v>105.007727435316</v>
      </c>
      <c r="M28" s="120"/>
      <c r="N28" s="136">
        <v>121.33140735146</v>
      </c>
      <c r="O28" s="137">
        <v>119.693943298969</v>
      </c>
      <c r="P28" s="138">
        <v>120.52226821191999</v>
      </c>
      <c r="Q28" s="120"/>
      <c r="R28" s="139">
        <v>109.95453869893601</v>
      </c>
      <c r="S28" s="125"/>
      <c r="T28" s="140">
        <v>-5.9167575191930402</v>
      </c>
      <c r="U28" s="129">
        <v>6.7456435946518098</v>
      </c>
      <c r="V28" s="129">
        <v>8.0541873231548209</v>
      </c>
      <c r="W28" s="129">
        <v>4.6278699906222398</v>
      </c>
      <c r="X28" s="129">
        <v>7.1866753400224299</v>
      </c>
      <c r="Y28" s="141">
        <v>4.0548689438551797</v>
      </c>
      <c r="Z28" s="129"/>
      <c r="AA28" s="142">
        <v>11.7059630032012</v>
      </c>
      <c r="AB28" s="143">
        <v>9.26634185034486</v>
      </c>
      <c r="AC28" s="144">
        <v>10.496991541435101</v>
      </c>
      <c r="AD28" s="129"/>
      <c r="AE28" s="145">
        <v>6.3656823552314501</v>
      </c>
      <c r="AF28" s="30"/>
      <c r="AG28" s="134">
        <v>101.173085407239</v>
      </c>
      <c r="AH28" s="120">
        <v>101.01427052666</v>
      </c>
      <c r="AI28" s="120">
        <v>107.23744794293501</v>
      </c>
      <c r="AJ28" s="120">
        <v>106.14282303073099</v>
      </c>
      <c r="AK28" s="120">
        <v>104.655759805725</v>
      </c>
      <c r="AL28" s="135">
        <v>104.27425045377601</v>
      </c>
      <c r="AM28" s="120"/>
      <c r="AN28" s="136">
        <v>122.458956074124</v>
      </c>
      <c r="AO28" s="137">
        <v>126.725186882241</v>
      </c>
      <c r="AP28" s="138">
        <v>124.642599591248</v>
      </c>
      <c r="AQ28" s="120"/>
      <c r="AR28" s="139">
        <v>110.720649587512</v>
      </c>
      <c r="AS28" s="125"/>
      <c r="AT28" s="140">
        <v>2.53581898607947</v>
      </c>
      <c r="AU28" s="129">
        <v>7.6095220995444697</v>
      </c>
      <c r="AV28" s="129">
        <v>7.8014292100670799</v>
      </c>
      <c r="AW28" s="129">
        <v>6.8261248712787497</v>
      </c>
      <c r="AX28" s="129">
        <v>6.5834077556618302</v>
      </c>
      <c r="AY28" s="141">
        <v>6.3830071345841297</v>
      </c>
      <c r="AZ28" s="129"/>
      <c r="BA28" s="142">
        <v>4.4518819455934997</v>
      </c>
      <c r="BB28" s="143">
        <v>2.4977979623428102</v>
      </c>
      <c r="BC28" s="144">
        <v>3.4219344854966001</v>
      </c>
      <c r="BD28" s="129"/>
      <c r="BE28" s="145">
        <v>5.1738574451570303</v>
      </c>
    </row>
    <row r="29" spans="1:57" x14ac:dyDescent="0.25">
      <c r="A29" s="21" t="s">
        <v>49</v>
      </c>
      <c r="B29" s="3" t="str">
        <f t="shared" si="0"/>
        <v>Charlottesville, VA</v>
      </c>
      <c r="C29" s="3"/>
      <c r="D29" s="24" t="s">
        <v>16</v>
      </c>
      <c r="E29" s="27" t="s">
        <v>17</v>
      </c>
      <c r="F29" s="3"/>
      <c r="G29" s="134">
        <v>138.04741910331299</v>
      </c>
      <c r="H29" s="120">
        <v>131.97314417683901</v>
      </c>
      <c r="I29" s="120">
        <v>133.126729125575</v>
      </c>
      <c r="J29" s="120">
        <v>133.11717812500001</v>
      </c>
      <c r="K29" s="120">
        <v>146.37379004123</v>
      </c>
      <c r="L29" s="135">
        <v>136.51959642452101</v>
      </c>
      <c r="M29" s="120"/>
      <c r="N29" s="136">
        <v>213.14964424514201</v>
      </c>
      <c r="O29" s="137">
        <v>220.56546353872201</v>
      </c>
      <c r="P29" s="138">
        <v>216.96152404474699</v>
      </c>
      <c r="Q29" s="120"/>
      <c r="R29" s="139">
        <v>161.83192100210201</v>
      </c>
      <c r="S29" s="125"/>
      <c r="T29" s="140">
        <v>0.47740739783212699</v>
      </c>
      <c r="U29" s="129">
        <v>-3.8469221643901399</v>
      </c>
      <c r="V29" s="129">
        <v>2.7686841072497401</v>
      </c>
      <c r="W29" s="129">
        <v>1.8993719219063201</v>
      </c>
      <c r="X29" s="129">
        <v>-1.8878648508445</v>
      </c>
      <c r="Y29" s="141">
        <v>-0.33060893835105898</v>
      </c>
      <c r="Z29" s="129"/>
      <c r="AA29" s="142">
        <v>-1.98207964544365</v>
      </c>
      <c r="AB29" s="143">
        <v>-3.4615034231812398</v>
      </c>
      <c r="AC29" s="144">
        <v>-2.7481129078471498</v>
      </c>
      <c r="AD29" s="129"/>
      <c r="AE29" s="145">
        <v>-1.6185149331886299</v>
      </c>
      <c r="AF29" s="30"/>
      <c r="AG29" s="134">
        <v>182.488792610931</v>
      </c>
      <c r="AH29" s="120">
        <v>131.56325222369901</v>
      </c>
      <c r="AI29" s="120">
        <v>132.79722707812999</v>
      </c>
      <c r="AJ29" s="120">
        <v>136.96826079417301</v>
      </c>
      <c r="AK29" s="120">
        <v>162.666722115944</v>
      </c>
      <c r="AL29" s="135">
        <v>149.45458657269401</v>
      </c>
      <c r="AM29" s="120"/>
      <c r="AN29" s="136">
        <v>277.86818849361902</v>
      </c>
      <c r="AO29" s="137">
        <v>288.02346699202002</v>
      </c>
      <c r="AP29" s="138">
        <v>283.14343645083898</v>
      </c>
      <c r="AQ29" s="120"/>
      <c r="AR29" s="139">
        <v>195.77800633888</v>
      </c>
      <c r="AS29" s="125"/>
      <c r="AT29" s="140">
        <v>1.48762633894832</v>
      </c>
      <c r="AU29" s="129">
        <v>-2.3781647307060698</v>
      </c>
      <c r="AV29" s="129">
        <v>0.63024014623013802</v>
      </c>
      <c r="AW29" s="129">
        <v>2.1463372824220301</v>
      </c>
      <c r="AX29" s="129">
        <v>-1.88178767845449</v>
      </c>
      <c r="AY29" s="141">
        <v>-7.0036858895463405E-2</v>
      </c>
      <c r="AZ29" s="129"/>
      <c r="BA29" s="142">
        <v>3.31337561034892</v>
      </c>
      <c r="BB29" s="143">
        <v>3.6692807548383102</v>
      </c>
      <c r="BC29" s="144">
        <v>3.5025883902566699</v>
      </c>
      <c r="BD29" s="129"/>
      <c r="BE29" s="145">
        <v>1.7953997971323199</v>
      </c>
    </row>
    <row r="30" spans="1:57" x14ac:dyDescent="0.25">
      <c r="A30" s="21" t="s">
        <v>50</v>
      </c>
      <c r="B30" t="s">
        <v>73</v>
      </c>
      <c r="C30" s="3"/>
      <c r="D30" s="24" t="s">
        <v>16</v>
      </c>
      <c r="E30" s="27" t="s">
        <v>17</v>
      </c>
      <c r="F30" s="3"/>
      <c r="G30" s="134">
        <v>93.446371766208799</v>
      </c>
      <c r="H30" s="120">
        <v>98.659104665825893</v>
      </c>
      <c r="I30" s="120">
        <v>105.511999065857</v>
      </c>
      <c r="J30" s="120">
        <v>106.528278115844</v>
      </c>
      <c r="K30" s="120">
        <v>118.568097429996</v>
      </c>
      <c r="L30" s="135">
        <v>105.875046364544</v>
      </c>
      <c r="M30" s="120"/>
      <c r="N30" s="136">
        <v>148.04372931545001</v>
      </c>
      <c r="O30" s="137">
        <v>151.95570934853899</v>
      </c>
      <c r="P30" s="138">
        <v>150.00752428868799</v>
      </c>
      <c r="Q30" s="120"/>
      <c r="R30" s="139">
        <v>121.501768897625</v>
      </c>
      <c r="S30" s="125"/>
      <c r="T30" s="140">
        <v>3.5479540118390198</v>
      </c>
      <c r="U30" s="129">
        <v>3.4766365086215401</v>
      </c>
      <c r="V30" s="129">
        <v>8.4253372940839206</v>
      </c>
      <c r="W30" s="129">
        <v>9.1713525344365792</v>
      </c>
      <c r="X30" s="129">
        <v>24.5749714203358</v>
      </c>
      <c r="Y30" s="141">
        <v>11.041905890795899</v>
      </c>
      <c r="Z30" s="129"/>
      <c r="AA30" s="142">
        <v>36.819231278583899</v>
      </c>
      <c r="AB30" s="143">
        <v>37.156610958115998</v>
      </c>
      <c r="AC30" s="144">
        <v>36.954892566530503</v>
      </c>
      <c r="AD30" s="129"/>
      <c r="AE30" s="145">
        <v>21.5499804391747</v>
      </c>
      <c r="AF30" s="30"/>
      <c r="AG30" s="134">
        <v>94.306902255639002</v>
      </c>
      <c r="AH30" s="120">
        <v>97.534818691336298</v>
      </c>
      <c r="AI30" s="120">
        <v>103.425243633327</v>
      </c>
      <c r="AJ30" s="120">
        <v>103.685786995006</v>
      </c>
      <c r="AK30" s="120">
        <v>106.624675037336</v>
      </c>
      <c r="AL30" s="135">
        <v>101.67327014040001</v>
      </c>
      <c r="AM30" s="120"/>
      <c r="AN30" s="136">
        <v>122.806176808266</v>
      </c>
      <c r="AO30" s="137">
        <v>125.06698217548001</v>
      </c>
      <c r="AP30" s="138">
        <v>123.94275256912999</v>
      </c>
      <c r="AQ30" s="120"/>
      <c r="AR30" s="139">
        <v>109.137066888519</v>
      </c>
      <c r="AS30" s="125"/>
      <c r="AT30" s="140">
        <v>4.48285019773407</v>
      </c>
      <c r="AU30" s="129">
        <v>3.89040888817867</v>
      </c>
      <c r="AV30" s="129">
        <v>7.6052549313168401</v>
      </c>
      <c r="AW30" s="129">
        <v>8.3552483612378499</v>
      </c>
      <c r="AX30" s="129">
        <v>12.566715230133401</v>
      </c>
      <c r="AY30" s="141">
        <v>7.7986120350950596</v>
      </c>
      <c r="AZ30" s="129"/>
      <c r="BA30" s="142">
        <v>16.766390092500298</v>
      </c>
      <c r="BB30" s="143">
        <v>16.737356489661</v>
      </c>
      <c r="BC30" s="144">
        <v>16.738917914861201</v>
      </c>
      <c r="BD30" s="129"/>
      <c r="BE30" s="145">
        <v>11.1892680625658</v>
      </c>
    </row>
    <row r="31" spans="1:57" x14ac:dyDescent="0.25">
      <c r="A31" s="21" t="s">
        <v>51</v>
      </c>
      <c r="B31" s="3" t="str">
        <f t="shared" si="0"/>
        <v>Staunton &amp; Harrisonburg, VA</v>
      </c>
      <c r="C31" s="3"/>
      <c r="D31" s="24" t="s">
        <v>16</v>
      </c>
      <c r="E31" s="27" t="s">
        <v>17</v>
      </c>
      <c r="F31" s="3"/>
      <c r="G31" s="134">
        <v>104.751343283582</v>
      </c>
      <c r="H31" s="120">
        <v>105.462697780307</v>
      </c>
      <c r="I31" s="120">
        <v>107.378144444444</v>
      </c>
      <c r="J31" s="120">
        <v>105.453647342995</v>
      </c>
      <c r="K31" s="120">
        <v>106.26367716754901</v>
      </c>
      <c r="L31" s="135">
        <v>105.915761034121</v>
      </c>
      <c r="M31" s="120"/>
      <c r="N31" s="136">
        <v>127.91912200102</v>
      </c>
      <c r="O31" s="137">
        <v>131.70318400770699</v>
      </c>
      <c r="P31" s="138">
        <v>129.86601486988801</v>
      </c>
      <c r="Q31" s="120"/>
      <c r="R31" s="139">
        <v>113.57217635873801</v>
      </c>
      <c r="S31" s="125"/>
      <c r="T31" s="140">
        <v>14.4931297260792</v>
      </c>
      <c r="U31" s="129">
        <v>13.9714962003147</v>
      </c>
      <c r="V31" s="129">
        <v>13.468865423280199</v>
      </c>
      <c r="W31" s="129">
        <v>9.8299574954336908</v>
      </c>
      <c r="X31" s="129">
        <v>9.1938393511624295</v>
      </c>
      <c r="Y31" s="141">
        <v>11.995370818999</v>
      </c>
      <c r="Z31" s="129"/>
      <c r="AA31" s="142">
        <v>7.7910464997306299</v>
      </c>
      <c r="AB31" s="143">
        <v>7.2337154947925297</v>
      </c>
      <c r="AC31" s="144">
        <v>7.51731269464603</v>
      </c>
      <c r="AD31" s="129"/>
      <c r="AE31" s="145">
        <v>9.5633716396019803</v>
      </c>
      <c r="AF31" s="30"/>
      <c r="AG31" s="134">
        <v>103.987907719609</v>
      </c>
      <c r="AH31" s="120">
        <v>101.797591204809</v>
      </c>
      <c r="AI31" s="120">
        <v>104.48201541768501</v>
      </c>
      <c r="AJ31" s="120">
        <v>103.97064593809699</v>
      </c>
      <c r="AK31" s="120">
        <v>105.86424736879199</v>
      </c>
      <c r="AL31" s="135">
        <v>104.08592267566701</v>
      </c>
      <c r="AM31" s="120"/>
      <c r="AN31" s="136">
        <v>131.77198193111201</v>
      </c>
      <c r="AO31" s="137">
        <v>135.90137365607501</v>
      </c>
      <c r="AP31" s="138">
        <v>133.881661654596</v>
      </c>
      <c r="AQ31" s="120"/>
      <c r="AR31" s="139">
        <v>114.017429322477</v>
      </c>
      <c r="AS31" s="125"/>
      <c r="AT31" s="140">
        <v>6.5934527215083998</v>
      </c>
      <c r="AU31" s="129">
        <v>9.2759111734567394</v>
      </c>
      <c r="AV31" s="129">
        <v>11.2479567955471</v>
      </c>
      <c r="AW31" s="129">
        <v>10.652009031253399</v>
      </c>
      <c r="AX31" s="129">
        <v>8.3988137074057505</v>
      </c>
      <c r="AY31" s="141">
        <v>9.2583933328855501</v>
      </c>
      <c r="AZ31" s="129"/>
      <c r="BA31" s="142">
        <v>7.4517577946396898</v>
      </c>
      <c r="BB31" s="143">
        <v>7.1696227115604296</v>
      </c>
      <c r="BC31" s="144">
        <v>7.29796415562405</v>
      </c>
      <c r="BD31" s="129"/>
      <c r="BE31" s="145">
        <v>7.98787419429644</v>
      </c>
    </row>
    <row r="32" spans="1:57" x14ac:dyDescent="0.25">
      <c r="A32" s="21" t="s">
        <v>52</v>
      </c>
      <c r="B32" s="3" t="str">
        <f t="shared" si="0"/>
        <v>Blacksburg &amp; Wytheville, VA</v>
      </c>
      <c r="C32" s="3"/>
      <c r="D32" s="24" t="s">
        <v>16</v>
      </c>
      <c r="E32" s="27" t="s">
        <v>17</v>
      </c>
      <c r="F32" s="3"/>
      <c r="G32" s="134">
        <v>94.556770462633395</v>
      </c>
      <c r="H32" s="120">
        <v>97.849962354551593</v>
      </c>
      <c r="I32" s="120">
        <v>98.362323624595405</v>
      </c>
      <c r="J32" s="120">
        <v>101.35955601907</v>
      </c>
      <c r="K32" s="120">
        <v>105.815507421993</v>
      </c>
      <c r="L32" s="135">
        <v>100.012096936381</v>
      </c>
      <c r="M32" s="120"/>
      <c r="N32" s="136">
        <v>130.58994150491799</v>
      </c>
      <c r="O32" s="137">
        <v>130.012745259686</v>
      </c>
      <c r="P32" s="138">
        <v>130.306101351351</v>
      </c>
      <c r="Q32" s="120"/>
      <c r="R32" s="139">
        <v>110.05715822019</v>
      </c>
      <c r="S32" s="125"/>
      <c r="T32" s="140">
        <v>-2.2173410419927202</v>
      </c>
      <c r="U32" s="129">
        <v>1.20414468932015</v>
      </c>
      <c r="V32" s="129">
        <v>2.75810058668432</v>
      </c>
      <c r="W32" s="129">
        <v>2.6413922182970602</v>
      </c>
      <c r="X32" s="129">
        <v>4.0223481696148902</v>
      </c>
      <c r="Y32" s="141">
        <v>1.9794150121968499</v>
      </c>
      <c r="Z32" s="129"/>
      <c r="AA32" s="142">
        <v>-0.89025618209161606</v>
      </c>
      <c r="AB32" s="143">
        <v>0.58143355696921495</v>
      </c>
      <c r="AC32" s="144">
        <v>-0.18541012596001</v>
      </c>
      <c r="AD32" s="129"/>
      <c r="AE32" s="145">
        <v>0.53141164398485896</v>
      </c>
      <c r="AF32" s="30"/>
      <c r="AG32" s="134">
        <v>96.946323196183599</v>
      </c>
      <c r="AH32" s="120">
        <v>95.1752835760105</v>
      </c>
      <c r="AI32" s="120">
        <v>94.841729249011806</v>
      </c>
      <c r="AJ32" s="120">
        <v>96.916219717361997</v>
      </c>
      <c r="AK32" s="120">
        <v>99.041843547163396</v>
      </c>
      <c r="AL32" s="135">
        <v>96.638906741509501</v>
      </c>
      <c r="AM32" s="120"/>
      <c r="AN32" s="136">
        <v>124.809867387761</v>
      </c>
      <c r="AO32" s="137">
        <v>124.923840907349</v>
      </c>
      <c r="AP32" s="138">
        <v>124.865890307756</v>
      </c>
      <c r="AQ32" s="120"/>
      <c r="AR32" s="139">
        <v>106.048492013662</v>
      </c>
      <c r="AS32" s="125"/>
      <c r="AT32" s="140">
        <v>-0.37573414963715701</v>
      </c>
      <c r="AU32" s="129">
        <v>2.8061262896961199</v>
      </c>
      <c r="AV32" s="129">
        <v>2.22329310248469</v>
      </c>
      <c r="AW32" s="129">
        <v>2.4521397850875699</v>
      </c>
      <c r="AX32" s="129">
        <v>-0.20415143114461201</v>
      </c>
      <c r="AY32" s="141">
        <v>1.35930218082759</v>
      </c>
      <c r="AZ32" s="129"/>
      <c r="BA32" s="142">
        <v>-0.57623626441973397</v>
      </c>
      <c r="BB32" s="143">
        <v>-0.31219781671003</v>
      </c>
      <c r="BC32" s="144">
        <v>-0.447686322174355</v>
      </c>
      <c r="BD32" s="129"/>
      <c r="BE32" s="145">
        <v>-4.12359088577786E-2</v>
      </c>
    </row>
    <row r="33" spans="1:64" x14ac:dyDescent="0.25">
      <c r="A33" s="21" t="s">
        <v>53</v>
      </c>
      <c r="B33" s="3" t="str">
        <f t="shared" si="0"/>
        <v>Lynchburg, VA</v>
      </c>
      <c r="C33" s="3"/>
      <c r="D33" s="24" t="s">
        <v>16</v>
      </c>
      <c r="E33" s="27" t="s">
        <v>17</v>
      </c>
      <c r="F33" s="3"/>
      <c r="G33" s="134">
        <v>105.196779141104</v>
      </c>
      <c r="H33" s="120">
        <v>107.868705953827</v>
      </c>
      <c r="I33" s="120">
        <v>107.68998816568001</v>
      </c>
      <c r="J33" s="120">
        <v>107.325139797739</v>
      </c>
      <c r="K33" s="120">
        <v>107.62056039850501</v>
      </c>
      <c r="L33" s="135">
        <v>107.225526680963</v>
      </c>
      <c r="M33" s="120"/>
      <c r="N33" s="136">
        <v>126.20039180229</v>
      </c>
      <c r="O33" s="137">
        <v>128.12552154195001</v>
      </c>
      <c r="P33" s="138">
        <v>127.192483201869</v>
      </c>
      <c r="Q33" s="120"/>
      <c r="R33" s="139">
        <v>113.247279295154</v>
      </c>
      <c r="S33" s="125"/>
      <c r="T33" s="140">
        <v>6.0940124710583996</v>
      </c>
      <c r="U33" s="129">
        <v>6.5856575669944997</v>
      </c>
      <c r="V33" s="129">
        <v>5.7374814443064297</v>
      </c>
      <c r="W33" s="129">
        <v>2.7812912217460202</v>
      </c>
      <c r="X33" s="129">
        <v>2.6479610514480099</v>
      </c>
      <c r="Y33" s="141">
        <v>4.6420722957893199</v>
      </c>
      <c r="Z33" s="129"/>
      <c r="AA33" s="142">
        <v>4.1347485624983102</v>
      </c>
      <c r="AB33" s="143">
        <v>3.78230621014528</v>
      </c>
      <c r="AC33" s="144">
        <v>3.95898033777683</v>
      </c>
      <c r="AD33" s="129"/>
      <c r="AE33" s="145">
        <v>4.2443368314183898</v>
      </c>
      <c r="AF33" s="30"/>
      <c r="AG33" s="134">
        <v>110.365966087502</v>
      </c>
      <c r="AH33" s="120">
        <v>106.538392422662</v>
      </c>
      <c r="AI33" s="120">
        <v>108.59490170380001</v>
      </c>
      <c r="AJ33" s="120">
        <v>112.604203760022</v>
      </c>
      <c r="AK33" s="120">
        <v>115.942020408163</v>
      </c>
      <c r="AL33" s="135">
        <v>111.00922107201799</v>
      </c>
      <c r="AM33" s="120"/>
      <c r="AN33" s="136">
        <v>142.19701732203799</v>
      </c>
      <c r="AO33" s="137">
        <v>136.68665126715899</v>
      </c>
      <c r="AP33" s="138">
        <v>139.501083629318</v>
      </c>
      <c r="AQ33" s="120"/>
      <c r="AR33" s="139">
        <v>120.40097643527599</v>
      </c>
      <c r="AS33" s="125"/>
      <c r="AT33" s="140">
        <v>3.3729166577715399</v>
      </c>
      <c r="AU33" s="129">
        <v>3.6098152585921901</v>
      </c>
      <c r="AV33" s="129">
        <v>4.8069665444102698</v>
      </c>
      <c r="AW33" s="129">
        <v>5.88068392119109</v>
      </c>
      <c r="AX33" s="129">
        <v>3.9054094290227299</v>
      </c>
      <c r="AY33" s="141">
        <v>4.3516254779437897</v>
      </c>
      <c r="AZ33" s="129"/>
      <c r="BA33" s="142">
        <v>8.6313050178803401</v>
      </c>
      <c r="BB33" s="143">
        <v>4.1100771353085799</v>
      </c>
      <c r="BC33" s="144">
        <v>6.4131993276349304</v>
      </c>
      <c r="BD33" s="129"/>
      <c r="BE33" s="145">
        <v>4.8851427437181698</v>
      </c>
    </row>
    <row r="34" spans="1:64" x14ac:dyDescent="0.25">
      <c r="A34" s="21" t="s">
        <v>78</v>
      </c>
      <c r="B34" s="3" t="str">
        <f t="shared" si="0"/>
        <v>Central Virginia</v>
      </c>
      <c r="C34" s="3"/>
      <c r="D34" s="24" t="s">
        <v>16</v>
      </c>
      <c r="E34" s="27" t="s">
        <v>17</v>
      </c>
      <c r="F34" s="3"/>
      <c r="G34" s="134">
        <v>106.207384815499</v>
      </c>
      <c r="H34" s="120">
        <v>110.64792357645</v>
      </c>
      <c r="I34" s="120">
        <v>114.705219411966</v>
      </c>
      <c r="J34" s="120">
        <v>113.52711101355899</v>
      </c>
      <c r="K34" s="120">
        <v>116.50090344492899</v>
      </c>
      <c r="L34" s="135">
        <v>112.733850284303</v>
      </c>
      <c r="M34" s="120"/>
      <c r="N34" s="136">
        <v>137.11329653130201</v>
      </c>
      <c r="O34" s="137">
        <v>139.40058572093599</v>
      </c>
      <c r="P34" s="138">
        <v>138.256674987835</v>
      </c>
      <c r="Q34" s="120"/>
      <c r="R34" s="139">
        <v>121.226187439287</v>
      </c>
      <c r="S34" s="125"/>
      <c r="T34" s="140">
        <v>3.78147566669332</v>
      </c>
      <c r="U34" s="129">
        <v>4.1733468531230198</v>
      </c>
      <c r="V34" s="129">
        <v>6.9141433104845502</v>
      </c>
      <c r="W34" s="129">
        <v>4.6721703454473102</v>
      </c>
      <c r="X34" s="129">
        <v>3.7870200591260299</v>
      </c>
      <c r="Y34" s="141">
        <v>4.7640282775261698</v>
      </c>
      <c r="Z34" s="129"/>
      <c r="AA34" s="142">
        <v>1.7987927051886601</v>
      </c>
      <c r="AB34" s="143">
        <v>1.6745901268913199</v>
      </c>
      <c r="AC34" s="144">
        <v>1.7313596233353701</v>
      </c>
      <c r="AD34" s="129"/>
      <c r="AE34" s="145">
        <v>3.82997807986446</v>
      </c>
      <c r="AF34" s="30"/>
      <c r="AG34" s="134">
        <v>118.272165848855</v>
      </c>
      <c r="AH34" s="120">
        <v>108.378610146662</v>
      </c>
      <c r="AI34" s="120">
        <v>112.660899242453</v>
      </c>
      <c r="AJ34" s="120">
        <v>113.175631645504</v>
      </c>
      <c r="AK34" s="120">
        <v>116.187464296466</v>
      </c>
      <c r="AL34" s="135">
        <v>113.706433064066</v>
      </c>
      <c r="AM34" s="120"/>
      <c r="AN34" s="136">
        <v>150.056642865936</v>
      </c>
      <c r="AO34" s="137">
        <v>154.456652857797</v>
      </c>
      <c r="AP34" s="138">
        <v>152.31124761260301</v>
      </c>
      <c r="AQ34" s="120"/>
      <c r="AR34" s="139">
        <v>126.726153962239</v>
      </c>
      <c r="AS34" s="125"/>
      <c r="AT34" s="140">
        <v>1.7848682390041</v>
      </c>
      <c r="AU34" s="129">
        <v>1.93862444726529</v>
      </c>
      <c r="AV34" s="129">
        <v>3.7897079689801099</v>
      </c>
      <c r="AW34" s="129">
        <v>4.6064691462552698</v>
      </c>
      <c r="AX34" s="129">
        <v>2.6293895782232402</v>
      </c>
      <c r="AY34" s="141">
        <v>2.9464531245195098</v>
      </c>
      <c r="AZ34" s="129"/>
      <c r="BA34" s="142">
        <v>3.0603510583576701</v>
      </c>
      <c r="BB34" s="143">
        <v>3.0079004984728401</v>
      </c>
      <c r="BC34" s="144">
        <v>3.0350295080772698</v>
      </c>
      <c r="BD34" s="129"/>
      <c r="BE34" s="145">
        <v>3.0831766385658499</v>
      </c>
    </row>
    <row r="35" spans="1:64" x14ac:dyDescent="0.25">
      <c r="A35" s="21" t="s">
        <v>79</v>
      </c>
      <c r="B35" s="3" t="str">
        <f t="shared" si="0"/>
        <v>Chesapeake Bay</v>
      </c>
      <c r="C35" s="3"/>
      <c r="D35" s="24" t="s">
        <v>16</v>
      </c>
      <c r="E35" s="27" t="s">
        <v>17</v>
      </c>
      <c r="F35" s="3"/>
      <c r="G35" s="134">
        <v>111.09246212121199</v>
      </c>
      <c r="H35" s="120">
        <v>106.700751445086</v>
      </c>
      <c r="I35" s="120">
        <v>108.04622770919001</v>
      </c>
      <c r="J35" s="120">
        <v>109.15144055944</v>
      </c>
      <c r="K35" s="120">
        <v>118.211861413043</v>
      </c>
      <c r="L35" s="135">
        <v>110.67842647058799</v>
      </c>
      <c r="M35" s="120"/>
      <c r="N35" s="136">
        <v>151.28013824884701</v>
      </c>
      <c r="O35" s="137">
        <v>154.25208609271499</v>
      </c>
      <c r="P35" s="138">
        <v>152.79794250281799</v>
      </c>
      <c r="Q35" s="120"/>
      <c r="R35" s="139">
        <v>125.11986857363701</v>
      </c>
      <c r="S35" s="125"/>
      <c r="T35" s="140">
        <v>-7.3652029897009204</v>
      </c>
      <c r="U35" s="129">
        <v>-13.657200101357001</v>
      </c>
      <c r="V35" s="129">
        <v>-0.31368000760818199</v>
      </c>
      <c r="W35" s="129">
        <v>-1.8932875906731901</v>
      </c>
      <c r="X35" s="129">
        <v>6.8095833838653004</v>
      </c>
      <c r="Y35" s="141">
        <v>-3.24304781964813</v>
      </c>
      <c r="Z35" s="129"/>
      <c r="AA35" s="142">
        <v>7.7442956702318098</v>
      </c>
      <c r="AB35" s="143">
        <v>6.4815015488386898</v>
      </c>
      <c r="AC35" s="144">
        <v>7.0563797193499704</v>
      </c>
      <c r="AD35" s="129"/>
      <c r="AE35" s="145">
        <v>1.02894360668137</v>
      </c>
      <c r="AF35" s="30"/>
      <c r="AG35" s="134">
        <v>119.151648599819</v>
      </c>
      <c r="AH35" s="120">
        <v>108.20864646464599</v>
      </c>
      <c r="AI35" s="120">
        <v>107.33737981651301</v>
      </c>
      <c r="AJ35" s="120">
        <v>107.97778530670401</v>
      </c>
      <c r="AK35" s="120">
        <v>116.313009672619</v>
      </c>
      <c r="AL35" s="135">
        <v>111.539717185805</v>
      </c>
      <c r="AM35" s="120"/>
      <c r="AN35" s="136">
        <v>149.57996907853999</v>
      </c>
      <c r="AO35" s="137">
        <v>160.15427347987401</v>
      </c>
      <c r="AP35" s="138">
        <v>155.07823066646799</v>
      </c>
      <c r="AQ35" s="120"/>
      <c r="AR35" s="139">
        <v>126.472210456651</v>
      </c>
      <c r="AS35" s="125"/>
      <c r="AT35" s="140">
        <v>-5.4390790286754402</v>
      </c>
      <c r="AU35" s="129">
        <v>-4.52491592031505</v>
      </c>
      <c r="AV35" s="129">
        <v>-0.21745167017882699</v>
      </c>
      <c r="AW35" s="129">
        <v>1.06975631137042</v>
      </c>
      <c r="AX35" s="129">
        <v>3.36444931346165</v>
      </c>
      <c r="AY35" s="141">
        <v>-1.0878173116651699</v>
      </c>
      <c r="AZ35" s="129"/>
      <c r="BA35" s="142">
        <v>2.8551057384263698</v>
      </c>
      <c r="BB35" s="143">
        <v>5.0113664467938204</v>
      </c>
      <c r="BC35" s="144">
        <v>3.9949938730582599</v>
      </c>
      <c r="BD35" s="129"/>
      <c r="BE35" s="145">
        <v>0.77405229308536705</v>
      </c>
    </row>
    <row r="36" spans="1:64" x14ac:dyDescent="0.25">
      <c r="A36" s="21" t="s">
        <v>80</v>
      </c>
      <c r="B36" s="3" t="str">
        <f t="shared" si="0"/>
        <v>Coastal Virginia - Eastern Shore</v>
      </c>
      <c r="C36" s="3"/>
      <c r="D36" s="24" t="s">
        <v>16</v>
      </c>
      <c r="E36" s="27" t="s">
        <v>17</v>
      </c>
      <c r="F36" s="3"/>
      <c r="G36" s="134">
        <v>119.05472545757</v>
      </c>
      <c r="H36" s="120">
        <v>122.4012</v>
      </c>
      <c r="I36" s="120">
        <v>124.64557511737</v>
      </c>
      <c r="J36" s="120">
        <v>124.465625</v>
      </c>
      <c r="K36" s="120">
        <v>127.40679532163701</v>
      </c>
      <c r="L36" s="135">
        <v>123.910076316458</v>
      </c>
      <c r="M36" s="120"/>
      <c r="N36" s="136">
        <v>166.407758444216</v>
      </c>
      <c r="O36" s="137">
        <v>175.054413665743</v>
      </c>
      <c r="P36" s="138">
        <v>170.95354854368901</v>
      </c>
      <c r="Q36" s="120"/>
      <c r="R36" s="139">
        <v>140.08593223168</v>
      </c>
      <c r="S36" s="125"/>
      <c r="T36" s="140">
        <v>-3.0352302028082701</v>
      </c>
      <c r="U36" s="129">
        <v>3.2827863613575001</v>
      </c>
      <c r="V36" s="129">
        <v>5.4834275677238198</v>
      </c>
      <c r="W36" s="129">
        <v>4.5930322592624302</v>
      </c>
      <c r="X36" s="129">
        <v>4.7252777957983998</v>
      </c>
      <c r="Y36" s="141">
        <v>3.3411503646860901</v>
      </c>
      <c r="Z36" s="129"/>
      <c r="AA36" s="142">
        <v>3.8263402658519299</v>
      </c>
      <c r="AB36" s="143">
        <v>5.5200198894604897</v>
      </c>
      <c r="AC36" s="144">
        <v>4.8208352529288403</v>
      </c>
      <c r="AD36" s="129"/>
      <c r="AE36" s="145">
        <v>4.2057402685011303</v>
      </c>
      <c r="AF36" s="30"/>
      <c r="AG36" s="134">
        <v>128.064954337899</v>
      </c>
      <c r="AH36" s="120">
        <v>117.41993004547</v>
      </c>
      <c r="AI36" s="120">
        <v>119.635858208955</v>
      </c>
      <c r="AJ36" s="120">
        <v>119.85137165450099</v>
      </c>
      <c r="AK36" s="120">
        <v>126.07139952153101</v>
      </c>
      <c r="AL36" s="135">
        <v>122.116809259863</v>
      </c>
      <c r="AM36" s="120"/>
      <c r="AN36" s="136">
        <v>163.73005410976501</v>
      </c>
      <c r="AO36" s="137">
        <v>171.65315724512399</v>
      </c>
      <c r="AP36" s="138">
        <v>167.776510337871</v>
      </c>
      <c r="AQ36" s="120"/>
      <c r="AR36" s="139">
        <v>137.682750247131</v>
      </c>
      <c r="AS36" s="125"/>
      <c r="AT36" s="140">
        <v>-2.6862126562186601</v>
      </c>
      <c r="AU36" s="129">
        <v>1.7883245064128399</v>
      </c>
      <c r="AV36" s="129">
        <v>5.6619513871058604</v>
      </c>
      <c r="AW36" s="129">
        <v>5.3836794557357299</v>
      </c>
      <c r="AX36" s="129">
        <v>7.3932491809242702</v>
      </c>
      <c r="AY36" s="141">
        <v>3.5985553382085902</v>
      </c>
      <c r="AZ36" s="129"/>
      <c r="BA36" s="142">
        <v>1.32257336203752</v>
      </c>
      <c r="BB36" s="143">
        <v>1.9538733487537601</v>
      </c>
      <c r="BC36" s="144">
        <v>1.6359924865850399</v>
      </c>
      <c r="BD36" s="129"/>
      <c r="BE36" s="145">
        <v>2.5963810594680399</v>
      </c>
    </row>
    <row r="37" spans="1:64" x14ac:dyDescent="0.25">
      <c r="A37" s="21" t="s">
        <v>81</v>
      </c>
      <c r="B37" s="3" t="str">
        <f t="shared" si="0"/>
        <v>Coastal Virginia - Hampton Roads</v>
      </c>
      <c r="C37" s="3"/>
      <c r="D37" s="24" t="s">
        <v>16</v>
      </c>
      <c r="E37" s="27" t="s">
        <v>17</v>
      </c>
      <c r="F37" s="3"/>
      <c r="G37" s="134">
        <v>122.680239650413</v>
      </c>
      <c r="H37" s="120">
        <v>126.528400424561</v>
      </c>
      <c r="I37" s="120">
        <v>129.5933637883</v>
      </c>
      <c r="J37" s="120">
        <v>130.751965154723</v>
      </c>
      <c r="K37" s="120">
        <v>132.301255583499</v>
      </c>
      <c r="L37" s="135">
        <v>128.614783296648</v>
      </c>
      <c r="M37" s="120"/>
      <c r="N37" s="136">
        <v>179.16434379042599</v>
      </c>
      <c r="O37" s="137">
        <v>186.72928608570601</v>
      </c>
      <c r="P37" s="138">
        <v>183.05223869334799</v>
      </c>
      <c r="Q37" s="120"/>
      <c r="R37" s="139">
        <v>146.71914479600099</v>
      </c>
      <c r="S37" s="125"/>
      <c r="T37" s="140">
        <v>-0.67766760835703899</v>
      </c>
      <c r="U37" s="129">
        <v>0.414637761130069</v>
      </c>
      <c r="V37" s="129">
        <v>2.49191606521341</v>
      </c>
      <c r="W37" s="129">
        <v>1.61865463924702</v>
      </c>
      <c r="X37" s="129">
        <v>4.0852535108929002</v>
      </c>
      <c r="Y37" s="141">
        <v>1.7181755718329801</v>
      </c>
      <c r="Z37" s="129"/>
      <c r="AA37" s="142">
        <v>2.94904405023768</v>
      </c>
      <c r="AB37" s="143">
        <v>2.1781193078341601</v>
      </c>
      <c r="AC37" s="144">
        <v>2.53737630175877</v>
      </c>
      <c r="AD37" s="129"/>
      <c r="AE37" s="145">
        <v>2.2636217558084</v>
      </c>
      <c r="AF37" s="30"/>
      <c r="AG37" s="134">
        <v>127.070924825926</v>
      </c>
      <c r="AH37" s="120">
        <v>115.58572519170799</v>
      </c>
      <c r="AI37" s="120">
        <v>117.437340025761</v>
      </c>
      <c r="AJ37" s="120">
        <v>117.54897426424</v>
      </c>
      <c r="AK37" s="120">
        <v>121.52043506125101</v>
      </c>
      <c r="AL37" s="135">
        <v>119.764295478972</v>
      </c>
      <c r="AM37" s="120"/>
      <c r="AN37" s="136">
        <v>168.22074084063399</v>
      </c>
      <c r="AO37" s="137">
        <v>177.995562146369</v>
      </c>
      <c r="AP37" s="138">
        <v>173.298389106294</v>
      </c>
      <c r="AQ37" s="120"/>
      <c r="AR37" s="139">
        <v>138.13632850567299</v>
      </c>
      <c r="AS37" s="125"/>
      <c r="AT37" s="140">
        <v>-4.2185956976935799</v>
      </c>
      <c r="AU37" s="129">
        <v>1.9581443792517399</v>
      </c>
      <c r="AV37" s="129">
        <v>2.7204206049706001</v>
      </c>
      <c r="AW37" s="129">
        <v>0.45519565758226399</v>
      </c>
      <c r="AX37" s="129">
        <v>2.0556915389230399</v>
      </c>
      <c r="AY37" s="141">
        <v>0.39891816131262697</v>
      </c>
      <c r="AZ37" s="129"/>
      <c r="BA37" s="142">
        <v>-3.0527766881887401E-2</v>
      </c>
      <c r="BB37" s="143">
        <v>-2.23248493923569</v>
      </c>
      <c r="BC37" s="144">
        <v>-1.21363864351575</v>
      </c>
      <c r="BD37" s="129"/>
      <c r="BE37" s="145">
        <v>-0.19703908789549501</v>
      </c>
    </row>
    <row r="38" spans="1:64" x14ac:dyDescent="0.25">
      <c r="A38" s="20" t="s">
        <v>82</v>
      </c>
      <c r="B38" s="3" t="str">
        <f t="shared" si="0"/>
        <v>Northern Virginia</v>
      </c>
      <c r="C38" s="3"/>
      <c r="D38" s="24" t="s">
        <v>16</v>
      </c>
      <c r="E38" s="27" t="s">
        <v>17</v>
      </c>
      <c r="F38" s="3"/>
      <c r="G38" s="134">
        <v>152.46215333923101</v>
      </c>
      <c r="H38" s="120">
        <v>176.00501841707501</v>
      </c>
      <c r="I38" s="120">
        <v>184.88282760890999</v>
      </c>
      <c r="J38" s="120">
        <v>179.71358906742299</v>
      </c>
      <c r="K38" s="120">
        <v>161.00939592925201</v>
      </c>
      <c r="L38" s="135">
        <v>172.11965129539701</v>
      </c>
      <c r="M38" s="120"/>
      <c r="N38" s="136">
        <v>144.30203209947101</v>
      </c>
      <c r="O38" s="137">
        <v>142.26268405353301</v>
      </c>
      <c r="P38" s="138">
        <v>143.28983937321399</v>
      </c>
      <c r="Q38" s="120"/>
      <c r="R38" s="139">
        <v>164.303115617695</v>
      </c>
      <c r="S38" s="125"/>
      <c r="T38" s="140">
        <v>14.745301767443101</v>
      </c>
      <c r="U38" s="129">
        <v>15.627390039733299</v>
      </c>
      <c r="V38" s="129">
        <v>17.137796531030901</v>
      </c>
      <c r="W38" s="129">
        <v>15.726139609111099</v>
      </c>
      <c r="X38" s="129">
        <v>11.7173400625478</v>
      </c>
      <c r="Y38" s="141">
        <v>15.2765423905755</v>
      </c>
      <c r="Z38" s="129"/>
      <c r="AA38" s="142">
        <v>6.9472453906959499</v>
      </c>
      <c r="AB38" s="143">
        <v>4.3638711434430002</v>
      </c>
      <c r="AC38" s="144">
        <v>5.6464538525656698</v>
      </c>
      <c r="AD38" s="129"/>
      <c r="AE38" s="145">
        <v>13.1126520878331</v>
      </c>
      <c r="AF38" s="30"/>
      <c r="AG38" s="134">
        <v>148.73303826384901</v>
      </c>
      <c r="AH38" s="120">
        <v>169.87762128133099</v>
      </c>
      <c r="AI38" s="120">
        <v>177.617807410832</v>
      </c>
      <c r="AJ38" s="120">
        <v>171.96001297016801</v>
      </c>
      <c r="AK38" s="120">
        <v>157.36475808920699</v>
      </c>
      <c r="AL38" s="135">
        <v>165.92378753744299</v>
      </c>
      <c r="AM38" s="120"/>
      <c r="AN38" s="136">
        <v>147.274081173208</v>
      </c>
      <c r="AO38" s="137">
        <v>148.904476744888</v>
      </c>
      <c r="AP38" s="138">
        <v>148.10995007282901</v>
      </c>
      <c r="AQ38" s="120"/>
      <c r="AR38" s="139">
        <v>160.612123264442</v>
      </c>
      <c r="AS38" s="125"/>
      <c r="AT38" s="140">
        <v>12.177283989813899</v>
      </c>
      <c r="AU38" s="129">
        <v>16.974648777456299</v>
      </c>
      <c r="AV38" s="129">
        <v>17.983689409703</v>
      </c>
      <c r="AW38" s="129">
        <v>15.329274032182999</v>
      </c>
      <c r="AX38" s="129">
        <v>13.137601564640899</v>
      </c>
      <c r="AY38" s="141">
        <v>15.5290173560116</v>
      </c>
      <c r="AZ38" s="129"/>
      <c r="BA38" s="142">
        <v>10.166634865134</v>
      </c>
      <c r="BB38" s="143">
        <v>8.6786865886720896</v>
      </c>
      <c r="BC38" s="144">
        <v>9.3854148173056409</v>
      </c>
      <c r="BD38" s="129"/>
      <c r="BE38" s="145">
        <v>13.871760530374299</v>
      </c>
    </row>
    <row r="39" spans="1:64" x14ac:dyDescent="0.25">
      <c r="A39" s="22" t="s">
        <v>83</v>
      </c>
      <c r="B39" s="3" t="str">
        <f t="shared" si="0"/>
        <v>Shenandoah Valley</v>
      </c>
      <c r="C39" s="3"/>
      <c r="D39" s="25" t="s">
        <v>16</v>
      </c>
      <c r="E39" s="28" t="s">
        <v>17</v>
      </c>
      <c r="F39" s="3"/>
      <c r="G39" s="146">
        <v>102.320035747883</v>
      </c>
      <c r="H39" s="147">
        <v>103.821680060652</v>
      </c>
      <c r="I39" s="147">
        <v>105.057335873388</v>
      </c>
      <c r="J39" s="147">
        <v>104.194121505989</v>
      </c>
      <c r="K39" s="147">
        <v>105.456169022379</v>
      </c>
      <c r="L39" s="148">
        <v>104.256982912287</v>
      </c>
      <c r="M39" s="120"/>
      <c r="N39" s="149">
        <v>125.672309930423</v>
      </c>
      <c r="O39" s="150">
        <v>131.990631877884</v>
      </c>
      <c r="P39" s="151">
        <v>128.93693078992399</v>
      </c>
      <c r="Q39" s="120"/>
      <c r="R39" s="152">
        <v>112.512908536834</v>
      </c>
      <c r="S39" s="125"/>
      <c r="T39" s="153">
        <v>10.2766589878043</v>
      </c>
      <c r="U39" s="154">
        <v>9.7131302683989595</v>
      </c>
      <c r="V39" s="154">
        <v>8.7381470451301304</v>
      </c>
      <c r="W39" s="154">
        <v>6.61492587025724</v>
      </c>
      <c r="X39" s="154">
        <v>5.9496590574788799</v>
      </c>
      <c r="Y39" s="155">
        <v>8.0732108838983194</v>
      </c>
      <c r="Z39" s="129"/>
      <c r="AA39" s="156">
        <v>4.1943648820387303</v>
      </c>
      <c r="AB39" s="157">
        <v>6.6888048018566897</v>
      </c>
      <c r="AC39" s="158">
        <v>5.5297044119741097</v>
      </c>
      <c r="AD39" s="129"/>
      <c r="AE39" s="159">
        <v>6.8086456012007703</v>
      </c>
      <c r="AF39" s="31"/>
      <c r="AG39" s="146">
        <v>104.63940547731499</v>
      </c>
      <c r="AH39" s="147">
        <v>103.43178326652</v>
      </c>
      <c r="AI39" s="147">
        <v>106.540688326848</v>
      </c>
      <c r="AJ39" s="147">
        <v>106.792628176549</v>
      </c>
      <c r="AK39" s="147">
        <v>108.32895955430099</v>
      </c>
      <c r="AL39" s="148">
        <v>106.08277056588101</v>
      </c>
      <c r="AM39" s="120"/>
      <c r="AN39" s="149">
        <v>128.947640148652</v>
      </c>
      <c r="AO39" s="150">
        <v>132.855784134473</v>
      </c>
      <c r="AP39" s="151">
        <v>130.965933264292</v>
      </c>
      <c r="AQ39" s="120"/>
      <c r="AR39" s="152">
        <v>114.640780963555</v>
      </c>
      <c r="AS39" s="125"/>
      <c r="AT39" s="153">
        <v>4.7520132036185396</v>
      </c>
      <c r="AU39" s="154">
        <v>9.6621403610288503</v>
      </c>
      <c r="AV39" s="154">
        <v>10.994969117358201</v>
      </c>
      <c r="AW39" s="154">
        <v>9.4250923801501205</v>
      </c>
      <c r="AX39" s="154">
        <v>6.3390870684200502</v>
      </c>
      <c r="AY39" s="155">
        <v>8.1839010456218393</v>
      </c>
      <c r="AZ39" s="129"/>
      <c r="BA39" s="156">
        <v>3.00580235056252</v>
      </c>
      <c r="BB39" s="157">
        <v>3.2178098924299898</v>
      </c>
      <c r="BC39" s="158">
        <v>3.1246723298038601</v>
      </c>
      <c r="BD39" s="129"/>
      <c r="BE39" s="159">
        <v>5.9156701026104699</v>
      </c>
    </row>
    <row r="40" spans="1:64" ht="13" x14ac:dyDescent="0.3">
      <c r="A40" s="19" t="s">
        <v>84</v>
      </c>
      <c r="B40" s="3" t="str">
        <f t="shared" si="0"/>
        <v>Southern Virginia</v>
      </c>
      <c r="C40" s="9"/>
      <c r="D40" s="23" t="s">
        <v>16</v>
      </c>
      <c r="E40" s="26" t="s">
        <v>17</v>
      </c>
      <c r="F40" s="3"/>
      <c r="G40" s="117">
        <v>96.775789473684199</v>
      </c>
      <c r="H40" s="118">
        <v>103.895027162557</v>
      </c>
      <c r="I40" s="118">
        <v>103.330119856172</v>
      </c>
      <c r="J40" s="118">
        <v>104.159924212205</v>
      </c>
      <c r="K40" s="118">
        <v>100.19706550218299</v>
      </c>
      <c r="L40" s="119">
        <v>101.95857142857101</v>
      </c>
      <c r="M40" s="120"/>
      <c r="N40" s="121">
        <v>110.94252117012999</v>
      </c>
      <c r="O40" s="122">
        <v>112.202530933633</v>
      </c>
      <c r="P40" s="123">
        <v>111.580782526115</v>
      </c>
      <c r="Q40" s="120"/>
      <c r="R40" s="124">
        <v>104.97392417118</v>
      </c>
      <c r="S40" s="125"/>
      <c r="T40" s="126">
        <v>10.872415839822301</v>
      </c>
      <c r="U40" s="127">
        <v>15.7983719205046</v>
      </c>
      <c r="V40" s="127">
        <v>15.472067727248699</v>
      </c>
      <c r="W40" s="127">
        <v>14.2133740138738</v>
      </c>
      <c r="X40" s="127">
        <v>8.1933143019033192</v>
      </c>
      <c r="Y40" s="128">
        <v>13.0397899541546</v>
      </c>
      <c r="Z40" s="129"/>
      <c r="AA40" s="130">
        <v>8.4152830320618097</v>
      </c>
      <c r="AB40" s="131">
        <v>9.0448714926201799</v>
      </c>
      <c r="AC40" s="132">
        <v>8.7392803560544401</v>
      </c>
      <c r="AD40" s="129"/>
      <c r="AE40" s="133">
        <v>11.7075773200872</v>
      </c>
      <c r="AF40" s="29"/>
      <c r="AG40" s="117">
        <v>96.665988217141205</v>
      </c>
      <c r="AH40" s="118">
        <v>101.348544443156</v>
      </c>
      <c r="AI40" s="118">
        <v>103.26180207697</v>
      </c>
      <c r="AJ40" s="118">
        <v>103.049719846652</v>
      </c>
      <c r="AK40" s="118">
        <v>102.098928384736</v>
      </c>
      <c r="AL40" s="119">
        <v>101.566858422701</v>
      </c>
      <c r="AM40" s="120"/>
      <c r="AN40" s="121">
        <v>114.94085307604099</v>
      </c>
      <c r="AO40" s="122">
        <v>116.33278908460299</v>
      </c>
      <c r="AP40" s="123">
        <v>115.652705717619</v>
      </c>
      <c r="AQ40" s="120"/>
      <c r="AR40" s="124">
        <v>106.08852029426301</v>
      </c>
      <c r="AS40" s="125"/>
      <c r="AT40" s="126">
        <v>9.0918612399415597</v>
      </c>
      <c r="AU40" s="127">
        <v>14.150807969436601</v>
      </c>
      <c r="AV40" s="127">
        <v>14.384410889690001</v>
      </c>
      <c r="AW40" s="127">
        <v>12.3551174330218</v>
      </c>
      <c r="AX40" s="127">
        <v>8.3339981186694505</v>
      </c>
      <c r="AY40" s="128">
        <v>11.762100976779401</v>
      </c>
      <c r="AZ40" s="129"/>
      <c r="BA40" s="130">
        <v>6.4771634489878904</v>
      </c>
      <c r="BB40" s="131">
        <v>5.7601193522812597</v>
      </c>
      <c r="BC40" s="132">
        <v>6.1137504307574</v>
      </c>
      <c r="BD40" s="129"/>
      <c r="BE40" s="133">
        <v>9.7130215457257094</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103.692231454005</v>
      </c>
      <c r="H41" s="120">
        <v>104.582658638258</v>
      </c>
      <c r="I41" s="120">
        <v>103.959208223972</v>
      </c>
      <c r="J41" s="120">
        <v>105.568448770491</v>
      </c>
      <c r="K41" s="120">
        <v>114.25198721673399</v>
      </c>
      <c r="L41" s="135">
        <v>106.77439268259801</v>
      </c>
      <c r="M41" s="120"/>
      <c r="N41" s="136">
        <v>141.64112868676801</v>
      </c>
      <c r="O41" s="137">
        <v>143.453381161377</v>
      </c>
      <c r="P41" s="138">
        <v>142.536299508046</v>
      </c>
      <c r="Q41" s="120"/>
      <c r="R41" s="139">
        <v>119.2800069979</v>
      </c>
      <c r="S41" s="125"/>
      <c r="T41" s="140">
        <v>1.76263029532825</v>
      </c>
      <c r="U41" s="129">
        <v>-0.60507108799681297</v>
      </c>
      <c r="V41" s="129">
        <v>-2.7043015571209099</v>
      </c>
      <c r="W41" s="129">
        <v>-0.58103643832239404</v>
      </c>
      <c r="X41" s="129">
        <v>3.2686735866344501</v>
      </c>
      <c r="Y41" s="141">
        <v>0.34699412092153098</v>
      </c>
      <c r="Z41" s="129"/>
      <c r="AA41" s="142">
        <v>4.97568377842821</v>
      </c>
      <c r="AB41" s="143">
        <v>8.6138917221219096</v>
      </c>
      <c r="AC41" s="144">
        <v>6.7429225637251804</v>
      </c>
      <c r="AD41" s="129"/>
      <c r="AE41" s="145">
        <v>3.0173944590818298</v>
      </c>
      <c r="AF41" s="30"/>
      <c r="AG41" s="134">
        <v>105.007732122587</v>
      </c>
      <c r="AH41" s="120">
        <v>103.176859739915</v>
      </c>
      <c r="AI41" s="120">
        <v>101.831325500383</v>
      </c>
      <c r="AJ41" s="120">
        <v>104.14680696342</v>
      </c>
      <c r="AK41" s="120">
        <v>108.492382594852</v>
      </c>
      <c r="AL41" s="135">
        <v>104.626406392527</v>
      </c>
      <c r="AM41" s="120"/>
      <c r="AN41" s="136">
        <v>133.03694670155599</v>
      </c>
      <c r="AO41" s="137">
        <v>133.94837734951199</v>
      </c>
      <c r="AP41" s="138">
        <v>133.48448432169701</v>
      </c>
      <c r="AQ41" s="120"/>
      <c r="AR41" s="139">
        <v>114.505448931762</v>
      </c>
      <c r="AS41" s="125"/>
      <c r="AT41" s="140">
        <v>-1.30861246774272</v>
      </c>
      <c r="AU41" s="129">
        <v>0.102803110250788</v>
      </c>
      <c r="AV41" s="129">
        <v>-5.4084260595058498E-2</v>
      </c>
      <c r="AW41" s="129">
        <v>1.3665887501190099</v>
      </c>
      <c r="AX41" s="129">
        <v>0.26778456233723003</v>
      </c>
      <c r="AY41" s="141">
        <v>0.161563532702933</v>
      </c>
      <c r="AZ41" s="129"/>
      <c r="BA41" s="142">
        <v>1.98794225393702</v>
      </c>
      <c r="BB41" s="143">
        <v>3.1547470469752499</v>
      </c>
      <c r="BC41" s="144">
        <v>2.5585449685689201</v>
      </c>
      <c r="BD41" s="129"/>
      <c r="BE41" s="145">
        <v>0.94859196701993098</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80.530472589791998</v>
      </c>
      <c r="H42" s="120">
        <v>88.081740890688195</v>
      </c>
      <c r="I42" s="120">
        <v>89.458973384030401</v>
      </c>
      <c r="J42" s="120">
        <v>88.3627338129496</v>
      </c>
      <c r="K42" s="120">
        <v>92.048254545454498</v>
      </c>
      <c r="L42" s="135">
        <v>88.242778375470607</v>
      </c>
      <c r="M42" s="120"/>
      <c r="N42" s="136">
        <v>98.534605678233405</v>
      </c>
      <c r="O42" s="137">
        <v>100.460511425462</v>
      </c>
      <c r="P42" s="138">
        <v>99.481080213903695</v>
      </c>
      <c r="Q42" s="120"/>
      <c r="R42" s="139">
        <v>92.003627415891103</v>
      </c>
      <c r="S42" s="125"/>
      <c r="T42" s="140">
        <v>0.97741511224276501</v>
      </c>
      <c r="U42" s="129">
        <v>5.5248724694394902</v>
      </c>
      <c r="V42" s="129">
        <v>6.4060455549091202</v>
      </c>
      <c r="W42" s="129">
        <v>6.2569727263153201</v>
      </c>
      <c r="X42" s="129">
        <v>9.5857061996317405</v>
      </c>
      <c r="Y42" s="141">
        <v>6.2279624892121603</v>
      </c>
      <c r="Z42" s="129"/>
      <c r="AA42" s="142">
        <v>4.8144276122308298</v>
      </c>
      <c r="AB42" s="143">
        <v>6.9027360609357098</v>
      </c>
      <c r="AC42" s="144">
        <v>5.8407361178286799</v>
      </c>
      <c r="AD42" s="129"/>
      <c r="AE42" s="145">
        <v>6.6338571602867002</v>
      </c>
      <c r="AF42" s="30"/>
      <c r="AG42" s="134">
        <v>83.798247653106799</v>
      </c>
      <c r="AH42" s="120">
        <v>86.737820970042705</v>
      </c>
      <c r="AI42" s="120">
        <v>88.494580129190993</v>
      </c>
      <c r="AJ42" s="120">
        <v>88.1063107638888</v>
      </c>
      <c r="AK42" s="120">
        <v>91.907467065868204</v>
      </c>
      <c r="AL42" s="135">
        <v>88.138372216330794</v>
      </c>
      <c r="AM42" s="120"/>
      <c r="AN42" s="136">
        <v>96.671823577016397</v>
      </c>
      <c r="AO42" s="137">
        <v>98.2820104654365</v>
      </c>
      <c r="AP42" s="138">
        <v>97.468578631779707</v>
      </c>
      <c r="AQ42" s="120"/>
      <c r="AR42" s="139">
        <v>91.191304289663705</v>
      </c>
      <c r="AS42" s="125"/>
      <c r="AT42" s="140">
        <v>3.78289515937665</v>
      </c>
      <c r="AU42" s="129">
        <v>6.8796740054751702</v>
      </c>
      <c r="AV42" s="129">
        <v>5.8161233776266696</v>
      </c>
      <c r="AW42" s="129">
        <v>7.3113452513556698</v>
      </c>
      <c r="AX42" s="129">
        <v>10.476413152280401</v>
      </c>
      <c r="AY42" s="141">
        <v>7.1354284727725696</v>
      </c>
      <c r="AZ42" s="129"/>
      <c r="BA42" s="142">
        <v>1.7423390305378501</v>
      </c>
      <c r="BB42" s="143">
        <v>3.1197319447475902</v>
      </c>
      <c r="BC42" s="144">
        <v>2.4243899077238402</v>
      </c>
      <c r="BD42" s="129"/>
      <c r="BE42" s="145">
        <v>5.7035100138697796</v>
      </c>
      <c r="BF42" s="76"/>
      <c r="BG42" s="76"/>
      <c r="BH42" s="76"/>
      <c r="BI42" s="76"/>
      <c r="BJ42" s="76"/>
      <c r="BK42" s="76"/>
      <c r="BL42" s="76"/>
    </row>
    <row r="43" spans="1:64" x14ac:dyDescent="0.25">
      <c r="A43" s="22" t="s">
        <v>87</v>
      </c>
      <c r="B43" s="3" t="str">
        <f t="shared" si="0"/>
        <v>Virginia Mountains</v>
      </c>
      <c r="C43" s="3"/>
      <c r="D43" s="25" t="s">
        <v>16</v>
      </c>
      <c r="E43" s="28" t="s">
        <v>17</v>
      </c>
      <c r="F43" s="3"/>
      <c r="G43" s="146">
        <v>119.384625217896</v>
      </c>
      <c r="H43" s="147">
        <v>115.172311507936</v>
      </c>
      <c r="I43" s="147">
        <v>111.263952241715</v>
      </c>
      <c r="J43" s="147">
        <v>114.022779661016</v>
      </c>
      <c r="K43" s="147">
        <v>115.66233161833399</v>
      </c>
      <c r="L43" s="148">
        <v>114.962475480384</v>
      </c>
      <c r="M43" s="120"/>
      <c r="N43" s="149">
        <v>135.460817195147</v>
      </c>
      <c r="O43" s="150">
        <v>135.47277993109299</v>
      </c>
      <c r="P43" s="151">
        <v>135.466763352242</v>
      </c>
      <c r="Q43" s="120"/>
      <c r="R43" s="152">
        <v>121.49473454495801</v>
      </c>
      <c r="S43" s="125"/>
      <c r="T43" s="153">
        <v>-0.41855201651148799</v>
      </c>
      <c r="U43" s="154">
        <v>6.2053036354483302</v>
      </c>
      <c r="V43" s="154">
        <v>5.3887865825761603</v>
      </c>
      <c r="W43" s="154">
        <v>4.1393026293311204</v>
      </c>
      <c r="X43" s="154">
        <v>4.0899077369222301</v>
      </c>
      <c r="Y43" s="155">
        <v>3.75201382440761</v>
      </c>
      <c r="Z43" s="129"/>
      <c r="AA43" s="156">
        <v>4.1725242901122099</v>
      </c>
      <c r="AB43" s="157">
        <v>4.6055180387303496</v>
      </c>
      <c r="AC43" s="158">
        <v>4.3868781190392401</v>
      </c>
      <c r="AD43" s="129"/>
      <c r="AE43" s="159">
        <v>4.1985913692449897</v>
      </c>
      <c r="AF43" s="31"/>
      <c r="AG43" s="146">
        <v>117.263885220125</v>
      </c>
      <c r="AH43" s="147">
        <v>108.282496009992</v>
      </c>
      <c r="AI43" s="147">
        <v>110.621990188772</v>
      </c>
      <c r="AJ43" s="147">
        <v>111.406456831263</v>
      </c>
      <c r="AK43" s="147">
        <v>114.673118926713</v>
      </c>
      <c r="AL43" s="148">
        <v>112.317536959479</v>
      </c>
      <c r="AM43" s="120"/>
      <c r="AN43" s="149">
        <v>141.41752322682899</v>
      </c>
      <c r="AO43" s="150">
        <v>146.741949692324</v>
      </c>
      <c r="AP43" s="151">
        <v>144.14405108076701</v>
      </c>
      <c r="AQ43" s="120"/>
      <c r="AR43" s="152">
        <v>122.610107983444</v>
      </c>
      <c r="AS43" s="125"/>
      <c r="AT43" s="153">
        <v>5.6053503418494302</v>
      </c>
      <c r="AU43" s="154">
        <v>6.4126090150171597</v>
      </c>
      <c r="AV43" s="154">
        <v>6.0290385838301797</v>
      </c>
      <c r="AW43" s="154">
        <v>5.4725189318728598</v>
      </c>
      <c r="AX43" s="154">
        <v>5.6905391456404804</v>
      </c>
      <c r="AY43" s="155">
        <v>5.7271897240085101</v>
      </c>
      <c r="AZ43" s="129"/>
      <c r="BA43" s="156">
        <v>4.9925100211425004</v>
      </c>
      <c r="BB43" s="157">
        <v>3.90838375597954</v>
      </c>
      <c r="BC43" s="158">
        <v>4.4234515662359</v>
      </c>
      <c r="BD43" s="129"/>
      <c r="BE43" s="159">
        <v>5.11702105431735</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X40" sqref="X40"/>
      <selection pane="topRight" activeCell="X40" sqref="X40"/>
      <selection pane="bottomLeft" activeCell="X40" sqref="X40"/>
      <selection pane="bottomRight" activeCell="X40" sqref="X40"/>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82.107641568072097</v>
      </c>
      <c r="H6" s="118">
        <v>101.40861654126</v>
      </c>
      <c r="I6" s="118">
        <v>111.81578106371801</v>
      </c>
      <c r="J6" s="118">
        <v>111.386418389719</v>
      </c>
      <c r="K6" s="118">
        <v>104.28368040452401</v>
      </c>
      <c r="L6" s="119">
        <v>102.200429242162</v>
      </c>
      <c r="M6" s="120"/>
      <c r="N6" s="121">
        <v>122.9957441033</v>
      </c>
      <c r="O6" s="122">
        <v>131.631298508931</v>
      </c>
      <c r="P6" s="123">
        <v>127.313521306116</v>
      </c>
      <c r="Q6" s="120"/>
      <c r="R6" s="124">
        <v>109.37557342834199</v>
      </c>
      <c r="S6" s="125"/>
      <c r="T6" s="126">
        <v>-1.01118119467033</v>
      </c>
      <c r="U6" s="127">
        <v>0.91963885976119697</v>
      </c>
      <c r="V6" s="127">
        <v>2.2078492018060301</v>
      </c>
      <c r="W6" s="127">
        <v>1.5822992368501301</v>
      </c>
      <c r="X6" s="127">
        <v>-1.6119080490395301</v>
      </c>
      <c r="Y6" s="128">
        <v>0.49713743243402198</v>
      </c>
      <c r="Z6" s="129"/>
      <c r="AA6" s="130">
        <v>-4.0893623613027099</v>
      </c>
      <c r="AB6" s="131">
        <v>-4.5165249929919202</v>
      </c>
      <c r="AC6" s="132">
        <v>-4.3106632821461099</v>
      </c>
      <c r="AD6" s="129"/>
      <c r="AE6" s="133">
        <v>-1.15443826394294</v>
      </c>
      <c r="AG6" s="117">
        <v>83.270838997605694</v>
      </c>
      <c r="AH6" s="118">
        <v>87.178860079612605</v>
      </c>
      <c r="AI6" s="118">
        <v>98.837966872631696</v>
      </c>
      <c r="AJ6" s="118">
        <v>99.544289716437106</v>
      </c>
      <c r="AK6" s="118">
        <v>96.433980020826596</v>
      </c>
      <c r="AL6" s="119">
        <v>93.053485075230597</v>
      </c>
      <c r="AM6" s="120"/>
      <c r="AN6" s="121">
        <v>122.43389370345</v>
      </c>
      <c r="AO6" s="122">
        <v>136.09592265246999</v>
      </c>
      <c r="AP6" s="123">
        <v>129.26490984968601</v>
      </c>
      <c r="AQ6" s="120"/>
      <c r="AR6" s="124">
        <v>103.402023845733</v>
      </c>
      <c r="AS6" s="125"/>
      <c r="AT6" s="126">
        <v>-3.3291973194190398</v>
      </c>
      <c r="AU6" s="127">
        <v>2.4184865613221902</v>
      </c>
      <c r="AV6" s="127">
        <v>5.0224485875810503</v>
      </c>
      <c r="AW6" s="127">
        <v>3.9571840617593699</v>
      </c>
      <c r="AX6" s="127">
        <v>1.0919684527779601</v>
      </c>
      <c r="AY6" s="128">
        <v>1.9157968072654299</v>
      </c>
      <c r="AZ6" s="129"/>
      <c r="BA6" s="130">
        <v>-0.97330953740125203</v>
      </c>
      <c r="BB6" s="131">
        <v>-1.74338972371725</v>
      </c>
      <c r="BC6" s="132">
        <v>-1.38019429793077</v>
      </c>
      <c r="BD6" s="129"/>
      <c r="BE6" s="133">
        <v>0.71340765364696102</v>
      </c>
    </row>
    <row r="7" spans="1:57" x14ac:dyDescent="0.25">
      <c r="A7" s="20" t="s">
        <v>18</v>
      </c>
      <c r="B7" s="3" t="str">
        <f>TRIM(A7)</f>
        <v>Virginia</v>
      </c>
      <c r="C7" s="10"/>
      <c r="D7" s="24" t="s">
        <v>16</v>
      </c>
      <c r="E7" s="27" t="s">
        <v>17</v>
      </c>
      <c r="F7" s="3"/>
      <c r="G7" s="134">
        <v>71.912027656845297</v>
      </c>
      <c r="H7" s="120">
        <v>98.171101602092506</v>
      </c>
      <c r="I7" s="120">
        <v>108.94968550131399</v>
      </c>
      <c r="J7" s="120">
        <v>107.08199789049399</v>
      </c>
      <c r="K7" s="120">
        <v>97.359578384326099</v>
      </c>
      <c r="L7" s="135">
        <v>96.694878207014398</v>
      </c>
      <c r="M7" s="120"/>
      <c r="N7" s="136">
        <v>116.393981892204</v>
      </c>
      <c r="O7" s="137">
        <v>120.631820033701</v>
      </c>
      <c r="P7" s="138">
        <v>118.512900962953</v>
      </c>
      <c r="Q7" s="120"/>
      <c r="R7" s="139">
        <v>102.928598994425</v>
      </c>
      <c r="S7" s="125"/>
      <c r="T7" s="140">
        <v>7.18259063248854</v>
      </c>
      <c r="U7" s="129">
        <v>14.4367981179564</v>
      </c>
      <c r="V7" s="129">
        <v>16.676996554104999</v>
      </c>
      <c r="W7" s="129">
        <v>13.6164087271748</v>
      </c>
      <c r="X7" s="129">
        <v>9.6829603242913898</v>
      </c>
      <c r="Y7" s="141">
        <v>12.627175830966401</v>
      </c>
      <c r="Z7" s="129"/>
      <c r="AA7" s="142">
        <v>5.2280494252725402</v>
      </c>
      <c r="AB7" s="143">
        <v>3.3123194307348398</v>
      </c>
      <c r="AC7" s="144">
        <v>4.2442634926794298</v>
      </c>
      <c r="AD7" s="129"/>
      <c r="AE7" s="145">
        <v>9.7245233090747991</v>
      </c>
      <c r="AG7" s="134">
        <v>73.003817896368304</v>
      </c>
      <c r="AH7" s="120">
        <v>82.064410092162703</v>
      </c>
      <c r="AI7" s="120">
        <v>94.839450130549494</v>
      </c>
      <c r="AJ7" s="120">
        <v>95.2924516740364</v>
      </c>
      <c r="AK7" s="120">
        <v>88.954421020705198</v>
      </c>
      <c r="AL7" s="135">
        <v>86.830917506404006</v>
      </c>
      <c r="AM7" s="120"/>
      <c r="AN7" s="136">
        <v>113.399453647149</v>
      </c>
      <c r="AO7" s="137">
        <v>123.645192756315</v>
      </c>
      <c r="AP7" s="138">
        <v>118.52232320173199</v>
      </c>
      <c r="AQ7" s="120"/>
      <c r="AR7" s="139">
        <v>95.885694314451001</v>
      </c>
      <c r="AS7" s="125"/>
      <c r="AT7" s="140">
        <v>0.469707028424384</v>
      </c>
      <c r="AU7" s="129">
        <v>14.0508882656369</v>
      </c>
      <c r="AV7" s="129">
        <v>16.920333502878599</v>
      </c>
      <c r="AW7" s="129">
        <v>14.128179131883799</v>
      </c>
      <c r="AX7" s="129">
        <v>9.7194727958665403</v>
      </c>
      <c r="AY7" s="141">
        <v>11.235465575554599</v>
      </c>
      <c r="AZ7" s="129"/>
      <c r="BA7" s="142">
        <v>3.9554874396995001</v>
      </c>
      <c r="BB7" s="143">
        <v>2.4758925222799499</v>
      </c>
      <c r="BC7" s="144">
        <v>3.1784228995820398</v>
      </c>
      <c r="BD7" s="129"/>
      <c r="BE7" s="145">
        <v>8.2498709554129803</v>
      </c>
    </row>
    <row r="8" spans="1:57" x14ac:dyDescent="0.25">
      <c r="A8" s="21" t="s">
        <v>19</v>
      </c>
      <c r="B8" s="3" t="str">
        <f t="shared" ref="B8:B43" si="0">TRIM(A8)</f>
        <v>Norfolk/Virginia Beach, VA</v>
      </c>
      <c r="C8" s="3"/>
      <c r="D8" s="24" t="s">
        <v>16</v>
      </c>
      <c r="E8" s="27" t="s">
        <v>17</v>
      </c>
      <c r="F8" s="3"/>
      <c r="G8" s="134">
        <v>72.392477038755203</v>
      </c>
      <c r="H8" s="120">
        <v>87.352962837186197</v>
      </c>
      <c r="I8" s="120">
        <v>94.788443952148796</v>
      </c>
      <c r="J8" s="120">
        <v>95.775949691156896</v>
      </c>
      <c r="K8" s="120">
        <v>95.824218543615899</v>
      </c>
      <c r="L8" s="135">
        <v>89.226810412572604</v>
      </c>
      <c r="M8" s="120"/>
      <c r="N8" s="136">
        <v>150.35685120018701</v>
      </c>
      <c r="O8" s="137">
        <v>165.82825948030899</v>
      </c>
      <c r="P8" s="138">
        <v>158.092555340248</v>
      </c>
      <c r="Q8" s="120"/>
      <c r="R8" s="139">
        <v>108.902737534765</v>
      </c>
      <c r="S8" s="125"/>
      <c r="T8" s="140">
        <v>-4.8248046730351701</v>
      </c>
      <c r="U8" s="129">
        <v>-2.68284215615139</v>
      </c>
      <c r="V8" s="129">
        <v>1.63738254696423</v>
      </c>
      <c r="W8" s="129">
        <v>1.4360346909337101</v>
      </c>
      <c r="X8" s="129">
        <v>4.9552614196281297</v>
      </c>
      <c r="Y8" s="141">
        <v>0.29880492344938298</v>
      </c>
      <c r="Z8" s="129"/>
      <c r="AA8" s="142">
        <v>4.3492906459984697</v>
      </c>
      <c r="AB8" s="143">
        <v>3.2232330087387502</v>
      </c>
      <c r="AC8" s="144">
        <v>3.75566574242966</v>
      </c>
      <c r="AD8" s="129"/>
      <c r="AE8" s="145">
        <v>1.7048931860471801</v>
      </c>
      <c r="AG8" s="134">
        <v>74.169913260053605</v>
      </c>
      <c r="AH8" s="120">
        <v>68.927459662748504</v>
      </c>
      <c r="AI8" s="120">
        <v>74.880683528369204</v>
      </c>
      <c r="AJ8" s="120">
        <v>75.634260638796903</v>
      </c>
      <c r="AK8" s="120">
        <v>78.452028312569993</v>
      </c>
      <c r="AL8" s="135">
        <v>74.412869080507704</v>
      </c>
      <c r="AM8" s="120"/>
      <c r="AN8" s="136">
        <v>130.893171004587</v>
      </c>
      <c r="AO8" s="137">
        <v>149.83274723995899</v>
      </c>
      <c r="AP8" s="138">
        <v>140.362959122273</v>
      </c>
      <c r="AQ8" s="120"/>
      <c r="AR8" s="139">
        <v>93.255751949583498</v>
      </c>
      <c r="AS8" s="125"/>
      <c r="AT8" s="140">
        <v>-10.865653793471999</v>
      </c>
      <c r="AU8" s="129">
        <v>0.29886269037160801</v>
      </c>
      <c r="AV8" s="129">
        <v>1.9068912454026801</v>
      </c>
      <c r="AW8" s="129">
        <v>-1.73426987525181</v>
      </c>
      <c r="AX8" s="129">
        <v>-0.89939326520922203</v>
      </c>
      <c r="AY8" s="141">
        <v>-2.4852272152550898</v>
      </c>
      <c r="AZ8" s="129"/>
      <c r="BA8" s="142">
        <v>-2.0847054559754201</v>
      </c>
      <c r="BB8" s="143">
        <v>-3.9337423916423799</v>
      </c>
      <c r="BC8" s="144">
        <v>-3.0803646694801801</v>
      </c>
      <c r="BD8" s="129"/>
      <c r="BE8" s="145">
        <v>-2.7432049931078799</v>
      </c>
    </row>
    <row r="9" spans="1:57" ht="16" x14ac:dyDescent="0.45">
      <c r="A9" s="21" t="s">
        <v>20</v>
      </c>
      <c r="B9" s="46" t="s">
        <v>72</v>
      </c>
      <c r="C9" s="3"/>
      <c r="D9" s="24" t="s">
        <v>16</v>
      </c>
      <c r="E9" s="27" t="s">
        <v>17</v>
      </c>
      <c r="F9" s="3"/>
      <c r="G9" s="134">
        <v>48.3686910240828</v>
      </c>
      <c r="H9" s="120">
        <v>68.480880931802801</v>
      </c>
      <c r="I9" s="120">
        <v>81.744957708755294</v>
      </c>
      <c r="J9" s="120">
        <v>80.652999990997003</v>
      </c>
      <c r="K9" s="120">
        <v>82.098565118163407</v>
      </c>
      <c r="L9" s="135">
        <v>72.269218954760206</v>
      </c>
      <c r="M9" s="120"/>
      <c r="N9" s="136">
        <v>105.472083475129</v>
      </c>
      <c r="O9" s="137">
        <v>103.57376474454099</v>
      </c>
      <c r="P9" s="138">
        <v>104.522924109835</v>
      </c>
      <c r="Q9" s="120"/>
      <c r="R9" s="139">
        <v>81.4845632847818</v>
      </c>
      <c r="S9" s="125"/>
      <c r="T9" s="140">
        <v>2.4326853359336398</v>
      </c>
      <c r="U9" s="129">
        <v>14.6565384025787</v>
      </c>
      <c r="V9" s="129">
        <v>18.562438039688999</v>
      </c>
      <c r="W9" s="129">
        <v>14.554166814827999</v>
      </c>
      <c r="X9" s="129">
        <v>15.5220716532599</v>
      </c>
      <c r="Y9" s="141">
        <v>13.857440844798599</v>
      </c>
      <c r="Z9" s="129"/>
      <c r="AA9" s="142">
        <v>17.7919338982746</v>
      </c>
      <c r="AB9" s="143">
        <v>15.840139257894901</v>
      </c>
      <c r="AC9" s="144">
        <v>16.8167458500618</v>
      </c>
      <c r="AD9" s="129"/>
      <c r="AE9" s="145">
        <v>14.9244427518006</v>
      </c>
      <c r="AG9" s="134">
        <v>57.795190344361899</v>
      </c>
      <c r="AH9" s="120">
        <v>61.521351246905198</v>
      </c>
      <c r="AI9" s="120">
        <v>73.840312756020694</v>
      </c>
      <c r="AJ9" s="120">
        <v>73.8828936957011</v>
      </c>
      <c r="AK9" s="120">
        <v>70.405881438217406</v>
      </c>
      <c r="AL9" s="135">
        <v>67.489125896241205</v>
      </c>
      <c r="AM9" s="120"/>
      <c r="AN9" s="136">
        <v>95.297896744316901</v>
      </c>
      <c r="AO9" s="137">
        <v>103.58604433940999</v>
      </c>
      <c r="AP9" s="138">
        <v>99.441970541863597</v>
      </c>
      <c r="AQ9" s="120"/>
      <c r="AR9" s="139">
        <v>76.618510080704795</v>
      </c>
      <c r="AS9" s="125"/>
      <c r="AT9" s="140">
        <v>-3.7486262258957299</v>
      </c>
      <c r="AU9" s="129">
        <v>6.0070576595290701</v>
      </c>
      <c r="AV9" s="129">
        <v>9.4959442525503999</v>
      </c>
      <c r="AW9" s="129">
        <v>10.4971467184365</v>
      </c>
      <c r="AX9" s="129">
        <v>9.72700056465907</v>
      </c>
      <c r="AY9" s="141">
        <v>6.6052068025984303</v>
      </c>
      <c r="AZ9" s="129"/>
      <c r="BA9" s="142">
        <v>6.7465548572579204</v>
      </c>
      <c r="BB9" s="143">
        <v>7.3387529488436796</v>
      </c>
      <c r="BC9" s="144">
        <v>7.0541755890967597</v>
      </c>
      <c r="BD9" s="129"/>
      <c r="BE9" s="145">
        <v>6.7820349151348598</v>
      </c>
    </row>
    <row r="10" spans="1:57" x14ac:dyDescent="0.25">
      <c r="A10" s="21" t="s">
        <v>21</v>
      </c>
      <c r="B10" s="3" t="str">
        <f t="shared" si="0"/>
        <v>Virginia Area</v>
      </c>
      <c r="C10" s="3"/>
      <c r="D10" s="24" t="s">
        <v>16</v>
      </c>
      <c r="E10" s="27" t="s">
        <v>17</v>
      </c>
      <c r="F10" s="3"/>
      <c r="G10" s="134">
        <v>52.5166658975009</v>
      </c>
      <c r="H10" s="120">
        <v>65.425552760920198</v>
      </c>
      <c r="I10" s="120">
        <v>67.353207190160802</v>
      </c>
      <c r="J10" s="120">
        <v>69.576267392758993</v>
      </c>
      <c r="K10" s="120">
        <v>70.754469160301795</v>
      </c>
      <c r="L10" s="135">
        <v>65.125232480328506</v>
      </c>
      <c r="M10" s="120"/>
      <c r="N10" s="136">
        <v>97.910044534693199</v>
      </c>
      <c r="O10" s="137">
        <v>103.396487527978</v>
      </c>
      <c r="P10" s="138">
        <v>100.65326603133499</v>
      </c>
      <c r="Q10" s="120"/>
      <c r="R10" s="139">
        <v>75.276099209187706</v>
      </c>
      <c r="S10" s="125"/>
      <c r="T10" s="140">
        <v>-0.134959711121137</v>
      </c>
      <c r="U10" s="129">
        <v>5.3055291231568296</v>
      </c>
      <c r="V10" s="129">
        <v>5.9767339451164698</v>
      </c>
      <c r="W10" s="129">
        <v>3.7655576807611699</v>
      </c>
      <c r="X10" s="129">
        <v>0.98795688225894596</v>
      </c>
      <c r="Y10" s="141">
        <v>3.2470931745615701</v>
      </c>
      <c r="Z10" s="129"/>
      <c r="AA10" s="142">
        <v>-6.29045789593045E-2</v>
      </c>
      <c r="AB10" s="143">
        <v>3.4366898366132301</v>
      </c>
      <c r="AC10" s="144">
        <v>1.7044801727193699</v>
      </c>
      <c r="AD10" s="129"/>
      <c r="AE10" s="145">
        <v>2.65226958949708</v>
      </c>
      <c r="AG10" s="134">
        <v>55.358157348224303</v>
      </c>
      <c r="AH10" s="120">
        <v>55.798712935828497</v>
      </c>
      <c r="AI10" s="120">
        <v>63.975075570528602</v>
      </c>
      <c r="AJ10" s="120">
        <v>67.463222419641397</v>
      </c>
      <c r="AK10" s="120">
        <v>70.707498269377197</v>
      </c>
      <c r="AL10" s="135">
        <v>62.660533308719998</v>
      </c>
      <c r="AM10" s="120"/>
      <c r="AN10" s="136">
        <v>104.709693160578</v>
      </c>
      <c r="AO10" s="137">
        <v>111.734920622101</v>
      </c>
      <c r="AP10" s="138">
        <v>108.222306891339</v>
      </c>
      <c r="AQ10" s="120"/>
      <c r="AR10" s="139">
        <v>75.678182903754205</v>
      </c>
      <c r="AS10" s="125"/>
      <c r="AT10" s="140">
        <v>-1.70940570862043</v>
      </c>
      <c r="AU10" s="129">
        <v>5.6528656977839598</v>
      </c>
      <c r="AV10" s="129">
        <v>7.6922794852788199</v>
      </c>
      <c r="AW10" s="129">
        <v>5.5882788421492897</v>
      </c>
      <c r="AX10" s="129">
        <v>2.3180708426888201</v>
      </c>
      <c r="AY10" s="141">
        <v>3.8966205519174699</v>
      </c>
      <c r="AZ10" s="129"/>
      <c r="BA10" s="142">
        <v>0.38457026859339299</v>
      </c>
      <c r="BB10" s="143">
        <v>0.71991235290257505</v>
      </c>
      <c r="BC10" s="144">
        <v>0.55740416298946904</v>
      </c>
      <c r="BD10" s="129"/>
      <c r="BE10" s="145">
        <v>2.4964857230600499</v>
      </c>
    </row>
    <row r="11" spans="1:57" x14ac:dyDescent="0.25">
      <c r="A11" s="34" t="s">
        <v>22</v>
      </c>
      <c r="B11" s="3" t="str">
        <f t="shared" si="0"/>
        <v>Washington, DC</v>
      </c>
      <c r="C11" s="3"/>
      <c r="D11" s="24" t="s">
        <v>16</v>
      </c>
      <c r="E11" s="27" t="s">
        <v>17</v>
      </c>
      <c r="F11" s="3"/>
      <c r="G11" s="134">
        <v>117.716067483412</v>
      </c>
      <c r="H11" s="120">
        <v>177.174968774083</v>
      </c>
      <c r="I11" s="120">
        <v>211.20897685295901</v>
      </c>
      <c r="J11" s="120">
        <v>199.03965150991601</v>
      </c>
      <c r="K11" s="120">
        <v>152.659785360581</v>
      </c>
      <c r="L11" s="135">
        <v>171.55988999619001</v>
      </c>
      <c r="M11" s="120"/>
      <c r="N11" s="136">
        <v>130.37335140450099</v>
      </c>
      <c r="O11" s="137">
        <v>132.14518943722399</v>
      </c>
      <c r="P11" s="138">
        <v>131.259270420863</v>
      </c>
      <c r="Q11" s="120"/>
      <c r="R11" s="139">
        <v>160.04542726038301</v>
      </c>
      <c r="S11" s="125"/>
      <c r="T11" s="140">
        <v>20.820507358846999</v>
      </c>
      <c r="U11" s="129">
        <v>30.197909698228699</v>
      </c>
      <c r="V11" s="129">
        <v>36.799352818966</v>
      </c>
      <c r="W11" s="129">
        <v>28.6675804942311</v>
      </c>
      <c r="X11" s="129">
        <v>10.9290169200286</v>
      </c>
      <c r="Y11" s="141">
        <v>26.106672434962402</v>
      </c>
      <c r="Z11" s="129"/>
      <c r="AA11" s="142">
        <v>1.11047154704047</v>
      </c>
      <c r="AB11" s="143">
        <v>-2.1377645054116701</v>
      </c>
      <c r="AC11" s="144">
        <v>-0.55111792487340805</v>
      </c>
      <c r="AD11" s="129"/>
      <c r="AE11" s="145">
        <v>18.653785825167098</v>
      </c>
      <c r="AG11" s="134">
        <v>123.664457286999</v>
      </c>
      <c r="AH11" s="120">
        <v>156.470956710081</v>
      </c>
      <c r="AI11" s="120">
        <v>184.79907580109699</v>
      </c>
      <c r="AJ11" s="120">
        <v>172.055950785871</v>
      </c>
      <c r="AK11" s="120">
        <v>143.40829683665899</v>
      </c>
      <c r="AL11" s="135">
        <v>156.079685745999</v>
      </c>
      <c r="AM11" s="120"/>
      <c r="AN11" s="136">
        <v>139.23532554678499</v>
      </c>
      <c r="AO11" s="137">
        <v>151.746673531939</v>
      </c>
      <c r="AP11" s="138">
        <v>145.49099953936201</v>
      </c>
      <c r="AQ11" s="120"/>
      <c r="AR11" s="139">
        <v>153.05430471540001</v>
      </c>
      <c r="AS11" s="125"/>
      <c r="AT11" s="140">
        <v>17.206849596030899</v>
      </c>
      <c r="AU11" s="129">
        <v>32.436925193310799</v>
      </c>
      <c r="AV11" s="129">
        <v>37.879376724943199</v>
      </c>
      <c r="AW11" s="129">
        <v>28.513712618712201</v>
      </c>
      <c r="AX11" s="129">
        <v>20.376065933655202</v>
      </c>
      <c r="AY11" s="141">
        <v>27.785891272666301</v>
      </c>
      <c r="AZ11" s="129"/>
      <c r="BA11" s="142">
        <v>9.8590423263037295</v>
      </c>
      <c r="BB11" s="143">
        <v>10.0514796533263</v>
      </c>
      <c r="BC11" s="144">
        <v>9.9593140563603004</v>
      </c>
      <c r="BD11" s="129"/>
      <c r="BE11" s="145">
        <v>22.3957450005392</v>
      </c>
    </row>
    <row r="12" spans="1:57" x14ac:dyDescent="0.25">
      <c r="A12" s="21" t="s">
        <v>23</v>
      </c>
      <c r="B12" s="3" t="str">
        <f t="shared" si="0"/>
        <v>Arlington, VA</v>
      </c>
      <c r="C12" s="3"/>
      <c r="D12" s="24" t="s">
        <v>16</v>
      </c>
      <c r="E12" s="27" t="s">
        <v>17</v>
      </c>
      <c r="F12" s="3"/>
      <c r="G12" s="134">
        <v>132.378368926029</v>
      </c>
      <c r="H12" s="120">
        <v>215.66223150727299</v>
      </c>
      <c r="I12" s="120">
        <v>244.52989580109301</v>
      </c>
      <c r="J12" s="120">
        <v>236.180915093366</v>
      </c>
      <c r="K12" s="120">
        <v>180.09519756525299</v>
      </c>
      <c r="L12" s="135">
        <v>201.769321778603</v>
      </c>
      <c r="M12" s="120"/>
      <c r="N12" s="136">
        <v>118.52083978128501</v>
      </c>
      <c r="O12" s="137">
        <v>108.362743216754</v>
      </c>
      <c r="P12" s="138">
        <v>113.441791499019</v>
      </c>
      <c r="Q12" s="120"/>
      <c r="R12" s="139">
        <v>176.532884555865</v>
      </c>
      <c r="S12" s="125"/>
      <c r="T12" s="140">
        <v>21.4058939150745</v>
      </c>
      <c r="U12" s="129">
        <v>24.612789798378799</v>
      </c>
      <c r="V12" s="129">
        <v>28.843750093733401</v>
      </c>
      <c r="W12" s="129">
        <v>26.312105471601502</v>
      </c>
      <c r="X12" s="129">
        <v>16.689080884023799</v>
      </c>
      <c r="Y12" s="141">
        <v>24.057124872936399</v>
      </c>
      <c r="Z12" s="129"/>
      <c r="AA12" s="142">
        <v>-2.2696247834400398</v>
      </c>
      <c r="AB12" s="143">
        <v>-10.843292642086899</v>
      </c>
      <c r="AC12" s="144">
        <v>-6.5612007204281504</v>
      </c>
      <c r="AD12" s="129"/>
      <c r="AE12" s="145">
        <v>17.0169663646884</v>
      </c>
      <c r="AG12" s="134">
        <v>132.554964665222</v>
      </c>
      <c r="AH12" s="120">
        <v>184.02226168368901</v>
      </c>
      <c r="AI12" s="120">
        <v>206.973830857319</v>
      </c>
      <c r="AJ12" s="120">
        <v>204.95770942948499</v>
      </c>
      <c r="AK12" s="120">
        <v>168.414911276178</v>
      </c>
      <c r="AL12" s="135">
        <v>179.38473558237899</v>
      </c>
      <c r="AM12" s="120"/>
      <c r="AN12" s="136">
        <v>138.02638011967301</v>
      </c>
      <c r="AO12" s="137">
        <v>138.12481919942201</v>
      </c>
      <c r="AP12" s="138">
        <v>138.075599659548</v>
      </c>
      <c r="AQ12" s="120"/>
      <c r="AR12" s="139">
        <v>167.582125318713</v>
      </c>
      <c r="AS12" s="125"/>
      <c r="AT12" s="140">
        <v>5.4081729796550899</v>
      </c>
      <c r="AU12" s="129">
        <v>25.250394980075701</v>
      </c>
      <c r="AV12" s="129">
        <v>25.196956078018601</v>
      </c>
      <c r="AW12" s="129">
        <v>23.770155145187399</v>
      </c>
      <c r="AX12" s="129">
        <v>21.896288257938</v>
      </c>
      <c r="AY12" s="141">
        <v>20.919301992934699</v>
      </c>
      <c r="AZ12" s="129"/>
      <c r="BA12" s="142">
        <v>12.318943739547001</v>
      </c>
      <c r="BB12" s="143">
        <v>8.8017319915338792</v>
      </c>
      <c r="BC12" s="144">
        <v>10.531738228729401</v>
      </c>
      <c r="BD12" s="129"/>
      <c r="BE12" s="145">
        <v>18.302081638739701</v>
      </c>
    </row>
    <row r="13" spans="1:57" x14ac:dyDescent="0.25">
      <c r="A13" s="21" t="s">
        <v>24</v>
      </c>
      <c r="B13" s="3" t="str">
        <f t="shared" si="0"/>
        <v>Suburban Virginia Area</v>
      </c>
      <c r="C13" s="3"/>
      <c r="D13" s="24" t="s">
        <v>16</v>
      </c>
      <c r="E13" s="27" t="s">
        <v>17</v>
      </c>
      <c r="F13" s="3"/>
      <c r="G13" s="134">
        <v>76.2551772072636</v>
      </c>
      <c r="H13" s="120">
        <v>109.75041077019399</v>
      </c>
      <c r="I13" s="120">
        <v>124.485068252974</v>
      </c>
      <c r="J13" s="120">
        <v>115.488586098935</v>
      </c>
      <c r="K13" s="120">
        <v>104.837297432686</v>
      </c>
      <c r="L13" s="135">
        <v>106.16330795240999</v>
      </c>
      <c r="M13" s="120"/>
      <c r="N13" s="136">
        <v>120.280068879148</v>
      </c>
      <c r="O13" s="137">
        <v>131.28149154664899</v>
      </c>
      <c r="P13" s="138">
        <v>125.780780212899</v>
      </c>
      <c r="Q13" s="120"/>
      <c r="R13" s="139">
        <v>111.768300026836</v>
      </c>
      <c r="S13" s="125"/>
      <c r="T13" s="140">
        <v>7.8321765922280804</v>
      </c>
      <c r="U13" s="129">
        <v>24.973246495373999</v>
      </c>
      <c r="V13" s="129">
        <v>39.297645389071903</v>
      </c>
      <c r="W13" s="129">
        <v>25.176792921371302</v>
      </c>
      <c r="X13" s="129">
        <v>11.368678940818301</v>
      </c>
      <c r="Y13" s="141">
        <v>22.224139047993202</v>
      </c>
      <c r="Z13" s="129"/>
      <c r="AA13" s="142">
        <v>-5.6001416047193802</v>
      </c>
      <c r="AB13" s="143">
        <v>-6.8127320341787598</v>
      </c>
      <c r="AC13" s="144">
        <v>-6.23686222040274</v>
      </c>
      <c r="AD13" s="129"/>
      <c r="AE13" s="145">
        <v>11.3559071426556</v>
      </c>
      <c r="AG13" s="134">
        <v>80.665515654351907</v>
      </c>
      <c r="AH13" s="120">
        <v>93.535680964308</v>
      </c>
      <c r="AI13" s="120">
        <v>106.5342197871</v>
      </c>
      <c r="AJ13" s="120">
        <v>105.9272197871</v>
      </c>
      <c r="AK13" s="120">
        <v>101.088317783343</v>
      </c>
      <c r="AL13" s="135">
        <v>97.550190795240994</v>
      </c>
      <c r="AM13" s="120"/>
      <c r="AN13" s="136">
        <v>125.474373825923</v>
      </c>
      <c r="AO13" s="137">
        <v>144.83041577958599</v>
      </c>
      <c r="AP13" s="138">
        <v>135.152394802755</v>
      </c>
      <c r="AQ13" s="120"/>
      <c r="AR13" s="139">
        <v>108.29367765453</v>
      </c>
      <c r="AS13" s="125"/>
      <c r="AT13" s="140">
        <v>8.90351206482846</v>
      </c>
      <c r="AU13" s="129">
        <v>25.5775328070971</v>
      </c>
      <c r="AV13" s="129">
        <v>30.583750205204002</v>
      </c>
      <c r="AW13" s="129">
        <v>29.129093540047101</v>
      </c>
      <c r="AX13" s="129">
        <v>19.04981783225</v>
      </c>
      <c r="AY13" s="141">
        <v>22.833580086067201</v>
      </c>
      <c r="AZ13" s="129"/>
      <c r="BA13" s="142">
        <v>2.7440922240948602</v>
      </c>
      <c r="BB13" s="143">
        <v>-4.4668090450918498E-2</v>
      </c>
      <c r="BC13" s="144">
        <v>1.2307961248032</v>
      </c>
      <c r="BD13" s="129"/>
      <c r="BE13" s="145">
        <v>14.1476441593605</v>
      </c>
    </row>
    <row r="14" spans="1:57" x14ac:dyDescent="0.25">
      <c r="A14" s="21" t="s">
        <v>25</v>
      </c>
      <c r="B14" s="3" t="str">
        <f t="shared" si="0"/>
        <v>Alexandria, VA</v>
      </c>
      <c r="C14" s="3"/>
      <c r="D14" s="24" t="s">
        <v>16</v>
      </c>
      <c r="E14" s="27" t="s">
        <v>17</v>
      </c>
      <c r="F14" s="3"/>
      <c r="G14" s="134">
        <v>127.094697232835</v>
      </c>
      <c r="H14" s="120">
        <v>177.35980201458801</v>
      </c>
      <c r="I14" s="120">
        <v>189.113265022577</v>
      </c>
      <c r="J14" s="120">
        <v>175.97618733356401</v>
      </c>
      <c r="K14" s="120">
        <v>144.74046659719801</v>
      </c>
      <c r="L14" s="135">
        <v>162.85688364015201</v>
      </c>
      <c r="M14" s="120"/>
      <c r="N14" s="136">
        <v>126.05814171587301</v>
      </c>
      <c r="O14" s="137">
        <v>120.895154567558</v>
      </c>
      <c r="P14" s="138">
        <v>123.476648141715</v>
      </c>
      <c r="Q14" s="120"/>
      <c r="R14" s="139">
        <v>151.605387783456</v>
      </c>
      <c r="S14" s="125"/>
      <c r="T14" s="140">
        <v>36.773482574661699</v>
      </c>
      <c r="U14" s="129">
        <v>37.836309061410397</v>
      </c>
      <c r="V14" s="129">
        <v>27.458595293149202</v>
      </c>
      <c r="W14" s="129">
        <v>23.456348022742901</v>
      </c>
      <c r="X14" s="129">
        <v>18.191941720406</v>
      </c>
      <c r="Y14" s="141">
        <v>28.239125579320401</v>
      </c>
      <c r="Z14" s="129"/>
      <c r="AA14" s="142">
        <v>6.3990822408787498</v>
      </c>
      <c r="AB14" s="143">
        <v>-2.2401355856661702</v>
      </c>
      <c r="AC14" s="144">
        <v>1.98691119809533</v>
      </c>
      <c r="AD14" s="129"/>
      <c r="AE14" s="145">
        <v>20.991771331471401</v>
      </c>
      <c r="AG14" s="134">
        <v>113.038375076005</v>
      </c>
      <c r="AH14" s="120">
        <v>140.94170541737799</v>
      </c>
      <c r="AI14" s="120">
        <v>161.626891160204</v>
      </c>
      <c r="AJ14" s="120">
        <v>151.96241480151701</v>
      </c>
      <c r="AK14" s="120">
        <v>126.899553664466</v>
      </c>
      <c r="AL14" s="135">
        <v>138.89302404224699</v>
      </c>
      <c r="AM14" s="120"/>
      <c r="AN14" s="136">
        <v>122.595861120759</v>
      </c>
      <c r="AO14" s="137">
        <v>131.43277613754699</v>
      </c>
      <c r="AP14" s="138">
        <v>127.014318629153</v>
      </c>
      <c r="AQ14" s="120"/>
      <c r="AR14" s="139">
        <v>135.498490603493</v>
      </c>
      <c r="AS14" s="125"/>
      <c r="AT14" s="140">
        <v>24.740256210146299</v>
      </c>
      <c r="AU14" s="129">
        <v>39.905383717470997</v>
      </c>
      <c r="AV14" s="129">
        <v>40.320808679186797</v>
      </c>
      <c r="AW14" s="129">
        <v>31.303704026324802</v>
      </c>
      <c r="AX14" s="129">
        <v>20.184531181567301</v>
      </c>
      <c r="AY14" s="141">
        <v>31.561281801336701</v>
      </c>
      <c r="AZ14" s="129"/>
      <c r="BA14" s="142">
        <v>8.2292681192516106</v>
      </c>
      <c r="BB14" s="143">
        <v>4.0733940196982097</v>
      </c>
      <c r="BC14" s="144">
        <v>6.0384464714460098</v>
      </c>
      <c r="BD14" s="129"/>
      <c r="BE14" s="145">
        <v>23.593419884800401</v>
      </c>
    </row>
    <row r="15" spans="1:57" x14ac:dyDescent="0.25">
      <c r="A15" s="21" t="s">
        <v>26</v>
      </c>
      <c r="B15" s="3" t="str">
        <f t="shared" si="0"/>
        <v>Fairfax/Tysons Corner, VA</v>
      </c>
      <c r="C15" s="3"/>
      <c r="D15" s="24" t="s">
        <v>16</v>
      </c>
      <c r="E15" s="27" t="s">
        <v>17</v>
      </c>
      <c r="F15" s="3"/>
      <c r="G15" s="134">
        <v>102.594814558058</v>
      </c>
      <c r="H15" s="120">
        <v>159.44963720392801</v>
      </c>
      <c r="I15" s="120">
        <v>184.310249566724</v>
      </c>
      <c r="J15" s="120">
        <v>174.98185557481199</v>
      </c>
      <c r="K15" s="120">
        <v>125.20374812247201</v>
      </c>
      <c r="L15" s="135">
        <v>149.30806100519899</v>
      </c>
      <c r="M15" s="120"/>
      <c r="N15" s="136">
        <v>100.239534373194</v>
      </c>
      <c r="O15" s="137">
        <v>101.11587752744001</v>
      </c>
      <c r="P15" s="138">
        <v>100.67770595031701</v>
      </c>
      <c r="Q15" s="120"/>
      <c r="R15" s="139">
        <v>135.413673846661</v>
      </c>
      <c r="S15" s="125"/>
      <c r="T15" s="140">
        <v>35.453145094484597</v>
      </c>
      <c r="U15" s="129">
        <v>43.353708761457497</v>
      </c>
      <c r="V15" s="129">
        <v>33.787000046130402</v>
      </c>
      <c r="W15" s="129">
        <v>29.992456424872</v>
      </c>
      <c r="X15" s="129">
        <v>12.0891784348028</v>
      </c>
      <c r="Y15" s="141">
        <v>30.7326857425236</v>
      </c>
      <c r="Z15" s="129"/>
      <c r="AA15" s="142">
        <v>7.6034282535187403</v>
      </c>
      <c r="AB15" s="143">
        <v>3.5326945232061302</v>
      </c>
      <c r="AC15" s="144">
        <v>5.5199649033307701</v>
      </c>
      <c r="AD15" s="129"/>
      <c r="AE15" s="145">
        <v>24.417732972490001</v>
      </c>
      <c r="AG15" s="134">
        <v>96.225432697862502</v>
      </c>
      <c r="AH15" s="120">
        <v>131.51493009820899</v>
      </c>
      <c r="AI15" s="120">
        <v>165.266203639514</v>
      </c>
      <c r="AJ15" s="120">
        <v>160.10440410167499</v>
      </c>
      <c r="AK15" s="120">
        <v>123.91724667822</v>
      </c>
      <c r="AL15" s="135">
        <v>135.40564344309601</v>
      </c>
      <c r="AM15" s="120"/>
      <c r="AN15" s="136">
        <v>114.327408723281</v>
      </c>
      <c r="AO15" s="137">
        <v>124.492041305603</v>
      </c>
      <c r="AP15" s="138">
        <v>119.409725014442</v>
      </c>
      <c r="AQ15" s="120"/>
      <c r="AR15" s="139">
        <v>130.83538103490901</v>
      </c>
      <c r="AS15" s="125"/>
      <c r="AT15" s="140">
        <v>20.917593238717799</v>
      </c>
      <c r="AU15" s="129">
        <v>38.103692987737503</v>
      </c>
      <c r="AV15" s="129">
        <v>41.995478411864198</v>
      </c>
      <c r="AW15" s="129">
        <v>36.5995311765463</v>
      </c>
      <c r="AX15" s="129">
        <v>24.873728500543798</v>
      </c>
      <c r="AY15" s="141">
        <v>33.368307879187803</v>
      </c>
      <c r="AZ15" s="129"/>
      <c r="BA15" s="142">
        <v>21.322330942633901</v>
      </c>
      <c r="BB15" s="143">
        <v>21.313167021547201</v>
      </c>
      <c r="BC15" s="144">
        <v>21.317553791963299</v>
      </c>
      <c r="BD15" s="129"/>
      <c r="BE15" s="145">
        <v>30.000993226875799</v>
      </c>
    </row>
    <row r="16" spans="1:57" x14ac:dyDescent="0.25">
      <c r="A16" s="21" t="s">
        <v>27</v>
      </c>
      <c r="B16" s="3" t="str">
        <f t="shared" si="0"/>
        <v>I-95 Fredericksburg, VA</v>
      </c>
      <c r="C16" s="3"/>
      <c r="D16" s="24" t="s">
        <v>16</v>
      </c>
      <c r="E16" s="27" t="s">
        <v>17</v>
      </c>
      <c r="F16" s="3"/>
      <c r="G16" s="134">
        <v>60.308476336598602</v>
      </c>
      <c r="H16" s="120">
        <v>69.3862445414847</v>
      </c>
      <c r="I16" s="120">
        <v>80.087189897320897</v>
      </c>
      <c r="J16" s="120">
        <v>81.230034226366101</v>
      </c>
      <c r="K16" s="120">
        <v>78.186992800660903</v>
      </c>
      <c r="L16" s="135">
        <v>73.839787560486201</v>
      </c>
      <c r="M16" s="120"/>
      <c r="N16" s="136">
        <v>97.7574353829812</v>
      </c>
      <c r="O16" s="137">
        <v>96.156880679806406</v>
      </c>
      <c r="P16" s="138">
        <v>96.957158031393803</v>
      </c>
      <c r="Q16" s="120"/>
      <c r="R16" s="139">
        <v>80.444750552174099</v>
      </c>
      <c r="S16" s="125"/>
      <c r="T16" s="140">
        <v>1.5624927215083899</v>
      </c>
      <c r="U16" s="129">
        <v>8.8413788863841507</v>
      </c>
      <c r="V16" s="129">
        <v>15.404675451769799</v>
      </c>
      <c r="W16" s="129">
        <v>6.3809266522208796</v>
      </c>
      <c r="X16" s="129">
        <v>1.1015579991366899</v>
      </c>
      <c r="Y16" s="141">
        <v>6.6370377398691902</v>
      </c>
      <c r="Z16" s="129"/>
      <c r="AA16" s="142">
        <v>0.16188527043971199</v>
      </c>
      <c r="AB16" s="143">
        <v>-2.9858980571051301</v>
      </c>
      <c r="AC16" s="144">
        <v>-1.4241433372235299</v>
      </c>
      <c r="AD16" s="129"/>
      <c r="AE16" s="145">
        <v>3.7163216302159601</v>
      </c>
      <c r="AG16" s="134">
        <v>57.338030803729403</v>
      </c>
      <c r="AH16" s="120">
        <v>60.214293933671598</v>
      </c>
      <c r="AI16" s="120">
        <v>70.6274247610055</v>
      </c>
      <c r="AJ16" s="120">
        <v>74.547527440103806</v>
      </c>
      <c r="AK16" s="120">
        <v>75.292718930721094</v>
      </c>
      <c r="AL16" s="135">
        <v>67.603999173846304</v>
      </c>
      <c r="AM16" s="120"/>
      <c r="AN16" s="136">
        <v>94.907287855541099</v>
      </c>
      <c r="AO16" s="137">
        <v>101.983272748731</v>
      </c>
      <c r="AP16" s="138">
        <v>98.445280302136098</v>
      </c>
      <c r="AQ16" s="120"/>
      <c r="AR16" s="139">
        <v>76.415793781929096</v>
      </c>
      <c r="AS16" s="125"/>
      <c r="AT16" s="140">
        <v>0.63989368787656098</v>
      </c>
      <c r="AU16" s="129">
        <v>10.7446504804021</v>
      </c>
      <c r="AV16" s="129">
        <v>15.360556906363</v>
      </c>
      <c r="AW16" s="129">
        <v>14.250757480791201</v>
      </c>
      <c r="AX16" s="129">
        <v>7.8087271057747403</v>
      </c>
      <c r="AY16" s="141">
        <v>9.8690823493430493</v>
      </c>
      <c r="AZ16" s="129"/>
      <c r="BA16" s="142">
        <v>1.5930951314189601</v>
      </c>
      <c r="BB16" s="143">
        <v>4.1351149418247198E-2</v>
      </c>
      <c r="BC16" s="144">
        <v>0.78337771657139399</v>
      </c>
      <c r="BD16" s="129"/>
      <c r="BE16" s="145">
        <v>6.3404066374473498</v>
      </c>
    </row>
    <row r="17" spans="1:70" x14ac:dyDescent="0.25">
      <c r="A17" s="21" t="s">
        <v>28</v>
      </c>
      <c r="B17" s="3" t="str">
        <f t="shared" si="0"/>
        <v>Dulles Airport Area, VA</v>
      </c>
      <c r="C17" s="3"/>
      <c r="D17" s="24" t="s">
        <v>16</v>
      </c>
      <c r="E17" s="27" t="s">
        <v>17</v>
      </c>
      <c r="F17" s="3"/>
      <c r="G17" s="134">
        <v>84.145223866438997</v>
      </c>
      <c r="H17" s="120">
        <v>132.68763232783101</v>
      </c>
      <c r="I17" s="120">
        <v>154.44542022386599</v>
      </c>
      <c r="J17" s="120">
        <v>145.834228799089</v>
      </c>
      <c r="K17" s="120">
        <v>114.092282299373</v>
      </c>
      <c r="L17" s="135">
        <v>126.24095750332</v>
      </c>
      <c r="M17" s="120"/>
      <c r="N17" s="136">
        <v>100.71148453803799</v>
      </c>
      <c r="O17" s="137">
        <v>96.880702902674997</v>
      </c>
      <c r="P17" s="138">
        <v>98.796093720356595</v>
      </c>
      <c r="Q17" s="120"/>
      <c r="R17" s="139">
        <v>118.399567851044</v>
      </c>
      <c r="S17" s="125"/>
      <c r="T17" s="140">
        <v>7.2377319894580596</v>
      </c>
      <c r="U17" s="129">
        <v>20.378981503880901</v>
      </c>
      <c r="V17" s="129">
        <v>22.365229606505899</v>
      </c>
      <c r="W17" s="129">
        <v>20.5181417965713</v>
      </c>
      <c r="X17" s="129">
        <v>13.283969970301399</v>
      </c>
      <c r="Y17" s="141">
        <v>17.6244278181304</v>
      </c>
      <c r="Z17" s="129"/>
      <c r="AA17" s="142">
        <v>8.7174299920398095</v>
      </c>
      <c r="AB17" s="143">
        <v>-1.0202489506385599</v>
      </c>
      <c r="AC17" s="144">
        <v>3.7145916670501098</v>
      </c>
      <c r="AD17" s="129"/>
      <c r="AE17" s="145">
        <v>13.979975084815599</v>
      </c>
      <c r="AG17" s="134">
        <v>78.788751185733204</v>
      </c>
      <c r="AH17" s="120">
        <v>111.955869616771</v>
      </c>
      <c r="AI17" s="120">
        <v>137.90957835325301</v>
      </c>
      <c r="AJ17" s="120">
        <v>137.76994569341599</v>
      </c>
      <c r="AK17" s="120">
        <v>110.668331199013</v>
      </c>
      <c r="AL17" s="135">
        <v>115.418495209637</v>
      </c>
      <c r="AM17" s="120"/>
      <c r="AN17" s="136">
        <v>100.05035145133699</v>
      </c>
      <c r="AO17" s="137">
        <v>105.009037896034</v>
      </c>
      <c r="AP17" s="138">
        <v>102.529694673686</v>
      </c>
      <c r="AQ17" s="120"/>
      <c r="AR17" s="139">
        <v>111.735980770794</v>
      </c>
      <c r="AS17" s="125"/>
      <c r="AT17" s="140">
        <v>2.3374295843113999</v>
      </c>
      <c r="AU17" s="129">
        <v>15.9127687041426</v>
      </c>
      <c r="AV17" s="129">
        <v>23.519227894917599</v>
      </c>
      <c r="AW17" s="129">
        <v>21.723807110048199</v>
      </c>
      <c r="AX17" s="129">
        <v>14.520614885352</v>
      </c>
      <c r="AY17" s="141">
        <v>16.573889395423599</v>
      </c>
      <c r="AZ17" s="129"/>
      <c r="BA17" s="142">
        <v>10.0509519592663</v>
      </c>
      <c r="BB17" s="143">
        <v>6.5348767045722997</v>
      </c>
      <c r="BC17" s="144">
        <v>8.2218897073356096</v>
      </c>
      <c r="BD17" s="129"/>
      <c r="BE17" s="145">
        <v>14.2620067864862</v>
      </c>
    </row>
    <row r="18" spans="1:70" x14ac:dyDescent="0.25">
      <c r="A18" s="21" t="s">
        <v>29</v>
      </c>
      <c r="B18" s="3" t="str">
        <f t="shared" si="0"/>
        <v>Williamsburg, VA</v>
      </c>
      <c r="C18" s="3"/>
      <c r="D18" s="24" t="s">
        <v>16</v>
      </c>
      <c r="E18" s="27" t="s">
        <v>17</v>
      </c>
      <c r="F18" s="3"/>
      <c r="G18" s="134">
        <v>71.483068075431305</v>
      </c>
      <c r="H18" s="120">
        <v>75.033136284606101</v>
      </c>
      <c r="I18" s="120">
        <v>74.448884579376696</v>
      </c>
      <c r="J18" s="120">
        <v>71.521742677544395</v>
      </c>
      <c r="K18" s="120">
        <v>76.930425304266393</v>
      </c>
      <c r="L18" s="135">
        <v>73.883451384245006</v>
      </c>
      <c r="M18" s="120"/>
      <c r="N18" s="136">
        <v>122.550419954527</v>
      </c>
      <c r="O18" s="137">
        <v>137.86094556640299</v>
      </c>
      <c r="P18" s="138">
        <v>130.20568276046501</v>
      </c>
      <c r="Q18" s="120"/>
      <c r="R18" s="139">
        <v>89.975517491736497</v>
      </c>
      <c r="S18" s="125"/>
      <c r="T18" s="140">
        <v>-1.82250523846748</v>
      </c>
      <c r="U18" s="129">
        <v>-10.6403184911065</v>
      </c>
      <c r="V18" s="129">
        <v>-3.1732674219713699</v>
      </c>
      <c r="W18" s="129">
        <v>-5.6871155016995401</v>
      </c>
      <c r="X18" s="129">
        <v>-0.42449986580363602</v>
      </c>
      <c r="Y18" s="141">
        <v>-4.48393309415051</v>
      </c>
      <c r="Z18" s="129"/>
      <c r="AA18" s="142">
        <v>-3.00288853199562</v>
      </c>
      <c r="AB18" s="143">
        <v>-3.2924181391986602</v>
      </c>
      <c r="AC18" s="144">
        <v>-3.15638019420284</v>
      </c>
      <c r="AD18" s="129"/>
      <c r="AE18" s="145">
        <v>-3.93947643652854</v>
      </c>
      <c r="AG18" s="134">
        <v>71.541301658419101</v>
      </c>
      <c r="AH18" s="120">
        <v>61.416846997458798</v>
      </c>
      <c r="AI18" s="120">
        <v>60.600861976728602</v>
      </c>
      <c r="AJ18" s="120">
        <v>60.6215209977263</v>
      </c>
      <c r="AK18" s="120">
        <v>75.425066203022595</v>
      </c>
      <c r="AL18" s="135">
        <v>65.921119566671095</v>
      </c>
      <c r="AM18" s="120"/>
      <c r="AN18" s="136">
        <v>132.102123177745</v>
      </c>
      <c r="AO18" s="137">
        <v>154.174697739735</v>
      </c>
      <c r="AP18" s="138">
        <v>143.13841045874</v>
      </c>
      <c r="AQ18" s="120"/>
      <c r="AR18" s="139">
        <v>87.983202678690802</v>
      </c>
      <c r="AS18" s="125"/>
      <c r="AT18" s="140">
        <v>-6.3155160306387499</v>
      </c>
      <c r="AU18" s="129">
        <v>5.3507165216952401</v>
      </c>
      <c r="AV18" s="129">
        <v>5.2077442325065704</v>
      </c>
      <c r="AW18" s="129">
        <v>-3.0961285601688702</v>
      </c>
      <c r="AX18" s="129">
        <v>3.2954442513736999</v>
      </c>
      <c r="AY18" s="141">
        <v>0.53857770042687203</v>
      </c>
      <c r="AZ18" s="129"/>
      <c r="BA18" s="142">
        <v>-1.48267845758846</v>
      </c>
      <c r="BB18" s="143">
        <v>-3.5589976298059698</v>
      </c>
      <c r="BC18" s="144">
        <v>-2.6118641619019902</v>
      </c>
      <c r="BD18" s="129"/>
      <c r="BE18" s="145">
        <v>-0.95079973280338803</v>
      </c>
    </row>
    <row r="19" spans="1:70" x14ac:dyDescent="0.25">
      <c r="A19" s="21" t="s">
        <v>30</v>
      </c>
      <c r="B19" s="3" t="str">
        <f t="shared" si="0"/>
        <v>Virginia Beach, VA</v>
      </c>
      <c r="C19" s="3"/>
      <c r="D19" s="24" t="s">
        <v>16</v>
      </c>
      <c r="E19" s="27" t="s">
        <v>17</v>
      </c>
      <c r="F19" s="3"/>
      <c r="G19" s="134">
        <v>88.136751662812003</v>
      </c>
      <c r="H19" s="120">
        <v>103.841125344923</v>
      </c>
      <c r="I19" s="120">
        <v>116.066132594305</v>
      </c>
      <c r="J19" s="120">
        <v>120.283921237738</v>
      </c>
      <c r="K19" s="120">
        <v>126.439570268761</v>
      </c>
      <c r="L19" s="135">
        <v>110.953500221708</v>
      </c>
      <c r="M19" s="120"/>
      <c r="N19" s="136">
        <v>220.81129619586801</v>
      </c>
      <c r="O19" s="137">
        <v>244.95125998883401</v>
      </c>
      <c r="P19" s="138">
        <v>232.88127809235101</v>
      </c>
      <c r="Q19" s="120"/>
      <c r="R19" s="139">
        <v>145.79000818474901</v>
      </c>
      <c r="S19" s="125"/>
      <c r="T19" s="140">
        <v>-9.8955686930351394</v>
      </c>
      <c r="U19" s="129">
        <v>-6.9164729860952203</v>
      </c>
      <c r="V19" s="129">
        <v>-2.4927815343605699</v>
      </c>
      <c r="W19" s="129">
        <v>-2.9310800929893399</v>
      </c>
      <c r="X19" s="129">
        <v>6.3773806124392598</v>
      </c>
      <c r="Y19" s="141">
        <v>-2.8737734631594498</v>
      </c>
      <c r="Z19" s="129"/>
      <c r="AA19" s="142">
        <v>4.8102732076038599</v>
      </c>
      <c r="AB19" s="143">
        <v>5.13339496510104</v>
      </c>
      <c r="AC19" s="144">
        <v>4.9799596017418297</v>
      </c>
      <c r="AD19" s="129"/>
      <c r="AE19" s="145">
        <v>0.55969001454324796</v>
      </c>
      <c r="AG19" s="134">
        <v>96.762375584177306</v>
      </c>
      <c r="AH19" s="120">
        <v>79.790152239014205</v>
      </c>
      <c r="AI19" s="120">
        <v>87.796198207592298</v>
      </c>
      <c r="AJ19" s="120">
        <v>88.693242537283595</v>
      </c>
      <c r="AK19" s="120">
        <v>93.962398809713605</v>
      </c>
      <c r="AL19" s="135">
        <v>89.400873475556196</v>
      </c>
      <c r="AM19" s="120"/>
      <c r="AN19" s="136">
        <v>171.841946425153</v>
      </c>
      <c r="AO19" s="137">
        <v>201.12328365699</v>
      </c>
      <c r="AP19" s="138">
        <v>186.482615041071</v>
      </c>
      <c r="AQ19" s="120"/>
      <c r="AR19" s="139">
        <v>117.138513922846</v>
      </c>
      <c r="AS19" s="125"/>
      <c r="AT19" s="140">
        <v>-15.1886463032666</v>
      </c>
      <c r="AU19" s="129">
        <v>-3.9544484071536399</v>
      </c>
      <c r="AV19" s="129">
        <v>-1.06008572789581</v>
      </c>
      <c r="AW19" s="129">
        <v>-6.7536313946174502</v>
      </c>
      <c r="AX19" s="129">
        <v>-4.3584247646607297</v>
      </c>
      <c r="AY19" s="141">
        <v>-6.7321803535198601</v>
      </c>
      <c r="AZ19" s="129"/>
      <c r="BA19" s="142">
        <v>-5.2592836397078599</v>
      </c>
      <c r="BB19" s="143">
        <v>-6.6298232277715199</v>
      </c>
      <c r="BC19" s="144">
        <v>-6.0033127983271202</v>
      </c>
      <c r="BD19" s="129"/>
      <c r="BE19" s="145">
        <v>-6.4290051910696597</v>
      </c>
    </row>
    <row r="20" spans="1:70" x14ac:dyDescent="0.25">
      <c r="A20" s="34" t="s">
        <v>31</v>
      </c>
      <c r="B20" s="3" t="str">
        <f t="shared" si="0"/>
        <v>Norfolk/Portsmouth, VA</v>
      </c>
      <c r="C20" s="3"/>
      <c r="D20" s="24" t="s">
        <v>16</v>
      </c>
      <c r="E20" s="27" t="s">
        <v>17</v>
      </c>
      <c r="F20" s="3"/>
      <c r="G20" s="134">
        <v>60.8006669067275</v>
      </c>
      <c r="H20" s="120">
        <v>81.469212207974707</v>
      </c>
      <c r="I20" s="120">
        <v>96.596008730019307</v>
      </c>
      <c r="J20" s="120">
        <v>99.035767556648494</v>
      </c>
      <c r="K20" s="120">
        <v>94.833589935007893</v>
      </c>
      <c r="L20" s="135">
        <v>86.547049067275594</v>
      </c>
      <c r="M20" s="120"/>
      <c r="N20" s="136">
        <v>125.579576760934</v>
      </c>
      <c r="O20" s="137">
        <v>138.05090988933699</v>
      </c>
      <c r="P20" s="138">
        <v>131.81524332513601</v>
      </c>
      <c r="Q20" s="120"/>
      <c r="R20" s="139">
        <v>99.480818855235697</v>
      </c>
      <c r="S20" s="125"/>
      <c r="T20" s="140">
        <v>-3.3961184091607901</v>
      </c>
      <c r="U20" s="129">
        <v>4.6215584401737004</v>
      </c>
      <c r="V20" s="129">
        <v>13.4210558339208</v>
      </c>
      <c r="W20" s="129">
        <v>14.607257914476801</v>
      </c>
      <c r="X20" s="129">
        <v>9.2240285037351804</v>
      </c>
      <c r="Y20" s="141">
        <v>8.3972527684124092</v>
      </c>
      <c r="Z20" s="129"/>
      <c r="AA20" s="142">
        <v>8.8373398000302608</v>
      </c>
      <c r="AB20" s="143">
        <v>1.51478690663467</v>
      </c>
      <c r="AC20" s="144">
        <v>4.8759044615250398</v>
      </c>
      <c r="AD20" s="129"/>
      <c r="AE20" s="145">
        <v>7.0404578855126001</v>
      </c>
      <c r="AG20" s="134">
        <v>65.848768241700299</v>
      </c>
      <c r="AH20" s="120">
        <v>71.817910670999396</v>
      </c>
      <c r="AI20" s="120">
        <v>82.439495362726106</v>
      </c>
      <c r="AJ20" s="120">
        <v>84.533341335851006</v>
      </c>
      <c r="AK20" s="120">
        <v>79.321922426664301</v>
      </c>
      <c r="AL20" s="135">
        <v>76.792287607588193</v>
      </c>
      <c r="AM20" s="120"/>
      <c r="AN20" s="136">
        <v>113.49282831986601</v>
      </c>
      <c r="AO20" s="137">
        <v>128.14312033637799</v>
      </c>
      <c r="AP20" s="138">
        <v>120.81797432812201</v>
      </c>
      <c r="AQ20" s="120"/>
      <c r="AR20" s="139">
        <v>89.3710552420265</v>
      </c>
      <c r="AS20" s="125"/>
      <c r="AT20" s="140">
        <v>-15.464168237462101</v>
      </c>
      <c r="AU20" s="129">
        <v>1.9049343942603301</v>
      </c>
      <c r="AV20" s="129">
        <v>4.6309861326426001</v>
      </c>
      <c r="AW20" s="129">
        <v>5.6643625015093102</v>
      </c>
      <c r="AX20" s="129">
        <v>3.4923293146089698</v>
      </c>
      <c r="AY20" s="141">
        <v>4.0085770580230003E-2</v>
      </c>
      <c r="AZ20" s="129"/>
      <c r="BA20" s="142">
        <v>2.4149574153650999</v>
      </c>
      <c r="BB20" s="143">
        <v>-9.6851516783104205E-2</v>
      </c>
      <c r="BC20" s="144">
        <v>1.0673847211585501</v>
      </c>
      <c r="BD20" s="129"/>
      <c r="BE20" s="145">
        <v>0.43525847815900898</v>
      </c>
    </row>
    <row r="21" spans="1:70" x14ac:dyDescent="0.25">
      <c r="A21" s="35" t="s">
        <v>32</v>
      </c>
      <c r="B21" s="3" t="str">
        <f t="shared" si="0"/>
        <v>Newport News/Hampton, VA</v>
      </c>
      <c r="C21" s="3"/>
      <c r="D21" s="24" t="s">
        <v>16</v>
      </c>
      <c r="E21" s="27" t="s">
        <v>17</v>
      </c>
      <c r="F21" s="3"/>
      <c r="G21" s="134">
        <v>65.424105682965504</v>
      </c>
      <c r="H21" s="120">
        <v>83.619615159382604</v>
      </c>
      <c r="I21" s="120">
        <v>85.245680801961598</v>
      </c>
      <c r="J21" s="120">
        <v>84.871181090437005</v>
      </c>
      <c r="K21" s="120">
        <v>74.252109779316299</v>
      </c>
      <c r="L21" s="135">
        <v>78.682538502812605</v>
      </c>
      <c r="M21" s="120"/>
      <c r="N21" s="136">
        <v>97.954412476561302</v>
      </c>
      <c r="O21" s="137">
        <v>105.939829640848</v>
      </c>
      <c r="P21" s="138">
        <v>101.947121058704</v>
      </c>
      <c r="Q21" s="120"/>
      <c r="R21" s="139">
        <v>85.329562090210302</v>
      </c>
      <c r="S21" s="125"/>
      <c r="T21" s="140">
        <v>0.48955680688380898</v>
      </c>
      <c r="U21" s="129">
        <v>7.34596603258192</v>
      </c>
      <c r="V21" s="129">
        <v>6.3143788580134101</v>
      </c>
      <c r="W21" s="129">
        <v>7.7928908346041199</v>
      </c>
      <c r="X21" s="129">
        <v>4.9714519445527099</v>
      </c>
      <c r="Y21" s="141">
        <v>5.5698569271372396</v>
      </c>
      <c r="Z21" s="129"/>
      <c r="AA21" s="142">
        <v>5.4413576886986403</v>
      </c>
      <c r="AB21" s="143">
        <v>2.8699233948970302</v>
      </c>
      <c r="AC21" s="144">
        <v>4.0894469287609798</v>
      </c>
      <c r="AD21" s="129"/>
      <c r="AE21" s="145">
        <v>5.0597992601743602</v>
      </c>
      <c r="AG21" s="134">
        <v>53.539535673590002</v>
      </c>
      <c r="AH21" s="120">
        <v>56.210807594115103</v>
      </c>
      <c r="AI21" s="120">
        <v>60.117388215779599</v>
      </c>
      <c r="AJ21" s="120">
        <v>61.000214286744502</v>
      </c>
      <c r="AK21" s="120">
        <v>59.244545070676402</v>
      </c>
      <c r="AL21" s="135">
        <v>58.022498168181102</v>
      </c>
      <c r="AM21" s="120"/>
      <c r="AN21" s="136">
        <v>94.735902592672701</v>
      </c>
      <c r="AO21" s="137">
        <v>101.779519262945</v>
      </c>
      <c r="AP21" s="138">
        <v>98.257710927809001</v>
      </c>
      <c r="AQ21" s="120"/>
      <c r="AR21" s="139">
        <v>69.518273242360493</v>
      </c>
      <c r="AS21" s="125"/>
      <c r="AT21" s="140">
        <v>-2.4479865114524801</v>
      </c>
      <c r="AU21" s="129">
        <v>3.0711086110939099</v>
      </c>
      <c r="AV21" s="129">
        <v>3.0863976704344802</v>
      </c>
      <c r="AW21" s="129">
        <v>2.3486396450420899</v>
      </c>
      <c r="AX21" s="129">
        <v>-1.75758794826647</v>
      </c>
      <c r="AY21" s="141">
        <v>0.866197034283963</v>
      </c>
      <c r="AZ21" s="129"/>
      <c r="BA21" s="142">
        <v>0.56864287577352302</v>
      </c>
      <c r="BB21" s="143">
        <v>-2.9161005663529802</v>
      </c>
      <c r="BC21" s="144">
        <v>-1.26684022798549</v>
      </c>
      <c r="BD21" s="129"/>
      <c r="BE21" s="145">
        <v>2.4708210109552702E-2</v>
      </c>
    </row>
    <row r="22" spans="1:70" x14ac:dyDescent="0.25">
      <c r="A22" s="36" t="s">
        <v>33</v>
      </c>
      <c r="B22" s="3" t="str">
        <f t="shared" si="0"/>
        <v>Chesapeake/Suffolk, VA</v>
      </c>
      <c r="C22" s="3"/>
      <c r="D22" s="25" t="s">
        <v>16</v>
      </c>
      <c r="E22" s="28" t="s">
        <v>17</v>
      </c>
      <c r="F22" s="3"/>
      <c r="G22" s="146">
        <v>59.067190675746403</v>
      </c>
      <c r="H22" s="147">
        <v>77.705637052558004</v>
      </c>
      <c r="I22" s="147">
        <v>84.512113968919095</v>
      </c>
      <c r="J22" s="147">
        <v>83.743099720621601</v>
      </c>
      <c r="K22" s="147">
        <v>80.560044543390902</v>
      </c>
      <c r="L22" s="148">
        <v>77.117617192247195</v>
      </c>
      <c r="M22" s="120"/>
      <c r="N22" s="149">
        <v>120.470965339619</v>
      </c>
      <c r="O22" s="150">
        <v>129.21768466911101</v>
      </c>
      <c r="P22" s="151">
        <v>124.844325004365</v>
      </c>
      <c r="Q22" s="120"/>
      <c r="R22" s="152">
        <v>90.753819424280906</v>
      </c>
      <c r="S22" s="125"/>
      <c r="T22" s="153">
        <v>-0.97119358989580695</v>
      </c>
      <c r="U22" s="154">
        <v>1.6497798910822801</v>
      </c>
      <c r="V22" s="154">
        <v>1.9828323593860799</v>
      </c>
      <c r="W22" s="154">
        <v>2.19827701157535</v>
      </c>
      <c r="X22" s="154">
        <v>1.3749944940918699</v>
      </c>
      <c r="Y22" s="155">
        <v>1.37209235702452</v>
      </c>
      <c r="Z22" s="129"/>
      <c r="AA22" s="156">
        <v>5.6978890040503298</v>
      </c>
      <c r="AB22" s="157">
        <v>5.5830706804589196</v>
      </c>
      <c r="AC22" s="158">
        <v>5.6384376108626997</v>
      </c>
      <c r="AD22" s="129"/>
      <c r="AE22" s="159">
        <v>3.0071659959142001</v>
      </c>
      <c r="AG22" s="146">
        <v>61.383101711192502</v>
      </c>
      <c r="AH22" s="147">
        <v>67.470983302776304</v>
      </c>
      <c r="AI22" s="147">
        <v>75.604308080146595</v>
      </c>
      <c r="AJ22" s="147">
        <v>75.511867976252802</v>
      </c>
      <c r="AK22" s="147">
        <v>70.832198411035407</v>
      </c>
      <c r="AL22" s="148">
        <v>70.160491896280703</v>
      </c>
      <c r="AM22" s="120"/>
      <c r="AN22" s="149">
        <v>100.72772005412899</v>
      </c>
      <c r="AO22" s="150">
        <v>111.59899056224801</v>
      </c>
      <c r="AP22" s="151">
        <v>106.163355308189</v>
      </c>
      <c r="AQ22" s="120"/>
      <c r="AR22" s="152">
        <v>80.447024299683207</v>
      </c>
      <c r="AS22" s="125"/>
      <c r="AT22" s="153">
        <v>-7.0706288420946999</v>
      </c>
      <c r="AU22" s="154">
        <v>0.326159608441348</v>
      </c>
      <c r="AV22" s="154">
        <v>1.00330129589114</v>
      </c>
      <c r="AW22" s="154">
        <v>0.67165088033980502</v>
      </c>
      <c r="AX22" s="154">
        <v>-1.27753364916812</v>
      </c>
      <c r="AY22" s="155">
        <v>-1.1588309821662499</v>
      </c>
      <c r="AZ22" s="129"/>
      <c r="BA22" s="156">
        <v>-0.90874740010497601</v>
      </c>
      <c r="BB22" s="157">
        <v>-1.4368201324780401</v>
      </c>
      <c r="BC22" s="158">
        <v>-1.1870060856014399</v>
      </c>
      <c r="BD22" s="129"/>
      <c r="BE22" s="159">
        <v>-1.16945623451124</v>
      </c>
    </row>
    <row r="23" spans="1:70" ht="13" x14ac:dyDescent="0.3">
      <c r="A23" s="19" t="s">
        <v>43</v>
      </c>
      <c r="B23" s="3" t="str">
        <f t="shared" si="0"/>
        <v>Richmond CBD/Airport, VA</v>
      </c>
      <c r="C23" s="9"/>
      <c r="D23" s="23" t="s">
        <v>16</v>
      </c>
      <c r="E23" s="26" t="s">
        <v>17</v>
      </c>
      <c r="F23" s="3"/>
      <c r="G23" s="117">
        <v>64.456300032541407</v>
      </c>
      <c r="H23" s="118">
        <v>98.448802473153194</v>
      </c>
      <c r="I23" s="118">
        <v>130.46485519036699</v>
      </c>
      <c r="J23" s="118">
        <v>126.332954767328</v>
      </c>
      <c r="K23" s="118">
        <v>133.79749755938801</v>
      </c>
      <c r="L23" s="119">
        <v>110.700082004555</v>
      </c>
      <c r="M23" s="120"/>
      <c r="N23" s="121">
        <v>149.05330946957301</v>
      </c>
      <c r="O23" s="122">
        <v>134.818545395379</v>
      </c>
      <c r="P23" s="123">
        <v>141.93592743247601</v>
      </c>
      <c r="Q23" s="120"/>
      <c r="R23" s="124">
        <v>119.62460926967501</v>
      </c>
      <c r="S23" s="125"/>
      <c r="T23" s="126">
        <v>19.941808105170601</v>
      </c>
      <c r="U23" s="127">
        <v>43.018604768952201</v>
      </c>
      <c r="V23" s="127">
        <v>37.539658349732299</v>
      </c>
      <c r="W23" s="127">
        <v>19.225585939429902</v>
      </c>
      <c r="X23" s="127">
        <v>17.795206904337601</v>
      </c>
      <c r="Y23" s="128">
        <v>26.665424071862201</v>
      </c>
      <c r="Z23" s="129"/>
      <c r="AA23" s="130">
        <v>8.2395791849908608</v>
      </c>
      <c r="AB23" s="131">
        <v>4.6438354730737696</v>
      </c>
      <c r="AC23" s="132">
        <v>6.5015450956491998</v>
      </c>
      <c r="AD23" s="129"/>
      <c r="AE23" s="133">
        <v>19.025947815506601</v>
      </c>
      <c r="AF23" s="125"/>
      <c r="AG23" s="117">
        <v>80.867404002603294</v>
      </c>
      <c r="AH23" s="118">
        <v>87.587070452326699</v>
      </c>
      <c r="AI23" s="118">
        <v>114.702201431825</v>
      </c>
      <c r="AJ23" s="118">
        <v>111.975078913114</v>
      </c>
      <c r="AK23" s="118">
        <v>101.93622600065</v>
      </c>
      <c r="AL23" s="119">
        <v>99.413596160104106</v>
      </c>
      <c r="AM23" s="120"/>
      <c r="AN23" s="121">
        <v>141.108062154246</v>
      </c>
      <c r="AO23" s="122">
        <v>153.61390416531</v>
      </c>
      <c r="AP23" s="123">
        <v>147.36098315977799</v>
      </c>
      <c r="AQ23" s="120"/>
      <c r="AR23" s="124">
        <v>113.11284958858199</v>
      </c>
      <c r="AS23" s="125"/>
      <c r="AT23" s="126">
        <v>-8.3614491200081407</v>
      </c>
      <c r="AU23" s="127">
        <v>4.46845193393799</v>
      </c>
      <c r="AV23" s="127">
        <v>9.0359979941516695</v>
      </c>
      <c r="AW23" s="127">
        <v>12.221811191387699</v>
      </c>
      <c r="AX23" s="127">
        <v>13.6426998411351</v>
      </c>
      <c r="AY23" s="128">
        <v>6.4927224516482998</v>
      </c>
      <c r="AZ23" s="129"/>
      <c r="BA23" s="130">
        <v>1.4138614966265399</v>
      </c>
      <c r="BB23" s="131">
        <v>3.2499298164386499</v>
      </c>
      <c r="BC23" s="132">
        <v>2.3626261851844399</v>
      </c>
      <c r="BD23" s="129"/>
      <c r="BE23" s="133">
        <v>4.9170449729623202</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46.160616518483799</v>
      </c>
      <c r="H24" s="120">
        <v>69.348570425830601</v>
      </c>
      <c r="I24" s="120">
        <v>82.9741612072999</v>
      </c>
      <c r="J24" s="120">
        <v>83.776846045858605</v>
      </c>
      <c r="K24" s="120">
        <v>83.999637342068297</v>
      </c>
      <c r="L24" s="135">
        <v>73.251966307908205</v>
      </c>
      <c r="M24" s="120"/>
      <c r="N24" s="136">
        <v>106.876069255966</v>
      </c>
      <c r="O24" s="137">
        <v>103.95372835751</v>
      </c>
      <c r="P24" s="138">
        <v>105.41489880673799</v>
      </c>
      <c r="Q24" s="120"/>
      <c r="R24" s="139">
        <v>82.441375593288299</v>
      </c>
      <c r="S24" s="125"/>
      <c r="T24" s="140">
        <v>5.02401049670571</v>
      </c>
      <c r="U24" s="129">
        <v>19.188077612752</v>
      </c>
      <c r="V24" s="129">
        <v>20.612058919973599</v>
      </c>
      <c r="W24" s="129">
        <v>25.075023613785</v>
      </c>
      <c r="X24" s="129">
        <v>32.705301351671501</v>
      </c>
      <c r="Y24" s="141">
        <v>21.596175353237701</v>
      </c>
      <c r="Z24" s="129"/>
      <c r="AA24" s="142">
        <v>20.9580499809841</v>
      </c>
      <c r="AB24" s="143">
        <v>15.220189384491199</v>
      </c>
      <c r="AC24" s="144">
        <v>18.059176666256999</v>
      </c>
      <c r="AD24" s="129"/>
      <c r="AE24" s="145">
        <v>20.2796895830841</v>
      </c>
      <c r="AF24" s="125"/>
      <c r="AG24" s="134">
        <v>54.866762400561498</v>
      </c>
      <c r="AH24" s="120">
        <v>60.578038137576002</v>
      </c>
      <c r="AI24" s="120">
        <v>73.832532171268099</v>
      </c>
      <c r="AJ24" s="120">
        <v>74.839585868039293</v>
      </c>
      <c r="AK24" s="120">
        <v>70.879273514272299</v>
      </c>
      <c r="AL24" s="135">
        <v>66.999238418343396</v>
      </c>
      <c r="AM24" s="120"/>
      <c r="AN24" s="136">
        <v>98.031497718764598</v>
      </c>
      <c r="AO24" s="137">
        <v>106.49586189751901</v>
      </c>
      <c r="AP24" s="138">
        <v>102.263679808142</v>
      </c>
      <c r="AQ24" s="120"/>
      <c r="AR24" s="139">
        <v>77.074793101143101</v>
      </c>
      <c r="AS24" s="125"/>
      <c r="AT24" s="140">
        <v>-1.3275221711672001</v>
      </c>
      <c r="AU24" s="129">
        <v>12.2499206392916</v>
      </c>
      <c r="AV24" s="129">
        <v>16.712397557869402</v>
      </c>
      <c r="AW24" s="129">
        <v>18.9422502928733</v>
      </c>
      <c r="AX24" s="129">
        <v>15.959359634329299</v>
      </c>
      <c r="AY24" s="141">
        <v>12.8499879697755</v>
      </c>
      <c r="AZ24" s="129"/>
      <c r="BA24" s="142">
        <v>10.390445395653799</v>
      </c>
      <c r="BB24" s="143">
        <v>8.8155164692540904</v>
      </c>
      <c r="BC24" s="144">
        <v>9.5647453914611802</v>
      </c>
      <c r="BD24" s="129"/>
      <c r="BE24" s="145">
        <v>11.6154112813289</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45.835910578910998</v>
      </c>
      <c r="H25" s="120">
        <v>56.161139524465803</v>
      </c>
      <c r="I25" s="120">
        <v>61.920098862853202</v>
      </c>
      <c r="J25" s="120">
        <v>62.044529496898598</v>
      </c>
      <c r="K25" s="120">
        <v>60.796427429358999</v>
      </c>
      <c r="L25" s="135">
        <v>57.351621178497503</v>
      </c>
      <c r="M25" s="120"/>
      <c r="N25" s="136">
        <v>95.555658580289403</v>
      </c>
      <c r="O25" s="137">
        <v>105.470715988973</v>
      </c>
      <c r="P25" s="138">
        <v>100.513187284631</v>
      </c>
      <c r="Q25" s="120"/>
      <c r="R25" s="139">
        <v>69.683497208821507</v>
      </c>
      <c r="S25" s="125"/>
      <c r="T25" s="140">
        <v>2.4300200235837299</v>
      </c>
      <c r="U25" s="129">
        <v>2.4683943841218099</v>
      </c>
      <c r="V25" s="129">
        <v>7.1065072607490096</v>
      </c>
      <c r="W25" s="129">
        <v>3.71232469577029</v>
      </c>
      <c r="X25" s="129">
        <v>-6.6078321122865802</v>
      </c>
      <c r="Y25" s="141">
        <v>1.5827537585606599</v>
      </c>
      <c r="Z25" s="129"/>
      <c r="AA25" s="142">
        <v>8.7310334243465793</v>
      </c>
      <c r="AB25" s="143">
        <v>9.4336239254289698</v>
      </c>
      <c r="AC25" s="144">
        <v>9.0985265602860093</v>
      </c>
      <c r="AD25" s="129"/>
      <c r="AE25" s="145">
        <v>4.55105686827235</v>
      </c>
      <c r="AF25" s="125"/>
      <c r="AG25" s="134">
        <v>57.304878764644997</v>
      </c>
      <c r="AH25" s="120">
        <v>52.858502136457602</v>
      </c>
      <c r="AI25" s="120">
        <v>60.270892565472003</v>
      </c>
      <c r="AJ25" s="120">
        <v>59.635160277394903</v>
      </c>
      <c r="AK25" s="120">
        <v>61.201856082012398</v>
      </c>
      <c r="AL25" s="135">
        <v>58.254257965196402</v>
      </c>
      <c r="AM25" s="120"/>
      <c r="AN25" s="136">
        <v>91.852038680220502</v>
      </c>
      <c r="AO25" s="137">
        <v>102.240114222949</v>
      </c>
      <c r="AP25" s="138">
        <v>97.046076451585094</v>
      </c>
      <c r="AQ25" s="120"/>
      <c r="AR25" s="139">
        <v>69.337634675593094</v>
      </c>
      <c r="AS25" s="125"/>
      <c r="AT25" s="140">
        <v>-7.7525489789895499E-2</v>
      </c>
      <c r="AU25" s="129">
        <v>1.6386604438069301</v>
      </c>
      <c r="AV25" s="129">
        <v>3.4587951491583899</v>
      </c>
      <c r="AW25" s="129">
        <v>2.8482839780710401</v>
      </c>
      <c r="AX25" s="129">
        <v>5.9097538120778497</v>
      </c>
      <c r="AY25" s="141">
        <v>2.7839791292534</v>
      </c>
      <c r="AZ25" s="129"/>
      <c r="BA25" s="142">
        <v>9.0941353184507996</v>
      </c>
      <c r="BB25" s="143">
        <v>7.9721608206128796</v>
      </c>
      <c r="BC25" s="144">
        <v>8.5002327394243196</v>
      </c>
      <c r="BD25" s="129"/>
      <c r="BE25" s="145">
        <v>4.9960274079457498</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43.928665622583097</v>
      </c>
      <c r="H26" s="120">
        <v>57.530692768754797</v>
      </c>
      <c r="I26" s="120">
        <v>61.287617672080401</v>
      </c>
      <c r="J26" s="120">
        <v>60.2958082366589</v>
      </c>
      <c r="K26" s="120">
        <v>61.7142443348801</v>
      </c>
      <c r="L26" s="135">
        <v>56.951405726991403</v>
      </c>
      <c r="M26" s="120"/>
      <c r="N26" s="136">
        <v>84.535499458623306</v>
      </c>
      <c r="O26" s="137">
        <v>85.762694508894</v>
      </c>
      <c r="P26" s="138">
        <v>85.149096983758696</v>
      </c>
      <c r="Q26" s="120"/>
      <c r="R26" s="139">
        <v>65.007888943210602</v>
      </c>
      <c r="S26" s="125"/>
      <c r="T26" s="140">
        <v>-9.0248605459973295</v>
      </c>
      <c r="U26" s="129">
        <v>-2.0120817010437202</v>
      </c>
      <c r="V26" s="129">
        <v>-0.77448110478509702</v>
      </c>
      <c r="W26" s="129">
        <v>-2.85286192830843</v>
      </c>
      <c r="X26" s="129">
        <v>6.4124292405599297</v>
      </c>
      <c r="Y26" s="141">
        <v>-1.4088904497199699</v>
      </c>
      <c r="Z26" s="129"/>
      <c r="AA26" s="142">
        <v>33.336180093015102</v>
      </c>
      <c r="AB26" s="143">
        <v>37.195886753226198</v>
      </c>
      <c r="AC26" s="144">
        <v>35.252405442222297</v>
      </c>
      <c r="AD26" s="129"/>
      <c r="AE26" s="145">
        <v>9.7212173621272893</v>
      </c>
      <c r="AF26" s="125"/>
      <c r="AG26" s="134">
        <v>50.4022622438128</v>
      </c>
      <c r="AH26" s="120">
        <v>54.411578161252898</v>
      </c>
      <c r="AI26" s="120">
        <v>58.940570891337899</v>
      </c>
      <c r="AJ26" s="120">
        <v>59.409590260054102</v>
      </c>
      <c r="AK26" s="120">
        <v>58.213096442382003</v>
      </c>
      <c r="AL26" s="135">
        <v>56.275419599767901</v>
      </c>
      <c r="AM26" s="120"/>
      <c r="AN26" s="136">
        <v>70.515788848607798</v>
      </c>
      <c r="AO26" s="137">
        <v>75.201738403905594</v>
      </c>
      <c r="AP26" s="138">
        <v>72.858763626256703</v>
      </c>
      <c r="AQ26" s="120"/>
      <c r="AR26" s="139">
        <v>61.013517893050398</v>
      </c>
      <c r="AS26" s="125"/>
      <c r="AT26" s="140">
        <v>-4.3432271525008401</v>
      </c>
      <c r="AU26" s="129">
        <v>2.59494591058594</v>
      </c>
      <c r="AV26" s="129">
        <v>1.1456245786192201</v>
      </c>
      <c r="AW26" s="129">
        <v>1.1499790817725699</v>
      </c>
      <c r="AX26" s="129">
        <v>4.9723821970199502</v>
      </c>
      <c r="AY26" s="141">
        <v>1.1460724763382799</v>
      </c>
      <c r="AZ26" s="129"/>
      <c r="BA26" s="142">
        <v>8.9423650765108107</v>
      </c>
      <c r="BB26" s="143">
        <v>9.2221764704601998</v>
      </c>
      <c r="BC26" s="144">
        <v>9.0865905668417302</v>
      </c>
      <c r="BD26" s="129"/>
      <c r="BE26" s="145">
        <v>3.7220146023946401</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50.553253018185501</v>
      </c>
      <c r="H27" s="120">
        <v>64.261919413173004</v>
      </c>
      <c r="I27" s="120">
        <v>64.235043044164797</v>
      </c>
      <c r="J27" s="120">
        <v>66.817040904691495</v>
      </c>
      <c r="K27" s="120">
        <v>67.048113697722897</v>
      </c>
      <c r="L27" s="135">
        <v>62.583074015587499</v>
      </c>
      <c r="M27" s="120"/>
      <c r="N27" s="136">
        <v>94.0609928174825</v>
      </c>
      <c r="O27" s="137">
        <v>101.378383678875</v>
      </c>
      <c r="P27" s="138">
        <v>97.719688248178898</v>
      </c>
      <c r="Q27" s="120"/>
      <c r="R27" s="139">
        <v>72.622106653470794</v>
      </c>
      <c r="S27" s="125"/>
      <c r="T27" s="140">
        <v>1.0821886674801999</v>
      </c>
      <c r="U27" s="129">
        <v>3.8329475603210201</v>
      </c>
      <c r="V27" s="129">
        <v>3.0359620807940302</v>
      </c>
      <c r="W27" s="129">
        <v>1.6572817574177701</v>
      </c>
      <c r="X27" s="129">
        <v>-2.3389270266024398</v>
      </c>
      <c r="Y27" s="141">
        <v>1.38991816910718</v>
      </c>
      <c r="Z27" s="129"/>
      <c r="AA27" s="142">
        <v>0.126574002978182</v>
      </c>
      <c r="AB27" s="143">
        <v>7.2181126267440403</v>
      </c>
      <c r="AC27" s="144">
        <v>3.6838428928665201</v>
      </c>
      <c r="AD27" s="129"/>
      <c r="AE27" s="145">
        <v>2.2597150391719101</v>
      </c>
      <c r="AF27" s="125"/>
      <c r="AG27" s="134">
        <v>52.1423718863022</v>
      </c>
      <c r="AH27" s="120">
        <v>55.6098275686414</v>
      </c>
      <c r="AI27" s="120">
        <v>62.421860322958501</v>
      </c>
      <c r="AJ27" s="120">
        <v>65.937684274871302</v>
      </c>
      <c r="AK27" s="120">
        <v>68.897133233151607</v>
      </c>
      <c r="AL27" s="135">
        <v>61.001775457184998</v>
      </c>
      <c r="AM27" s="120"/>
      <c r="AN27" s="136">
        <v>96.272456828485502</v>
      </c>
      <c r="AO27" s="137">
        <v>103.63014199480401</v>
      </c>
      <c r="AP27" s="138">
        <v>99.951299411644797</v>
      </c>
      <c r="AQ27" s="120"/>
      <c r="AR27" s="139">
        <v>72.130210872744996</v>
      </c>
      <c r="AS27" s="125"/>
      <c r="AT27" s="140">
        <v>-3.238707963205</v>
      </c>
      <c r="AU27" s="129">
        <v>6.6160830365479697</v>
      </c>
      <c r="AV27" s="129">
        <v>7.65582577633245</v>
      </c>
      <c r="AW27" s="129">
        <v>4.9062440855708198</v>
      </c>
      <c r="AX27" s="129">
        <v>2.73574996854861</v>
      </c>
      <c r="AY27" s="141">
        <v>3.75932023124449</v>
      </c>
      <c r="AZ27" s="129"/>
      <c r="BA27" s="142">
        <v>-0.43750336552029301</v>
      </c>
      <c r="BB27" s="143">
        <v>0.94837973836142098</v>
      </c>
      <c r="BC27" s="144">
        <v>0.27615866157380597</v>
      </c>
      <c r="BD27" s="129"/>
      <c r="BE27" s="145">
        <v>2.3445001834810602</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53.066724231957799</v>
      </c>
      <c r="H28" s="120">
        <v>61.760668969278299</v>
      </c>
      <c r="I28" s="120">
        <v>69.154575531721505</v>
      </c>
      <c r="J28" s="120">
        <v>66.182490456280604</v>
      </c>
      <c r="K28" s="120">
        <v>70.031799672786704</v>
      </c>
      <c r="L28" s="135">
        <v>64.039251772404995</v>
      </c>
      <c r="M28" s="120"/>
      <c r="N28" s="136">
        <v>87.607407744046498</v>
      </c>
      <c r="O28" s="137">
        <v>84.423286675149896</v>
      </c>
      <c r="P28" s="138">
        <v>86.015347209598204</v>
      </c>
      <c r="Q28" s="120"/>
      <c r="R28" s="139">
        <v>70.318136183031598</v>
      </c>
      <c r="S28" s="125"/>
      <c r="T28" s="140">
        <v>-18.590031956255</v>
      </c>
      <c r="U28" s="129">
        <v>10.338057230323001</v>
      </c>
      <c r="V28" s="129">
        <v>8.6801432835641297</v>
      </c>
      <c r="W28" s="129">
        <v>0.24200288381020399</v>
      </c>
      <c r="X28" s="129">
        <v>6.5401768654922803</v>
      </c>
      <c r="Y28" s="141">
        <v>1.1533581639361301</v>
      </c>
      <c r="Z28" s="129"/>
      <c r="AA28" s="142">
        <v>17.409476555104099</v>
      </c>
      <c r="AB28" s="143">
        <v>15.6937829360748</v>
      </c>
      <c r="AC28" s="144">
        <v>16.561195010053201</v>
      </c>
      <c r="AD28" s="129"/>
      <c r="AE28" s="145">
        <v>6.0528445212024398</v>
      </c>
      <c r="AF28" s="125"/>
      <c r="AG28" s="134">
        <v>48.7749540992546</v>
      </c>
      <c r="AH28" s="120">
        <v>56.135361752408599</v>
      </c>
      <c r="AI28" s="120">
        <v>67.639908198509303</v>
      </c>
      <c r="AJ28" s="120">
        <v>68.280842574077397</v>
      </c>
      <c r="AK28" s="120">
        <v>64.632208689329204</v>
      </c>
      <c r="AL28" s="135">
        <v>61.092655062715799</v>
      </c>
      <c r="AM28" s="120"/>
      <c r="AN28" s="136">
        <v>81.086483821123394</v>
      </c>
      <c r="AO28" s="137">
        <v>87.983124886384203</v>
      </c>
      <c r="AP28" s="138">
        <v>84.534804353753799</v>
      </c>
      <c r="AQ28" s="120"/>
      <c r="AR28" s="139">
        <v>67.790412003012406</v>
      </c>
      <c r="AS28" s="125"/>
      <c r="AT28" s="140">
        <v>-9.2470463407713908</v>
      </c>
      <c r="AU28" s="129">
        <v>7.5504424739955702</v>
      </c>
      <c r="AV28" s="129">
        <v>6.6276153155811999</v>
      </c>
      <c r="AW28" s="129">
        <v>1.87009794332829</v>
      </c>
      <c r="AX28" s="129">
        <v>0.52244218520872798</v>
      </c>
      <c r="AY28" s="141">
        <v>1.5845664897835501</v>
      </c>
      <c r="AZ28" s="129"/>
      <c r="BA28" s="142">
        <v>-2.8323470096830898</v>
      </c>
      <c r="BB28" s="143">
        <v>-4.9169602837049</v>
      </c>
      <c r="BC28" s="144">
        <v>-3.9284492807681</v>
      </c>
      <c r="BD28" s="129"/>
      <c r="BE28" s="145">
        <v>-0.450748665172441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80.201954699886699</v>
      </c>
      <c r="H29" s="120">
        <v>90.602627406568502</v>
      </c>
      <c r="I29" s="120">
        <v>91.726276330690794</v>
      </c>
      <c r="J29" s="120">
        <v>96.483571913929694</v>
      </c>
      <c r="K29" s="120">
        <v>104.533762174405</v>
      </c>
      <c r="L29" s="135">
        <v>92.709638505096194</v>
      </c>
      <c r="M29" s="120"/>
      <c r="N29" s="136">
        <v>161.49163306908201</v>
      </c>
      <c r="O29" s="137">
        <v>176.75212004529999</v>
      </c>
      <c r="P29" s="138">
        <v>169.121876557191</v>
      </c>
      <c r="Q29" s="120"/>
      <c r="R29" s="139">
        <v>114.54170651998</v>
      </c>
      <c r="S29" s="125"/>
      <c r="T29" s="140">
        <v>2.4344475647746302</v>
      </c>
      <c r="U29" s="129">
        <v>-7.1350950445668602</v>
      </c>
      <c r="V29" s="129">
        <v>0.159571822244571</v>
      </c>
      <c r="W29" s="129">
        <v>4.0435726036775899</v>
      </c>
      <c r="X29" s="129">
        <v>-8.0879295635544395</v>
      </c>
      <c r="Y29" s="141">
        <v>-2.1856445484064402</v>
      </c>
      <c r="Z29" s="129"/>
      <c r="AA29" s="142">
        <v>-6.4705717089716899</v>
      </c>
      <c r="AB29" s="143">
        <v>-6.9045083711292001</v>
      </c>
      <c r="AC29" s="144">
        <v>-6.6978323749054001</v>
      </c>
      <c r="AD29" s="129"/>
      <c r="AE29" s="145">
        <v>-4.14131201783053</v>
      </c>
      <c r="AF29" s="125"/>
      <c r="AG29" s="134">
        <v>108.521930917327</v>
      </c>
      <c r="AH29" s="120">
        <v>72.866374292185697</v>
      </c>
      <c r="AI29" s="120">
        <v>84.310447904869704</v>
      </c>
      <c r="AJ29" s="120">
        <v>89.455941109852702</v>
      </c>
      <c r="AK29" s="120">
        <v>110.744167610419</v>
      </c>
      <c r="AL29" s="135">
        <v>93.179772366930905</v>
      </c>
      <c r="AM29" s="120"/>
      <c r="AN29" s="136">
        <v>220.70538391845901</v>
      </c>
      <c r="AO29" s="137">
        <v>247.298971121177</v>
      </c>
      <c r="AP29" s="138">
        <v>234.00217751981799</v>
      </c>
      <c r="AQ29" s="120"/>
      <c r="AR29" s="139">
        <v>133.41474526775599</v>
      </c>
      <c r="AS29" s="125"/>
      <c r="AT29" s="140">
        <v>-1.7254139366305901</v>
      </c>
      <c r="AU29" s="129">
        <v>-7.0456831776446602</v>
      </c>
      <c r="AV29" s="129">
        <v>0.88450709580605602</v>
      </c>
      <c r="AW29" s="129">
        <v>2.08137958861876</v>
      </c>
      <c r="AX29" s="129">
        <v>-3.8601764764596398</v>
      </c>
      <c r="AY29" s="141">
        <v>-1.95951340674356</v>
      </c>
      <c r="AZ29" s="129"/>
      <c r="BA29" s="142">
        <v>1.9983427275671799</v>
      </c>
      <c r="BB29" s="143">
        <v>2.5273853455899302</v>
      </c>
      <c r="BC29" s="144">
        <v>2.2772129073118901</v>
      </c>
      <c r="BD29" s="129"/>
      <c r="BE29" s="145">
        <v>0.118820255881978</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43.551740101220602</v>
      </c>
      <c r="H30" s="120">
        <v>58.229138136350102</v>
      </c>
      <c r="I30" s="120">
        <v>67.252512652575106</v>
      </c>
      <c r="J30" s="120">
        <v>70.358137838642406</v>
      </c>
      <c r="K30" s="120">
        <v>92.023527835665305</v>
      </c>
      <c r="L30" s="135">
        <v>66.283011312890693</v>
      </c>
      <c r="M30" s="120"/>
      <c r="N30" s="136">
        <v>126.513701994641</v>
      </c>
      <c r="O30" s="137">
        <v>130.897244715689</v>
      </c>
      <c r="P30" s="138">
        <v>128.705473355165</v>
      </c>
      <c r="Q30" s="120"/>
      <c r="R30" s="139">
        <v>84.118000467826306</v>
      </c>
      <c r="S30" s="125"/>
      <c r="T30" s="140">
        <v>-3.4806061294825801</v>
      </c>
      <c r="U30" s="129">
        <v>2.88139418405494</v>
      </c>
      <c r="V30" s="129">
        <v>9.7544067444329201</v>
      </c>
      <c r="W30" s="129">
        <v>13.5731653829066</v>
      </c>
      <c r="X30" s="129">
        <v>59.525332758195901</v>
      </c>
      <c r="Y30" s="141">
        <v>17.260482919902</v>
      </c>
      <c r="Z30" s="129"/>
      <c r="AA30" s="142">
        <v>68.028034464013899</v>
      </c>
      <c r="AB30" s="143">
        <v>61.166684209863398</v>
      </c>
      <c r="AC30" s="144">
        <v>64.467478262209099</v>
      </c>
      <c r="AD30" s="129"/>
      <c r="AE30" s="145">
        <v>34.085174785792503</v>
      </c>
      <c r="AF30" s="125"/>
      <c r="AG30" s="134">
        <v>44.342353006847198</v>
      </c>
      <c r="AH30" s="120">
        <v>53.7508607472462</v>
      </c>
      <c r="AI30" s="120">
        <v>64.533010568621606</v>
      </c>
      <c r="AJ30" s="120">
        <v>68.002318770467397</v>
      </c>
      <c r="AK30" s="120">
        <v>71.735170437630202</v>
      </c>
      <c r="AL30" s="135">
        <v>60.472742706162499</v>
      </c>
      <c r="AM30" s="120"/>
      <c r="AN30" s="136">
        <v>91.551657487347399</v>
      </c>
      <c r="AO30" s="137">
        <v>94.260999925573003</v>
      </c>
      <c r="AP30" s="138">
        <v>92.906328706460201</v>
      </c>
      <c r="AQ30" s="120"/>
      <c r="AR30" s="139">
        <v>69.739481563390399</v>
      </c>
      <c r="AS30" s="125"/>
      <c r="AT30" s="140">
        <v>0.45754200533411399</v>
      </c>
      <c r="AU30" s="129">
        <v>4.3914469503237399</v>
      </c>
      <c r="AV30" s="129">
        <v>8.0001586671614007</v>
      </c>
      <c r="AW30" s="129">
        <v>13.094684301376301</v>
      </c>
      <c r="AX30" s="129">
        <v>25.080427960422998</v>
      </c>
      <c r="AY30" s="141">
        <v>10.81667056753</v>
      </c>
      <c r="AZ30" s="129"/>
      <c r="BA30" s="142">
        <v>27.847771821370699</v>
      </c>
      <c r="BB30" s="143">
        <v>24.832765276835101</v>
      </c>
      <c r="BC30" s="144">
        <v>26.300306868417699</v>
      </c>
      <c r="BD30" s="129"/>
      <c r="BE30" s="145">
        <v>16.247403544744099</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52.006495572022402</v>
      </c>
      <c r="H31" s="120">
        <v>66.979201156696107</v>
      </c>
      <c r="I31" s="120">
        <v>69.864688234230897</v>
      </c>
      <c r="J31" s="120">
        <v>71.013968913789896</v>
      </c>
      <c r="K31" s="120">
        <v>68.889898789083603</v>
      </c>
      <c r="L31" s="135">
        <v>65.750850533164595</v>
      </c>
      <c r="M31" s="120"/>
      <c r="N31" s="136">
        <v>90.581442255557505</v>
      </c>
      <c r="O31" s="137">
        <v>98.830945237664906</v>
      </c>
      <c r="P31" s="138">
        <v>94.706193746611206</v>
      </c>
      <c r="Q31" s="120"/>
      <c r="R31" s="139">
        <v>74.023805737006498</v>
      </c>
      <c r="S31" s="125"/>
      <c r="T31" s="140">
        <v>24.619231454596701</v>
      </c>
      <c r="U31" s="129">
        <v>27.650683595866202</v>
      </c>
      <c r="V31" s="129">
        <v>24.426679885907301</v>
      </c>
      <c r="W31" s="129">
        <v>19.254496443712299</v>
      </c>
      <c r="X31" s="129">
        <v>19.306419647531701</v>
      </c>
      <c r="Y31" s="141">
        <v>22.833333938811201</v>
      </c>
      <c r="Z31" s="129"/>
      <c r="AA31" s="142">
        <v>3.6716934489166002</v>
      </c>
      <c r="AB31" s="143">
        <v>5.1452470501678702</v>
      </c>
      <c r="AC31" s="144">
        <v>4.43536825912767</v>
      </c>
      <c r="AD31" s="129"/>
      <c r="AE31" s="145">
        <v>15.401876393615201</v>
      </c>
      <c r="AF31" s="125"/>
      <c r="AG31" s="134">
        <v>52.952454364720701</v>
      </c>
      <c r="AH31" s="120">
        <v>55.8525280137357</v>
      </c>
      <c r="AI31" s="120">
        <v>63.689086842580799</v>
      </c>
      <c r="AJ31" s="120">
        <v>66.327559642147094</v>
      </c>
      <c r="AK31" s="120">
        <v>67.717339146936496</v>
      </c>
      <c r="AL31" s="135">
        <v>61.307793602024198</v>
      </c>
      <c r="AM31" s="120"/>
      <c r="AN31" s="136">
        <v>94.899404482197696</v>
      </c>
      <c r="AO31" s="137">
        <v>102.233054852701</v>
      </c>
      <c r="AP31" s="138">
        <v>98.566229667449804</v>
      </c>
      <c r="AQ31" s="120"/>
      <c r="AR31" s="139">
        <v>71.953061049288607</v>
      </c>
      <c r="AS31" s="125"/>
      <c r="AT31" s="140">
        <v>9.0096022489280507</v>
      </c>
      <c r="AU31" s="129">
        <v>19.779022424090702</v>
      </c>
      <c r="AV31" s="129">
        <v>20.579334416271401</v>
      </c>
      <c r="AW31" s="129">
        <v>20.539352470719901</v>
      </c>
      <c r="AX31" s="129">
        <v>15.589144668042801</v>
      </c>
      <c r="AY31" s="141">
        <v>17.162830783325902</v>
      </c>
      <c r="AZ31" s="129"/>
      <c r="BA31" s="142">
        <v>7.6060052893103904</v>
      </c>
      <c r="BB31" s="143">
        <v>6.4547191963214603</v>
      </c>
      <c r="BC31" s="144">
        <v>7.0058562919766398</v>
      </c>
      <c r="BD31" s="129"/>
      <c r="BE31" s="145">
        <v>12.966056529702501</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40.720999999999997</v>
      </c>
      <c r="H32" s="120">
        <v>54.773484674329502</v>
      </c>
      <c r="I32" s="120">
        <v>58.2259731800766</v>
      </c>
      <c r="J32" s="120">
        <v>65.1652624521072</v>
      </c>
      <c r="K32" s="120">
        <v>66.915132183908</v>
      </c>
      <c r="L32" s="135">
        <v>57.160170498084199</v>
      </c>
      <c r="M32" s="120"/>
      <c r="N32" s="136">
        <v>94.089802681992296</v>
      </c>
      <c r="O32" s="137">
        <v>90.635321839080405</v>
      </c>
      <c r="P32" s="138">
        <v>92.362562260536293</v>
      </c>
      <c r="Q32" s="120"/>
      <c r="R32" s="139">
        <v>67.217996715927697</v>
      </c>
      <c r="S32" s="125"/>
      <c r="T32" s="140">
        <v>-8.0328397425459404</v>
      </c>
      <c r="U32" s="129">
        <v>1.2364304237219499</v>
      </c>
      <c r="V32" s="129">
        <v>6.75305506242678</v>
      </c>
      <c r="W32" s="129">
        <v>6.2547778289860601</v>
      </c>
      <c r="X32" s="129">
        <v>3.65828006282532</v>
      </c>
      <c r="Y32" s="141">
        <v>2.5082008521555199</v>
      </c>
      <c r="Z32" s="129"/>
      <c r="AA32" s="142">
        <v>-9.7784961129698598</v>
      </c>
      <c r="AB32" s="143">
        <v>-6.1469504038626601</v>
      </c>
      <c r="AC32" s="144">
        <v>-8.0324764450254609</v>
      </c>
      <c r="AD32" s="129"/>
      <c r="AE32" s="145">
        <v>-1.9056765326801901</v>
      </c>
      <c r="AF32" s="125"/>
      <c r="AG32" s="134">
        <v>38.931749042145498</v>
      </c>
      <c r="AH32" s="120">
        <v>44.766113984674298</v>
      </c>
      <c r="AI32" s="120">
        <v>50.564086685823703</v>
      </c>
      <c r="AJ32" s="120">
        <v>55.179119731800697</v>
      </c>
      <c r="AK32" s="120">
        <v>56.270756226053599</v>
      </c>
      <c r="AL32" s="135">
        <v>49.142365134099599</v>
      </c>
      <c r="AM32" s="120"/>
      <c r="AN32" s="136">
        <v>80.684079980842895</v>
      </c>
      <c r="AO32" s="137">
        <v>78.071417624521004</v>
      </c>
      <c r="AP32" s="138">
        <v>79.377748802681893</v>
      </c>
      <c r="AQ32" s="120"/>
      <c r="AR32" s="139">
        <v>57.781046182266003</v>
      </c>
      <c r="AS32" s="125"/>
      <c r="AT32" s="140">
        <v>-0.35140816173219103</v>
      </c>
      <c r="AU32" s="129">
        <v>4.8418972473939501</v>
      </c>
      <c r="AV32" s="129">
        <v>4.70237169365471</v>
      </c>
      <c r="AW32" s="129">
        <v>3.4040111084732798</v>
      </c>
      <c r="AX32" s="129">
        <v>-1.2672035374231401</v>
      </c>
      <c r="AY32" s="141">
        <v>2.20255765505319</v>
      </c>
      <c r="AZ32" s="129"/>
      <c r="BA32" s="142">
        <v>-10.9634681772409</v>
      </c>
      <c r="BB32" s="143">
        <v>-8.3824674185280799</v>
      </c>
      <c r="BC32" s="144">
        <v>-9.7126337756369203</v>
      </c>
      <c r="BD32" s="129"/>
      <c r="BE32" s="145">
        <v>-2.8306921085780301</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45.168455712874497</v>
      </c>
      <c r="H33" s="120">
        <v>58.4629206453737</v>
      </c>
      <c r="I33" s="120">
        <v>59.9262693447481</v>
      </c>
      <c r="J33" s="120">
        <v>59.405189331577198</v>
      </c>
      <c r="K33" s="120">
        <v>56.910971353309101</v>
      </c>
      <c r="L33" s="135">
        <v>55.974761277576498</v>
      </c>
      <c r="M33" s="120"/>
      <c r="N33" s="136">
        <v>68.938574250905404</v>
      </c>
      <c r="O33" s="137">
        <v>74.419960487322996</v>
      </c>
      <c r="P33" s="138">
        <v>71.6792673691142</v>
      </c>
      <c r="Q33" s="120"/>
      <c r="R33" s="139">
        <v>60.461763018015802</v>
      </c>
      <c r="S33" s="125"/>
      <c r="T33" s="140">
        <v>2.6294175409261902</v>
      </c>
      <c r="U33" s="129">
        <v>1.15078260949782</v>
      </c>
      <c r="V33" s="129">
        <v>-2.5258356268345801</v>
      </c>
      <c r="W33" s="129">
        <v>-9.4648391875722702</v>
      </c>
      <c r="X33" s="129">
        <v>-3.9684766779426401</v>
      </c>
      <c r="Y33" s="141">
        <v>-2.8777586697016702</v>
      </c>
      <c r="Z33" s="129"/>
      <c r="AA33" s="142">
        <v>-7.9476537501909199</v>
      </c>
      <c r="AB33" s="143">
        <v>-6.8198755258946404</v>
      </c>
      <c r="AC33" s="144">
        <v>-7.3656330405020398</v>
      </c>
      <c r="AD33" s="129"/>
      <c r="AE33" s="145">
        <v>-4.4458196623880504</v>
      </c>
      <c r="AF33" s="125"/>
      <c r="AG33" s="134">
        <v>43.399590055976198</v>
      </c>
      <c r="AH33" s="120">
        <v>50.462784820546503</v>
      </c>
      <c r="AI33" s="120">
        <v>61.386334376028898</v>
      </c>
      <c r="AJ33" s="120">
        <v>67.054561244649307</v>
      </c>
      <c r="AK33" s="120">
        <v>65.472691801119495</v>
      </c>
      <c r="AL33" s="135">
        <v>57.555192459664099</v>
      </c>
      <c r="AM33" s="120"/>
      <c r="AN33" s="136">
        <v>92.577890187685199</v>
      </c>
      <c r="AO33" s="137">
        <v>85.243502634178398</v>
      </c>
      <c r="AP33" s="138">
        <v>88.910696410931806</v>
      </c>
      <c r="AQ33" s="120"/>
      <c r="AR33" s="139">
        <v>66.513907874311997</v>
      </c>
      <c r="AS33" s="125"/>
      <c r="AT33" s="140">
        <v>-5.1851766282636804</v>
      </c>
      <c r="AU33" s="129">
        <v>-1.7663503060907899</v>
      </c>
      <c r="AV33" s="129">
        <v>4.9394070562805004</v>
      </c>
      <c r="AW33" s="129">
        <v>1.7187720341956401</v>
      </c>
      <c r="AX33" s="129">
        <v>-3.30685961665943</v>
      </c>
      <c r="AY33" s="141">
        <v>-0.58043050987463296</v>
      </c>
      <c r="AZ33" s="129"/>
      <c r="BA33" s="142">
        <v>0.89905392427219999</v>
      </c>
      <c r="BB33" s="143">
        <v>-6.5641178584124802</v>
      </c>
      <c r="BC33" s="144">
        <v>-2.8219093908407</v>
      </c>
      <c r="BD33" s="129"/>
      <c r="BE33" s="145">
        <v>-1.5096607390910299</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52.6709876417464</v>
      </c>
      <c r="H34" s="120">
        <v>69.997377605758103</v>
      </c>
      <c r="I34" s="120">
        <v>79.605126298635099</v>
      </c>
      <c r="J34" s="120">
        <v>79.022639709377302</v>
      </c>
      <c r="K34" s="120">
        <v>81.519780674950695</v>
      </c>
      <c r="L34" s="135">
        <v>72.563182386093501</v>
      </c>
      <c r="M34" s="120"/>
      <c r="N34" s="136">
        <v>110.04815407075399</v>
      </c>
      <c r="O34" s="137">
        <v>111.831888368303</v>
      </c>
      <c r="P34" s="138">
        <v>110.94002121952801</v>
      </c>
      <c r="Q34" s="120"/>
      <c r="R34" s="139">
        <v>83.527993481360696</v>
      </c>
      <c r="S34" s="125"/>
      <c r="T34" s="140">
        <v>1.7107306837357501</v>
      </c>
      <c r="U34" s="129">
        <v>7.77910867263975</v>
      </c>
      <c r="V34" s="129">
        <v>12.0413275395635</v>
      </c>
      <c r="W34" s="129">
        <v>7.9895680743048896</v>
      </c>
      <c r="X34" s="129">
        <v>6.8666757760759003</v>
      </c>
      <c r="Y34" s="141">
        <v>7.5845188496401796</v>
      </c>
      <c r="Z34" s="129"/>
      <c r="AA34" s="142">
        <v>9.7126066822344601</v>
      </c>
      <c r="AB34" s="143">
        <v>8.4220096355664307</v>
      </c>
      <c r="AC34" s="144">
        <v>9.0583029948778009</v>
      </c>
      <c r="AD34" s="129"/>
      <c r="AE34" s="145">
        <v>8.1390755392313903</v>
      </c>
      <c r="AF34" s="125"/>
      <c r="AG34" s="134">
        <v>63.216821993617103</v>
      </c>
      <c r="AH34" s="120">
        <v>61.467531829293101</v>
      </c>
      <c r="AI34" s="120">
        <v>73.086721582807002</v>
      </c>
      <c r="AJ34" s="120">
        <v>74.443698224349802</v>
      </c>
      <c r="AK34" s="120">
        <v>75.337042167447507</v>
      </c>
      <c r="AL34" s="135">
        <v>69.510363159502901</v>
      </c>
      <c r="AM34" s="120"/>
      <c r="AN34" s="136">
        <v>113.804671776329</v>
      </c>
      <c r="AO34" s="137">
        <v>123.104112853941</v>
      </c>
      <c r="AP34" s="138">
        <v>118.454392315135</v>
      </c>
      <c r="AQ34" s="120"/>
      <c r="AR34" s="139">
        <v>83.494371489683601</v>
      </c>
      <c r="AS34" s="125"/>
      <c r="AT34" s="140">
        <v>-3.2901695821472199</v>
      </c>
      <c r="AU34" s="129">
        <v>2.5572519617531499</v>
      </c>
      <c r="AV34" s="129">
        <v>6.8671774066874702</v>
      </c>
      <c r="AW34" s="129">
        <v>6.9754526875445402</v>
      </c>
      <c r="AX34" s="129">
        <v>4.7500207293438397</v>
      </c>
      <c r="AY34" s="141">
        <v>3.6874531925279199</v>
      </c>
      <c r="AZ34" s="129"/>
      <c r="BA34" s="142">
        <v>5.0796503042841303</v>
      </c>
      <c r="BB34" s="143">
        <v>5.2957251044320399</v>
      </c>
      <c r="BC34" s="144">
        <v>5.1918177262306902</v>
      </c>
      <c r="BD34" s="129"/>
      <c r="BE34" s="145">
        <v>4.3029310175689197</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54.463156917363001</v>
      </c>
      <c r="H35" s="120">
        <v>68.557957288764996</v>
      </c>
      <c r="I35" s="120">
        <v>73.134354688950694</v>
      </c>
      <c r="J35" s="120">
        <v>72.463584029712095</v>
      </c>
      <c r="K35" s="120">
        <v>80.783593314763195</v>
      </c>
      <c r="L35" s="135">
        <v>69.8805292479108</v>
      </c>
      <c r="M35" s="120"/>
      <c r="N35" s="136">
        <v>121.92308263695401</v>
      </c>
      <c r="O35" s="137">
        <v>129.76080779944201</v>
      </c>
      <c r="P35" s="138">
        <v>125.84194521819801</v>
      </c>
      <c r="Q35" s="120"/>
      <c r="R35" s="139">
        <v>85.869505239421599</v>
      </c>
      <c r="S35" s="125"/>
      <c r="T35" s="140">
        <v>-8.5772470627328694</v>
      </c>
      <c r="U35" s="129">
        <v>-11.219587622792</v>
      </c>
      <c r="V35" s="129">
        <v>0.79240953460975705</v>
      </c>
      <c r="W35" s="129">
        <v>-2.4390829309197901</v>
      </c>
      <c r="X35" s="129">
        <v>13.600944177059</v>
      </c>
      <c r="Y35" s="141">
        <v>-1.50489897808492</v>
      </c>
      <c r="Z35" s="129"/>
      <c r="AA35" s="142">
        <v>16.611033219153601</v>
      </c>
      <c r="AB35" s="143">
        <v>10.760321932546301</v>
      </c>
      <c r="AC35" s="144">
        <v>13.519436713763801</v>
      </c>
      <c r="AD35" s="129"/>
      <c r="AE35" s="145">
        <v>4.2736393818011997</v>
      </c>
      <c r="AF35" s="125"/>
      <c r="AG35" s="134">
        <v>61.235318012999002</v>
      </c>
      <c r="AH35" s="120">
        <v>62.167223769730697</v>
      </c>
      <c r="AI35" s="120">
        <v>67.895626740946994</v>
      </c>
      <c r="AJ35" s="120">
        <v>70.280805478180099</v>
      </c>
      <c r="AK35" s="120">
        <v>72.574134168987896</v>
      </c>
      <c r="AL35" s="135">
        <v>66.830621634168907</v>
      </c>
      <c r="AM35" s="120"/>
      <c r="AN35" s="136">
        <v>112.289141132776</v>
      </c>
      <c r="AO35" s="137">
        <v>130.22758124419599</v>
      </c>
      <c r="AP35" s="138">
        <v>121.25836118848601</v>
      </c>
      <c r="AQ35" s="120"/>
      <c r="AR35" s="139">
        <v>82.381404363973999</v>
      </c>
      <c r="AS35" s="125"/>
      <c r="AT35" s="140">
        <v>-6.7032624641209502</v>
      </c>
      <c r="AU35" s="129">
        <v>0.63919637871389601</v>
      </c>
      <c r="AV35" s="129">
        <v>1.7998667910006301</v>
      </c>
      <c r="AW35" s="129">
        <v>1.6862564395703801</v>
      </c>
      <c r="AX35" s="129">
        <v>3.8279670233874898</v>
      </c>
      <c r="AY35" s="141">
        <v>0.31122346186148803</v>
      </c>
      <c r="AZ35" s="129"/>
      <c r="BA35" s="142">
        <v>1.2891023014832099</v>
      </c>
      <c r="BB35" s="143">
        <v>2.8389199505503901</v>
      </c>
      <c r="BC35" s="144">
        <v>2.1154749632405601</v>
      </c>
      <c r="BD35" s="129"/>
      <c r="BE35" s="145">
        <v>1.0621692547646799</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50.282424455375903</v>
      </c>
      <c r="H36" s="120">
        <v>66.662635277582496</v>
      </c>
      <c r="I36" s="120">
        <v>74.629676739283198</v>
      </c>
      <c r="J36" s="120">
        <v>74.172066057624704</v>
      </c>
      <c r="K36" s="120">
        <v>76.551517919887502</v>
      </c>
      <c r="L36" s="135">
        <v>68.459664089950806</v>
      </c>
      <c r="M36" s="120"/>
      <c r="N36" s="136">
        <v>114.251848208011</v>
      </c>
      <c r="O36" s="137">
        <v>133.228341531974</v>
      </c>
      <c r="P36" s="138">
        <v>123.74009486999201</v>
      </c>
      <c r="Q36" s="120"/>
      <c r="R36" s="139">
        <v>84.254072884248501</v>
      </c>
      <c r="S36" s="125"/>
      <c r="T36" s="140">
        <v>-13.537349186777099</v>
      </c>
      <c r="U36" s="129">
        <v>-8.2062391857201007</v>
      </c>
      <c r="V36" s="129">
        <v>-0.253185030298891</v>
      </c>
      <c r="W36" s="129">
        <v>1.01923844630358</v>
      </c>
      <c r="X36" s="129">
        <v>-3.9269179019231402</v>
      </c>
      <c r="Y36" s="141">
        <v>-4.5726891981251896</v>
      </c>
      <c r="Z36" s="129"/>
      <c r="AA36" s="142">
        <v>-5.8139884496403402</v>
      </c>
      <c r="AB36" s="143">
        <v>5.7152465682568998</v>
      </c>
      <c r="AC36" s="144">
        <v>6.0667572304639497E-2</v>
      </c>
      <c r="AD36" s="129"/>
      <c r="AE36" s="145">
        <v>-2.68174747488849</v>
      </c>
      <c r="AF36" s="125"/>
      <c r="AG36" s="134">
        <v>59.127670414617</v>
      </c>
      <c r="AH36" s="120">
        <v>58.978141250878402</v>
      </c>
      <c r="AI36" s="120">
        <v>67.594680252986606</v>
      </c>
      <c r="AJ36" s="120">
        <v>69.232485945186198</v>
      </c>
      <c r="AK36" s="120">
        <v>74.065839775122896</v>
      </c>
      <c r="AL36" s="135">
        <v>65.799763527758202</v>
      </c>
      <c r="AM36" s="120"/>
      <c r="AN36" s="136">
        <v>111.636742796907</v>
      </c>
      <c r="AO36" s="137">
        <v>122.16566057624701</v>
      </c>
      <c r="AP36" s="138">
        <v>116.901201686577</v>
      </c>
      <c r="AQ36" s="120"/>
      <c r="AR36" s="139">
        <v>80.400174430278</v>
      </c>
      <c r="AS36" s="125"/>
      <c r="AT36" s="140">
        <v>-10.705086194323499</v>
      </c>
      <c r="AU36" s="129">
        <v>-3.0926341112772699</v>
      </c>
      <c r="AV36" s="129">
        <v>1.6174747789869801</v>
      </c>
      <c r="AW36" s="129">
        <v>-1.0278383174924</v>
      </c>
      <c r="AX36" s="129">
        <v>3.13699749023858</v>
      </c>
      <c r="AY36" s="141">
        <v>-1.89676138622769</v>
      </c>
      <c r="AZ36" s="129"/>
      <c r="BA36" s="142">
        <v>-5.4046410348646496</v>
      </c>
      <c r="BB36" s="143">
        <v>-6.2181787157580599</v>
      </c>
      <c r="BC36" s="144">
        <v>-5.8314808546206498</v>
      </c>
      <c r="BD36" s="129"/>
      <c r="BE36" s="145">
        <v>-3.5705918759586699</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71.6164552509331</v>
      </c>
      <c r="H37" s="120">
        <v>86.427041432829398</v>
      </c>
      <c r="I37" s="120">
        <v>93.695156413630102</v>
      </c>
      <c r="J37" s="120">
        <v>94.511751832657495</v>
      </c>
      <c r="K37" s="120">
        <v>94.6440146612604</v>
      </c>
      <c r="L37" s="135">
        <v>88.178883918262102</v>
      </c>
      <c r="M37" s="120"/>
      <c r="N37" s="136">
        <v>148.75437045192101</v>
      </c>
      <c r="O37" s="137">
        <v>163.92525845170599</v>
      </c>
      <c r="P37" s="138">
        <v>156.339814451813</v>
      </c>
      <c r="Q37" s="120"/>
      <c r="R37" s="139">
        <v>107.653435499276</v>
      </c>
      <c r="S37" s="125"/>
      <c r="T37" s="140">
        <v>-5.7122969094134097</v>
      </c>
      <c r="U37" s="129">
        <v>-3.57452619827431</v>
      </c>
      <c r="V37" s="129">
        <v>0.671869498945034</v>
      </c>
      <c r="W37" s="129">
        <v>0.29333940502135902</v>
      </c>
      <c r="X37" s="129">
        <v>3.8067447477614902</v>
      </c>
      <c r="Y37" s="141">
        <v>-0.71390478146925496</v>
      </c>
      <c r="Z37" s="129"/>
      <c r="AA37" s="142">
        <v>3.3136084951260099</v>
      </c>
      <c r="AB37" s="143">
        <v>2.0444577815721399</v>
      </c>
      <c r="AC37" s="144">
        <v>2.6443328192765301</v>
      </c>
      <c r="AD37" s="129"/>
      <c r="AE37" s="145">
        <v>0.65314021744290696</v>
      </c>
      <c r="AF37" s="125"/>
      <c r="AG37" s="134">
        <v>73.383706465991693</v>
      </c>
      <c r="AH37" s="120">
        <v>68.199643739426904</v>
      </c>
      <c r="AI37" s="120">
        <v>74.056224389785399</v>
      </c>
      <c r="AJ37" s="120">
        <v>74.753963575091902</v>
      </c>
      <c r="AK37" s="120">
        <v>77.646666644289795</v>
      </c>
      <c r="AL37" s="135">
        <v>73.608040962917201</v>
      </c>
      <c r="AM37" s="120"/>
      <c r="AN37" s="136">
        <v>129.79503296098301</v>
      </c>
      <c r="AO37" s="137">
        <v>148.46147129507801</v>
      </c>
      <c r="AP37" s="138">
        <v>139.12825212803</v>
      </c>
      <c r="AQ37" s="120"/>
      <c r="AR37" s="139">
        <v>92.328101295806803</v>
      </c>
      <c r="AS37" s="125"/>
      <c r="AT37" s="140">
        <v>-12.002735749363501</v>
      </c>
      <c r="AU37" s="129">
        <v>-0.69837392773238305</v>
      </c>
      <c r="AV37" s="129">
        <v>0.85027671395290705</v>
      </c>
      <c r="AW37" s="129">
        <v>-2.7934385236890402</v>
      </c>
      <c r="AX37" s="129">
        <v>-1.9095314396382499</v>
      </c>
      <c r="AY37" s="141">
        <v>-3.54380699410091</v>
      </c>
      <c r="AZ37" s="129"/>
      <c r="BA37" s="142">
        <v>-2.9931471549953401</v>
      </c>
      <c r="BB37" s="143">
        <v>-4.93770995731012</v>
      </c>
      <c r="BC37" s="144">
        <v>-4.0404453637873798</v>
      </c>
      <c r="BD37" s="129"/>
      <c r="BE37" s="145">
        <v>-3.75150977173654</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99.677903219371998</v>
      </c>
      <c r="H38" s="120">
        <v>148.68481549447401</v>
      </c>
      <c r="I38" s="120">
        <v>168.03339131128499</v>
      </c>
      <c r="J38" s="120">
        <v>160.40299936170999</v>
      </c>
      <c r="K38" s="120">
        <v>127.65070530976899</v>
      </c>
      <c r="L38" s="135">
        <v>140.889962939322</v>
      </c>
      <c r="M38" s="120"/>
      <c r="N38" s="136">
        <v>110.651514341564</v>
      </c>
      <c r="O38" s="137">
        <v>107.49864882115899</v>
      </c>
      <c r="P38" s="138">
        <v>109.075081581361</v>
      </c>
      <c r="Q38" s="120"/>
      <c r="R38" s="139">
        <v>131.79999683704801</v>
      </c>
      <c r="S38" s="125"/>
      <c r="T38" s="140">
        <v>20.353223176209699</v>
      </c>
      <c r="U38" s="129">
        <v>28.106678551192701</v>
      </c>
      <c r="V38" s="129">
        <v>28.230990511155301</v>
      </c>
      <c r="W38" s="129">
        <v>23.944859834790201</v>
      </c>
      <c r="X38" s="129">
        <v>14.003345821177801</v>
      </c>
      <c r="Y38" s="141">
        <v>23.3043359337405</v>
      </c>
      <c r="Z38" s="129"/>
      <c r="AA38" s="142">
        <v>3.30093683649869</v>
      </c>
      <c r="AB38" s="143">
        <v>-3.5718036278065699</v>
      </c>
      <c r="AC38" s="144">
        <v>-0.20404913595017399</v>
      </c>
      <c r="AD38" s="129"/>
      <c r="AE38" s="145">
        <v>16.798696723911402</v>
      </c>
      <c r="AF38" s="125"/>
      <c r="AG38" s="134">
        <v>94.803442524035503</v>
      </c>
      <c r="AH38" s="120">
        <v>124.0663361192</v>
      </c>
      <c r="AI38" s="120">
        <v>145.59477001635599</v>
      </c>
      <c r="AJ38" s="120">
        <v>143.46608035464899</v>
      </c>
      <c r="AK38" s="120">
        <v>120.460126461084</v>
      </c>
      <c r="AL38" s="135">
        <v>125.678151095065</v>
      </c>
      <c r="AM38" s="120"/>
      <c r="AN38" s="136">
        <v>115.480340786691</v>
      </c>
      <c r="AO38" s="137">
        <v>122.834164289703</v>
      </c>
      <c r="AP38" s="138">
        <v>119.157252538197</v>
      </c>
      <c r="AQ38" s="120"/>
      <c r="AR38" s="139">
        <v>123.815037221674</v>
      </c>
      <c r="AS38" s="125"/>
      <c r="AT38" s="140">
        <v>10.6033768238175</v>
      </c>
      <c r="AU38" s="129">
        <v>26.657749720832999</v>
      </c>
      <c r="AV38" s="129">
        <v>29.473351480983801</v>
      </c>
      <c r="AW38" s="129">
        <v>26.2718274292567</v>
      </c>
      <c r="AX38" s="129">
        <v>18.897644706064501</v>
      </c>
      <c r="AY38" s="141">
        <v>22.960402870586002</v>
      </c>
      <c r="AZ38" s="129"/>
      <c r="BA38" s="142">
        <v>10.001055175995299</v>
      </c>
      <c r="BB38" s="143">
        <v>7.0343789027637103</v>
      </c>
      <c r="BC38" s="144">
        <v>8.4516966920757106</v>
      </c>
      <c r="BD38" s="129"/>
      <c r="BE38" s="145">
        <v>18.5977774145355</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49.197665098606798</v>
      </c>
      <c r="H39" s="147">
        <v>61.9417387371087</v>
      </c>
      <c r="I39" s="147">
        <v>64.855370001809206</v>
      </c>
      <c r="J39" s="147">
        <v>66.094552198299198</v>
      </c>
      <c r="K39" s="147">
        <v>64.796299981906998</v>
      </c>
      <c r="L39" s="148">
        <v>61.3771252035462</v>
      </c>
      <c r="M39" s="120"/>
      <c r="N39" s="149">
        <v>89.871504432784505</v>
      </c>
      <c r="O39" s="150">
        <v>100.909429165912</v>
      </c>
      <c r="P39" s="151">
        <v>95.390466799348602</v>
      </c>
      <c r="Q39" s="120"/>
      <c r="R39" s="152">
        <v>71.095222802346896</v>
      </c>
      <c r="S39" s="125"/>
      <c r="T39" s="153">
        <v>11.0189524264492</v>
      </c>
      <c r="U39" s="154">
        <v>15.5724313729224</v>
      </c>
      <c r="V39" s="154">
        <v>13.6928578552128</v>
      </c>
      <c r="W39" s="154">
        <v>7.9378624134360001</v>
      </c>
      <c r="X39" s="154">
        <v>3.6752818083271999</v>
      </c>
      <c r="Y39" s="155">
        <v>10.1180749803849</v>
      </c>
      <c r="Z39" s="129"/>
      <c r="AA39" s="156">
        <v>-1.0458983330087701</v>
      </c>
      <c r="AB39" s="157">
        <v>6.0745826631008804</v>
      </c>
      <c r="AC39" s="158">
        <v>2.5968468560551501</v>
      </c>
      <c r="AD39" s="129"/>
      <c r="AE39" s="159">
        <v>7.10802795145971</v>
      </c>
      <c r="AF39" s="125"/>
      <c r="AG39" s="146">
        <v>51.588438574271699</v>
      </c>
      <c r="AH39" s="147">
        <v>54.268001176044798</v>
      </c>
      <c r="AI39" s="147">
        <v>61.925449837163001</v>
      </c>
      <c r="AJ39" s="147">
        <v>65.0088289307038</v>
      </c>
      <c r="AK39" s="147">
        <v>67.722749683372498</v>
      </c>
      <c r="AL39" s="148">
        <v>60.102693640311102</v>
      </c>
      <c r="AM39" s="120"/>
      <c r="AN39" s="149">
        <v>92.598730550027099</v>
      </c>
      <c r="AO39" s="150">
        <v>101.88935317532101</v>
      </c>
      <c r="AP39" s="151">
        <v>97.244041862674095</v>
      </c>
      <c r="AQ39" s="120"/>
      <c r="AR39" s="152">
        <v>70.714507418129102</v>
      </c>
      <c r="AS39" s="125"/>
      <c r="AT39" s="153">
        <v>0.35775747174036099</v>
      </c>
      <c r="AU39" s="154">
        <v>14.779036568434</v>
      </c>
      <c r="AV39" s="154">
        <v>15.5729756590608</v>
      </c>
      <c r="AW39" s="154">
        <v>11.339920629119799</v>
      </c>
      <c r="AX39" s="154">
        <v>7.2571747678984702</v>
      </c>
      <c r="AY39" s="155">
        <v>9.7587909500489491</v>
      </c>
      <c r="AZ39" s="129"/>
      <c r="BA39" s="156">
        <v>0.38409590929770898</v>
      </c>
      <c r="BB39" s="157">
        <v>1.70872624063314</v>
      </c>
      <c r="BC39" s="158">
        <v>1.0737169839794101</v>
      </c>
      <c r="BD39" s="129"/>
      <c r="BE39" s="159">
        <v>6.1741911024435501</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45.0626023244062</v>
      </c>
      <c r="H40" s="118">
        <v>62.8147549267306</v>
      </c>
      <c r="I40" s="118">
        <v>65.344944416371902</v>
      </c>
      <c r="J40" s="118">
        <v>65.974969681657399</v>
      </c>
      <c r="K40" s="118">
        <v>57.971520970186901</v>
      </c>
      <c r="L40" s="119">
        <v>59.433758463870603</v>
      </c>
      <c r="M40" s="120"/>
      <c r="N40" s="121">
        <v>72.821796361798803</v>
      </c>
      <c r="O40" s="122">
        <v>75.604888832743796</v>
      </c>
      <c r="P40" s="123">
        <v>74.213342597271307</v>
      </c>
      <c r="Q40" s="120"/>
      <c r="R40" s="124">
        <v>63.656496787699403</v>
      </c>
      <c r="S40" s="125"/>
      <c r="T40" s="126">
        <v>9.8000335264871801</v>
      </c>
      <c r="U40" s="127">
        <v>13.1042873492929</v>
      </c>
      <c r="V40" s="127">
        <v>15.425952684226599</v>
      </c>
      <c r="W40" s="127">
        <v>12.243405979138201</v>
      </c>
      <c r="X40" s="127">
        <v>2.7634548947982598</v>
      </c>
      <c r="Y40" s="128">
        <v>10.726587153870099</v>
      </c>
      <c r="Z40" s="129"/>
      <c r="AA40" s="130">
        <v>9.3836525504064401</v>
      </c>
      <c r="AB40" s="131">
        <v>13.1605728680225</v>
      </c>
      <c r="AC40" s="132">
        <v>11.2754734838924</v>
      </c>
      <c r="AD40" s="129"/>
      <c r="AE40" s="133">
        <v>10.9088173120662</v>
      </c>
      <c r="AF40" s="113"/>
      <c r="AG40" s="117">
        <v>43.527781076301103</v>
      </c>
      <c r="AH40" s="118">
        <v>55.238541561394598</v>
      </c>
      <c r="AI40" s="118">
        <v>64.062494946942905</v>
      </c>
      <c r="AJ40" s="118">
        <v>66.215563415866498</v>
      </c>
      <c r="AK40" s="118">
        <v>61.6836944163719</v>
      </c>
      <c r="AL40" s="119">
        <v>58.145615083375397</v>
      </c>
      <c r="AM40" s="120"/>
      <c r="AN40" s="121">
        <v>75.998032465891797</v>
      </c>
      <c r="AO40" s="122">
        <v>80.511519075290494</v>
      </c>
      <c r="AP40" s="123">
        <v>78.254775770591195</v>
      </c>
      <c r="AQ40" s="120"/>
      <c r="AR40" s="124">
        <v>63.891089565436999</v>
      </c>
      <c r="AS40" s="125"/>
      <c r="AT40" s="126">
        <v>3.7646269218870398</v>
      </c>
      <c r="AU40" s="127">
        <v>14.9366770091329</v>
      </c>
      <c r="AV40" s="127">
        <v>18.099830101811701</v>
      </c>
      <c r="AW40" s="127">
        <v>14.4934999144677</v>
      </c>
      <c r="AX40" s="127">
        <v>8.1079490876445703</v>
      </c>
      <c r="AY40" s="128">
        <v>12.187899084430301</v>
      </c>
      <c r="AZ40" s="129"/>
      <c r="BA40" s="130">
        <v>6.0314827800613804</v>
      </c>
      <c r="BB40" s="131">
        <v>6.7342385320941096</v>
      </c>
      <c r="BC40" s="132">
        <v>6.3918341044961098</v>
      </c>
      <c r="BD40" s="129"/>
      <c r="BE40" s="133">
        <v>10.0890956479947</v>
      </c>
      <c r="BF40" s="114"/>
    </row>
    <row r="41" spans="1:70" x14ac:dyDescent="0.25">
      <c r="A41" s="20" t="s">
        <v>85</v>
      </c>
      <c r="B41" s="3" t="str">
        <f t="shared" si="0"/>
        <v>Southwest Virginia - Blue Ridge Highlands</v>
      </c>
      <c r="C41" s="10"/>
      <c r="D41" s="24" t="s">
        <v>16</v>
      </c>
      <c r="E41" s="27" t="s">
        <v>17</v>
      </c>
      <c r="F41" s="3"/>
      <c r="G41" s="134">
        <v>44.390602134146299</v>
      </c>
      <c r="H41" s="120">
        <v>57.366351626016197</v>
      </c>
      <c r="I41" s="120">
        <v>60.378747459349498</v>
      </c>
      <c r="J41" s="120">
        <v>65.443855436991797</v>
      </c>
      <c r="K41" s="120">
        <v>74.934325457317001</v>
      </c>
      <c r="L41" s="135">
        <v>60.5027764227642</v>
      </c>
      <c r="M41" s="120"/>
      <c r="N41" s="136">
        <v>109.199696392276</v>
      </c>
      <c r="O41" s="137">
        <v>107.954500762195</v>
      </c>
      <c r="P41" s="138">
        <v>108.57709857723501</v>
      </c>
      <c r="Q41" s="120"/>
      <c r="R41" s="139">
        <v>74.238297038327502</v>
      </c>
      <c r="S41" s="125"/>
      <c r="T41" s="140">
        <v>-3.4611741838161798</v>
      </c>
      <c r="U41" s="129">
        <v>0.99428926733491996</v>
      </c>
      <c r="V41" s="129">
        <v>1.2907533921720999</v>
      </c>
      <c r="W41" s="129">
        <v>3.7833612577123201</v>
      </c>
      <c r="X41" s="129">
        <v>12.016176879568899</v>
      </c>
      <c r="Y41" s="141">
        <v>3.47761788486955</v>
      </c>
      <c r="Z41" s="129"/>
      <c r="AA41" s="142">
        <v>9.1251933818653406</v>
      </c>
      <c r="AB41" s="143">
        <v>14.997941257945801</v>
      </c>
      <c r="AC41" s="144">
        <v>11.9678013346524</v>
      </c>
      <c r="AD41" s="129"/>
      <c r="AE41" s="145">
        <v>6.8636905945714899</v>
      </c>
      <c r="AF41" s="113"/>
      <c r="AG41" s="134">
        <v>44.0700323932926</v>
      </c>
      <c r="AH41" s="120">
        <v>49.386484692581298</v>
      </c>
      <c r="AI41" s="120">
        <v>54.773791920731703</v>
      </c>
      <c r="AJ41" s="120">
        <v>60.037882367886098</v>
      </c>
      <c r="AK41" s="120">
        <v>64.930733930386097</v>
      </c>
      <c r="AL41" s="135">
        <v>54.639785060975598</v>
      </c>
      <c r="AM41" s="120"/>
      <c r="AN41" s="136">
        <v>92.0332764862804</v>
      </c>
      <c r="AO41" s="137">
        <v>89.396759082825199</v>
      </c>
      <c r="AP41" s="138">
        <v>90.715017784552799</v>
      </c>
      <c r="AQ41" s="120"/>
      <c r="AR41" s="139">
        <v>64.946994410569104</v>
      </c>
      <c r="AS41" s="125"/>
      <c r="AT41" s="140">
        <v>-2.66465161627249</v>
      </c>
      <c r="AU41" s="129">
        <v>1.7112535569707099</v>
      </c>
      <c r="AV41" s="129">
        <v>1.11980751967352</v>
      </c>
      <c r="AW41" s="129">
        <v>3.04807535838493</v>
      </c>
      <c r="AX41" s="129">
        <v>3.7474622955523098</v>
      </c>
      <c r="AY41" s="141">
        <v>1.6188595437481099</v>
      </c>
      <c r="AZ41" s="129"/>
      <c r="BA41" s="142">
        <v>-1.99577480258607E-2</v>
      </c>
      <c r="BB41" s="143">
        <v>1.9990994134757201</v>
      </c>
      <c r="BC41" s="144">
        <v>0.964812476905474</v>
      </c>
      <c r="BD41" s="129"/>
      <c r="BE41" s="145">
        <v>1.35683372752887</v>
      </c>
      <c r="BF41" s="114"/>
    </row>
    <row r="42" spans="1:70" x14ac:dyDescent="0.25">
      <c r="A42" s="21" t="s">
        <v>86</v>
      </c>
      <c r="B42" s="3" t="str">
        <f t="shared" si="0"/>
        <v>Southwest Virginia - Heart of Appalachia</v>
      </c>
      <c r="C42" s="3"/>
      <c r="D42" s="24" t="s">
        <v>16</v>
      </c>
      <c r="E42" s="27" t="s">
        <v>17</v>
      </c>
      <c r="F42" s="3"/>
      <c r="G42" s="134">
        <v>30.106445229681899</v>
      </c>
      <c r="H42" s="120">
        <v>46.126197879858601</v>
      </c>
      <c r="I42" s="120">
        <v>49.882070671378003</v>
      </c>
      <c r="J42" s="120">
        <v>52.080932862190799</v>
      </c>
      <c r="K42" s="120">
        <v>53.667710247349802</v>
      </c>
      <c r="L42" s="135">
        <v>46.372671378091802</v>
      </c>
      <c r="M42" s="120"/>
      <c r="N42" s="136">
        <v>66.223611307420398</v>
      </c>
      <c r="O42" s="137">
        <v>65.246084805653695</v>
      </c>
      <c r="P42" s="138">
        <v>65.734848056537103</v>
      </c>
      <c r="Q42" s="120"/>
      <c r="R42" s="139">
        <v>51.904721857647601</v>
      </c>
      <c r="S42" s="125"/>
      <c r="T42" s="140">
        <v>-19.914463876497098</v>
      </c>
      <c r="U42" s="129">
        <v>-12.534753355867201</v>
      </c>
      <c r="V42" s="129">
        <v>-10.5917253005076</v>
      </c>
      <c r="W42" s="129">
        <v>-3.8846906141572801</v>
      </c>
      <c r="X42" s="129">
        <v>1.12774900972727</v>
      </c>
      <c r="Y42" s="141">
        <v>-8.4903696629075895</v>
      </c>
      <c r="Z42" s="129"/>
      <c r="AA42" s="142">
        <v>10.263850286760499</v>
      </c>
      <c r="AB42" s="143">
        <v>10.0152457334825</v>
      </c>
      <c r="AC42" s="144">
        <v>10.140331964574001</v>
      </c>
      <c r="AD42" s="129"/>
      <c r="AE42" s="145">
        <v>-2.5241299179319299</v>
      </c>
      <c r="AF42" s="113"/>
      <c r="AG42" s="134">
        <v>33.119554770317997</v>
      </c>
      <c r="AH42" s="120">
        <v>42.970468197879804</v>
      </c>
      <c r="AI42" s="120">
        <v>50.829660777385101</v>
      </c>
      <c r="AJ42" s="120">
        <v>53.797775618374502</v>
      </c>
      <c r="AK42" s="120">
        <v>54.235148409893903</v>
      </c>
      <c r="AL42" s="135">
        <v>46.990521554770297</v>
      </c>
      <c r="AM42" s="120"/>
      <c r="AN42" s="136">
        <v>63.314920494699599</v>
      </c>
      <c r="AO42" s="137">
        <v>63.049819787985797</v>
      </c>
      <c r="AP42" s="138">
        <v>63.182370141342702</v>
      </c>
      <c r="AQ42" s="120"/>
      <c r="AR42" s="139">
        <v>51.6167640080767</v>
      </c>
      <c r="AS42" s="125"/>
      <c r="AT42" s="140">
        <v>-11.0148192903313</v>
      </c>
      <c r="AU42" s="129">
        <v>-5.6686792850637602</v>
      </c>
      <c r="AV42" s="129">
        <v>-3.8277279562023101</v>
      </c>
      <c r="AW42" s="129">
        <v>2.19564871553739</v>
      </c>
      <c r="AX42" s="129">
        <v>5.2156315736004002</v>
      </c>
      <c r="AY42" s="141">
        <v>-2.0268292140619</v>
      </c>
      <c r="AZ42" s="129"/>
      <c r="BA42" s="142">
        <v>0.87158352131688499</v>
      </c>
      <c r="BB42" s="143">
        <v>1.49844041512023</v>
      </c>
      <c r="BC42" s="144">
        <v>1.1833835679695099</v>
      </c>
      <c r="BD42" s="129"/>
      <c r="BE42" s="145">
        <v>-0.92753309771205295</v>
      </c>
      <c r="BF42" s="114"/>
    </row>
    <row r="43" spans="1:70" x14ac:dyDescent="0.25">
      <c r="A43" s="22" t="s">
        <v>87</v>
      </c>
      <c r="B43" s="3" t="str">
        <f t="shared" si="0"/>
        <v>Virginia Mountains</v>
      </c>
      <c r="C43" s="3"/>
      <c r="D43" s="25" t="s">
        <v>16</v>
      </c>
      <c r="E43" s="28" t="s">
        <v>17</v>
      </c>
      <c r="F43" s="3"/>
      <c r="G43" s="146">
        <v>60.296680851063797</v>
      </c>
      <c r="H43" s="147">
        <v>68.140096845194407</v>
      </c>
      <c r="I43" s="147">
        <v>67.003266324284596</v>
      </c>
      <c r="J43" s="147">
        <v>69.099644900953706</v>
      </c>
      <c r="K43" s="147">
        <v>72.571112252384395</v>
      </c>
      <c r="L43" s="148">
        <v>67.4221602347762</v>
      </c>
      <c r="M43" s="120"/>
      <c r="N43" s="149">
        <v>93.401376375641902</v>
      </c>
      <c r="O43" s="150">
        <v>92.316300807043206</v>
      </c>
      <c r="P43" s="151">
        <v>92.858838591342604</v>
      </c>
      <c r="Q43" s="120"/>
      <c r="R43" s="152">
        <v>74.689782622366593</v>
      </c>
      <c r="S43" s="125"/>
      <c r="T43" s="153">
        <v>-10.5690594541406</v>
      </c>
      <c r="U43" s="154">
        <v>9.2274314224421303</v>
      </c>
      <c r="V43" s="154">
        <v>6.3300384593851504</v>
      </c>
      <c r="W43" s="154">
        <v>0.91187328734264095</v>
      </c>
      <c r="X43" s="154">
        <v>4.5222413283601002</v>
      </c>
      <c r="Y43" s="155">
        <v>1.9301614372632001</v>
      </c>
      <c r="Z43" s="129"/>
      <c r="AA43" s="156">
        <v>8.5762596645897098</v>
      </c>
      <c r="AB43" s="157">
        <v>9.4701380283574004</v>
      </c>
      <c r="AC43" s="158">
        <v>9.0187554411564808</v>
      </c>
      <c r="AD43" s="129"/>
      <c r="AE43" s="159">
        <v>4.3400895962405501</v>
      </c>
      <c r="AF43" s="113"/>
      <c r="AG43" s="146">
        <v>54.717410858400498</v>
      </c>
      <c r="AH43" s="147">
        <v>57.243545487894302</v>
      </c>
      <c r="AI43" s="147">
        <v>65.350569699192903</v>
      </c>
      <c r="AJ43" s="147">
        <v>67.452808877476102</v>
      </c>
      <c r="AK43" s="147">
        <v>67.100180484225902</v>
      </c>
      <c r="AL43" s="148">
        <v>62.372903081437997</v>
      </c>
      <c r="AM43" s="120"/>
      <c r="AN43" s="149">
        <v>91.573812179016798</v>
      </c>
      <c r="AO43" s="150">
        <v>99.726388848129105</v>
      </c>
      <c r="AP43" s="151">
        <v>95.650100513572994</v>
      </c>
      <c r="AQ43" s="120"/>
      <c r="AR43" s="152">
        <v>71.880673776333694</v>
      </c>
      <c r="AS43" s="125"/>
      <c r="AT43" s="153">
        <v>-4.8514979153707003</v>
      </c>
      <c r="AU43" s="154">
        <v>6.4581194183507797</v>
      </c>
      <c r="AV43" s="154">
        <v>5.1807768972230299</v>
      </c>
      <c r="AW43" s="154">
        <v>1.5152770682724199</v>
      </c>
      <c r="AX43" s="154">
        <v>0.76176590178674297</v>
      </c>
      <c r="AY43" s="155">
        <v>1.76722747132953</v>
      </c>
      <c r="AZ43" s="129"/>
      <c r="BA43" s="156">
        <v>-0.65569869050853802</v>
      </c>
      <c r="BB43" s="157">
        <v>-1.7680616106526399</v>
      </c>
      <c r="BC43" s="158">
        <v>-1.2387076390640499</v>
      </c>
      <c r="BD43" s="129"/>
      <c r="BE43" s="159">
        <v>0.60307639155559101</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H24" sqref="H24"/>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121</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14</v>
      </c>
      <c r="E10" s="88">
        <v>15</v>
      </c>
      <c r="F10" s="88">
        <v>16</v>
      </c>
      <c r="G10" s="88">
        <v>17</v>
      </c>
      <c r="H10" s="88">
        <v>18</v>
      </c>
      <c r="I10" s="88">
        <v>19</v>
      </c>
      <c r="J10" s="89">
        <v>20</v>
      </c>
      <c r="K10" s="163"/>
      <c r="L10" s="163"/>
      <c r="M10" s="200" t="s">
        <v>103</v>
      </c>
      <c r="N10" s="201"/>
      <c r="O10" s="86" t="s">
        <v>113</v>
      </c>
      <c r="P10" s="87">
        <v>15</v>
      </c>
      <c r="Q10" s="88">
        <v>16</v>
      </c>
      <c r="R10" s="88">
        <v>17</v>
      </c>
      <c r="S10" s="88">
        <v>18</v>
      </c>
      <c r="T10" s="88">
        <v>19</v>
      </c>
      <c r="U10" s="88">
        <v>20</v>
      </c>
      <c r="V10" s="89">
        <v>21</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113</v>
      </c>
      <c r="D11" s="90">
        <v>21</v>
      </c>
      <c r="E11" s="91">
        <v>22</v>
      </c>
      <c r="F11" s="91">
        <v>23</v>
      </c>
      <c r="G11" s="91">
        <v>24</v>
      </c>
      <c r="H11" s="91">
        <v>25</v>
      </c>
      <c r="I11" s="91">
        <v>26</v>
      </c>
      <c r="J11" s="92">
        <v>27</v>
      </c>
      <c r="K11" s="163"/>
      <c r="L11" s="163"/>
      <c r="M11" s="200" t="s">
        <v>103</v>
      </c>
      <c r="N11" s="201"/>
      <c r="O11" s="86" t="s">
        <v>113</v>
      </c>
      <c r="P11" s="90">
        <v>22</v>
      </c>
      <c r="Q11" s="91">
        <v>23</v>
      </c>
      <c r="R11" s="91">
        <v>24</v>
      </c>
      <c r="S11" s="91">
        <v>25</v>
      </c>
      <c r="T11" s="91">
        <v>26</v>
      </c>
      <c r="U11" s="91">
        <v>27</v>
      </c>
      <c r="V11" s="92">
        <v>28</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116</v>
      </c>
      <c r="D12" s="93">
        <v>28</v>
      </c>
      <c r="E12" s="94">
        <v>29</v>
      </c>
      <c r="F12" s="94">
        <v>30</v>
      </c>
      <c r="G12" s="94">
        <v>31</v>
      </c>
      <c r="H12" s="94">
        <v>1</v>
      </c>
      <c r="I12" s="94">
        <v>2</v>
      </c>
      <c r="J12" s="95">
        <v>3</v>
      </c>
      <c r="K12" s="163"/>
      <c r="L12" s="163"/>
      <c r="M12" s="200" t="s">
        <v>103</v>
      </c>
      <c r="N12" s="201"/>
      <c r="O12" s="86" t="s">
        <v>116</v>
      </c>
      <c r="P12" s="93">
        <v>29</v>
      </c>
      <c r="Q12" s="94">
        <v>30</v>
      </c>
      <c r="R12" s="94">
        <v>31</v>
      </c>
      <c r="S12" s="94">
        <v>1</v>
      </c>
      <c r="T12" s="94">
        <v>2</v>
      </c>
      <c r="U12" s="94">
        <v>3</v>
      </c>
      <c r="V12" s="95">
        <v>4</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117</v>
      </c>
      <c r="D13" s="96">
        <v>4</v>
      </c>
      <c r="E13" s="97">
        <v>5</v>
      </c>
      <c r="F13" s="97">
        <v>6</v>
      </c>
      <c r="G13" s="97">
        <v>7</v>
      </c>
      <c r="H13" s="97">
        <v>8</v>
      </c>
      <c r="I13" s="97">
        <v>9</v>
      </c>
      <c r="J13" s="98">
        <v>10</v>
      </c>
      <c r="K13" s="163"/>
      <c r="L13" s="163"/>
      <c r="M13" s="200" t="s">
        <v>103</v>
      </c>
      <c r="N13" s="201"/>
      <c r="O13" s="86" t="s">
        <v>117</v>
      </c>
      <c r="P13" s="96">
        <v>5</v>
      </c>
      <c r="Q13" s="97">
        <v>6</v>
      </c>
      <c r="R13" s="97">
        <v>7</v>
      </c>
      <c r="S13" s="97">
        <v>8</v>
      </c>
      <c r="T13" s="97">
        <v>9</v>
      </c>
      <c r="U13" s="97">
        <v>10</v>
      </c>
      <c r="V13" s="98">
        <v>11</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117</v>
      </c>
      <c r="D14" s="99">
        <v>11</v>
      </c>
      <c r="E14" s="100">
        <v>12</v>
      </c>
      <c r="F14" s="100">
        <v>13</v>
      </c>
      <c r="G14" s="100">
        <v>14</v>
      </c>
      <c r="H14" s="100">
        <v>15</v>
      </c>
      <c r="I14" s="100">
        <v>16</v>
      </c>
      <c r="J14" s="101">
        <v>17</v>
      </c>
      <c r="K14" s="163"/>
      <c r="L14" s="163"/>
      <c r="M14" s="200" t="s">
        <v>103</v>
      </c>
      <c r="N14" s="201"/>
      <c r="O14" s="86" t="s">
        <v>117</v>
      </c>
      <c r="P14" s="99">
        <v>12</v>
      </c>
      <c r="Q14" s="100">
        <v>13</v>
      </c>
      <c r="R14" s="100">
        <v>14</v>
      </c>
      <c r="S14" s="100">
        <v>15</v>
      </c>
      <c r="T14" s="100">
        <v>16</v>
      </c>
      <c r="U14" s="100">
        <v>17</v>
      </c>
      <c r="V14" s="101">
        <v>18</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117</v>
      </c>
      <c r="D15" s="102">
        <v>18</v>
      </c>
      <c r="E15" s="103">
        <v>19</v>
      </c>
      <c r="F15" s="103">
        <v>20</v>
      </c>
      <c r="G15" s="103">
        <v>21</v>
      </c>
      <c r="H15" s="103">
        <v>22</v>
      </c>
      <c r="I15" s="103">
        <v>23</v>
      </c>
      <c r="J15" s="104">
        <v>24</v>
      </c>
      <c r="K15" s="163"/>
      <c r="L15" s="163"/>
      <c r="M15" s="200" t="s">
        <v>103</v>
      </c>
      <c r="N15" s="201"/>
      <c r="O15" s="86" t="s">
        <v>117</v>
      </c>
      <c r="P15" s="102">
        <v>19</v>
      </c>
      <c r="Q15" s="103">
        <v>20</v>
      </c>
      <c r="R15" s="103">
        <v>21</v>
      </c>
      <c r="S15" s="103">
        <v>22</v>
      </c>
      <c r="T15" s="103">
        <v>23</v>
      </c>
      <c r="U15" s="103">
        <v>24</v>
      </c>
      <c r="V15" s="104">
        <v>25</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115</v>
      </c>
      <c r="D19" s="196"/>
      <c r="E19" s="196"/>
      <c r="F19" s="196"/>
      <c r="G19" s="161"/>
      <c r="H19" s="161" t="s">
        <v>114</v>
      </c>
      <c r="I19" s="161"/>
      <c r="J19" s="161"/>
      <c r="K19" s="161"/>
      <c r="L19" s="161"/>
      <c r="M19" s="161"/>
      <c r="N19" s="161"/>
      <c r="O19" s="196" t="s">
        <v>120</v>
      </c>
      <c r="P19" s="196"/>
      <c r="Q19" s="196"/>
      <c r="R19" s="196"/>
      <c r="S19" s="161"/>
      <c r="T19" s="161" t="s">
        <v>119</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118</v>
      </c>
      <c r="D20" s="196"/>
      <c r="E20" s="196"/>
      <c r="F20" s="196"/>
      <c r="G20" s="7"/>
      <c r="H20" s="7" t="s">
        <v>119</v>
      </c>
      <c r="I20" s="7"/>
      <c r="J20" s="7"/>
      <c r="K20" s="105"/>
      <c r="L20" s="105"/>
      <c r="M20" s="105"/>
      <c r="N20" s="105"/>
      <c r="O20" s="196" t="s">
        <v>122</v>
      </c>
      <c r="P20" s="196"/>
      <c r="Q20" s="196"/>
      <c r="R20" s="196"/>
      <c r="S20" s="7"/>
      <c r="T20" s="7" t="s">
        <v>123</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124</v>
      </c>
      <c r="D21" s="196"/>
      <c r="E21" s="196"/>
      <c r="F21" s="196"/>
      <c r="G21" s="7"/>
      <c r="H21" s="7" t="s">
        <v>123</v>
      </c>
      <c r="I21" s="7"/>
      <c r="J21" s="7"/>
      <c r="K21" s="105"/>
      <c r="L21" s="105"/>
      <c r="M21" s="105"/>
      <c r="N21" s="105"/>
      <c r="O21" s="196"/>
      <c r="P21" s="196"/>
      <c r="Q21" s="196"/>
      <c r="R21" s="196"/>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c r="D22" s="196"/>
      <c r="E22" s="196"/>
      <c r="F22" s="196"/>
      <c r="G22" s="7"/>
      <c r="H22" s="7"/>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125</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8916CA7-6B06-4D85-8D44-527D799B39AE}"/>
</file>

<file path=customXml/itemProps2.xml><?xml version="1.0" encoding="utf-8"?>
<ds:datastoreItem xmlns:ds="http://schemas.openxmlformats.org/officeDocument/2006/customXml" ds:itemID="{2217F158-DA4D-408D-9405-BC9DCE343EF3}"/>
</file>

<file path=customXml/itemProps3.xml><?xml version="1.0" encoding="utf-8"?>
<ds:datastoreItem xmlns:ds="http://schemas.openxmlformats.org/officeDocument/2006/customXml" ds:itemID="{E6681A15-44B6-4298-AD61-A59F8C8C15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2023-06-16T17:03:33Z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