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checkCompatibility="1"/>
  <xr:revisionPtr revIDLastSave="0" documentId="13_ncr:1_{2321B78E-C9E4-4D94-8242-5EF45C5D53FA}" xr6:coauthVersionLast="47" xr6:coauthVersionMax="47" xr10:uidLastSave="{00000000-0000-0000-0000-000000000000}"/>
  <workbookProtection workbookAlgorithmName="SHA-512" workbookHashValue="HdX0wEZiX6N7qzC8q8LlG2hi8xmZXdhH6f8oLNcn2Wtbnv+qmywi3fGFqiRhHWrsLfoK1HJ1xu2wAMg5LNcezQ==" workbookSaltValue="4iPcoLsX95bh8lDK2VHWs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<sst xmlns="http://schemas.openxmlformats.org/spreadsheetml/2006/main" count="766" uniqueCount="129">
  <si>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</si>
  <si>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</si>
  <si>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</si>
  <si>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</si>
  <si>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</si>
  <si>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</si>
  <si>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</si>
  <si>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</si>
  <si>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</si>
  <si>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</si>
  <si>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</si>
  <si>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</si>
  <si>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</si>
  <si>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</si>
  <si>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</si>
  <si>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</si>
  <si>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</si>
  <si>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</si>
  <si>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</si>
  <si>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</si>
  <si>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</si>
  <si>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</si>
  <si>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</si>
  <si>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</si>
  <si>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</si>
  <si>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</si>
  <si>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</si>
  <si>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</si>
  <si>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</si>
  <si>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</si>
  <si>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</si>
  <si>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</si>
  <si>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</si>
  <si>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</si>
  <si>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</si>
  <si>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</si>
  <si>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</si>
  <si>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</si>
  <si>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</si>
  <si>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</si>
  <si>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</si>
  <si>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</si>
  <si>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</si>
  <si>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</si>
  <si>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</si>
  <si>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</si>
  <si>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</si>
  <si>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</si>
  <si>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</si>
  <si>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</si>
  <si>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</si>
  <si>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</si>
  <si>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</si>
  <si>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</si>
  <si>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</si>
  <si>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</si>
  <si>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</si>
  <si>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</si>
  <si>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</si>
  <si>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</si>
  <si>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</si>
  <si>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</si>
  <si>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</si>
  <si>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</si>
  <si>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</si>
  <si>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</si>
  <si>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</si>
  <si>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</si>
  <si>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</si>
  <si>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</si>
  <si>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</si>
  <si>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</si>
  <si>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</si>
  <si>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</si>
  <si>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</si>
  <si>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</si>
  <si>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</si>
  <si>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</si>
  <si>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</si>
  <si>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</si>
  <si>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</si>
  <si>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</si>
  <si>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</si>
  <si>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</si>
  <si>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</si>
  <si>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</si>
  <si>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</si>
  <si>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</si>
  <si>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</si>
  <si>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</si>
  <si>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</si>
  <si>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</si>
  <si>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</si>
  <si>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</si>
  <si>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</si>
  <si>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</si>
  <si>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</si>
  <si>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</si>
  <si>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</si>
  <si>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</si>
  <si>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</si>
  <si>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</si>
  <si>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</si>
  <si>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</si>
  <si>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</si>
  <si>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</si>
  <si>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</si>
  <si>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</si>
  <si>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</si>
  <si>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</si>
  <si>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</si>
  <si>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</si>
  <si>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</si>
  <si>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Feb</t>
  </si>
  <si>
    <t>Monday, Feb 20th</t>
  </si>
  <si>
    <t xml:space="preserve"> - Presidents' Day</t>
  </si>
  <si>
    <t>Monday, Feb 21th</t>
  </si>
  <si>
    <t>Feb / Mar</t>
  </si>
  <si>
    <t>Mar</t>
  </si>
  <si>
    <t>Friday, Mar 17th</t>
  </si>
  <si>
    <t xml:space="preserve"> - St. Patrick's Day</t>
  </si>
  <si>
    <t>Thursday, Mar 17th</t>
  </si>
  <si>
    <t>Thursday, Mar 23rd</t>
  </si>
  <si>
    <t xml:space="preserve"> - First Day of Ramadan</t>
  </si>
  <si>
    <t>Week of March 12, 2023 - March 18, 2023</t>
  </si>
  <si>
    <t>February 19, 2023 - March 18, 2023
Rolling-28 Day Period</t>
  </si>
  <si>
    <t>For the Week of March 12, 2023 to March 18, 2023</t>
  </si>
  <si>
    <t>Mar / Apr</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</si>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</sst>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March 12, 2023 - March 18,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45">
      <c r="A2" s="171"/>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45">
      <c r="A3" s="171"/>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Data'!G$3,FALSE)</f>
        <v>54.802264672414999</v>
      </c>
      <c r="C4" s="48">
        <f>VLOOKUP($A4,'Occupancy Raw Data'!$B$8:$BE$45,'Occupancy Raw Data'!H$3,FALSE)</f>
        <v>64.724623101631195</v>
      </c>
      <c r="D4" s="48">
        <f>VLOOKUP($A4,'Occupancy Raw Data'!$B$8:$BE$45,'Occupancy Raw Data'!I$3,FALSE)</f>
        <v>68.920577679136997</v>
      </c>
      <c r="E4" s="48">
        <f>VLOOKUP($A4,'Occupancy Raw Data'!$B$8:$BE$45,'Occupancy Raw Data'!J$3,FALSE)</f>
        <v>69.2563697168776</v>
      </c>
      <c r="F4" s="48">
        <f>VLOOKUP($A4,'Occupancy Raw Data'!$B$8:$BE$45,'Occupancy Raw Data'!K$3,FALSE)</f>
        <v>68.161548197255797</v>
      </c>
      <c r="G4" s="49">
        <f>VLOOKUP($A4,'Occupancy Raw Data'!$B$8:$BE$45,'Occupancy Raw Data'!L$3,FALSE)</f>
        <v>65.173067970422906</v>
      </c>
      <c r="H4" s="48">
        <f>VLOOKUP($A4,'Occupancy Raw Data'!$B$8:$BE$45,'Occupancy Raw Data'!N$3,FALSE)</f>
        <v>73.8164410178982</v>
      </c>
      <c r="I4" s="48">
        <f>VLOOKUP($A4,'Occupancy Raw Data'!$B$8:$BE$45,'Occupancy Raw Data'!O$3,FALSE)</f>
        <v>73.406533678670499</v>
      </c>
      <c r="J4" s="49">
        <f>VLOOKUP($A4,'Occupancy Raw Data'!$B$8:$BE$45,'Occupancy Raw Data'!P$3,FALSE)</f>
        <v>73.611487182074796</v>
      </c>
      <c r="K4" s="50">
        <f>VLOOKUP($A4,'Occupancy Raw Data'!$B$8:$BE$45,'Occupancy Raw Data'!R$3,FALSE)</f>
        <v>67.584081727237802</v>
      </c>
      <c r="M4" s="47">
        <f>VLOOKUP($A4,'Occupancy Raw Data'!$B$8:$BE$45,'Occupancy Raw Data'!T$3,FALSE)</f>
        <v>0.49991328106779698</v>
      </c>
      <c r="N4" s="48">
        <f>VLOOKUP($A4,'Occupancy Raw Data'!$B$8:$BE$45,'Occupancy Raw Data'!U$3,FALSE)</f>
        <v>4.6180826342958996</v>
      </c>
      <c r="O4" s="48">
        <f>VLOOKUP($A4,'Occupancy Raw Data'!$B$8:$BE$45,'Occupancy Raw Data'!V$3,FALSE)</f>
        <v>6.0943875016457696</v>
      </c>
      <c r="P4" s="48">
        <f>VLOOKUP($A4,'Occupancy Raw Data'!$B$8:$BE$45,'Occupancy Raw Data'!W$3,FALSE)</f>
        <v>4.9946414228402496</v>
      </c>
      <c r="Q4" s="48">
        <f>VLOOKUP($A4,'Occupancy Raw Data'!$B$8:$BE$45,'Occupancy Raw Data'!X$3,FALSE)</f>
        <v>1.5450834253568799</v>
      </c>
      <c r="R4" s="49">
        <f>VLOOKUP($A4,'Occupancy Raw Data'!$B$8:$BE$45,'Occupancy Raw Data'!Y$3,FALSE)</f>
        <v>3.6318984007145101</v>
      </c>
      <c r="S4" s="48">
        <f>VLOOKUP($A4,'Occupancy Raw Data'!$B$8:$BE$45,'Occupancy Raw Data'!AA$3,FALSE)</f>
        <v>-2.14282831657555</v>
      </c>
      <c r="T4" s="48">
        <f>VLOOKUP($A4,'Occupancy Raw Data'!$B$8:$BE$45,'Occupancy Raw Data'!AB$3,FALSE)</f>
        <v>-4.5802137787029702</v>
      </c>
      <c r="U4" s="49">
        <f>VLOOKUP($A4,'Occupancy Raw Data'!$B$8:$BE$45,'Occupancy Raw Data'!AC$3,FALSE)</f>
        <v>-3.3735055122330002</v>
      </c>
      <c r="V4" s="50">
        <f>VLOOKUP($A4,'Occupancy Raw Data'!$B$8:$BE$45,'Occupancy Raw Data'!AE$3,FALSE)</f>
        <v>1.3451044302742801</v>
      </c>
      <c r="X4" s="51">
        <f>VLOOKUP($A4,'ADR Raw Data'!$B$6:$BE$43,'ADR Raw Data'!G$1,FALSE)</f>
        <v>157.13601527061101</v>
      </c>
      <c r="Y4" s="52">
        <f>VLOOKUP($A4,'ADR Raw Data'!$B$6:$BE$43,'ADR Raw Data'!H$1,FALSE)</f>
        <v>163.246563933424</v>
      </c>
      <c r="Z4" s="52">
        <f>VLOOKUP($A4,'ADR Raw Data'!$B$6:$BE$43,'ADR Raw Data'!I$1,FALSE)</f>
        <v>167.61810293697999</v>
      </c>
      <c r="AA4" s="52">
        <f>VLOOKUP($A4,'ADR Raw Data'!$B$6:$BE$43,'ADR Raw Data'!J$1,FALSE)</f>
        <v>168.03050482816801</v>
      </c>
      <c r="AB4" s="52">
        <f>VLOOKUP($A4,'ADR Raw Data'!$B$6:$BE$43,'ADR Raw Data'!K$1,FALSE)</f>
        <v>166.78179912359101</v>
      </c>
      <c r="AC4" s="53">
        <f>VLOOKUP($A4,'ADR Raw Data'!$B$6:$BE$43,'ADR Raw Data'!L$1,FALSE)</f>
        <v>164.899705745641</v>
      </c>
      <c r="AD4" s="52">
        <f>VLOOKUP($A4,'ADR Raw Data'!$B$6:$BE$43,'ADR Raw Data'!N$1,FALSE)</f>
        <v>173.619161033137</v>
      </c>
      <c r="AE4" s="52">
        <f>VLOOKUP($A4,'ADR Raw Data'!$B$6:$BE$43,'ADR Raw Data'!O$1,FALSE)</f>
        <v>169.92335642158599</v>
      </c>
      <c r="AF4" s="53">
        <f>VLOOKUP($A4,'ADR Raw Data'!$B$6:$BE$43,'ADR Raw Data'!P$1,FALSE)</f>
        <v>171.77640227303101</v>
      </c>
      <c r="AG4" s="54">
        <f>VLOOKUP($A4,'ADR Raw Data'!$B$6:$BE$43,'ADR Raw Data'!R$1,FALSE)</f>
        <v>167.039734580953</v>
      </c>
      <c r="AI4" s="47">
        <f>VLOOKUP($A4,'ADR Raw Data'!$B$6:$BE$43,'ADR Raw Data'!T$1,FALSE)</f>
        <v>7.6791247723187501</v>
      </c>
      <c r="AJ4" s="48">
        <f>VLOOKUP($A4,'ADR Raw Data'!$B$6:$BE$43,'ADR Raw Data'!U$1,FALSE)</f>
        <v>11.375769359332899</v>
      </c>
      <c r="AK4" s="48">
        <f>VLOOKUP($A4,'ADR Raw Data'!$B$6:$BE$43,'ADR Raw Data'!V$1,FALSE)</f>
        <v>13.512464891921001</v>
      </c>
      <c r="AL4" s="48">
        <f>VLOOKUP($A4,'ADR Raw Data'!$B$6:$BE$43,'ADR Raw Data'!W$1,FALSE)</f>
        <v>13.661889536867401</v>
      </c>
      <c r="AM4" s="48">
        <f>VLOOKUP($A4,'ADR Raw Data'!$B$6:$BE$43,'ADR Raw Data'!X$1,FALSE)</f>
        <v>10.2718568694807</v>
      </c>
      <c r="AN4" s="49">
        <f>VLOOKUP($A4,'ADR Raw Data'!$B$6:$BE$43,'ADR Raw Data'!Y$1,FALSE)</f>
        <v>11.4571142997835</v>
      </c>
      <c r="AO4" s="48">
        <f>VLOOKUP($A4,'ADR Raw Data'!$B$6:$BE$43,'ADR Raw Data'!AA$1,FALSE)</f>
        <v>5.7517076442183503</v>
      </c>
      <c r="AP4" s="48">
        <f>VLOOKUP($A4,'ADR Raw Data'!$B$6:$BE$43,'ADR Raw Data'!AB$1,FALSE)</f>
        <v>3.0249651056456801</v>
      </c>
      <c r="AQ4" s="49">
        <f>VLOOKUP($A4,'ADR Raw Data'!$B$6:$BE$43,'ADR Raw Data'!AC$1,FALSE)</f>
        <v>4.3859578422456398</v>
      </c>
      <c r="AR4" s="50">
        <f>VLOOKUP($A4,'ADR Raw Data'!$B$6:$BE$43,'ADR Raw Data'!AE$1,FALSE)</f>
        <v>8.9124363949549696</v>
      </c>
      <c r="AS4" s="40"/>
      <c r="AT4" s="51">
        <f>VLOOKUP($A4,'RevPAR Raw Data'!$B$6:$BE$43,'RevPAR Raw Data'!G$1,FALSE)</f>
        <v>86.114094984286893</v>
      </c>
      <c r="AU4" s="52">
        <f>VLOOKUP($A4,'RevPAR Raw Data'!$B$6:$BE$43,'RevPAR Raw Data'!H$1,FALSE)</f>
        <v>105.66072323227201</v>
      </c>
      <c r="AV4" s="52">
        <f>VLOOKUP($A4,'RevPAR Raw Data'!$B$6:$BE$43,'RevPAR Raw Data'!I$1,FALSE)</f>
        <v>115.523364838977</v>
      </c>
      <c r="AW4" s="52">
        <f>VLOOKUP($A4,'RevPAR Raw Data'!$B$6:$BE$43,'RevPAR Raw Data'!J$1,FALSE)</f>
        <v>116.371827660932</v>
      </c>
      <c r="AX4" s="52">
        <f>VLOOKUP($A4,'RevPAR Raw Data'!$B$6:$BE$43,'RevPAR Raw Data'!K$1,FALSE)</f>
        <v>113.681056393877</v>
      </c>
      <c r="AY4" s="53">
        <f>VLOOKUP($A4,'RevPAR Raw Data'!$B$6:$BE$43,'RevPAR Raw Data'!L$1,FALSE)</f>
        <v>107.470197308634</v>
      </c>
      <c r="AZ4" s="52">
        <f>VLOOKUP($A4,'RevPAR Raw Data'!$B$6:$BE$43,'RevPAR Raw Data'!N$1,FALSE)</f>
        <v>128.159485599795</v>
      </c>
      <c r="BA4" s="52">
        <f>VLOOKUP($A4,'RevPAR Raw Data'!$B$6:$BE$43,'RevPAR Raw Data'!O$1,FALSE)</f>
        <v>124.73484585953901</v>
      </c>
      <c r="BB4" s="53">
        <f>VLOOKUP($A4,'RevPAR Raw Data'!$B$6:$BE$43,'RevPAR Raw Data'!P$1,FALSE)</f>
        <v>126.447164341041</v>
      </c>
      <c r="BC4" s="54">
        <f>VLOOKUP($A4,'RevPAR Raw Data'!$B$6:$BE$43,'RevPAR Raw Data'!R$1,FALSE)</f>
        <v>112.892270736152</v>
      </c>
      <c r="BE4" s="47">
        <f>VLOOKUP($A4,'RevPAR Raw Data'!$B$6:$BE$43,'RevPAR Raw Data'!T$1,FALSE)</f>
        <v>8.2174270179931401</v>
      </c>
      <c r="BF4" s="48">
        <f>VLOOKUP($A4,'RevPAR Raw Data'!$B$6:$BE$43,'RevPAR Raw Data'!U$1,FALSE)</f>
        <v>16.519194422929701</v>
      </c>
      <c r="BG4" s="48">
        <f>VLOOKUP($A4,'RevPAR Raw Data'!$B$6:$BE$43,'RevPAR Raw Data'!V$1,FALSE)</f>
        <v>20.4303543651043</v>
      </c>
      <c r="BH4" s="48">
        <f>VLOOKUP($A4,'RevPAR Raw Data'!$B$6:$BE$43,'RevPAR Raw Data'!W$1,FALSE)</f>
        <v>19.338893353658801</v>
      </c>
      <c r="BI4" s="48">
        <f>VLOOKUP($A4,'RevPAR Raw Data'!$B$6:$BE$43,'RevPAR Raw Data'!X$1,FALSE)</f>
        <v>11.9756490528043</v>
      </c>
      <c r="BJ4" s="49">
        <f>VLOOKUP($A4,'RevPAR Raw Data'!$B$6:$BE$43,'RevPAR Raw Data'!Y$1,FALSE)</f>
        <v>15.5051234515198</v>
      </c>
      <c r="BK4" s="48">
        <f>VLOOKUP($A4,'RevPAR Raw Data'!$B$6:$BE$43,'RevPAR Raw Data'!AA$1,FALSE)</f>
        <v>3.4856301075558398</v>
      </c>
      <c r="BL4" s="48">
        <f>VLOOKUP($A4,'RevPAR Raw Data'!$B$6:$BE$43,'RevPAR Raw Data'!AB$1,FALSE)</f>
        <v>-1.69379854162702</v>
      </c>
      <c r="BM4" s="49">
        <f>VLOOKUP($A4,'RevPAR Raw Data'!$B$6:$BE$43,'RevPAR Raw Data'!AC$1,FALSE)</f>
        <v>0.86449180044026597</v>
      </c>
      <c r="BN4" s="50">
        <f>VLOOKUP($A4,'RevPAR Raw Data'!$B$6:$BE$43,'RevPAR Raw Data'!AE$1,FALSE)</f>
        <v>10.3774224020231</v>
      </c>
    </row>
    <row r="5" spans="1:66" x14ac:dyDescent="0.45">
      <c r="A5" s="46" t="s">
        <v>70</v>
      </c>
      <c r="B5" s="47">
        <f>VLOOKUP($A5,'Occupancy Raw Data'!$B$8:$BE$45,'Occupancy Raw Data'!G$3,FALSE)</f>
        <v>48.971945943534998</v>
      </c>
      <c r="C5" s="48">
        <f>VLOOKUP($A5,'Occupancy Raw Data'!$B$8:$BE$45,'Occupancy Raw Data'!H$3,FALSE)</f>
        <v>60.390450279393598</v>
      </c>
      <c r="D5" s="48">
        <f>VLOOKUP($A5,'Occupancy Raw Data'!$B$8:$BE$45,'Occupancy Raw Data'!I$3,FALSE)</f>
        <v>66.002535887911193</v>
      </c>
      <c r="E5" s="48">
        <f>VLOOKUP($A5,'Occupancy Raw Data'!$B$8:$BE$45,'Occupancy Raw Data'!J$3,FALSE)</f>
        <v>66.316017509095403</v>
      </c>
      <c r="F5" s="48">
        <f>VLOOKUP($A5,'Occupancy Raw Data'!$B$8:$BE$45,'Occupancy Raw Data'!K$3,FALSE)</f>
        <v>62.8314016833708</v>
      </c>
      <c r="G5" s="49">
        <f>VLOOKUP($A5,'Occupancy Raw Data'!$B$8:$BE$45,'Occupancy Raw Data'!L$3,FALSE)</f>
        <v>60.902470260661197</v>
      </c>
      <c r="H5" s="48">
        <f>VLOOKUP($A5,'Occupancy Raw Data'!$B$8:$BE$45,'Occupancy Raw Data'!N$3,FALSE)</f>
        <v>70.683096841608901</v>
      </c>
      <c r="I5" s="48">
        <f>VLOOKUP($A5,'Occupancy Raw Data'!$B$8:$BE$45,'Occupancy Raw Data'!O$3,FALSE)</f>
        <v>71.629276125061295</v>
      </c>
      <c r="J5" s="49">
        <f>VLOOKUP($A5,'Occupancy Raw Data'!$B$8:$BE$45,'Occupancy Raw Data'!P$3,FALSE)</f>
        <v>71.156186483335105</v>
      </c>
      <c r="K5" s="50">
        <f>VLOOKUP($A5,'Occupancy Raw Data'!$B$8:$BE$45,'Occupancy Raw Data'!R$3,FALSE)</f>
        <v>63.832103467139397</v>
      </c>
      <c r="M5" s="47">
        <f>VLOOKUP($A5,'Occupancy Raw Data'!$B$8:$BE$45,'Occupancy Raw Data'!T$3,FALSE)</f>
        <v>3.4206955929931602</v>
      </c>
      <c r="N5" s="48">
        <f>VLOOKUP($A5,'Occupancy Raw Data'!$B$8:$BE$45,'Occupancy Raw Data'!U$3,FALSE)</f>
        <v>9.3527143289920307</v>
      </c>
      <c r="O5" s="48">
        <f>VLOOKUP($A5,'Occupancy Raw Data'!$B$8:$BE$45,'Occupancy Raw Data'!V$3,FALSE)</f>
        <v>12.143668787244801</v>
      </c>
      <c r="P5" s="48">
        <f>VLOOKUP($A5,'Occupancy Raw Data'!$B$8:$BE$45,'Occupancy Raw Data'!W$3,FALSE)</f>
        <v>12.5308665928713</v>
      </c>
      <c r="Q5" s="48">
        <f>VLOOKUP($A5,'Occupancy Raw Data'!$B$8:$BE$45,'Occupancy Raw Data'!X$3,FALSE)</f>
        <v>6.1320801407918202</v>
      </c>
      <c r="R5" s="49">
        <f>VLOOKUP($A5,'Occupancy Raw Data'!$B$8:$BE$45,'Occupancy Raw Data'!Y$3,FALSE)</f>
        <v>8.9234849709514901</v>
      </c>
      <c r="S5" s="48">
        <f>VLOOKUP($A5,'Occupancy Raw Data'!$B$8:$BE$45,'Occupancy Raw Data'!AA$3,FALSE)</f>
        <v>-1.19082218937553</v>
      </c>
      <c r="T5" s="48">
        <f>VLOOKUP($A5,'Occupancy Raw Data'!$B$8:$BE$45,'Occupancy Raw Data'!AB$3,FALSE)</f>
        <v>-4.1798959289480599</v>
      </c>
      <c r="U5" s="49">
        <f>VLOOKUP($A5,'Occupancy Raw Data'!$B$8:$BE$45,'Occupancy Raw Data'!AC$3,FALSE)</f>
        <v>-2.7182450609106099</v>
      </c>
      <c r="V5" s="50">
        <f>VLOOKUP($A5,'Occupancy Raw Data'!$B$8:$BE$45,'Occupancy Raw Data'!AE$3,FALSE)</f>
        <v>4.9243416341725403</v>
      </c>
      <c r="X5" s="51">
        <f>VLOOKUP($A5,'ADR Raw Data'!$B$6:$BE$43,'ADR Raw Data'!G$1,FALSE)</f>
        <v>111.48316165625801</v>
      </c>
      <c r="Y5" s="52">
        <f>VLOOKUP($A5,'ADR Raw Data'!$B$6:$BE$43,'ADR Raw Data'!H$1,FALSE)</f>
        <v>122.712547245756</v>
      </c>
      <c r="Z5" s="52">
        <f>VLOOKUP($A5,'ADR Raw Data'!$B$6:$BE$43,'ADR Raw Data'!I$1,FALSE)</f>
        <v>127.758207425498</v>
      </c>
      <c r="AA5" s="52">
        <f>VLOOKUP($A5,'ADR Raw Data'!$B$6:$BE$43,'ADR Raw Data'!J$1,FALSE)</f>
        <v>125.992135382058</v>
      </c>
      <c r="AB5" s="52">
        <f>VLOOKUP($A5,'ADR Raw Data'!$B$6:$BE$43,'ADR Raw Data'!K$1,FALSE)</f>
        <v>120.14442679998299</v>
      </c>
      <c r="AC5" s="53">
        <f>VLOOKUP($A5,'ADR Raw Data'!$B$6:$BE$43,'ADR Raw Data'!L$1,FALSE)</f>
        <v>122.18459532748901</v>
      </c>
      <c r="AD5" s="52">
        <f>VLOOKUP($A5,'ADR Raw Data'!$B$6:$BE$43,'ADR Raw Data'!N$1,FALSE)</f>
        <v>131.070359981971</v>
      </c>
      <c r="AE5" s="52">
        <f>VLOOKUP($A5,'ADR Raw Data'!$B$6:$BE$43,'ADR Raw Data'!O$1,FALSE)</f>
        <v>132.56786501779001</v>
      </c>
      <c r="AF5" s="53">
        <f>VLOOKUP($A5,'ADR Raw Data'!$B$6:$BE$43,'ADR Raw Data'!P$1,FALSE)</f>
        <v>131.82409066239799</v>
      </c>
      <c r="AG5" s="54">
        <f>VLOOKUP($A5,'ADR Raw Data'!$B$6:$BE$43,'ADR Raw Data'!R$1,FALSE)</f>
        <v>125.254746509372</v>
      </c>
      <c r="AI5" s="47">
        <f>VLOOKUP($A5,'ADR Raw Data'!$B$6:$BE$43,'ADR Raw Data'!T$1,FALSE)</f>
        <v>10.4885841631866</v>
      </c>
      <c r="AJ5" s="48">
        <f>VLOOKUP($A5,'ADR Raw Data'!$B$6:$BE$43,'ADR Raw Data'!U$1,FALSE)</f>
        <v>15.381180779233</v>
      </c>
      <c r="AK5" s="48">
        <f>VLOOKUP($A5,'ADR Raw Data'!$B$6:$BE$43,'ADR Raw Data'!V$1,FALSE)</f>
        <v>17.887532624589301</v>
      </c>
      <c r="AL5" s="48">
        <f>VLOOKUP($A5,'ADR Raw Data'!$B$6:$BE$43,'ADR Raw Data'!W$1,FALSE)</f>
        <v>16.239339684259601</v>
      </c>
      <c r="AM5" s="48">
        <f>VLOOKUP($A5,'ADR Raw Data'!$B$6:$BE$43,'ADR Raw Data'!X$1,FALSE)</f>
        <v>12.0850560273533</v>
      </c>
      <c r="AN5" s="49">
        <f>VLOOKUP($A5,'ADR Raw Data'!$B$6:$BE$43,'ADR Raw Data'!Y$1,FALSE)</f>
        <v>14.768657407427799</v>
      </c>
      <c r="AO5" s="48">
        <f>VLOOKUP($A5,'ADR Raw Data'!$B$6:$BE$43,'ADR Raw Data'!AA$1,FALSE)</f>
        <v>8.0827984362063194</v>
      </c>
      <c r="AP5" s="48">
        <f>VLOOKUP($A5,'ADR Raw Data'!$B$6:$BE$43,'ADR Raw Data'!AB$1,FALSE)</f>
        <v>6.5385110484032696</v>
      </c>
      <c r="AQ5" s="49">
        <f>VLOOKUP($A5,'ADR Raw Data'!$B$6:$BE$43,'ADR Raw Data'!AC$1,FALSE)</f>
        <v>7.2743743306573299</v>
      </c>
      <c r="AR5" s="50">
        <f>VLOOKUP($A5,'ADR Raw Data'!$B$6:$BE$43,'ADR Raw Data'!AE$1,FALSE)</f>
        <v>11.7314850924265</v>
      </c>
      <c r="AS5" s="40"/>
      <c r="AT5" s="51">
        <f>VLOOKUP($A5,'RevPAR Raw Data'!$B$6:$BE$43,'RevPAR Raw Data'!G$1,FALSE)</f>
        <v>54.595473662446501</v>
      </c>
      <c r="AU5" s="52">
        <f>VLOOKUP($A5,'RevPAR Raw Data'!$B$6:$BE$43,'RevPAR Raw Data'!H$1,FALSE)</f>
        <v>74.106659831025695</v>
      </c>
      <c r="AV5" s="52">
        <f>VLOOKUP($A5,'RevPAR Raw Data'!$B$6:$BE$43,'RevPAR Raw Data'!I$1,FALSE)</f>
        <v>84.323656705766894</v>
      </c>
      <c r="AW5" s="52">
        <f>VLOOKUP($A5,'RevPAR Raw Data'!$B$6:$BE$43,'RevPAR Raw Data'!J$1,FALSE)</f>
        <v>83.552966560048901</v>
      </c>
      <c r="AX5" s="52">
        <f>VLOOKUP($A5,'RevPAR Raw Data'!$B$6:$BE$43,'RevPAR Raw Data'!K$1,FALSE)</f>
        <v>75.4884274028812</v>
      </c>
      <c r="AY5" s="53">
        <f>VLOOKUP($A5,'RevPAR Raw Data'!$B$6:$BE$43,'RevPAR Raw Data'!L$1,FALSE)</f>
        <v>74.413436832433803</v>
      </c>
      <c r="AZ5" s="52">
        <f>VLOOKUP($A5,'RevPAR Raw Data'!$B$6:$BE$43,'RevPAR Raw Data'!N$1,FALSE)</f>
        <v>92.644589476702293</v>
      </c>
      <c r="BA5" s="52">
        <f>VLOOKUP($A5,'RevPAR Raw Data'!$B$6:$BE$43,'RevPAR Raw Data'!O$1,FALSE)</f>
        <v>94.957402086691602</v>
      </c>
      <c r="BB5" s="53">
        <f>VLOOKUP($A5,'RevPAR Raw Data'!$B$6:$BE$43,'RevPAR Raw Data'!P$1,FALSE)</f>
        <v>93.800995781696997</v>
      </c>
      <c r="BC5" s="54">
        <f>VLOOKUP($A5,'RevPAR Raw Data'!$B$6:$BE$43,'RevPAR Raw Data'!R$1,FALSE)</f>
        <v>79.952739389366201</v>
      </c>
      <c r="BE5" s="47">
        <f>VLOOKUP($A5,'RevPAR Raw Data'!$B$6:$BE$43,'RevPAR Raw Data'!T$1,FALSE)</f>
        <v>14.2680622924172</v>
      </c>
      <c r="BF5" s="48">
        <f>VLOOKUP($A5,'RevPAR Raw Data'!$B$6:$BE$43,'RevPAR Raw Data'!U$1,FALSE)</f>
        <v>26.172453006932599</v>
      </c>
      <c r="BG5" s="48">
        <f>VLOOKUP($A5,'RevPAR Raw Data'!$B$6:$BE$43,'RevPAR Raw Data'!V$1,FALSE)</f>
        <v>32.2034041279747</v>
      </c>
      <c r="BH5" s="48">
        <f>VLOOKUP($A5,'RevPAR Raw Data'!$B$6:$BE$43,'RevPAR Raw Data'!W$1,FALSE)</f>
        <v>30.805136268528699</v>
      </c>
      <c r="BI5" s="48">
        <f>VLOOKUP($A5,'RevPAR Raw Data'!$B$6:$BE$43,'RevPAR Raw Data'!X$1,FALSE)</f>
        <v>18.958201488802001</v>
      </c>
      <c r="BJ5" s="49">
        <f>VLOOKUP($A5,'RevPAR Raw Data'!$B$6:$BE$43,'RevPAR Raw Data'!Y$1,FALSE)</f>
        <v>25.010021302542398</v>
      </c>
      <c r="BK5" s="48">
        <f>VLOOKUP($A5,'RevPAR Raw Data'!$B$6:$BE$43,'RevPAR Raw Data'!AA$1,FALSE)</f>
        <v>6.79572448952994</v>
      </c>
      <c r="BL5" s="48">
        <f>VLOOKUP($A5,'RevPAR Raw Data'!$B$6:$BE$43,'RevPAR Raw Data'!AB$1,FALSE)</f>
        <v>2.0853121623291799</v>
      </c>
      <c r="BM5" s="49">
        <f>VLOOKUP($A5,'RevPAR Raw Data'!$B$6:$BE$43,'RevPAR Raw Data'!AC$1,FALSE)</f>
        <v>4.3583939487914796</v>
      </c>
      <c r="BN5" s="50">
        <f>VLOOKUP($A5,'RevPAR Raw Data'!$B$6:$BE$43,'RevPAR Raw Data'!AE$1,FALSE)</f>
        <v>17.233525131312199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57.345512297104499</v>
      </c>
      <c r="C7" s="48">
        <f>VLOOKUP($A7,'Occupancy Raw Data'!$B$8:$BE$45,'Occupancy Raw Data'!H$3,FALSE)</f>
        <v>73.262209620543899</v>
      </c>
      <c r="D7" s="48">
        <f>VLOOKUP($A7,'Occupancy Raw Data'!$B$8:$BE$45,'Occupancy Raw Data'!I$3,FALSE)</f>
        <v>80.283358307387203</v>
      </c>
      <c r="E7" s="48">
        <f>VLOOKUP($A7,'Occupancy Raw Data'!$B$8:$BE$45,'Occupancy Raw Data'!J$3,FALSE)</f>
        <v>78.053638884153202</v>
      </c>
      <c r="F7" s="48">
        <f>VLOOKUP($A7,'Occupancy Raw Data'!$B$8:$BE$45,'Occupancy Raw Data'!K$3,FALSE)</f>
        <v>69.464957065563596</v>
      </c>
      <c r="G7" s="49">
        <f>VLOOKUP($A7,'Occupancy Raw Data'!$B$8:$BE$45,'Occupancy Raw Data'!L$3,FALSE)</f>
        <v>71.681935234950501</v>
      </c>
      <c r="H7" s="48">
        <f>VLOOKUP($A7,'Occupancy Raw Data'!$B$8:$BE$45,'Occupancy Raw Data'!N$3,FALSE)</f>
        <v>70.411578390115594</v>
      </c>
      <c r="I7" s="48">
        <f>VLOOKUP($A7,'Occupancy Raw Data'!$B$8:$BE$45,'Occupancy Raw Data'!O$3,FALSE)</f>
        <v>71.5107358522732</v>
      </c>
      <c r="J7" s="49">
        <f>VLOOKUP($A7,'Occupancy Raw Data'!$B$8:$BE$45,'Occupancy Raw Data'!P$3,FALSE)</f>
        <v>70.961157121194404</v>
      </c>
      <c r="K7" s="50">
        <f>VLOOKUP($A7,'Occupancy Raw Data'!$B$8:$BE$45,'Occupancy Raw Data'!R$3,FALSE)</f>
        <v>71.475998631020204</v>
      </c>
      <c r="M7" s="47">
        <f>VLOOKUP($A7,'Occupancy Raw Data'!$B$8:$BE$45,'Occupancy Raw Data'!T$3,FALSE)</f>
        <v>16.069426516671999</v>
      </c>
      <c r="N7" s="48">
        <f>VLOOKUP($A7,'Occupancy Raw Data'!$B$8:$BE$45,'Occupancy Raw Data'!U$3,FALSE)</f>
        <v>27.187994318689601</v>
      </c>
      <c r="O7" s="48">
        <f>VLOOKUP($A7,'Occupancy Raw Data'!$B$8:$BE$45,'Occupancy Raw Data'!V$3,FALSE)</f>
        <v>29.578881489627701</v>
      </c>
      <c r="P7" s="48">
        <f>VLOOKUP($A7,'Occupancy Raw Data'!$B$8:$BE$45,'Occupancy Raw Data'!W$3,FALSE)</f>
        <v>28.106159532980001</v>
      </c>
      <c r="Q7" s="48">
        <f>VLOOKUP($A7,'Occupancy Raw Data'!$B$8:$BE$45,'Occupancy Raw Data'!X$3,FALSE)</f>
        <v>19.215048415343698</v>
      </c>
      <c r="R7" s="49">
        <f>VLOOKUP($A7,'Occupancy Raw Data'!$B$8:$BE$45,'Occupancy Raw Data'!Y$3,FALSE)</f>
        <v>24.3776910265059</v>
      </c>
      <c r="S7" s="48">
        <f>VLOOKUP($A7,'Occupancy Raw Data'!$B$8:$BE$45,'Occupancy Raw Data'!AA$3,FALSE)</f>
        <v>6.3770800725213599</v>
      </c>
      <c r="T7" s="48">
        <f>VLOOKUP($A7,'Occupancy Raw Data'!$B$8:$BE$45,'Occupancy Raw Data'!AB$3,FALSE)</f>
        <v>-0.69181844423356798</v>
      </c>
      <c r="U7" s="49">
        <f>VLOOKUP($A7,'Occupancy Raw Data'!$B$8:$BE$45,'Occupancy Raw Data'!AC$3,FALSE)</f>
        <v>2.6938265186706798</v>
      </c>
      <c r="V7" s="50">
        <f>VLOOKUP($A7,'Occupancy Raw Data'!$B$8:$BE$45,'Occupancy Raw Data'!AE$3,FALSE)</f>
        <v>17.349157256143801</v>
      </c>
      <c r="X7" s="51">
        <f>VLOOKUP($A7,'ADR Raw Data'!$B$6:$BE$43,'ADR Raw Data'!G$1,FALSE)</f>
        <v>177.556716684138</v>
      </c>
      <c r="Y7" s="52">
        <f>VLOOKUP($A7,'ADR Raw Data'!$B$6:$BE$43,'ADR Raw Data'!H$1,FALSE)</f>
        <v>209.54782780159201</v>
      </c>
      <c r="Z7" s="52">
        <f>VLOOKUP($A7,'ADR Raw Data'!$B$6:$BE$43,'ADR Raw Data'!I$1,FALSE)</f>
        <v>216.37939480301699</v>
      </c>
      <c r="AA7" s="52">
        <f>VLOOKUP($A7,'ADR Raw Data'!$B$6:$BE$43,'ADR Raw Data'!J$1,FALSE)</f>
        <v>209.73466593861301</v>
      </c>
      <c r="AB7" s="52">
        <f>VLOOKUP($A7,'ADR Raw Data'!$B$6:$BE$43,'ADR Raw Data'!K$1,FALSE)</f>
        <v>185.958646438812</v>
      </c>
      <c r="AC7" s="53">
        <f>VLOOKUP($A7,'ADR Raw Data'!$B$6:$BE$43,'ADR Raw Data'!L$1,FALSE)</f>
        <v>201.428282537727</v>
      </c>
      <c r="AD7" s="52">
        <f>VLOOKUP($A7,'ADR Raw Data'!$B$6:$BE$43,'ADR Raw Data'!N$1,FALSE)</f>
        <v>168.39701999413799</v>
      </c>
      <c r="AE7" s="52">
        <f>VLOOKUP($A7,'ADR Raw Data'!$B$6:$BE$43,'ADR Raw Data'!O$1,FALSE)</f>
        <v>167.352856031518</v>
      </c>
      <c r="AF7" s="53">
        <f>VLOOKUP($A7,'ADR Raw Data'!$B$6:$BE$43,'ADR Raw Data'!P$1,FALSE)</f>
        <v>167.870894601412</v>
      </c>
      <c r="AG7" s="54">
        <f>VLOOKUP($A7,'ADR Raw Data'!$B$6:$BE$43,'ADR Raw Data'!R$1,FALSE)</f>
        <v>191.90951850290901</v>
      </c>
      <c r="AI7" s="47">
        <f>VLOOKUP($A7,'ADR Raw Data'!$B$6:$BE$43,'ADR Raw Data'!T$1,FALSE)</f>
        <v>18.387138348891799</v>
      </c>
      <c r="AJ7" s="48">
        <f>VLOOKUP($A7,'ADR Raw Data'!$B$6:$BE$43,'ADR Raw Data'!U$1,FALSE)</f>
        <v>29.6030333909641</v>
      </c>
      <c r="AK7" s="48">
        <f>VLOOKUP($A7,'ADR Raw Data'!$B$6:$BE$43,'ADR Raw Data'!V$1,FALSE)</f>
        <v>30.717887820806901</v>
      </c>
      <c r="AL7" s="48">
        <f>VLOOKUP($A7,'ADR Raw Data'!$B$6:$BE$43,'ADR Raw Data'!W$1,FALSE)</f>
        <v>31.755500150719399</v>
      </c>
      <c r="AM7" s="48">
        <f>VLOOKUP($A7,'ADR Raw Data'!$B$6:$BE$43,'ADR Raw Data'!X$1,FALSE)</f>
        <v>25.987212045343799</v>
      </c>
      <c r="AN7" s="49">
        <f>VLOOKUP($A7,'ADR Raw Data'!$B$6:$BE$43,'ADR Raw Data'!Y$1,FALSE)</f>
        <v>28.1933327805496</v>
      </c>
      <c r="AO7" s="48">
        <f>VLOOKUP($A7,'ADR Raw Data'!$B$6:$BE$43,'ADR Raw Data'!AA$1,FALSE)</f>
        <v>18.3702861322584</v>
      </c>
      <c r="AP7" s="48">
        <f>VLOOKUP($A7,'ADR Raw Data'!$B$6:$BE$43,'ADR Raw Data'!AB$1,FALSE)</f>
        <v>14.7736474183982</v>
      </c>
      <c r="AQ7" s="49">
        <f>VLOOKUP($A7,'ADR Raw Data'!$B$6:$BE$43,'ADR Raw Data'!AC$1,FALSE)</f>
        <v>16.486602199111498</v>
      </c>
      <c r="AR7" s="50">
        <f>VLOOKUP($A7,'ADR Raw Data'!$B$6:$BE$43,'ADR Raw Data'!AE$1,FALSE)</f>
        <v>25.505450315840999</v>
      </c>
      <c r="AS7" s="40"/>
      <c r="AT7" s="51">
        <f>VLOOKUP($A7,'RevPAR Raw Data'!$B$6:$BE$43,'RevPAR Raw Data'!G$1,FALSE)</f>
        <v>101.82080880043701</v>
      </c>
      <c r="AU7" s="52">
        <f>VLOOKUP($A7,'RevPAR Raw Data'!$B$6:$BE$43,'RevPAR Raw Data'!H$1,FALSE)</f>
        <v>153.519368859298</v>
      </c>
      <c r="AV7" s="52">
        <f>VLOOKUP($A7,'RevPAR Raw Data'!$B$6:$BE$43,'RevPAR Raw Data'!I$1,FALSE)</f>
        <v>173.71664483306199</v>
      </c>
      <c r="AW7" s="52">
        <f>VLOOKUP($A7,'RevPAR Raw Data'!$B$6:$BE$43,'RevPAR Raw Data'!J$1,FALSE)</f>
        <v>163.70553876661</v>
      </c>
      <c r="AX7" s="52">
        <f>VLOOKUP($A7,'RevPAR Raw Data'!$B$6:$BE$43,'RevPAR Raw Data'!K$1,FALSE)</f>
        <v>129.17609390842401</v>
      </c>
      <c r="AY7" s="53">
        <f>VLOOKUP($A7,'RevPAR Raw Data'!$B$6:$BE$43,'RevPAR Raw Data'!L$1,FALSE)</f>
        <v>144.387691033566</v>
      </c>
      <c r="AZ7" s="52">
        <f>VLOOKUP($A7,'RevPAR Raw Data'!$B$6:$BE$43,'RevPAR Raw Data'!N$1,FALSE)</f>
        <v>118.57099973979101</v>
      </c>
      <c r="BA7" s="52">
        <f>VLOOKUP($A7,'RevPAR Raw Data'!$B$6:$BE$43,'RevPAR Raw Data'!O$1,FALSE)</f>
        <v>119.67525881793399</v>
      </c>
      <c r="BB7" s="53">
        <f>VLOOKUP($A7,'RevPAR Raw Data'!$B$6:$BE$43,'RevPAR Raw Data'!P$1,FALSE)</f>
        <v>119.123129278862</v>
      </c>
      <c r="BC7" s="54">
        <f>VLOOKUP($A7,'RevPAR Raw Data'!$B$6:$BE$43,'RevPAR Raw Data'!R$1,FALSE)</f>
        <v>137.169244817937</v>
      </c>
      <c r="BE7" s="47">
        <f>VLOOKUP($A7,'RevPAR Raw Data'!$B$6:$BE$43,'RevPAR Raw Data'!T$1,FALSE)</f>
        <v>37.411272551057799</v>
      </c>
      <c r="BF7" s="48">
        <f>VLOOKUP($A7,'RevPAR Raw Data'!$B$6:$BE$43,'RevPAR Raw Data'!U$1,FALSE)</f>
        <v>64.839498746148905</v>
      </c>
      <c r="BG7" s="48">
        <f>VLOOKUP($A7,'RevPAR Raw Data'!$B$6:$BE$43,'RevPAR Raw Data'!V$1,FALSE)</f>
        <v>69.382776945067803</v>
      </c>
      <c r="BH7" s="48">
        <f>VLOOKUP($A7,'RevPAR Raw Data'!$B$6:$BE$43,'RevPAR Raw Data'!W$1,FALSE)</f>
        <v>68.786911216556405</v>
      </c>
      <c r="BI7" s="48">
        <f>VLOOKUP($A7,'RevPAR Raw Data'!$B$6:$BE$43,'RevPAR Raw Data'!X$1,FALSE)</f>
        <v>50.195715836998403</v>
      </c>
      <c r="BJ7" s="49">
        <f>VLOOKUP($A7,'RevPAR Raw Data'!$B$6:$BE$43,'RevPAR Raw Data'!Y$1,FALSE)</f>
        <v>59.443907362372499</v>
      </c>
      <c r="BK7" s="48">
        <f>VLOOKUP($A7,'RevPAR Raw Data'!$B$6:$BE$43,'RevPAR Raw Data'!AA$1,FALSE)</f>
        <v>25.918854060985201</v>
      </c>
      <c r="BL7" s="48">
        <f>VLOOKUP($A7,'RevPAR Raw Data'!$B$6:$BE$43,'RevPAR Raw Data'!AB$1,FALSE)</f>
        <v>13.9796221564382</v>
      </c>
      <c r="BM7" s="49">
        <f>VLOOKUP($A7,'RevPAR Raw Data'!$B$6:$BE$43,'RevPAR Raw Data'!AC$1,FALSE)</f>
        <v>19.624549179849598</v>
      </c>
      <c r="BN7" s="50">
        <f>VLOOKUP($A7,'RevPAR Raw Data'!$B$6:$BE$43,'RevPAR Raw Data'!AE$1,FALSE)</f>
        <v>47.279588256167699</v>
      </c>
    </row>
    <row r="8" spans="1:66" x14ac:dyDescent="0.45">
      <c r="A8" s="63" t="s">
        <v>89</v>
      </c>
      <c r="B8" s="47">
        <f>VLOOKUP($A8,'Occupancy Raw Data'!$B$8:$BE$45,'Occupancy Raw Data'!G$3,FALSE)</f>
        <v>69.070463220880995</v>
      </c>
      <c r="C8" s="48">
        <f>VLOOKUP($A8,'Occupancy Raw Data'!$B$8:$BE$45,'Occupancy Raw Data'!H$3,FALSE)</f>
        <v>86.412875270813899</v>
      </c>
      <c r="D8" s="48">
        <f>VLOOKUP($A8,'Occupancy Raw Data'!$B$8:$BE$45,'Occupancy Raw Data'!I$3,FALSE)</f>
        <v>92.510058805323396</v>
      </c>
      <c r="E8" s="48">
        <f>VLOOKUP($A8,'Occupancy Raw Data'!$B$8:$BE$45,'Occupancy Raw Data'!J$3,FALSE)</f>
        <v>87.362013824409303</v>
      </c>
      <c r="F8" s="48">
        <f>VLOOKUP($A8,'Occupancy Raw Data'!$B$8:$BE$45,'Occupancy Raw Data'!K$3,FALSE)</f>
        <v>77.829361394821007</v>
      </c>
      <c r="G8" s="49">
        <f>VLOOKUP($A8,'Occupancy Raw Data'!$B$8:$BE$45,'Occupancy Raw Data'!L$3,FALSE)</f>
        <v>82.636954503249697</v>
      </c>
      <c r="H8" s="48">
        <f>VLOOKUP($A8,'Occupancy Raw Data'!$B$8:$BE$45,'Occupancy Raw Data'!N$3,FALSE)</f>
        <v>65.923862581244094</v>
      </c>
      <c r="I8" s="48">
        <f>VLOOKUP($A8,'Occupancy Raw Data'!$B$8:$BE$45,'Occupancy Raw Data'!O$3,FALSE)</f>
        <v>66.212730836686205</v>
      </c>
      <c r="J8" s="49">
        <f>VLOOKUP($A8,'Occupancy Raw Data'!$B$8:$BE$45,'Occupancy Raw Data'!P$3,FALSE)</f>
        <v>66.068296708965207</v>
      </c>
      <c r="K8" s="50">
        <f>VLOOKUP($A8,'Occupancy Raw Data'!$B$8:$BE$45,'Occupancy Raw Data'!R$3,FALSE)</f>
        <v>77.9030522763113</v>
      </c>
      <c r="M8" s="47">
        <f>VLOOKUP($A8,'Occupancy Raw Data'!$B$8:$BE$45,'Occupancy Raw Data'!T$3,FALSE)</f>
        <v>21.275899185045901</v>
      </c>
      <c r="N8" s="48">
        <f>VLOOKUP($A8,'Occupancy Raw Data'!$B$8:$BE$45,'Occupancy Raw Data'!U$3,FALSE)</f>
        <v>39.197659302927804</v>
      </c>
      <c r="O8" s="48">
        <f>VLOOKUP($A8,'Occupancy Raw Data'!$B$8:$BE$45,'Occupancy Raw Data'!V$3,FALSE)</f>
        <v>39.7287346538739</v>
      </c>
      <c r="P8" s="48">
        <f>VLOOKUP($A8,'Occupancy Raw Data'!$B$8:$BE$45,'Occupancy Raw Data'!W$3,FALSE)</f>
        <v>30.5324460633861</v>
      </c>
      <c r="Q8" s="48">
        <f>VLOOKUP($A8,'Occupancy Raw Data'!$B$8:$BE$45,'Occupancy Raw Data'!X$3,FALSE)</f>
        <v>10.591230942033899</v>
      </c>
      <c r="R8" s="49">
        <f>VLOOKUP($A8,'Occupancy Raw Data'!$B$8:$BE$45,'Occupancy Raw Data'!Y$3,FALSE)</f>
        <v>28.102443433711699</v>
      </c>
      <c r="S8" s="48">
        <f>VLOOKUP($A8,'Occupancy Raw Data'!$B$8:$BE$45,'Occupancy Raw Data'!AA$3,FALSE)</f>
        <v>-11.7715491146456</v>
      </c>
      <c r="T8" s="48">
        <f>VLOOKUP($A8,'Occupancy Raw Data'!$B$8:$BE$45,'Occupancy Raw Data'!AB$3,FALSE)</f>
        <v>-11.0787005697529</v>
      </c>
      <c r="U8" s="49">
        <f>VLOOKUP($A8,'Occupancy Raw Data'!$B$8:$BE$45,'Occupancy Raw Data'!AC$3,FALSE)</f>
        <v>-11.425722413910499</v>
      </c>
      <c r="V8" s="50">
        <f>VLOOKUP($A8,'Occupancy Raw Data'!$B$8:$BE$45,'Occupancy Raw Data'!AE$3,FALSE)</f>
        <v>15.6017515503742</v>
      </c>
      <c r="X8" s="51">
        <f>VLOOKUP($A8,'ADR Raw Data'!$B$6:$BE$43,'ADR Raw Data'!G$1,FALSE)</f>
        <v>187.838345033607</v>
      </c>
      <c r="Y8" s="52">
        <f>VLOOKUP($A8,'ADR Raw Data'!$B$6:$BE$43,'ADR Raw Data'!H$1,FALSE)</f>
        <v>218.32005730659</v>
      </c>
      <c r="Z8" s="52">
        <f>VLOOKUP($A8,'ADR Raw Data'!$B$6:$BE$43,'ADR Raw Data'!I$1,FALSE)</f>
        <v>230.327131705141</v>
      </c>
      <c r="AA8" s="52">
        <f>VLOOKUP($A8,'ADR Raw Data'!$B$6:$BE$43,'ADR Raw Data'!J$1,FALSE)</f>
        <v>228.41065895134599</v>
      </c>
      <c r="AB8" s="52">
        <f>VLOOKUP($A8,'ADR Raw Data'!$B$6:$BE$43,'ADR Raw Data'!K$1,FALSE)</f>
        <v>206.957478791092</v>
      </c>
      <c r="AC8" s="53">
        <f>VLOOKUP($A8,'ADR Raw Data'!$B$6:$BE$43,'ADR Raw Data'!L$1,FALSE)</f>
        <v>215.906082147315</v>
      </c>
      <c r="AD8" s="52">
        <f>VLOOKUP($A8,'ADR Raw Data'!$B$6:$BE$43,'ADR Raw Data'!N$1,FALSE)</f>
        <v>164.75266197183001</v>
      </c>
      <c r="AE8" s="52">
        <f>VLOOKUP($A8,'ADR Raw Data'!$B$6:$BE$43,'ADR Raw Data'!O$1,FALSE)</f>
        <v>163.947226550327</v>
      </c>
      <c r="AF8" s="53">
        <f>VLOOKUP($A8,'ADR Raw Data'!$B$6:$BE$43,'ADR Raw Data'!P$1,FALSE)</f>
        <v>164.34906386633301</v>
      </c>
      <c r="AG8" s="54">
        <f>VLOOKUP($A8,'ADR Raw Data'!$B$6:$BE$43,'ADR Raw Data'!R$1,FALSE)</f>
        <v>203.413322486662</v>
      </c>
      <c r="AI8" s="47">
        <f>VLOOKUP($A8,'ADR Raw Data'!$B$6:$BE$43,'ADR Raw Data'!T$1,FALSE)</f>
        <v>20.2534668294917</v>
      </c>
      <c r="AJ8" s="48">
        <f>VLOOKUP($A8,'ADR Raw Data'!$B$6:$BE$43,'ADR Raw Data'!U$1,FALSE)</f>
        <v>21.5066304587811</v>
      </c>
      <c r="AK8" s="48">
        <f>VLOOKUP($A8,'ADR Raw Data'!$B$6:$BE$43,'ADR Raw Data'!V$1,FALSE)</f>
        <v>25.1491381452601</v>
      </c>
      <c r="AL8" s="48">
        <f>VLOOKUP($A8,'ADR Raw Data'!$B$6:$BE$43,'ADR Raw Data'!W$1,FALSE)</f>
        <v>25.6162979457654</v>
      </c>
      <c r="AM8" s="48">
        <f>VLOOKUP($A8,'ADR Raw Data'!$B$6:$BE$43,'ADR Raw Data'!X$1,FALSE)</f>
        <v>24.301667679509102</v>
      </c>
      <c r="AN8" s="49">
        <f>VLOOKUP($A8,'ADR Raw Data'!$B$6:$BE$43,'ADR Raw Data'!Y$1,FALSE)</f>
        <v>24.084511240822401</v>
      </c>
      <c r="AO8" s="48">
        <f>VLOOKUP($A8,'ADR Raw Data'!$B$6:$BE$43,'ADR Raw Data'!AA$1,FALSE)</f>
        <v>16.109090434505202</v>
      </c>
      <c r="AP8" s="48">
        <f>VLOOKUP($A8,'ADR Raw Data'!$B$6:$BE$43,'ADR Raw Data'!AB$1,FALSE)</f>
        <v>20.027083429821001</v>
      </c>
      <c r="AQ8" s="49">
        <f>VLOOKUP($A8,'ADR Raw Data'!$B$6:$BE$43,'ADR Raw Data'!AC$1,FALSE)</f>
        <v>18.026275336047199</v>
      </c>
      <c r="AR8" s="50">
        <f>VLOOKUP($A8,'ADR Raw Data'!$B$6:$BE$43,'ADR Raw Data'!AE$1,FALSE)</f>
        <v>24.786419542424099</v>
      </c>
      <c r="AS8" s="40"/>
      <c r="AT8" s="51">
        <f>VLOOKUP($A8,'RevPAR Raw Data'!$B$6:$BE$43,'RevPAR Raw Data'!G$1,FALSE)</f>
        <v>129.74081502114899</v>
      </c>
      <c r="AU8" s="52">
        <f>VLOOKUP($A8,'RevPAR Raw Data'!$B$6:$BE$43,'RevPAR Raw Data'!H$1,FALSE)</f>
        <v>188.65663881151301</v>
      </c>
      <c r="AV8" s="52">
        <f>VLOOKUP($A8,'RevPAR Raw Data'!$B$6:$BE$43,'RevPAR Raw Data'!I$1,FALSE)</f>
        <v>213.07576498504</v>
      </c>
      <c r="AW8" s="52">
        <f>VLOOKUP($A8,'RevPAR Raw Data'!$B$6:$BE$43,'RevPAR Raw Data'!J$1,FALSE)</f>
        <v>199.544151449499</v>
      </c>
      <c r="AX8" s="52">
        <f>VLOOKUP($A8,'RevPAR Raw Data'!$B$6:$BE$43,'RevPAR Raw Data'!K$1,FALSE)</f>
        <v>161.07368410192899</v>
      </c>
      <c r="AY8" s="53">
        <f>VLOOKUP($A8,'RevPAR Raw Data'!$B$6:$BE$43,'RevPAR Raw Data'!L$1,FALSE)</f>
        <v>178.41821087382601</v>
      </c>
      <c r="AZ8" s="52">
        <f>VLOOKUP($A8,'RevPAR Raw Data'!$B$6:$BE$43,'RevPAR Raw Data'!N$1,FALSE)</f>
        <v>108.611318477251</v>
      </c>
      <c r="BA8" s="52">
        <f>VLOOKUP($A8,'RevPAR Raw Data'!$B$6:$BE$43,'RevPAR Raw Data'!O$1,FALSE)</f>
        <v>108.55393582998001</v>
      </c>
      <c r="BB8" s="53">
        <f>VLOOKUP($A8,'RevPAR Raw Data'!$B$6:$BE$43,'RevPAR Raw Data'!P$1,FALSE)</f>
        <v>108.582627153616</v>
      </c>
      <c r="BC8" s="54">
        <f>VLOOKUP($A8,'RevPAR Raw Data'!$B$6:$BE$43,'RevPAR Raw Data'!R$1,FALSE)</f>
        <v>158.46518695376599</v>
      </c>
      <c r="BE8" s="47">
        <f>VLOOKUP($A8,'RevPAR Raw Data'!$B$6:$BE$43,'RevPAR Raw Data'!T$1,FALSE)</f>
        <v>45.838473198657098</v>
      </c>
      <c r="BF8" s="48">
        <f>VLOOKUP($A8,'RevPAR Raw Data'!$B$6:$BE$43,'RevPAR Raw Data'!U$1,FALSE)</f>
        <v>69.134385496481698</v>
      </c>
      <c r="BG8" s="48">
        <f>VLOOKUP($A8,'RevPAR Raw Data'!$B$6:$BE$43,'RevPAR Raw Data'!V$1,FALSE)</f>
        <v>74.869307160600599</v>
      </c>
      <c r="BH8" s="48">
        <f>VLOOKUP($A8,'RevPAR Raw Data'!$B$6:$BE$43,'RevPAR Raw Data'!W$1,FALSE)</f>
        <v>63.970026362878698</v>
      </c>
      <c r="BI8" s="48">
        <f>VLOOKUP($A8,'RevPAR Raw Data'!$B$6:$BE$43,'RevPAR Raw Data'!X$1,FALSE)</f>
        <v>37.466744368245401</v>
      </c>
      <c r="BJ8" s="49">
        <f>VLOOKUP($A8,'RevPAR Raw Data'!$B$6:$BE$43,'RevPAR Raw Data'!Y$1,FALSE)</f>
        <v>58.955290822272197</v>
      </c>
      <c r="BK8" s="48">
        <f>VLOOKUP($A8,'RevPAR Raw Data'!$B$6:$BE$43,'RevPAR Raw Data'!AA$1,FALSE)</f>
        <v>2.4412518274391801</v>
      </c>
      <c r="BL8" s="48">
        <f>VLOOKUP($A8,'RevPAR Raw Data'!$B$6:$BE$43,'RevPAR Raw Data'!AB$1,FALSE)</f>
        <v>6.7296422540235898</v>
      </c>
      <c r="BM8" s="49">
        <f>VLOOKUP($A8,'RevPAR Raw Data'!$B$6:$BE$43,'RevPAR Raw Data'!AC$1,FALSE)</f>
        <v>4.5409207406727301</v>
      </c>
      <c r="BN8" s="50">
        <f>VLOOKUP($A8,'RevPAR Raw Data'!$B$6:$BE$43,'RevPAR Raw Data'!AE$1,FALSE)</f>
        <v>44.255286688040698</v>
      </c>
    </row>
    <row r="9" spans="1:66" x14ac:dyDescent="0.45">
      <c r="A9" s="63" t="s">
        <v>90</v>
      </c>
      <c r="B9" s="47">
        <f>VLOOKUP($A9,'Occupancy Raw Data'!$B$8:$BE$45,'Occupancy Raw Data'!G$3,FALSE)</f>
        <v>58.382387567694799</v>
      </c>
      <c r="C9" s="48">
        <f>VLOOKUP($A9,'Occupancy Raw Data'!$B$8:$BE$45,'Occupancy Raw Data'!H$3,FALSE)</f>
        <v>73.392983282316905</v>
      </c>
      <c r="D9" s="48">
        <f>VLOOKUP($A9,'Occupancy Raw Data'!$B$8:$BE$45,'Occupancy Raw Data'!I$3,FALSE)</f>
        <v>82.422886743583703</v>
      </c>
      <c r="E9" s="48">
        <f>VLOOKUP($A9,'Occupancy Raw Data'!$B$8:$BE$45,'Occupancy Raw Data'!J$3,FALSE)</f>
        <v>83.046856604662096</v>
      </c>
      <c r="F9" s="48">
        <f>VLOOKUP($A9,'Occupancy Raw Data'!$B$8:$BE$45,'Occupancy Raw Data'!K$3,FALSE)</f>
        <v>75.288438898045598</v>
      </c>
      <c r="G9" s="49">
        <f>VLOOKUP($A9,'Occupancy Raw Data'!$B$8:$BE$45,'Occupancy Raw Data'!L$3,FALSE)</f>
        <v>74.506710619260602</v>
      </c>
      <c r="H9" s="48">
        <f>VLOOKUP($A9,'Occupancy Raw Data'!$B$8:$BE$45,'Occupancy Raw Data'!N$3,FALSE)</f>
        <v>74.405462679538402</v>
      </c>
      <c r="I9" s="48">
        <f>VLOOKUP($A9,'Occupancy Raw Data'!$B$8:$BE$45,'Occupancy Raw Data'!O$3,FALSE)</f>
        <v>74.181775370850005</v>
      </c>
      <c r="J9" s="49">
        <f>VLOOKUP($A9,'Occupancy Raw Data'!$B$8:$BE$45,'Occupancy Raw Data'!P$3,FALSE)</f>
        <v>74.293619025194204</v>
      </c>
      <c r="K9" s="50">
        <f>VLOOKUP($A9,'Occupancy Raw Data'!$B$8:$BE$45,'Occupancy Raw Data'!R$3,FALSE)</f>
        <v>74.445827306670196</v>
      </c>
      <c r="M9" s="47">
        <f>VLOOKUP($A9,'Occupancy Raw Data'!$B$8:$BE$45,'Occupancy Raw Data'!T$3,FALSE)</f>
        <v>14.728504570439</v>
      </c>
      <c r="N9" s="48">
        <f>VLOOKUP($A9,'Occupancy Raw Data'!$B$8:$BE$45,'Occupancy Raw Data'!U$3,FALSE)</f>
        <v>26.541748161882001</v>
      </c>
      <c r="O9" s="48">
        <f>VLOOKUP($A9,'Occupancy Raw Data'!$B$8:$BE$45,'Occupancy Raw Data'!V$3,FALSE)</f>
        <v>41.635819167060603</v>
      </c>
      <c r="P9" s="48">
        <f>VLOOKUP($A9,'Occupancy Raw Data'!$B$8:$BE$45,'Occupancy Raw Data'!W$3,FALSE)</f>
        <v>36.111464919296701</v>
      </c>
      <c r="Q9" s="48">
        <f>VLOOKUP($A9,'Occupancy Raw Data'!$B$8:$BE$45,'Occupancy Raw Data'!X$3,FALSE)</f>
        <v>30.0551655555068</v>
      </c>
      <c r="R9" s="49">
        <f>VLOOKUP($A9,'Occupancy Raw Data'!$B$8:$BE$45,'Occupancy Raw Data'!Y$3,FALSE)</f>
        <v>30.2640173334831</v>
      </c>
      <c r="S9" s="48">
        <f>VLOOKUP($A9,'Occupancy Raw Data'!$B$8:$BE$45,'Occupancy Raw Data'!AA$3,FALSE)</f>
        <v>14.318142697400701</v>
      </c>
      <c r="T9" s="48">
        <f>VLOOKUP($A9,'Occupancy Raw Data'!$B$8:$BE$45,'Occupancy Raw Data'!AB$3,FALSE)</f>
        <v>1.9551581808260401E-2</v>
      </c>
      <c r="U9" s="49">
        <f>VLOOKUP($A9,'Occupancy Raw Data'!$B$8:$BE$45,'Occupancy Raw Data'!AC$3,FALSE)</f>
        <v>6.7026294371449904</v>
      </c>
      <c r="V9" s="50">
        <f>VLOOKUP($A9,'Occupancy Raw Data'!$B$8:$BE$45,'Occupancy Raw Data'!AE$3,FALSE)</f>
        <v>22.548302686469</v>
      </c>
      <c r="X9" s="51">
        <f>VLOOKUP($A9,'ADR Raw Data'!$B$6:$BE$43,'ADR Raw Data'!G$1,FALSE)</f>
        <v>141.926406533575</v>
      </c>
      <c r="Y9" s="52">
        <f>VLOOKUP($A9,'ADR Raw Data'!$B$6:$BE$43,'ADR Raw Data'!H$1,FALSE)</f>
        <v>162.812609881296</v>
      </c>
      <c r="Z9" s="52">
        <f>VLOOKUP($A9,'ADR Raw Data'!$B$6:$BE$43,'ADR Raw Data'!I$1,FALSE)</f>
        <v>169.08335666333301</v>
      </c>
      <c r="AA9" s="52">
        <f>VLOOKUP($A9,'ADR Raw Data'!$B$6:$BE$43,'ADR Raw Data'!J$1,FALSE)</f>
        <v>166.16092571590499</v>
      </c>
      <c r="AB9" s="52">
        <f>VLOOKUP($A9,'ADR Raw Data'!$B$6:$BE$43,'ADR Raw Data'!K$1,FALSE)</f>
        <v>151.936705238467</v>
      </c>
      <c r="AC9" s="53">
        <f>VLOOKUP($A9,'ADR Raw Data'!$B$6:$BE$43,'ADR Raw Data'!L$1,FALSE)</f>
        <v>159.47520273046101</v>
      </c>
      <c r="AD9" s="52">
        <f>VLOOKUP($A9,'ADR Raw Data'!$B$6:$BE$43,'ADR Raw Data'!N$1,FALSE)</f>
        <v>148.05234335443001</v>
      </c>
      <c r="AE9" s="52">
        <f>VLOOKUP($A9,'ADR Raw Data'!$B$6:$BE$43,'ADR Raw Data'!O$1,FALSE)</f>
        <v>141.13707030629999</v>
      </c>
      <c r="AF9" s="53">
        <f>VLOOKUP($A9,'ADR Raw Data'!$B$6:$BE$43,'ADR Raw Data'!P$1,FALSE)</f>
        <v>144.59991205134199</v>
      </c>
      <c r="AG9" s="54">
        <f>VLOOKUP($A9,'ADR Raw Data'!$B$6:$BE$43,'ADR Raw Data'!R$1,FALSE)</f>
        <v>155.233809190312</v>
      </c>
      <c r="AI9" s="47">
        <f>VLOOKUP($A9,'ADR Raw Data'!$B$6:$BE$43,'ADR Raw Data'!T$1,FALSE)</f>
        <v>15.050455274068099</v>
      </c>
      <c r="AJ9" s="48">
        <f>VLOOKUP($A9,'ADR Raw Data'!$B$6:$BE$43,'ADR Raw Data'!U$1,FALSE)</f>
        <v>18.955403263485199</v>
      </c>
      <c r="AK9" s="48">
        <f>VLOOKUP($A9,'ADR Raw Data'!$B$6:$BE$43,'ADR Raw Data'!V$1,FALSE)</f>
        <v>24.1295431233569</v>
      </c>
      <c r="AL9" s="48">
        <f>VLOOKUP($A9,'ADR Raw Data'!$B$6:$BE$43,'ADR Raw Data'!W$1,FALSE)</f>
        <v>21.046283631167999</v>
      </c>
      <c r="AM9" s="48">
        <f>VLOOKUP($A9,'ADR Raw Data'!$B$6:$BE$43,'ADR Raw Data'!X$1,FALSE)</f>
        <v>19.6641349016408</v>
      </c>
      <c r="AN9" s="49">
        <f>VLOOKUP($A9,'ADR Raw Data'!$B$6:$BE$43,'ADR Raw Data'!Y$1,FALSE)</f>
        <v>20.436910923792201</v>
      </c>
      <c r="AO9" s="48">
        <f>VLOOKUP($A9,'ADR Raw Data'!$B$6:$BE$43,'ADR Raw Data'!AA$1,FALSE)</f>
        <v>22.966267128852099</v>
      </c>
      <c r="AP9" s="48">
        <f>VLOOKUP($A9,'ADR Raw Data'!$B$6:$BE$43,'ADR Raw Data'!AB$1,FALSE)</f>
        <v>12.950742841429999</v>
      </c>
      <c r="AQ9" s="49">
        <f>VLOOKUP($A9,'ADR Raw Data'!$B$6:$BE$43,'ADR Raw Data'!AC$1,FALSE)</f>
        <v>17.7273173493586</v>
      </c>
      <c r="AR9" s="50">
        <f>VLOOKUP($A9,'ADR Raw Data'!$B$6:$BE$43,'ADR Raw Data'!AE$1,FALSE)</f>
        <v>20.081079106746301</v>
      </c>
      <c r="AS9" s="40"/>
      <c r="AT9" s="51">
        <f>VLOOKUP($A9,'RevPAR Raw Data'!$B$6:$BE$43,'RevPAR Raw Data'!G$1,FALSE)</f>
        <v>82.860024723334107</v>
      </c>
      <c r="AU9" s="52">
        <f>VLOOKUP($A9,'RevPAR Raw Data'!$B$6:$BE$43,'RevPAR Raw Data'!H$1,FALSE)</f>
        <v>119.493031551683</v>
      </c>
      <c r="AV9" s="52">
        <f>VLOOKUP($A9,'RevPAR Raw Data'!$B$6:$BE$43,'RevPAR Raw Data'!I$1,FALSE)</f>
        <v>139.363383564869</v>
      </c>
      <c r="AW9" s="52">
        <f>VLOOKUP($A9,'RevPAR Raw Data'!$B$6:$BE$43,'RevPAR Raw Data'!J$1,FALSE)</f>
        <v>137.99142571226699</v>
      </c>
      <c r="AX9" s="52">
        <f>VLOOKUP($A9,'RevPAR Raw Data'!$B$6:$BE$43,'RevPAR Raw Data'!K$1,FALSE)</f>
        <v>114.390773487167</v>
      </c>
      <c r="AY9" s="53">
        <f>VLOOKUP($A9,'RevPAR Raw Data'!$B$6:$BE$43,'RevPAR Raw Data'!L$1,FALSE)</f>
        <v>118.819727807864</v>
      </c>
      <c r="AZ9" s="52">
        <f>VLOOKUP($A9,'RevPAR Raw Data'!$B$6:$BE$43,'RevPAR Raw Data'!N$1,FALSE)</f>
        <v>110.15903108076201</v>
      </c>
      <c r="BA9" s="52">
        <f>VLOOKUP($A9,'RevPAR Raw Data'!$B$6:$BE$43,'RevPAR Raw Data'!O$1,FALSE)</f>
        <v>104.697984459618</v>
      </c>
      <c r="BB9" s="53">
        <f>VLOOKUP($A9,'RevPAR Raw Data'!$B$6:$BE$43,'RevPAR Raw Data'!P$1,FALSE)</f>
        <v>107.42850777019</v>
      </c>
      <c r="BC9" s="54">
        <f>VLOOKUP($A9,'RevPAR Raw Data'!$B$6:$BE$43,'RevPAR Raw Data'!R$1,FALSE)</f>
        <v>115.565093511386</v>
      </c>
      <c r="BE9" s="47">
        <f>VLOOKUP($A9,'RevPAR Raw Data'!$B$6:$BE$43,'RevPAR Raw Data'!T$1,FALSE)</f>
        <v>31.995666837420099</v>
      </c>
      <c r="BF9" s="48">
        <f>VLOOKUP($A9,'RevPAR Raw Data'!$B$6:$BE$43,'RevPAR Raw Data'!U$1,FALSE)</f>
        <v>50.528246822630699</v>
      </c>
      <c r="BG9" s="48">
        <f>VLOOKUP($A9,'RevPAR Raw Data'!$B$6:$BE$43,'RevPAR Raw Data'!V$1,FALSE)</f>
        <v>75.8118952310964</v>
      </c>
      <c r="BH9" s="48">
        <f>VLOOKUP($A9,'RevPAR Raw Data'!$B$6:$BE$43,'RevPAR Raw Data'!W$1,FALSE)</f>
        <v>64.757869880749695</v>
      </c>
      <c r="BI9" s="48">
        <f>VLOOKUP($A9,'RevPAR Raw Data'!$B$6:$BE$43,'RevPAR Raw Data'!X$1,FALSE)</f>
        <v>55.629388756894002</v>
      </c>
      <c r="BJ9" s="49">
        <f>VLOOKUP($A9,'RevPAR Raw Data'!$B$6:$BE$43,'RevPAR Raw Data'!Y$1,FALSE)</f>
        <v>56.885958521680301</v>
      </c>
      <c r="BK9" s="48">
        <f>VLOOKUP($A9,'RevPAR Raw Data'!$B$6:$BE$43,'RevPAR Raw Data'!AA$1,FALSE)</f>
        <v>40.572752726028199</v>
      </c>
      <c r="BL9" s="48">
        <f>VLOOKUP($A9,'RevPAR Raw Data'!$B$6:$BE$43,'RevPAR Raw Data'!AB$1,FALSE)</f>
        <v>12.9728264983197</v>
      </c>
      <c r="BM9" s="49">
        <f>VLOOKUP($A9,'RevPAR Raw Data'!$B$6:$BE$43,'RevPAR Raw Data'!AC$1,FALSE)</f>
        <v>25.618143177577799</v>
      </c>
      <c r="BN9" s="50">
        <f>VLOOKUP($A9,'RevPAR Raw Data'!$B$6:$BE$43,'RevPAR Raw Data'!AE$1,FALSE)</f>
        <v>47.1573242929137</v>
      </c>
    </row>
    <row r="10" spans="1:66" x14ac:dyDescent="0.45">
      <c r="A10" s="63" t="s">
        <v>26</v>
      </c>
      <c r="B10" s="47">
        <f>VLOOKUP($A10,'Occupancy Raw Data'!$B$8:$BE$45,'Occupancy Raw Data'!G$3,FALSE)</f>
        <v>50.959094060550001</v>
      </c>
      <c r="C10" s="48">
        <f>VLOOKUP($A10,'Occupancy Raw Data'!$B$8:$BE$45,'Occupancy Raw Data'!H$3,FALSE)</f>
        <v>65.495724520452896</v>
      </c>
      <c r="D10" s="48">
        <f>VLOOKUP($A10,'Occupancy Raw Data'!$B$8:$BE$45,'Occupancy Raw Data'!I$3,FALSE)</f>
        <v>79.258146521839606</v>
      </c>
      <c r="E10" s="48">
        <f>VLOOKUP($A10,'Occupancy Raw Data'!$B$8:$BE$45,'Occupancy Raw Data'!J$3,FALSE)</f>
        <v>76.311532239426796</v>
      </c>
      <c r="F10" s="48">
        <f>VLOOKUP($A10,'Occupancy Raw Data'!$B$8:$BE$45,'Occupancy Raw Data'!K$3,FALSE)</f>
        <v>64.259302056852306</v>
      </c>
      <c r="G10" s="49">
        <f>VLOOKUP($A10,'Occupancy Raw Data'!$B$8:$BE$45,'Occupancy Raw Data'!L$3,FALSE)</f>
        <v>67.256759879824301</v>
      </c>
      <c r="H10" s="48">
        <f>VLOOKUP($A10,'Occupancy Raw Data'!$B$8:$BE$45,'Occupancy Raw Data'!N$3,FALSE)</f>
        <v>64.143748555581197</v>
      </c>
      <c r="I10" s="48">
        <f>VLOOKUP($A10,'Occupancy Raw Data'!$B$8:$BE$45,'Occupancy Raw Data'!O$3,FALSE)</f>
        <v>64.3748555581234</v>
      </c>
      <c r="J10" s="49">
        <f>VLOOKUP($A10,'Occupancy Raw Data'!$B$8:$BE$45,'Occupancy Raw Data'!P$3,FALSE)</f>
        <v>64.259302056852306</v>
      </c>
      <c r="K10" s="50">
        <f>VLOOKUP($A10,'Occupancy Raw Data'!$B$8:$BE$45,'Occupancy Raw Data'!R$3,FALSE)</f>
        <v>66.400343358975206</v>
      </c>
      <c r="M10" s="47">
        <f>VLOOKUP($A10,'Occupancy Raw Data'!$B$8:$BE$45,'Occupancy Raw Data'!T$3,FALSE)</f>
        <v>15.1861223021674</v>
      </c>
      <c r="N10" s="48">
        <f>VLOOKUP($A10,'Occupancy Raw Data'!$B$8:$BE$45,'Occupancy Raw Data'!U$3,FALSE)</f>
        <v>32.040367850936697</v>
      </c>
      <c r="O10" s="48">
        <f>VLOOKUP($A10,'Occupancy Raw Data'!$B$8:$BE$45,'Occupancy Raw Data'!V$3,FALSE)</f>
        <v>39.283460116392298</v>
      </c>
      <c r="P10" s="48">
        <f>VLOOKUP($A10,'Occupancy Raw Data'!$B$8:$BE$45,'Occupancy Raw Data'!W$3,FALSE)</f>
        <v>37.869716329568099</v>
      </c>
      <c r="Q10" s="48">
        <f>VLOOKUP($A10,'Occupancy Raw Data'!$B$8:$BE$45,'Occupancy Raw Data'!X$3,FALSE)</f>
        <v>22.289823389652199</v>
      </c>
      <c r="R10" s="49">
        <f>VLOOKUP($A10,'Occupancy Raw Data'!$B$8:$BE$45,'Occupancy Raw Data'!Y$3,FALSE)</f>
        <v>30.017584591530301</v>
      </c>
      <c r="S10" s="48">
        <f>VLOOKUP($A10,'Occupancy Raw Data'!$B$8:$BE$45,'Occupancy Raw Data'!AA$3,FALSE)</f>
        <v>8.7699064254705501</v>
      </c>
      <c r="T10" s="48">
        <f>VLOOKUP($A10,'Occupancy Raw Data'!$B$8:$BE$45,'Occupancy Raw Data'!AB$3,FALSE)</f>
        <v>-0.64032391317410697</v>
      </c>
      <c r="U10" s="49">
        <f>VLOOKUP($A10,'Occupancy Raw Data'!$B$8:$BE$45,'Occupancy Raw Data'!AC$3,FALSE)</f>
        <v>3.8436144245149801</v>
      </c>
      <c r="V10" s="50">
        <f>VLOOKUP($A10,'Occupancy Raw Data'!$B$8:$BE$45,'Occupancy Raw Data'!AE$3,FALSE)</f>
        <v>21.546666281841301</v>
      </c>
      <c r="X10" s="51">
        <f>VLOOKUP($A10,'ADR Raw Data'!$B$6:$BE$43,'ADR Raw Data'!G$1,FALSE)</f>
        <v>144.503240362811</v>
      </c>
      <c r="Y10" s="52">
        <f>VLOOKUP($A10,'ADR Raw Data'!$B$6:$BE$43,'ADR Raw Data'!H$1,FALSE)</f>
        <v>169.69411961891299</v>
      </c>
      <c r="Z10" s="52">
        <f>VLOOKUP($A10,'ADR Raw Data'!$B$6:$BE$43,'ADR Raw Data'!I$1,FALSE)</f>
        <v>183.47262283131599</v>
      </c>
      <c r="AA10" s="52">
        <f>VLOOKUP($A10,'ADR Raw Data'!$B$6:$BE$43,'ADR Raw Data'!J$1,FALSE)</f>
        <v>180.81451544518401</v>
      </c>
      <c r="AB10" s="52">
        <f>VLOOKUP($A10,'ADR Raw Data'!$B$6:$BE$43,'ADR Raw Data'!K$1,FALSE)</f>
        <v>158.52322424024399</v>
      </c>
      <c r="AC10" s="53">
        <f>VLOOKUP($A10,'ADR Raw Data'!$B$6:$BE$43,'ADR Raw Data'!L$1,FALSE)</f>
        <v>169.51312590199899</v>
      </c>
      <c r="AD10" s="52">
        <f>VLOOKUP($A10,'ADR Raw Data'!$B$6:$BE$43,'ADR Raw Data'!N$1,FALSE)</f>
        <v>134.70895334174</v>
      </c>
      <c r="AE10" s="52">
        <f>VLOOKUP($A10,'ADR Raw Data'!$B$6:$BE$43,'ADR Raw Data'!O$1,FALSE)</f>
        <v>133.80062286842499</v>
      </c>
      <c r="AF10" s="53">
        <f>VLOOKUP($A10,'ADR Raw Data'!$B$6:$BE$43,'ADR Raw Data'!P$1,FALSE)</f>
        <v>134.25397140801999</v>
      </c>
      <c r="AG10" s="54">
        <f>VLOOKUP($A10,'ADR Raw Data'!$B$6:$BE$43,'ADR Raw Data'!R$1,FALSE)</f>
        <v>159.763913583929</v>
      </c>
      <c r="AI10" s="47">
        <f>VLOOKUP($A10,'ADR Raw Data'!$B$6:$BE$43,'ADR Raw Data'!T$1,FALSE)</f>
        <v>20.758851765844199</v>
      </c>
      <c r="AJ10" s="48">
        <f>VLOOKUP($A10,'ADR Raw Data'!$B$6:$BE$43,'ADR Raw Data'!U$1,FALSE)</f>
        <v>26.061173629392801</v>
      </c>
      <c r="AK10" s="48">
        <f>VLOOKUP($A10,'ADR Raw Data'!$B$6:$BE$43,'ADR Raw Data'!V$1,FALSE)</f>
        <v>29.397783298575199</v>
      </c>
      <c r="AL10" s="48">
        <f>VLOOKUP($A10,'ADR Raw Data'!$B$6:$BE$43,'ADR Raw Data'!W$1,FALSE)</f>
        <v>29.827507491349099</v>
      </c>
      <c r="AM10" s="48">
        <f>VLOOKUP($A10,'ADR Raw Data'!$B$6:$BE$43,'ADR Raw Data'!X$1,FALSE)</f>
        <v>24.7057915805626</v>
      </c>
      <c r="AN10" s="49">
        <f>VLOOKUP($A10,'ADR Raw Data'!$B$6:$BE$43,'ADR Raw Data'!Y$1,FALSE)</f>
        <v>27.349029791680302</v>
      </c>
      <c r="AO10" s="48">
        <f>VLOOKUP($A10,'ADR Raw Data'!$B$6:$BE$43,'ADR Raw Data'!AA$1,FALSE)</f>
        <v>17.253522691507801</v>
      </c>
      <c r="AP10" s="48">
        <f>VLOOKUP($A10,'ADR Raw Data'!$B$6:$BE$43,'ADR Raw Data'!AB$1,FALSE)</f>
        <v>14.52380149112</v>
      </c>
      <c r="AQ10" s="49">
        <f>VLOOKUP($A10,'ADR Raw Data'!$B$6:$BE$43,'ADR Raw Data'!AC$1,FALSE)</f>
        <v>15.830790124318799</v>
      </c>
      <c r="AR10" s="50">
        <f>VLOOKUP($A10,'ADR Raw Data'!$B$6:$BE$43,'ADR Raw Data'!AE$1,FALSE)</f>
        <v>25.2645010354451</v>
      </c>
      <c r="AS10" s="40"/>
      <c r="AT10" s="51">
        <f>VLOOKUP($A10,'RevPAR Raw Data'!$B$6:$BE$43,'RevPAR Raw Data'!G$1,FALSE)</f>
        <v>73.637542177027896</v>
      </c>
      <c r="AU10" s="52">
        <f>VLOOKUP($A10,'RevPAR Raw Data'!$B$6:$BE$43,'RevPAR Raw Data'!H$1,FALSE)</f>
        <v>111.142393113011</v>
      </c>
      <c r="AV10" s="52">
        <f>VLOOKUP($A10,'RevPAR Raw Data'!$B$6:$BE$43,'RevPAR Raw Data'!I$1,FALSE)</f>
        <v>145.41700023110701</v>
      </c>
      <c r="AW10" s="52">
        <f>VLOOKUP($A10,'RevPAR Raw Data'!$B$6:$BE$43,'RevPAR Raw Data'!J$1,FALSE)</f>
        <v>137.982327247515</v>
      </c>
      <c r="AX10" s="52">
        <f>VLOOKUP($A10,'RevPAR Raw Data'!$B$6:$BE$43,'RevPAR Raw Data'!K$1,FALSE)</f>
        <v>101.8659174948</v>
      </c>
      <c r="AY10" s="53">
        <f>VLOOKUP($A10,'RevPAR Raw Data'!$B$6:$BE$43,'RevPAR Raw Data'!L$1,FALSE)</f>
        <v>114.009036052692</v>
      </c>
      <c r="AZ10" s="52">
        <f>VLOOKUP($A10,'RevPAR Raw Data'!$B$6:$BE$43,'RevPAR Raw Data'!N$1,FALSE)</f>
        <v>86.407372313381003</v>
      </c>
      <c r="BA10" s="52">
        <f>VLOOKUP($A10,'RevPAR Raw Data'!$B$6:$BE$43,'RevPAR Raw Data'!O$1,FALSE)</f>
        <v>86.133957707418503</v>
      </c>
      <c r="BB10" s="53">
        <f>VLOOKUP($A10,'RevPAR Raw Data'!$B$6:$BE$43,'RevPAR Raw Data'!P$1,FALSE)</f>
        <v>86.270665010399796</v>
      </c>
      <c r="BC10" s="54">
        <f>VLOOKUP($A10,'RevPAR Raw Data'!$B$6:$BE$43,'RevPAR Raw Data'!R$1,FALSE)</f>
        <v>106.08378718346501</v>
      </c>
      <c r="BE10" s="47">
        <f>VLOOKUP($A10,'RevPAR Raw Data'!$B$6:$BE$43,'RevPAR Raw Data'!T$1,FALSE)</f>
        <v>39.097438685698499</v>
      </c>
      <c r="BF10" s="48">
        <f>VLOOKUP($A10,'RevPAR Raw Data'!$B$6:$BE$43,'RevPAR Raw Data'!U$1,FALSE)</f>
        <v>66.451637377458397</v>
      </c>
      <c r="BG10" s="48">
        <f>VLOOKUP($A10,'RevPAR Raw Data'!$B$6:$BE$43,'RevPAR Raw Data'!V$1,FALSE)</f>
        <v>80.229709892166895</v>
      </c>
      <c r="BH10" s="48">
        <f>VLOOKUP($A10,'RevPAR Raw Data'!$B$6:$BE$43,'RevPAR Raw Data'!W$1,FALSE)</f>
        <v>78.992816296071894</v>
      </c>
      <c r="BI10" s="48">
        <f>VLOOKUP($A10,'RevPAR Raw Data'!$B$6:$BE$43,'RevPAR Raw Data'!X$1,FALSE)</f>
        <v>52.502492280537901</v>
      </c>
      <c r="BJ10" s="49">
        <f>VLOOKUP($A10,'RevPAR Raw Data'!$B$6:$BE$43,'RevPAR Raw Data'!Y$1,FALSE)</f>
        <v>65.576132535891205</v>
      </c>
      <c r="BK10" s="48">
        <f>VLOOKUP($A10,'RevPAR Raw Data'!$B$6:$BE$43,'RevPAR Raw Data'!AA$1,FALSE)</f>
        <v>27.536546912120901</v>
      </c>
      <c r="BL10" s="48">
        <f>VLOOKUP($A10,'RevPAR Raw Data'!$B$6:$BE$43,'RevPAR Raw Data'!AB$1,FALSE)</f>
        <v>13.7904782038964</v>
      </c>
      <c r="BM10" s="49">
        <f>VLOOKUP($A10,'RevPAR Raw Data'!$B$6:$BE$43,'RevPAR Raw Data'!AC$1,FALSE)</f>
        <v>20.282879081566801</v>
      </c>
      <c r="BN10" s="50">
        <f>VLOOKUP($A10,'RevPAR Raw Data'!$B$6:$BE$43,'RevPAR Raw Data'!AE$1,FALSE)</f>
        <v>52.2548250431661</v>
      </c>
    </row>
    <row r="11" spans="1:66" x14ac:dyDescent="0.45">
      <c r="A11" s="63" t="s">
        <v>24</v>
      </c>
      <c r="B11" s="47">
        <f>VLOOKUP($A11,'Occupancy Raw Data'!$B$8:$BE$45,'Occupancy Raw Data'!G$3,FALSE)</f>
        <v>49.791516894320601</v>
      </c>
      <c r="C11" s="48">
        <f>VLOOKUP($A11,'Occupancy Raw Data'!$B$8:$BE$45,'Occupancy Raw Data'!H$3,FALSE)</f>
        <v>64.471603163191901</v>
      </c>
      <c r="D11" s="48">
        <f>VLOOKUP($A11,'Occupancy Raw Data'!$B$8:$BE$45,'Occupancy Raw Data'!I$3,FALSE)</f>
        <v>66.383896477354398</v>
      </c>
      <c r="E11" s="48">
        <f>VLOOKUP($A11,'Occupancy Raw Data'!$B$8:$BE$45,'Occupancy Raw Data'!J$3,FALSE)</f>
        <v>63.565780014378099</v>
      </c>
      <c r="F11" s="48">
        <f>VLOOKUP($A11,'Occupancy Raw Data'!$B$8:$BE$45,'Occupancy Raw Data'!K$3,FALSE)</f>
        <v>56.707404744787901</v>
      </c>
      <c r="G11" s="49">
        <f>VLOOKUP($A11,'Occupancy Raw Data'!$B$8:$BE$45,'Occupancy Raw Data'!L$3,FALSE)</f>
        <v>60.184040258806597</v>
      </c>
      <c r="H11" s="48">
        <f>VLOOKUP($A11,'Occupancy Raw Data'!$B$8:$BE$45,'Occupancy Raw Data'!N$3,FALSE)</f>
        <v>58.389647735442097</v>
      </c>
      <c r="I11" s="48">
        <f>VLOOKUP($A11,'Occupancy Raw Data'!$B$8:$BE$45,'Occupancy Raw Data'!O$3,FALSE)</f>
        <v>65.9669302659956</v>
      </c>
      <c r="J11" s="49">
        <f>VLOOKUP($A11,'Occupancy Raw Data'!$B$8:$BE$45,'Occupancy Raw Data'!P$3,FALSE)</f>
        <v>62.178289000718898</v>
      </c>
      <c r="K11" s="50">
        <f>VLOOKUP($A11,'Occupancy Raw Data'!$B$8:$BE$45,'Occupancy Raw Data'!R$3,FALSE)</f>
        <v>60.753825613638597</v>
      </c>
      <c r="M11" s="47">
        <f>VLOOKUP($A11,'Occupancy Raw Data'!$B$8:$BE$45,'Occupancy Raw Data'!T$3,FALSE)</f>
        <v>3.30265515396251</v>
      </c>
      <c r="N11" s="48">
        <f>VLOOKUP($A11,'Occupancy Raw Data'!$B$8:$BE$45,'Occupancy Raw Data'!U$3,FALSE)</f>
        <v>10.587495056722901</v>
      </c>
      <c r="O11" s="48">
        <f>VLOOKUP($A11,'Occupancy Raw Data'!$B$8:$BE$45,'Occupancy Raw Data'!V$3,FALSE)</f>
        <v>7.2947198328094096</v>
      </c>
      <c r="P11" s="48">
        <f>VLOOKUP($A11,'Occupancy Raw Data'!$B$8:$BE$45,'Occupancy Raw Data'!W$3,FALSE)</f>
        <v>1.8722517143400099</v>
      </c>
      <c r="Q11" s="48">
        <f>VLOOKUP($A11,'Occupancy Raw Data'!$B$8:$BE$45,'Occupancy Raw Data'!X$3,FALSE)</f>
        <v>-6.3285809438126002</v>
      </c>
      <c r="R11" s="49">
        <f>VLOOKUP($A11,'Occupancy Raw Data'!$B$8:$BE$45,'Occupancy Raw Data'!Y$3,FALSE)</f>
        <v>3.3005132770994798</v>
      </c>
      <c r="S11" s="48">
        <f>VLOOKUP($A11,'Occupancy Raw Data'!$B$8:$BE$45,'Occupancy Raw Data'!AA$3,FALSE)</f>
        <v>-14.4319877030157</v>
      </c>
      <c r="T11" s="48">
        <f>VLOOKUP($A11,'Occupancy Raw Data'!$B$8:$BE$45,'Occupancy Raw Data'!AB$3,FALSE)</f>
        <v>-10.984383255523801</v>
      </c>
      <c r="U11" s="49">
        <f>VLOOKUP($A11,'Occupancy Raw Data'!$B$8:$BE$45,'Occupancy Raw Data'!AC$3,FALSE)</f>
        <v>-12.637106333591399</v>
      </c>
      <c r="V11" s="50">
        <f>VLOOKUP($A11,'Occupancy Raw Data'!$B$8:$BE$45,'Occupancy Raw Data'!AE$3,FALSE)</f>
        <v>-1.93097660422394</v>
      </c>
      <c r="X11" s="51">
        <f>VLOOKUP($A11,'ADR Raw Data'!$B$6:$BE$43,'ADR Raw Data'!G$1,FALSE)</f>
        <v>107.9769361825</v>
      </c>
      <c r="Y11" s="52">
        <f>VLOOKUP($A11,'ADR Raw Data'!$B$6:$BE$43,'ADR Raw Data'!H$1,FALSE)</f>
        <v>115.88575602140899</v>
      </c>
      <c r="Z11" s="52">
        <f>VLOOKUP($A11,'ADR Raw Data'!$B$6:$BE$43,'ADR Raw Data'!I$1,FALSE)</f>
        <v>111.24657786441399</v>
      </c>
      <c r="AA11" s="52">
        <f>VLOOKUP($A11,'ADR Raw Data'!$B$6:$BE$43,'ADR Raw Data'!J$1,FALSE)</f>
        <v>112.891121918118</v>
      </c>
      <c r="AB11" s="52">
        <f>VLOOKUP($A11,'ADR Raw Data'!$B$6:$BE$43,'ADR Raw Data'!K$1,FALSE)</f>
        <v>107.769465010141</v>
      </c>
      <c r="AC11" s="53">
        <f>VLOOKUP($A11,'ADR Raw Data'!$B$6:$BE$43,'ADR Raw Data'!L$1,FALSE)</f>
        <v>111.39164460796</v>
      </c>
      <c r="AD11" s="52">
        <f>VLOOKUP($A11,'ADR Raw Data'!$B$6:$BE$43,'ADR Raw Data'!N$1,FALSE)</f>
        <v>122.87139620783</v>
      </c>
      <c r="AE11" s="52">
        <f>VLOOKUP($A11,'ADR Raw Data'!$B$6:$BE$43,'ADR Raw Data'!O$1,FALSE)</f>
        <v>132.795026155187</v>
      </c>
      <c r="AF11" s="53">
        <f>VLOOKUP($A11,'ADR Raw Data'!$B$6:$BE$43,'ADR Raw Data'!P$1,FALSE)</f>
        <v>128.135543993525</v>
      </c>
      <c r="AG11" s="54">
        <f>VLOOKUP($A11,'ADR Raw Data'!$B$6:$BE$43,'ADR Raw Data'!R$1,FALSE)</f>
        <v>116.287783149638</v>
      </c>
      <c r="AI11" s="47">
        <f>VLOOKUP($A11,'ADR Raw Data'!$B$6:$BE$43,'ADR Raw Data'!T$1,FALSE)</f>
        <v>11.785688099267199</v>
      </c>
      <c r="AJ11" s="48">
        <f>VLOOKUP($A11,'ADR Raw Data'!$B$6:$BE$43,'ADR Raw Data'!U$1,FALSE)</f>
        <v>15.1129099664997</v>
      </c>
      <c r="AK11" s="48">
        <f>VLOOKUP($A11,'ADR Raw Data'!$B$6:$BE$43,'ADR Raw Data'!V$1,FALSE)</f>
        <v>5.7100330161994099</v>
      </c>
      <c r="AL11" s="48">
        <f>VLOOKUP($A11,'ADR Raw Data'!$B$6:$BE$43,'ADR Raw Data'!W$1,FALSE)</f>
        <v>9.3180425916374805</v>
      </c>
      <c r="AM11" s="48">
        <f>VLOOKUP($A11,'ADR Raw Data'!$B$6:$BE$43,'ADR Raw Data'!X$1,FALSE)</f>
        <v>3.2201611883584</v>
      </c>
      <c r="AN11" s="49">
        <f>VLOOKUP($A11,'ADR Raw Data'!$B$6:$BE$43,'ADR Raw Data'!Y$1,FALSE)</f>
        <v>8.8882500127716302</v>
      </c>
      <c r="AO11" s="48">
        <f>VLOOKUP($A11,'ADR Raw Data'!$B$6:$BE$43,'ADR Raw Data'!AA$1,FALSE)</f>
        <v>-2.5546631325129701</v>
      </c>
      <c r="AP11" s="48">
        <f>VLOOKUP($A11,'ADR Raw Data'!$B$6:$BE$43,'ADR Raw Data'!AB$1,FALSE)</f>
        <v>-0.22565051155162799</v>
      </c>
      <c r="AQ11" s="49">
        <f>VLOOKUP($A11,'ADR Raw Data'!$B$6:$BE$43,'ADR Raw Data'!AC$1,FALSE)</f>
        <v>-1.23543113371019</v>
      </c>
      <c r="AR11" s="50">
        <f>VLOOKUP($A11,'ADR Raw Data'!$B$6:$BE$43,'ADR Raw Data'!AE$1,FALSE)</f>
        <v>4.47580226436326</v>
      </c>
      <c r="AS11" s="40"/>
      <c r="AT11" s="51">
        <f>VLOOKUP($A11,'RevPAR Raw Data'!$B$6:$BE$43,'RevPAR Raw Data'!G$1,FALSE)</f>
        <v>53.763354421279601</v>
      </c>
      <c r="AU11" s="52">
        <f>VLOOKUP($A11,'RevPAR Raw Data'!$B$6:$BE$43,'RevPAR Raw Data'!H$1,FALSE)</f>
        <v>74.713404744787894</v>
      </c>
      <c r="AV11" s="52">
        <f>VLOOKUP($A11,'RevPAR Raw Data'!$B$6:$BE$43,'RevPAR Raw Data'!I$1,FALSE)</f>
        <v>73.8498130841121</v>
      </c>
      <c r="AW11" s="52">
        <f>VLOOKUP($A11,'RevPAR Raw Data'!$B$6:$BE$43,'RevPAR Raw Data'!J$1,FALSE)</f>
        <v>71.7601222142343</v>
      </c>
      <c r="AX11" s="52">
        <f>VLOOKUP($A11,'RevPAR Raw Data'!$B$6:$BE$43,'RevPAR Raw Data'!K$1,FALSE)</f>
        <v>61.113266714593799</v>
      </c>
      <c r="AY11" s="53">
        <f>VLOOKUP($A11,'RevPAR Raw Data'!$B$6:$BE$43,'RevPAR Raw Data'!L$1,FALSE)</f>
        <v>67.039992235801506</v>
      </c>
      <c r="AZ11" s="52">
        <f>VLOOKUP($A11,'RevPAR Raw Data'!$B$6:$BE$43,'RevPAR Raw Data'!N$1,FALSE)</f>
        <v>71.744175413371593</v>
      </c>
      <c r="BA11" s="52">
        <f>VLOOKUP($A11,'RevPAR Raw Data'!$B$6:$BE$43,'RevPAR Raw Data'!O$1,FALSE)</f>
        <v>87.600802300503204</v>
      </c>
      <c r="BB11" s="53">
        <f>VLOOKUP($A11,'RevPAR Raw Data'!$B$6:$BE$43,'RevPAR Raw Data'!P$1,FALSE)</f>
        <v>79.672488856937406</v>
      </c>
      <c r="BC11" s="54">
        <f>VLOOKUP($A11,'RevPAR Raw Data'!$B$6:$BE$43,'RevPAR Raw Data'!R$1,FALSE)</f>
        <v>70.649276984697494</v>
      </c>
      <c r="BE11" s="47">
        <f>VLOOKUP($A11,'RevPAR Raw Data'!$B$6:$BE$43,'RevPAR Raw Data'!T$1,FALSE)</f>
        <v>15.4775838886701</v>
      </c>
      <c r="BF11" s="48">
        <f>VLOOKUP($A11,'RevPAR Raw Data'!$B$6:$BE$43,'RevPAR Raw Data'!U$1,FALSE)</f>
        <v>27.300483618852802</v>
      </c>
      <c r="BG11" s="48">
        <f>VLOOKUP($A11,'RevPAR Raw Data'!$B$6:$BE$43,'RevPAR Raw Data'!V$1,FALSE)</f>
        <v>13.421283759901399</v>
      </c>
      <c r="BH11" s="48">
        <f>VLOOKUP($A11,'RevPAR Raw Data'!$B$6:$BE$43,'RevPAR Raw Data'!W$1,FALSE)</f>
        <v>11.364751518142301</v>
      </c>
      <c r="BI11" s="48">
        <f>VLOOKUP($A11,'RevPAR Raw Data'!$B$6:$BE$43,'RevPAR Raw Data'!X$1,FALSE)</f>
        <v>-3.31221026278069</v>
      </c>
      <c r="BJ11" s="49">
        <f>VLOOKUP($A11,'RevPAR Raw Data'!$B$6:$BE$43,'RevPAR Raw Data'!Y$1,FALSE)</f>
        <v>12.4821211616444</v>
      </c>
      <c r="BK11" s="48">
        <f>VLOOKUP($A11,'RevPAR Raw Data'!$B$6:$BE$43,'RevPAR Raw Data'!AA$1,FALSE)</f>
        <v>-16.6179621663909</v>
      </c>
      <c r="BL11" s="48">
        <f>VLOOKUP($A11,'RevPAR Raw Data'!$B$6:$BE$43,'RevPAR Raw Data'!AB$1,FALSE)</f>
        <v>-11.1852474500686</v>
      </c>
      <c r="BM11" s="49">
        <f>VLOOKUP($A11,'RevPAR Raw Data'!$B$6:$BE$43,'RevPAR Raw Data'!AC$1,FALSE)</f>
        <v>-13.716414721256299</v>
      </c>
      <c r="BN11" s="50">
        <f>VLOOKUP($A11,'RevPAR Raw Data'!$B$6:$BE$43,'RevPAR Raw Data'!AE$1,FALSE)</f>
        <v>2.4583989655631302</v>
      </c>
    </row>
    <row r="12" spans="1:66" x14ac:dyDescent="0.45">
      <c r="A12" s="63" t="s">
        <v>27</v>
      </c>
      <c r="B12" s="47">
        <f>VLOOKUP($A12,'Occupancy Raw Data'!$B$8:$BE$45,'Occupancy Raw Data'!G$3,FALSE)</f>
        <v>57.332060613291901</v>
      </c>
      <c r="C12" s="48">
        <f>VLOOKUP($A12,'Occupancy Raw Data'!$B$8:$BE$45,'Occupancy Raw Data'!H$3,FALSE)</f>
        <v>62.761007039732704</v>
      </c>
      <c r="D12" s="48">
        <f>VLOOKUP($A12,'Occupancy Raw Data'!$B$8:$BE$45,'Occupancy Raw Data'!I$3,FALSE)</f>
        <v>66.889392673905206</v>
      </c>
      <c r="E12" s="48">
        <f>VLOOKUP($A12,'Occupancy Raw Data'!$B$8:$BE$45,'Occupancy Raw Data'!J$3,FALSE)</f>
        <v>70.242214532871898</v>
      </c>
      <c r="F12" s="48">
        <f>VLOOKUP($A12,'Occupancy Raw Data'!$B$8:$BE$45,'Occupancy Raw Data'!K$3,FALSE)</f>
        <v>66.268941653740598</v>
      </c>
      <c r="G12" s="49">
        <f>VLOOKUP($A12,'Occupancy Raw Data'!$B$8:$BE$45,'Occupancy Raw Data'!L$3,FALSE)</f>
        <v>64.698723302708501</v>
      </c>
      <c r="H12" s="48">
        <f>VLOOKUP($A12,'Occupancy Raw Data'!$B$8:$BE$45,'Occupancy Raw Data'!N$3,FALSE)</f>
        <v>77.353537763989905</v>
      </c>
      <c r="I12" s="48">
        <f>VLOOKUP($A12,'Occupancy Raw Data'!$B$8:$BE$45,'Occupancy Raw Data'!O$3,FALSE)</f>
        <v>79.906932346975296</v>
      </c>
      <c r="J12" s="49">
        <f>VLOOKUP($A12,'Occupancy Raw Data'!$B$8:$BE$45,'Occupancy Raw Data'!P$3,FALSE)</f>
        <v>78.630235055482601</v>
      </c>
      <c r="K12" s="50">
        <f>VLOOKUP($A12,'Occupancy Raw Data'!$B$8:$BE$45,'Occupancy Raw Data'!R$3,FALSE)</f>
        <v>68.679155232072503</v>
      </c>
      <c r="M12" s="47">
        <f>VLOOKUP($A12,'Occupancy Raw Data'!$B$8:$BE$45,'Occupancy Raw Data'!T$3,FALSE)</f>
        <v>6.2537626057391504</v>
      </c>
      <c r="N12" s="48">
        <f>VLOOKUP($A12,'Occupancy Raw Data'!$B$8:$BE$45,'Occupancy Raw Data'!U$3,FALSE)</f>
        <v>4.2117828015596999</v>
      </c>
      <c r="O12" s="48">
        <f>VLOOKUP($A12,'Occupancy Raw Data'!$B$8:$BE$45,'Occupancy Raw Data'!V$3,FALSE)</f>
        <v>8.4148143907355806</v>
      </c>
      <c r="P12" s="48">
        <f>VLOOKUP($A12,'Occupancy Raw Data'!$B$8:$BE$45,'Occupancy Raw Data'!W$3,FALSE)</f>
        <v>7.8409012564447904</v>
      </c>
      <c r="Q12" s="48">
        <f>VLOOKUP($A12,'Occupancy Raw Data'!$B$8:$BE$45,'Occupancy Raw Data'!X$3,FALSE)</f>
        <v>7.0238402500837198</v>
      </c>
      <c r="R12" s="49">
        <f>VLOOKUP($A12,'Occupancy Raw Data'!$B$8:$BE$45,'Occupancy Raw Data'!Y$3,FALSE)</f>
        <v>6.7866037066896601</v>
      </c>
      <c r="S12" s="48">
        <f>VLOOKUP($A12,'Occupancy Raw Data'!$B$8:$BE$45,'Occupancy Raw Data'!AA$3,FALSE)</f>
        <v>6.0604053375130196</v>
      </c>
      <c r="T12" s="48">
        <f>VLOOKUP($A12,'Occupancy Raw Data'!$B$8:$BE$45,'Occupancy Raw Data'!AB$3,FALSE)</f>
        <v>2.8199176115058999</v>
      </c>
      <c r="U12" s="49">
        <f>VLOOKUP($A12,'Occupancy Raw Data'!$B$8:$BE$45,'Occupancy Raw Data'!AC$3,FALSE)</f>
        <v>4.3887311493275902</v>
      </c>
      <c r="V12" s="50">
        <f>VLOOKUP($A12,'Occupancy Raw Data'!$B$8:$BE$45,'Occupancy Raw Data'!AE$3,FALSE)</f>
        <v>5.9901972650964099</v>
      </c>
      <c r="X12" s="51">
        <f>VLOOKUP($A12,'ADR Raw Data'!$B$6:$BE$43,'ADR Raw Data'!G$1,FALSE)</f>
        <v>90.245706555671106</v>
      </c>
      <c r="Y12" s="52">
        <f>VLOOKUP($A12,'ADR Raw Data'!$B$6:$BE$43,'ADR Raw Data'!H$1,FALSE)</f>
        <v>92.976256653992294</v>
      </c>
      <c r="Z12" s="52">
        <f>VLOOKUP($A12,'ADR Raw Data'!$B$6:$BE$43,'ADR Raw Data'!I$1,FALSE)</f>
        <v>95.239395290759902</v>
      </c>
      <c r="AA12" s="52">
        <f>VLOOKUP($A12,'ADR Raw Data'!$B$6:$BE$43,'ADR Raw Data'!J$1,FALSE)</f>
        <v>96.892622728044799</v>
      </c>
      <c r="AB12" s="52">
        <f>VLOOKUP($A12,'ADR Raw Data'!$B$6:$BE$43,'ADR Raw Data'!K$1,FALSE)</f>
        <v>95.567365862441406</v>
      </c>
      <c r="AC12" s="53">
        <f>VLOOKUP($A12,'ADR Raw Data'!$B$6:$BE$43,'ADR Raw Data'!L$1,FALSE)</f>
        <v>94.341465033933304</v>
      </c>
      <c r="AD12" s="52">
        <f>VLOOKUP($A12,'ADR Raw Data'!$B$6:$BE$43,'ADR Raw Data'!N$1,FALSE)</f>
        <v>111.271252506555</v>
      </c>
      <c r="AE12" s="52">
        <f>VLOOKUP($A12,'ADR Raw Data'!$B$6:$BE$43,'ADR Raw Data'!O$1,FALSE)</f>
        <v>112.200173211885</v>
      </c>
      <c r="AF12" s="53">
        <f>VLOOKUP($A12,'ADR Raw Data'!$B$6:$BE$43,'ADR Raw Data'!P$1,FALSE)</f>
        <v>111.743254172989</v>
      </c>
      <c r="AG12" s="54">
        <f>VLOOKUP($A12,'ADR Raw Data'!$B$6:$BE$43,'ADR Raw Data'!R$1,FALSE)</f>
        <v>100.033800506303</v>
      </c>
      <c r="AI12" s="47">
        <f>VLOOKUP($A12,'ADR Raw Data'!$B$6:$BE$43,'ADR Raw Data'!T$1,FALSE)</f>
        <v>3.0985147286358399</v>
      </c>
      <c r="AJ12" s="48">
        <f>VLOOKUP($A12,'ADR Raw Data'!$B$6:$BE$43,'ADR Raw Data'!U$1,FALSE)</f>
        <v>3.8461773529569099</v>
      </c>
      <c r="AK12" s="48">
        <f>VLOOKUP($A12,'ADR Raw Data'!$B$6:$BE$43,'ADR Raw Data'!V$1,FALSE)</f>
        <v>5.9440173508930503</v>
      </c>
      <c r="AL12" s="48">
        <f>VLOOKUP($A12,'ADR Raw Data'!$B$6:$BE$43,'ADR Raw Data'!W$1,FALSE)</f>
        <v>6.06665541748702</v>
      </c>
      <c r="AM12" s="48">
        <f>VLOOKUP($A12,'ADR Raw Data'!$B$6:$BE$43,'ADR Raw Data'!X$1,FALSE)</f>
        <v>6.4136113793727203</v>
      </c>
      <c r="AN12" s="49">
        <f>VLOOKUP($A12,'ADR Raw Data'!$B$6:$BE$43,'ADR Raw Data'!Y$1,FALSE)</f>
        <v>5.1772019563582203</v>
      </c>
      <c r="AO12" s="48">
        <f>VLOOKUP($A12,'ADR Raw Data'!$B$6:$BE$43,'ADR Raw Data'!AA$1,FALSE)</f>
        <v>10.3247201726473</v>
      </c>
      <c r="AP12" s="48">
        <f>VLOOKUP($A12,'ADR Raw Data'!$B$6:$BE$43,'ADR Raw Data'!AB$1,FALSE)</f>
        <v>6.9561748732475701</v>
      </c>
      <c r="AQ12" s="49">
        <f>VLOOKUP($A12,'ADR Raw Data'!$B$6:$BE$43,'ADR Raw Data'!AC$1,FALSE)</f>
        <v>8.5469324242069504</v>
      </c>
      <c r="AR12" s="50">
        <f>VLOOKUP($A12,'ADR Raw Data'!$B$6:$BE$43,'ADR Raw Data'!AE$1,FALSE)</f>
        <v>6.3088148360034397</v>
      </c>
      <c r="AS12" s="40"/>
      <c r="AT12" s="51">
        <f>VLOOKUP($A12,'RevPAR Raw Data'!$B$6:$BE$43,'RevPAR Raw Data'!G$1,FALSE)</f>
        <v>51.739723183391</v>
      </c>
      <c r="AU12" s="52">
        <f>VLOOKUP($A12,'RevPAR Raw Data'!$B$6:$BE$43,'RevPAR Raw Data'!H$1,FALSE)</f>
        <v>58.352834983892102</v>
      </c>
      <c r="AV12" s="52">
        <f>VLOOKUP($A12,'RevPAR Raw Data'!$B$6:$BE$43,'RevPAR Raw Data'!I$1,FALSE)</f>
        <v>63.705053096289198</v>
      </c>
      <c r="AW12" s="52">
        <f>VLOOKUP($A12,'RevPAR Raw Data'!$B$6:$BE$43,'RevPAR Raw Data'!J$1,FALSE)</f>
        <v>68.059523923159503</v>
      </c>
      <c r="AX12" s="52">
        <f>VLOOKUP($A12,'RevPAR Raw Data'!$B$6:$BE$43,'RevPAR Raw Data'!K$1,FALSE)</f>
        <v>63.331481923398101</v>
      </c>
      <c r="AY12" s="53">
        <f>VLOOKUP($A12,'RevPAR Raw Data'!$B$6:$BE$43,'RevPAR Raw Data'!L$1,FALSE)</f>
        <v>61.037723422025998</v>
      </c>
      <c r="AZ12" s="52">
        <f>VLOOKUP($A12,'RevPAR Raw Data'!$B$6:$BE$43,'RevPAR Raw Data'!N$1,FALSE)</f>
        <v>86.072250328123104</v>
      </c>
      <c r="BA12" s="52">
        <f>VLOOKUP($A12,'RevPAR Raw Data'!$B$6:$BE$43,'RevPAR Raw Data'!O$1,FALSE)</f>
        <v>89.655716501610698</v>
      </c>
      <c r="BB12" s="53">
        <f>VLOOKUP($A12,'RevPAR Raw Data'!$B$6:$BE$43,'RevPAR Raw Data'!P$1,FALSE)</f>
        <v>87.863983414866894</v>
      </c>
      <c r="BC12" s="54">
        <f>VLOOKUP($A12,'RevPAR Raw Data'!$B$6:$BE$43,'RevPAR Raw Data'!R$1,FALSE)</f>
        <v>68.702369134266206</v>
      </c>
      <c r="BE12" s="47">
        <f>VLOOKUP($A12,'RevPAR Raw Data'!$B$6:$BE$43,'RevPAR Raw Data'!T$1,FALSE)</f>
        <v>9.5460510898077509</v>
      </c>
      <c r="BF12" s="48">
        <f>VLOOKUP($A12,'RevPAR Raw Data'!$B$6:$BE$43,'RevPAR Raw Data'!U$1,FALSE)</f>
        <v>8.2199527907859302</v>
      </c>
      <c r="BG12" s="48">
        <f>VLOOKUP($A12,'RevPAR Raw Data'!$B$6:$BE$43,'RevPAR Raw Data'!V$1,FALSE)</f>
        <v>14.8590097690594</v>
      </c>
      <c r="BH12" s="48">
        <f>VLOOKUP($A12,'RevPAR Raw Data'!$B$6:$BE$43,'RevPAR Raw Data'!W$1,FALSE)</f>
        <v>14.3832371347857</v>
      </c>
      <c r="BI12" s="48">
        <f>VLOOKUP($A12,'RevPAR Raw Data'!$B$6:$BE$43,'RevPAR Raw Data'!X$1,FALSE)</f>
        <v>13.8879334470047</v>
      </c>
      <c r="BJ12" s="49">
        <f>VLOOKUP($A12,'RevPAR Raw Data'!$B$6:$BE$43,'RevPAR Raw Data'!Y$1,FALSE)</f>
        <v>12.315161842920901</v>
      </c>
      <c r="BK12" s="48">
        <f>VLOOKUP($A12,'RevPAR Raw Data'!$B$6:$BE$43,'RevPAR Raw Data'!AA$1,FALSE)</f>
        <v>17.0108454025867</v>
      </c>
      <c r="BL12" s="48">
        <f>VLOOKUP($A12,'RevPAR Raw Data'!$B$6:$BE$43,'RevPAR Raw Data'!AB$1,FALSE)</f>
        <v>9.9722508850913307</v>
      </c>
      <c r="BM12" s="49">
        <f>VLOOKUP($A12,'RevPAR Raw Data'!$B$6:$BE$43,'RevPAR Raw Data'!AC$1,FALSE)</f>
        <v>13.3107654591476</v>
      </c>
      <c r="BN12" s="50">
        <f>VLOOKUP($A12,'RevPAR Raw Data'!$B$6:$BE$43,'RevPAR Raw Data'!AE$1,FALSE)</f>
        <v>12.676922554866101</v>
      </c>
    </row>
    <row r="13" spans="1:66" x14ac:dyDescent="0.45">
      <c r="A13" s="63" t="s">
        <v>91</v>
      </c>
      <c r="B13" s="47">
        <f>VLOOKUP($A13,'Occupancy Raw Data'!$B$8:$BE$45,'Occupancy Raw Data'!G$3,FALSE)</f>
        <v>51.745399354961101</v>
      </c>
      <c r="C13" s="48">
        <f>VLOOKUP($A13,'Occupancy Raw Data'!$B$8:$BE$45,'Occupancy Raw Data'!H$3,FALSE)</f>
        <v>66.476949345475205</v>
      </c>
      <c r="D13" s="48">
        <f>VLOOKUP($A13,'Occupancy Raw Data'!$B$8:$BE$45,'Occupancy Raw Data'!I$3,FALSE)</f>
        <v>76.408651109846303</v>
      </c>
      <c r="E13" s="48">
        <f>VLOOKUP($A13,'Occupancy Raw Data'!$B$8:$BE$45,'Occupancy Raw Data'!J$3,FALSE)</f>
        <v>75.611838360842299</v>
      </c>
      <c r="F13" s="48">
        <f>VLOOKUP($A13,'Occupancy Raw Data'!$B$8:$BE$45,'Occupancy Raw Data'!K$3,FALSE)</f>
        <v>68.393094289508596</v>
      </c>
      <c r="G13" s="49">
        <f>VLOOKUP($A13,'Occupancy Raw Data'!$B$8:$BE$45,'Occupancy Raw Data'!L$3,FALSE)</f>
        <v>67.727186492126705</v>
      </c>
      <c r="H13" s="48">
        <f>VLOOKUP($A13,'Occupancy Raw Data'!$B$8:$BE$45,'Occupancy Raw Data'!N$3,FALSE)</f>
        <v>65.955226712198794</v>
      </c>
      <c r="I13" s="48">
        <f>VLOOKUP($A13,'Occupancy Raw Data'!$B$8:$BE$45,'Occupancy Raw Data'!O$3,FALSE)</f>
        <v>67.672168468981198</v>
      </c>
      <c r="J13" s="49">
        <f>VLOOKUP($A13,'Occupancy Raw Data'!$B$8:$BE$45,'Occupancy Raw Data'!P$3,FALSE)</f>
        <v>66.813697590589996</v>
      </c>
      <c r="K13" s="50">
        <f>VLOOKUP($A13,'Occupancy Raw Data'!$B$8:$BE$45,'Occupancy Raw Data'!R$3,FALSE)</f>
        <v>67.466189663116197</v>
      </c>
      <c r="M13" s="47">
        <f>VLOOKUP($A13,'Occupancy Raw Data'!$B$8:$BE$45,'Occupancy Raw Data'!T$3,FALSE)</f>
        <v>8.1352638227577394</v>
      </c>
      <c r="N13" s="48">
        <f>VLOOKUP($A13,'Occupancy Raw Data'!$B$8:$BE$45,'Occupancy Raw Data'!U$3,FALSE)</f>
        <v>7.51557346572634</v>
      </c>
      <c r="O13" s="48">
        <f>VLOOKUP($A13,'Occupancy Raw Data'!$B$8:$BE$45,'Occupancy Raw Data'!V$3,FALSE)</f>
        <v>10.915783869131699</v>
      </c>
      <c r="P13" s="48">
        <f>VLOOKUP($A13,'Occupancy Raw Data'!$B$8:$BE$45,'Occupancy Raw Data'!W$3,FALSE)</f>
        <v>12.8487721355381</v>
      </c>
      <c r="Q13" s="48">
        <f>VLOOKUP($A13,'Occupancy Raw Data'!$B$8:$BE$45,'Occupancy Raw Data'!X$3,FALSE)</f>
        <v>6.2812013697964897</v>
      </c>
      <c r="R13" s="49">
        <f>VLOOKUP($A13,'Occupancy Raw Data'!$B$8:$BE$45,'Occupancy Raw Data'!Y$3,FALSE)</f>
        <v>9.2637253834659798</v>
      </c>
      <c r="S13" s="48">
        <f>VLOOKUP($A13,'Occupancy Raw Data'!$B$8:$BE$45,'Occupancy Raw Data'!AA$3,FALSE)</f>
        <v>8.6906413429218894</v>
      </c>
      <c r="T13" s="48">
        <f>VLOOKUP($A13,'Occupancy Raw Data'!$B$8:$BE$45,'Occupancy Raw Data'!AB$3,FALSE)</f>
        <v>4.23830350967767</v>
      </c>
      <c r="U13" s="49">
        <f>VLOOKUP($A13,'Occupancy Raw Data'!$B$8:$BE$45,'Occupancy Raw Data'!AC$3,FALSE)</f>
        <v>6.3893400528128304</v>
      </c>
      <c r="V13" s="50">
        <f>VLOOKUP($A13,'Occupancy Raw Data'!$B$8:$BE$45,'Occupancy Raw Data'!AE$3,FALSE)</f>
        <v>8.4347784123448299</v>
      </c>
      <c r="X13" s="51">
        <f>VLOOKUP($A13,'ADR Raw Data'!$B$6:$BE$43,'ADR Raw Data'!G$1,FALSE)</f>
        <v>113.807816681943</v>
      </c>
      <c r="Y13" s="52">
        <f>VLOOKUP($A13,'ADR Raw Data'!$B$6:$BE$43,'ADR Raw Data'!H$1,FALSE)</f>
        <v>132.358631563926</v>
      </c>
      <c r="Z13" s="52">
        <f>VLOOKUP($A13,'ADR Raw Data'!$B$6:$BE$43,'ADR Raw Data'!I$1,FALSE)</f>
        <v>137.48361266294199</v>
      </c>
      <c r="AA13" s="52">
        <f>VLOOKUP($A13,'ADR Raw Data'!$B$6:$BE$43,'ADR Raw Data'!J$1,FALSE)</f>
        <v>135.08721866766999</v>
      </c>
      <c r="AB13" s="52">
        <f>VLOOKUP($A13,'ADR Raw Data'!$B$6:$BE$43,'ADR Raw Data'!K$1,FALSE)</f>
        <v>125.27754368932</v>
      </c>
      <c r="AC13" s="53">
        <f>VLOOKUP($A13,'ADR Raw Data'!$B$6:$BE$43,'ADR Raw Data'!L$1,FALSE)</f>
        <v>129.85945656741001</v>
      </c>
      <c r="AD13" s="52">
        <f>VLOOKUP($A13,'ADR Raw Data'!$B$6:$BE$43,'ADR Raw Data'!N$1,FALSE)</f>
        <v>112.293102258018</v>
      </c>
      <c r="AE13" s="52">
        <f>VLOOKUP($A13,'ADR Raw Data'!$B$6:$BE$43,'ADR Raw Data'!O$1,FALSE)</f>
        <v>111.55092795065799</v>
      </c>
      <c r="AF13" s="53">
        <f>VLOOKUP($A13,'ADR Raw Data'!$B$6:$BE$43,'ADR Raw Data'!P$1,FALSE)</f>
        <v>111.917247107262</v>
      </c>
      <c r="AG13" s="54">
        <f>VLOOKUP($A13,'ADR Raw Data'!$B$6:$BE$43,'ADR Raw Data'!R$1,FALSE)</f>
        <v>124.782689912826</v>
      </c>
      <c r="AI13" s="47">
        <f>VLOOKUP($A13,'ADR Raw Data'!$B$6:$BE$43,'ADR Raw Data'!T$1,FALSE)</f>
        <v>13.485628215497201</v>
      </c>
      <c r="AJ13" s="48">
        <f>VLOOKUP($A13,'ADR Raw Data'!$B$6:$BE$43,'ADR Raw Data'!U$1,FALSE)</f>
        <v>18.8715695524665</v>
      </c>
      <c r="AK13" s="48">
        <f>VLOOKUP($A13,'ADR Raw Data'!$B$6:$BE$43,'ADR Raw Data'!V$1,FALSE)</f>
        <v>21.589145949968898</v>
      </c>
      <c r="AL13" s="48">
        <f>VLOOKUP($A13,'ADR Raw Data'!$B$6:$BE$43,'ADR Raw Data'!W$1,FALSE)</f>
        <v>18.934523181644401</v>
      </c>
      <c r="AM13" s="48">
        <f>VLOOKUP($A13,'ADR Raw Data'!$B$6:$BE$43,'ADR Raw Data'!X$1,FALSE)</f>
        <v>20.094438825039301</v>
      </c>
      <c r="AN13" s="49">
        <f>VLOOKUP($A13,'ADR Raw Data'!$B$6:$BE$43,'ADR Raw Data'!Y$1,FALSE)</f>
        <v>19.0877041121452</v>
      </c>
      <c r="AO13" s="48">
        <f>VLOOKUP($A13,'ADR Raw Data'!$B$6:$BE$43,'ADR Raw Data'!AA$1,FALSE)</f>
        <v>16.6701762769389</v>
      </c>
      <c r="AP13" s="48">
        <f>VLOOKUP($A13,'ADR Raw Data'!$B$6:$BE$43,'ADR Raw Data'!AB$1,FALSE)</f>
        <v>16.5181522499485</v>
      </c>
      <c r="AQ13" s="49">
        <f>VLOOKUP($A13,'ADR Raw Data'!$B$6:$BE$43,'ADR Raw Data'!AC$1,FALSE)</f>
        <v>16.599881714655702</v>
      </c>
      <c r="AR13" s="50">
        <f>VLOOKUP($A13,'ADR Raw Data'!$B$6:$BE$43,'ADR Raw Data'!AE$1,FALSE)</f>
        <v>18.526291616225802</v>
      </c>
      <c r="AS13" s="40"/>
      <c r="AT13" s="51">
        <f>VLOOKUP($A13,'RevPAR Raw Data'!$B$6:$BE$43,'RevPAR Raw Data'!G$1,FALSE)</f>
        <v>58.890309239233503</v>
      </c>
      <c r="AU13" s="52">
        <f>VLOOKUP($A13,'RevPAR Raw Data'!$B$6:$BE$43,'RevPAR Raw Data'!H$1,FALSE)</f>
        <v>87.987980459115903</v>
      </c>
      <c r="AV13" s="52">
        <f>VLOOKUP($A13,'RevPAR Raw Data'!$B$6:$BE$43,'RevPAR Raw Data'!I$1,FALSE)</f>
        <v>105.04937393284</v>
      </c>
      <c r="AW13" s="52">
        <f>VLOOKUP($A13,'RevPAR Raw Data'!$B$6:$BE$43,'RevPAR Raw Data'!J$1,FALSE)</f>
        <v>102.14192942515599</v>
      </c>
      <c r="AX13" s="52">
        <f>VLOOKUP($A13,'RevPAR Raw Data'!$B$6:$BE$43,'RevPAR Raw Data'!K$1,FALSE)</f>
        <v>85.681188579017203</v>
      </c>
      <c r="AY13" s="53">
        <f>VLOOKUP($A13,'RevPAR Raw Data'!$B$6:$BE$43,'RevPAR Raw Data'!L$1,FALSE)</f>
        <v>87.950156327072605</v>
      </c>
      <c r="AZ13" s="52">
        <f>VLOOKUP($A13,'RevPAR Raw Data'!$B$6:$BE$43,'RevPAR Raw Data'!N$1,FALSE)</f>
        <v>74.063170176437097</v>
      </c>
      <c r="BA13" s="52">
        <f>VLOOKUP($A13,'RevPAR Raw Data'!$B$6:$BE$43,'RevPAR Raw Data'!O$1,FALSE)</f>
        <v>75.488931891481599</v>
      </c>
      <c r="BB13" s="53">
        <f>VLOOKUP($A13,'RevPAR Raw Data'!$B$6:$BE$43,'RevPAR Raw Data'!P$1,FALSE)</f>
        <v>74.776051033959405</v>
      </c>
      <c r="BC13" s="54">
        <f>VLOOKUP($A13,'RevPAR Raw Data'!$B$6:$BE$43,'RevPAR Raw Data'!R$1,FALSE)</f>
        <v>84.186126243326001</v>
      </c>
      <c r="BE13" s="47">
        <f>VLOOKUP($A13,'RevPAR Raw Data'!$B$6:$BE$43,'RevPAR Raw Data'!T$1,FALSE)</f>
        <v>22.717983471741899</v>
      </c>
      <c r="BF13" s="48">
        <f>VLOOKUP($A13,'RevPAR Raw Data'!$B$6:$BE$43,'RevPAR Raw Data'!U$1,FALSE)</f>
        <v>27.805449692044199</v>
      </c>
      <c r="BG13" s="48">
        <f>VLOOKUP($A13,'RevPAR Raw Data'!$B$6:$BE$43,'RevPAR Raw Data'!V$1,FALSE)</f>
        <v>34.8615543301907</v>
      </c>
      <c r="BH13" s="48">
        <f>VLOOKUP($A13,'RevPAR Raw Data'!$B$6:$BE$43,'RevPAR Raw Data'!W$1,FALSE)</f>
        <v>34.216149055742697</v>
      </c>
      <c r="BI13" s="48">
        <f>VLOOKUP($A13,'RevPAR Raw Data'!$B$6:$BE$43,'RevPAR Raw Data'!X$1,FALSE)</f>
        <v>27.637812361567001</v>
      </c>
      <c r="BJ13" s="49">
        <f>VLOOKUP($A13,'RevPAR Raw Data'!$B$6:$BE$43,'RevPAR Raw Data'!Y$1,FALSE)</f>
        <v>30.1196619865689</v>
      </c>
      <c r="BK13" s="48">
        <f>VLOOKUP($A13,'RevPAR Raw Data'!$B$6:$BE$43,'RevPAR Raw Data'!AA$1,FALSE)</f>
        <v>26.809562851322401</v>
      </c>
      <c r="BL13" s="48">
        <f>VLOOKUP($A13,'RevPAR Raw Data'!$B$6:$BE$43,'RevPAR Raw Data'!AB$1,FALSE)</f>
        <v>21.456545186169699</v>
      </c>
      <c r="BM13" s="49">
        <f>VLOOKUP($A13,'RevPAR Raw Data'!$B$6:$BE$43,'RevPAR Raw Data'!AC$1,FALSE)</f>
        <v>24.0498446585826</v>
      </c>
      <c r="BN13" s="50">
        <f>VLOOKUP($A13,'RevPAR Raw Data'!$B$6:$BE$43,'RevPAR Raw Data'!AE$1,FALSE)</f>
        <v>28.523721674424099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45.748428001148</v>
      </c>
      <c r="C15" s="48">
        <f>VLOOKUP($A15,'Occupancy Raw Data'!$B$8:$BE$45,'Occupancy Raw Data'!H$3,FALSE)</f>
        <v>53.184439168210297</v>
      </c>
      <c r="D15" s="48">
        <f>VLOOKUP($A15,'Occupancy Raw Data'!$B$8:$BE$45,'Occupancy Raw Data'!I$3,FALSE)</f>
        <v>58.191353354032401</v>
      </c>
      <c r="E15" s="48">
        <f>VLOOKUP($A15,'Occupancy Raw Data'!$B$8:$BE$45,'Occupancy Raw Data'!J$3,FALSE)</f>
        <v>60.223863073029399</v>
      </c>
      <c r="F15" s="48">
        <f>VLOOKUP($A15,'Occupancy Raw Data'!$B$8:$BE$45,'Occupancy Raw Data'!K$3,FALSE)</f>
        <v>60.9022360216035</v>
      </c>
      <c r="G15" s="49">
        <f>VLOOKUP($A15,'Occupancy Raw Data'!$B$8:$BE$45,'Occupancy Raw Data'!L$3,FALSE)</f>
        <v>55.650063923604698</v>
      </c>
      <c r="H15" s="48">
        <f>VLOOKUP($A15,'Occupancy Raw Data'!$B$8:$BE$45,'Occupancy Raw Data'!N$3,FALSE)</f>
        <v>73.707829989302496</v>
      </c>
      <c r="I15" s="48">
        <f>VLOOKUP($A15,'Occupancy Raw Data'!$B$8:$BE$45,'Occupancy Raw Data'!O$3,FALSE)</f>
        <v>75.667284159991596</v>
      </c>
      <c r="J15" s="49">
        <f>VLOOKUP($A15,'Occupancy Raw Data'!$B$8:$BE$45,'Occupancy Raw Data'!P$3,FALSE)</f>
        <v>74.687557074647103</v>
      </c>
      <c r="K15" s="50">
        <f>VLOOKUP($A15,'Occupancy Raw Data'!$B$8:$BE$45,'Occupancy Raw Data'!R$3,FALSE)</f>
        <v>61.089347681045403</v>
      </c>
      <c r="M15" s="47">
        <f>VLOOKUP($A15,'Occupancy Raw Data'!$B$8:$BE$45,'Occupancy Raw Data'!T$3,FALSE)</f>
        <v>-3.9088531273849498</v>
      </c>
      <c r="N15" s="48">
        <f>VLOOKUP($A15,'Occupancy Raw Data'!$B$8:$BE$45,'Occupancy Raw Data'!U$3,FALSE)</f>
        <v>1.1472107436210901</v>
      </c>
      <c r="O15" s="48">
        <f>VLOOKUP($A15,'Occupancy Raw Data'!$B$8:$BE$45,'Occupancy Raw Data'!V$3,FALSE)</f>
        <v>2.8780076676801301</v>
      </c>
      <c r="P15" s="48">
        <f>VLOOKUP($A15,'Occupancy Raw Data'!$B$8:$BE$45,'Occupancy Raw Data'!W$3,FALSE)</f>
        <v>5.2776109337100801</v>
      </c>
      <c r="Q15" s="48">
        <f>VLOOKUP($A15,'Occupancy Raw Data'!$B$8:$BE$45,'Occupancy Raw Data'!X$3,FALSE)</f>
        <v>1.7909088483387301</v>
      </c>
      <c r="R15" s="49">
        <f>VLOOKUP($A15,'Occupancy Raw Data'!$B$8:$BE$45,'Occupancy Raw Data'!Y$3,FALSE)</f>
        <v>1.6293124068703499</v>
      </c>
      <c r="S15" s="48">
        <f>VLOOKUP($A15,'Occupancy Raw Data'!$B$8:$BE$45,'Occupancy Raw Data'!AA$3,FALSE)</f>
        <v>-4.9121504200397599</v>
      </c>
      <c r="T15" s="48">
        <f>VLOOKUP($A15,'Occupancy Raw Data'!$B$8:$BE$45,'Occupancy Raw Data'!AB$3,FALSE)</f>
        <v>-7.0552060382693202</v>
      </c>
      <c r="U15" s="49">
        <f>VLOOKUP($A15,'Occupancy Raw Data'!$B$8:$BE$45,'Occupancy Raw Data'!AC$3,FALSE)</f>
        <v>-6.0099427293878804</v>
      </c>
      <c r="V15" s="50">
        <f>VLOOKUP($A15,'Occupancy Raw Data'!$B$8:$BE$45,'Occupancy Raw Data'!AE$3,FALSE)</f>
        <v>-1.17636605096778</v>
      </c>
      <c r="X15" s="51">
        <f>VLOOKUP($A15,'ADR Raw Data'!$B$6:$BE$43,'ADR Raw Data'!G$1,FALSE)</f>
        <v>97.948096652218496</v>
      </c>
      <c r="Y15" s="52">
        <f>VLOOKUP($A15,'ADR Raw Data'!$B$6:$BE$43,'ADR Raw Data'!H$1,FALSE)</f>
        <v>101.858088383045</v>
      </c>
      <c r="Z15" s="52">
        <f>VLOOKUP($A15,'ADR Raw Data'!$B$6:$BE$43,'ADR Raw Data'!I$1,FALSE)</f>
        <v>105.517167040308</v>
      </c>
      <c r="AA15" s="52">
        <f>VLOOKUP($A15,'ADR Raw Data'!$B$6:$BE$43,'ADR Raw Data'!J$1,FALSE)</f>
        <v>106.330951260722</v>
      </c>
      <c r="AB15" s="52">
        <f>VLOOKUP($A15,'ADR Raw Data'!$B$6:$BE$43,'ADR Raw Data'!K$1,FALSE)</f>
        <v>107.63367989461</v>
      </c>
      <c r="AC15" s="53">
        <f>VLOOKUP($A15,'ADR Raw Data'!$B$6:$BE$43,'ADR Raw Data'!L$1,FALSE)</f>
        <v>104.212695859158</v>
      </c>
      <c r="AD15" s="52">
        <f>VLOOKUP($A15,'ADR Raw Data'!$B$6:$BE$43,'ADR Raw Data'!N$1,FALSE)</f>
        <v>138.57578499823001</v>
      </c>
      <c r="AE15" s="52">
        <f>VLOOKUP($A15,'ADR Raw Data'!$B$6:$BE$43,'ADR Raw Data'!O$1,FALSE)</f>
        <v>143.662698517292</v>
      </c>
      <c r="AF15" s="53">
        <f>VLOOKUP($A15,'ADR Raw Data'!$B$6:$BE$43,'ADR Raw Data'!P$1,FALSE)</f>
        <v>141.15260599640101</v>
      </c>
      <c r="AG15" s="54">
        <f>VLOOKUP($A15,'ADR Raw Data'!$B$6:$BE$43,'ADR Raw Data'!R$1,FALSE)</f>
        <v>117.11628591179699</v>
      </c>
      <c r="AI15" s="47">
        <f>VLOOKUP($A15,'ADR Raw Data'!$B$6:$BE$43,'ADR Raw Data'!T$1,FALSE)</f>
        <v>3.6575899506079299</v>
      </c>
      <c r="AJ15" s="48">
        <f>VLOOKUP($A15,'ADR Raw Data'!$B$6:$BE$43,'ADR Raw Data'!U$1,FALSE)</f>
        <v>6.7773074727242202</v>
      </c>
      <c r="AK15" s="48">
        <f>VLOOKUP($A15,'ADR Raw Data'!$B$6:$BE$43,'ADR Raw Data'!V$1,FALSE)</f>
        <v>8.9302452481188297</v>
      </c>
      <c r="AL15" s="48">
        <f>VLOOKUP($A15,'ADR Raw Data'!$B$6:$BE$43,'ADR Raw Data'!W$1,FALSE)</f>
        <v>8.8874941942377905</v>
      </c>
      <c r="AM15" s="48">
        <f>VLOOKUP($A15,'ADR Raw Data'!$B$6:$BE$43,'ADR Raw Data'!X$1,FALSE)</f>
        <v>8.2654019607185294</v>
      </c>
      <c r="AN15" s="49">
        <f>VLOOKUP($A15,'ADR Raw Data'!$B$6:$BE$43,'ADR Raw Data'!Y$1,FALSE)</f>
        <v>7.55547824109175</v>
      </c>
      <c r="AO15" s="48">
        <f>VLOOKUP($A15,'ADR Raw Data'!$B$6:$BE$43,'ADR Raw Data'!AA$1,FALSE)</f>
        <v>6.4247306321329098</v>
      </c>
      <c r="AP15" s="48">
        <f>VLOOKUP($A15,'ADR Raw Data'!$B$6:$BE$43,'ADR Raw Data'!AB$1,FALSE)</f>
        <v>3.4608718617929202</v>
      </c>
      <c r="AQ15" s="49">
        <f>VLOOKUP($A15,'ADR Raw Data'!$B$6:$BE$43,'ADR Raw Data'!AC$1,FALSE)</f>
        <v>4.8373957447836302</v>
      </c>
      <c r="AR15" s="50">
        <f>VLOOKUP($A15,'ADR Raw Data'!$B$6:$BE$43,'ADR Raw Data'!AE$1,FALSE)</f>
        <v>5.74282168452741</v>
      </c>
      <c r="AS15" s="40"/>
      <c r="AT15" s="51">
        <f>VLOOKUP($A15,'RevPAR Raw Data'!$B$6:$BE$43,'RevPAR Raw Data'!G$1,FALSE)</f>
        <v>44.809714475435001</v>
      </c>
      <c r="AU15" s="52">
        <f>VLOOKUP($A15,'RevPAR Raw Data'!$B$6:$BE$43,'RevPAR Raw Data'!H$1,FALSE)</f>
        <v>54.172653053982799</v>
      </c>
      <c r="AV15" s="52">
        <f>VLOOKUP($A15,'RevPAR Raw Data'!$B$6:$BE$43,'RevPAR Raw Data'!I$1,FALSE)</f>
        <v>61.401867521590503</v>
      </c>
      <c r="AW15" s="52">
        <f>VLOOKUP($A15,'RevPAR Raw Data'!$B$6:$BE$43,'RevPAR Raw Data'!J$1,FALSE)</f>
        <v>64.0366064915072</v>
      </c>
      <c r="AX15" s="52">
        <f>VLOOKUP($A15,'RevPAR Raw Data'!$B$6:$BE$43,'RevPAR Raw Data'!K$1,FALSE)</f>
        <v>65.551317768152899</v>
      </c>
      <c r="AY15" s="53">
        <f>VLOOKUP($A15,'RevPAR Raw Data'!$B$6:$BE$43,'RevPAR Raw Data'!L$1,FALSE)</f>
        <v>57.994431862133702</v>
      </c>
      <c r="AZ15" s="52">
        <f>VLOOKUP($A15,'RevPAR Raw Data'!$B$6:$BE$43,'RevPAR Raw Data'!N$1,FALSE)</f>
        <v>102.141204012836</v>
      </c>
      <c r="BA15" s="52">
        <f>VLOOKUP($A15,'RevPAR Raw Data'!$B$6:$BE$43,'RevPAR Raw Data'!O$1,FALSE)</f>
        <v>108.705662318991</v>
      </c>
      <c r="BB15" s="53">
        <f>VLOOKUP($A15,'RevPAR Raw Data'!$B$6:$BE$43,'RevPAR Raw Data'!P$1,FALSE)</f>
        <v>105.42343316591401</v>
      </c>
      <c r="BC15" s="54">
        <f>VLOOKUP($A15,'RevPAR Raw Data'!$B$6:$BE$43,'RevPAR Raw Data'!R$1,FALSE)</f>
        <v>71.545575091785295</v>
      </c>
      <c r="BE15" s="47">
        <f>VLOOKUP($A15,'RevPAR Raw Data'!$B$6:$BE$43,'RevPAR Raw Data'!T$1,FALSE)</f>
        <v>-0.39423299594828098</v>
      </c>
      <c r="BF15" s="48">
        <f>VLOOKUP($A15,'RevPAR Raw Data'!$B$6:$BE$43,'RevPAR Raw Data'!U$1,FALSE)</f>
        <v>8.0022682158006493</v>
      </c>
      <c r="BG15" s="48">
        <f>VLOOKUP($A15,'RevPAR Raw Data'!$B$6:$BE$43,'RevPAR Raw Data'!V$1,FALSE)</f>
        <v>12.065266058782401</v>
      </c>
      <c r="BH15" s="48">
        <f>VLOOKUP($A15,'RevPAR Raw Data'!$B$6:$BE$43,'RevPAR Raw Data'!W$1,FALSE)</f>
        <v>14.634152493275799</v>
      </c>
      <c r="BI15" s="48">
        <f>VLOOKUP($A15,'RevPAR Raw Data'!$B$6:$BE$43,'RevPAR Raw Data'!X$1,FALSE)</f>
        <v>10.204336624122501</v>
      </c>
      <c r="BJ15" s="49">
        <f>VLOOKUP($A15,'RevPAR Raw Data'!$B$6:$BE$43,'RevPAR Raw Data'!Y$1,FALSE)</f>
        <v>9.3078929923425999</v>
      </c>
      <c r="BK15" s="48">
        <f>VLOOKUP($A15,'RevPAR Raw Data'!$B$6:$BE$43,'RevPAR Raw Data'!AA$1,FALSE)</f>
        <v>1.19698777936041</v>
      </c>
      <c r="BL15" s="48">
        <f>VLOOKUP($A15,'RevPAR Raw Data'!$B$6:$BE$43,'RevPAR Raw Data'!AB$1,FALSE)</f>
        <v>-3.8385058170463799</v>
      </c>
      <c r="BM15" s="49">
        <f>VLOOKUP($A15,'RevPAR Raw Data'!$B$6:$BE$43,'RevPAR Raw Data'!AC$1,FALSE)</f>
        <v>-1.4632716984595899</v>
      </c>
      <c r="BN15" s="50">
        <f>VLOOKUP($A15,'RevPAR Raw Data'!$B$6:$BE$43,'RevPAR Raw Data'!AE$1,FALSE)</f>
        <v>4.4988990288952202</v>
      </c>
    </row>
    <row r="16" spans="1:66" x14ac:dyDescent="0.45">
      <c r="A16" s="63" t="s">
        <v>92</v>
      </c>
      <c r="B16" s="47">
        <f>VLOOKUP($A16,'Occupancy Raw Data'!$B$8:$BE$45,'Occupancy Raw Data'!G$3,FALSE)</f>
        <v>59.951117318435699</v>
      </c>
      <c r="C16" s="48">
        <f>VLOOKUP($A16,'Occupancy Raw Data'!$B$8:$BE$45,'Occupancy Raw Data'!H$3,FALSE)</f>
        <v>73.079608938547395</v>
      </c>
      <c r="D16" s="48">
        <f>VLOOKUP($A16,'Occupancy Raw Data'!$B$8:$BE$45,'Occupancy Raw Data'!I$3,FALSE)</f>
        <v>76.920391061452506</v>
      </c>
      <c r="E16" s="48">
        <f>VLOOKUP($A16,'Occupancy Raw Data'!$B$8:$BE$45,'Occupancy Raw Data'!J$3,FALSE)</f>
        <v>77.479050279329599</v>
      </c>
      <c r="F16" s="48">
        <f>VLOOKUP($A16,'Occupancy Raw Data'!$B$8:$BE$45,'Occupancy Raw Data'!K$3,FALSE)</f>
        <v>76.431564245809994</v>
      </c>
      <c r="G16" s="49">
        <f>VLOOKUP($A16,'Occupancy Raw Data'!$B$8:$BE$45,'Occupancy Raw Data'!L$3,FALSE)</f>
        <v>72.772346368715006</v>
      </c>
      <c r="H16" s="48">
        <f>VLOOKUP($A16,'Occupancy Raw Data'!$B$8:$BE$45,'Occupancy Raw Data'!N$3,FALSE)</f>
        <v>80.062849162011105</v>
      </c>
      <c r="I16" s="48">
        <f>VLOOKUP($A16,'Occupancy Raw Data'!$B$8:$BE$45,'Occupancy Raw Data'!O$3,FALSE)</f>
        <v>80.254888268156407</v>
      </c>
      <c r="J16" s="49">
        <f>VLOOKUP($A16,'Occupancy Raw Data'!$B$8:$BE$45,'Occupancy Raw Data'!P$3,FALSE)</f>
        <v>80.158868715083699</v>
      </c>
      <c r="K16" s="50">
        <f>VLOOKUP($A16,'Occupancy Raw Data'!$B$8:$BE$45,'Occupancy Raw Data'!R$3,FALSE)</f>
        <v>74.8827813248204</v>
      </c>
      <c r="M16" s="47">
        <f>VLOOKUP($A16,'Occupancy Raw Data'!$B$8:$BE$45,'Occupancy Raw Data'!T$3,FALSE)</f>
        <v>-3.6271482972029299</v>
      </c>
      <c r="N16" s="48">
        <f>VLOOKUP($A16,'Occupancy Raw Data'!$B$8:$BE$45,'Occupancy Raw Data'!U$3,FALSE)</f>
        <v>2.0619123858836299</v>
      </c>
      <c r="O16" s="48">
        <f>VLOOKUP($A16,'Occupancy Raw Data'!$B$8:$BE$45,'Occupancy Raw Data'!V$3,FALSE)</f>
        <v>2.8358998874333601</v>
      </c>
      <c r="P16" s="48">
        <f>VLOOKUP($A16,'Occupancy Raw Data'!$B$8:$BE$45,'Occupancy Raw Data'!W$3,FALSE)</f>
        <v>4.2644046767194599</v>
      </c>
      <c r="Q16" s="48">
        <f>VLOOKUP($A16,'Occupancy Raw Data'!$B$8:$BE$45,'Occupancy Raw Data'!X$3,FALSE)</f>
        <v>2.80646860970363</v>
      </c>
      <c r="R16" s="49">
        <f>VLOOKUP($A16,'Occupancy Raw Data'!$B$8:$BE$45,'Occupancy Raw Data'!Y$3,FALSE)</f>
        <v>1.84642305989699</v>
      </c>
      <c r="S16" s="48">
        <f>VLOOKUP($A16,'Occupancy Raw Data'!$B$8:$BE$45,'Occupancy Raw Data'!AA$3,FALSE)</f>
        <v>-3.7295518056119299</v>
      </c>
      <c r="T16" s="48">
        <f>VLOOKUP($A16,'Occupancy Raw Data'!$B$8:$BE$45,'Occupancy Raw Data'!AB$3,FALSE)</f>
        <v>-5.6968006929071002</v>
      </c>
      <c r="U16" s="49">
        <f>VLOOKUP($A16,'Occupancy Raw Data'!$B$8:$BE$45,'Occupancy Raw Data'!AC$3,FALSE)</f>
        <v>-4.7245080928760004</v>
      </c>
      <c r="V16" s="50">
        <f>VLOOKUP($A16,'Occupancy Raw Data'!$B$8:$BE$45,'Occupancy Raw Data'!AE$3,FALSE)</f>
        <v>-0.25748899835662198</v>
      </c>
      <c r="X16" s="51">
        <f>VLOOKUP($A16,'ADR Raw Data'!$B$6:$BE$43,'ADR Raw Data'!G$1,FALSE)</f>
        <v>84.217224606872406</v>
      </c>
      <c r="Y16" s="52">
        <f>VLOOKUP($A16,'ADR Raw Data'!$B$6:$BE$43,'ADR Raw Data'!H$1,FALSE)</f>
        <v>90.752636144290406</v>
      </c>
      <c r="Z16" s="52">
        <f>VLOOKUP($A16,'ADR Raw Data'!$B$6:$BE$43,'ADR Raw Data'!I$1,FALSE)</f>
        <v>93.335215115751197</v>
      </c>
      <c r="AA16" s="52">
        <f>VLOOKUP($A16,'ADR Raw Data'!$B$6:$BE$43,'ADR Raw Data'!J$1,FALSE)</f>
        <v>94.032069558359595</v>
      </c>
      <c r="AB16" s="52">
        <f>VLOOKUP($A16,'ADR Raw Data'!$B$6:$BE$43,'ADR Raw Data'!K$1,FALSE)</f>
        <v>92.810878551850095</v>
      </c>
      <c r="AC16" s="53">
        <f>VLOOKUP($A16,'ADR Raw Data'!$B$6:$BE$43,'ADR Raw Data'!L$1,FALSE)</f>
        <v>91.352451444199204</v>
      </c>
      <c r="AD16" s="52">
        <f>VLOOKUP($A16,'ADR Raw Data'!$B$6:$BE$43,'ADR Raw Data'!N$1,FALSE)</f>
        <v>105.802098887919</v>
      </c>
      <c r="AE16" s="52">
        <f>VLOOKUP($A16,'ADR Raw Data'!$B$6:$BE$43,'ADR Raw Data'!O$1,FALSE)</f>
        <v>108.011609484446</v>
      </c>
      <c r="AF16" s="53">
        <f>VLOOKUP($A16,'ADR Raw Data'!$B$6:$BE$43,'ADR Raw Data'!P$1,FALSE)</f>
        <v>106.90817753457399</v>
      </c>
      <c r="AG16" s="54">
        <f>VLOOKUP($A16,'ADR Raw Data'!$B$6:$BE$43,'ADR Raw Data'!R$1,FALSE)</f>
        <v>96.110094497918396</v>
      </c>
      <c r="AI16" s="47">
        <f>VLOOKUP($A16,'ADR Raw Data'!$B$6:$BE$43,'ADR Raw Data'!T$1,FALSE)</f>
        <v>6.3471147514140496</v>
      </c>
      <c r="AJ16" s="48">
        <f>VLOOKUP($A16,'ADR Raw Data'!$B$6:$BE$43,'ADR Raw Data'!U$1,FALSE)</f>
        <v>10.0233979317072</v>
      </c>
      <c r="AK16" s="48">
        <f>VLOOKUP($A16,'ADR Raw Data'!$B$6:$BE$43,'ADR Raw Data'!V$1,FALSE)</f>
        <v>10.223605181494801</v>
      </c>
      <c r="AL16" s="48">
        <f>VLOOKUP($A16,'ADR Raw Data'!$B$6:$BE$43,'ADR Raw Data'!W$1,FALSE)</f>
        <v>10.807215470983101</v>
      </c>
      <c r="AM16" s="48">
        <f>VLOOKUP($A16,'ADR Raw Data'!$B$6:$BE$43,'ADR Raw Data'!X$1,FALSE)</f>
        <v>11.300114551800601</v>
      </c>
      <c r="AN16" s="49">
        <f>VLOOKUP($A16,'ADR Raw Data'!$B$6:$BE$43,'ADR Raw Data'!Y$1,FALSE)</f>
        <v>9.9934345591559595</v>
      </c>
      <c r="AO16" s="48">
        <f>VLOOKUP($A16,'ADR Raw Data'!$B$6:$BE$43,'ADR Raw Data'!AA$1,FALSE)</f>
        <v>7.0959180848224399</v>
      </c>
      <c r="AP16" s="48">
        <f>VLOOKUP($A16,'ADR Raw Data'!$B$6:$BE$43,'ADR Raw Data'!AB$1,FALSE)</f>
        <v>7.0738412697530304</v>
      </c>
      <c r="AQ16" s="49">
        <f>VLOOKUP($A16,'ADR Raw Data'!$B$6:$BE$43,'ADR Raw Data'!AC$1,FALSE)</f>
        <v>7.0732157441451697</v>
      </c>
      <c r="AR16" s="50">
        <f>VLOOKUP($A16,'ADR Raw Data'!$B$6:$BE$43,'ADR Raw Data'!AE$1,FALSE)</f>
        <v>8.6854650537597404</v>
      </c>
      <c r="AS16" s="40"/>
      <c r="AT16" s="51">
        <f>VLOOKUP($A16,'RevPAR Raw Data'!$B$6:$BE$43,'RevPAR Raw Data'!G$1,FALSE)</f>
        <v>50.489167126396602</v>
      </c>
      <c r="AU16" s="52">
        <f>VLOOKUP($A16,'RevPAR Raw Data'!$B$6:$BE$43,'RevPAR Raw Data'!H$1,FALSE)</f>
        <v>66.321671595670296</v>
      </c>
      <c r="AV16" s="52">
        <f>VLOOKUP($A16,'RevPAR Raw Data'!$B$6:$BE$43,'RevPAR Raw Data'!I$1,FALSE)</f>
        <v>71.793812465083704</v>
      </c>
      <c r="AW16" s="52">
        <f>VLOOKUP($A16,'RevPAR Raw Data'!$B$6:$BE$43,'RevPAR Raw Data'!J$1,FALSE)</f>
        <v>72.855154451815594</v>
      </c>
      <c r="AX16" s="52">
        <f>VLOOKUP($A16,'RevPAR Raw Data'!$B$6:$BE$43,'RevPAR Raw Data'!K$1,FALSE)</f>
        <v>70.936806267458095</v>
      </c>
      <c r="AY16" s="53">
        <f>VLOOKUP($A16,'RevPAR Raw Data'!$B$6:$BE$43,'RevPAR Raw Data'!L$1,FALSE)</f>
        <v>66.479322381284902</v>
      </c>
      <c r="AZ16" s="52">
        <f>VLOOKUP($A16,'RevPAR Raw Data'!$B$6:$BE$43,'RevPAR Raw Data'!N$1,FALSE)</f>
        <v>84.708174842877</v>
      </c>
      <c r="BA16" s="52">
        <f>VLOOKUP($A16,'RevPAR Raw Data'!$B$6:$BE$43,'RevPAR Raw Data'!O$1,FALSE)</f>
        <v>86.684596508379798</v>
      </c>
      <c r="BB16" s="53">
        <f>VLOOKUP($A16,'RevPAR Raw Data'!$B$6:$BE$43,'RevPAR Raw Data'!P$1,FALSE)</f>
        <v>85.696385675628406</v>
      </c>
      <c r="BC16" s="54">
        <f>VLOOKUP($A16,'RevPAR Raw Data'!$B$6:$BE$43,'RevPAR Raw Data'!R$1,FALSE)</f>
        <v>71.969911893954503</v>
      </c>
      <c r="BE16" s="47">
        <f>VLOOKUP($A16,'RevPAR Raw Data'!$B$6:$BE$43,'RevPAR Raw Data'!T$1,FALSE)</f>
        <v>2.4897471895836798</v>
      </c>
      <c r="BF16" s="48">
        <f>VLOOKUP($A16,'RevPAR Raw Data'!$B$6:$BE$43,'RevPAR Raw Data'!U$1,FALSE)</f>
        <v>12.2919840010311</v>
      </c>
      <c r="BG16" s="48">
        <f>VLOOKUP($A16,'RevPAR Raw Data'!$B$6:$BE$43,'RevPAR Raw Data'!V$1,FALSE)</f>
        <v>13.3494362767618</v>
      </c>
      <c r="BH16" s="48">
        <f>VLOOKUP($A16,'RevPAR Raw Data'!$B$6:$BE$43,'RevPAR Raw Data'!W$1,FALSE)</f>
        <v>15.532483549670401</v>
      </c>
      <c r="BI16" s="48">
        <f>VLOOKUP($A16,'RevPAR Raw Data'!$B$6:$BE$43,'RevPAR Raw Data'!X$1,FALSE)</f>
        <v>14.4237173292611</v>
      </c>
      <c r="BJ16" s="49">
        <f>VLOOKUP($A16,'RevPAR Raw Data'!$B$6:$BE$43,'RevPAR Raw Data'!Y$1,FALSE)</f>
        <v>12.024378699228899</v>
      </c>
      <c r="BK16" s="48">
        <f>VLOOKUP($A16,'RevPAR Raw Data'!$B$6:$BE$43,'RevPAR Raw Data'!AA$1,FALSE)</f>
        <v>3.1017203381532701</v>
      </c>
      <c r="BL16" s="48">
        <f>VLOOKUP($A16,'RevPAR Raw Data'!$B$6:$BE$43,'RevPAR Raw Data'!AB$1,FALSE)</f>
        <v>0.97405793837548904</v>
      </c>
      <c r="BM16" s="49">
        <f>VLOOKUP($A16,'RevPAR Raw Data'!$B$6:$BE$43,'RevPAR Raw Data'!AC$1,FALSE)</f>
        <v>2.0145330010104399</v>
      </c>
      <c r="BN16" s="50">
        <f>VLOOKUP($A16,'RevPAR Raw Data'!$B$6:$BE$43,'RevPAR Raw Data'!AE$1,FALSE)</f>
        <v>8.4056119384335801</v>
      </c>
    </row>
    <row r="17" spans="1:66" x14ac:dyDescent="0.45">
      <c r="A17" s="63" t="s">
        <v>32</v>
      </c>
      <c r="B17" s="47">
        <f>VLOOKUP($A17,'Occupancy Raw Data'!$B$8:$BE$45,'Occupancy Raw Data'!G$3,FALSE)</f>
        <v>48.377325832972701</v>
      </c>
      <c r="C17" s="48">
        <f>VLOOKUP($A17,'Occupancy Raw Data'!$B$8:$BE$45,'Occupancy Raw Data'!H$3,FALSE)</f>
        <v>56.324823308812903</v>
      </c>
      <c r="D17" s="48">
        <f>VLOOKUP($A17,'Occupancy Raw Data'!$B$8:$BE$45,'Occupancy Raw Data'!I$3,FALSE)</f>
        <v>59.930765902206801</v>
      </c>
      <c r="E17" s="48">
        <f>VLOOKUP($A17,'Occupancy Raw Data'!$B$8:$BE$45,'Occupancy Raw Data'!J$3,FALSE)</f>
        <v>61.9500937545074</v>
      </c>
      <c r="F17" s="48">
        <f>VLOOKUP($A17,'Occupancy Raw Data'!$B$8:$BE$45,'Occupancy Raw Data'!K$3,FALSE)</f>
        <v>60.522140487523401</v>
      </c>
      <c r="G17" s="49">
        <f>VLOOKUP($A17,'Occupancy Raw Data'!$B$8:$BE$45,'Occupancy Raw Data'!L$3,FALSE)</f>
        <v>57.421029857204601</v>
      </c>
      <c r="H17" s="48">
        <f>VLOOKUP($A17,'Occupancy Raw Data'!$B$8:$BE$45,'Occupancy Raw Data'!N$3,FALSE)</f>
        <v>71.080340400980802</v>
      </c>
      <c r="I17" s="48">
        <f>VLOOKUP($A17,'Occupancy Raw Data'!$B$8:$BE$45,'Occupancy Raw Data'!O$3,FALSE)</f>
        <v>66.782056829655204</v>
      </c>
      <c r="J17" s="49">
        <f>VLOOKUP($A17,'Occupancy Raw Data'!$B$8:$BE$45,'Occupancy Raw Data'!P$3,FALSE)</f>
        <v>68.931198615317996</v>
      </c>
      <c r="K17" s="50">
        <f>VLOOKUP($A17,'Occupancy Raw Data'!$B$8:$BE$45,'Occupancy Raw Data'!R$3,FALSE)</f>
        <v>60.709649502379897</v>
      </c>
      <c r="M17" s="47">
        <f>VLOOKUP($A17,'Occupancy Raw Data'!$B$8:$BE$45,'Occupancy Raw Data'!T$3,FALSE)</f>
        <v>-5.6407954499887101</v>
      </c>
      <c r="N17" s="48">
        <f>VLOOKUP($A17,'Occupancy Raw Data'!$B$8:$BE$45,'Occupancy Raw Data'!U$3,FALSE)</f>
        <v>-4.6696281443975201</v>
      </c>
      <c r="O17" s="48">
        <f>VLOOKUP($A17,'Occupancy Raw Data'!$B$8:$BE$45,'Occupancy Raw Data'!V$3,FALSE)</f>
        <v>-0.45422134830143501</v>
      </c>
      <c r="P17" s="48">
        <f>VLOOKUP($A17,'Occupancy Raw Data'!$B$8:$BE$45,'Occupancy Raw Data'!W$3,FALSE)</f>
        <v>4.4001221469961402</v>
      </c>
      <c r="Q17" s="48">
        <f>VLOOKUP($A17,'Occupancy Raw Data'!$B$8:$BE$45,'Occupancy Raw Data'!X$3,FALSE)</f>
        <v>-2.4144494448827398</v>
      </c>
      <c r="R17" s="49">
        <f>VLOOKUP($A17,'Occupancy Raw Data'!$B$8:$BE$45,'Occupancy Raw Data'!Y$3,FALSE)</f>
        <v>-1.6480392743647301</v>
      </c>
      <c r="S17" s="48">
        <f>VLOOKUP($A17,'Occupancy Raw Data'!$B$8:$BE$45,'Occupancy Raw Data'!AA$3,FALSE)</f>
        <v>-12.3184954220931</v>
      </c>
      <c r="T17" s="48">
        <f>VLOOKUP($A17,'Occupancy Raw Data'!$B$8:$BE$45,'Occupancy Raw Data'!AB$3,FALSE)</f>
        <v>-13.169780065296001</v>
      </c>
      <c r="U17" s="49">
        <f>VLOOKUP($A17,'Occupancy Raw Data'!$B$8:$BE$45,'Occupancy Raw Data'!AC$3,FALSE)</f>
        <v>-12.7329416578494</v>
      </c>
      <c r="V17" s="50">
        <f>VLOOKUP($A17,'Occupancy Raw Data'!$B$8:$BE$45,'Occupancy Raw Data'!AE$3,FALSE)</f>
        <v>-5.5404397424826302</v>
      </c>
      <c r="X17" s="51">
        <f>VLOOKUP($A17,'ADR Raw Data'!$B$6:$BE$43,'ADR Raw Data'!G$1,FALSE)</f>
        <v>74.532786314847897</v>
      </c>
      <c r="Y17" s="52">
        <f>VLOOKUP($A17,'ADR Raw Data'!$B$6:$BE$43,'ADR Raw Data'!H$1,FALSE)</f>
        <v>80.018285224071704</v>
      </c>
      <c r="Z17" s="52">
        <f>VLOOKUP($A17,'ADR Raw Data'!$B$6:$BE$43,'ADR Raw Data'!I$1,FALSE)</f>
        <v>82.287791143200906</v>
      </c>
      <c r="AA17" s="52">
        <f>VLOOKUP($A17,'ADR Raw Data'!$B$6:$BE$43,'ADR Raw Data'!J$1,FALSE)</f>
        <v>81.640489662398096</v>
      </c>
      <c r="AB17" s="52">
        <f>VLOOKUP($A17,'ADR Raw Data'!$B$6:$BE$43,'ADR Raw Data'!K$1,FALSE)</f>
        <v>81.720556482364103</v>
      </c>
      <c r="AC17" s="53">
        <f>VLOOKUP($A17,'ADR Raw Data'!$B$6:$BE$43,'ADR Raw Data'!L$1,FALSE)</f>
        <v>80.276588766641495</v>
      </c>
      <c r="AD17" s="52">
        <f>VLOOKUP($A17,'ADR Raw Data'!$B$6:$BE$43,'ADR Raw Data'!N$1,FALSE)</f>
        <v>107.314637418831</v>
      </c>
      <c r="AE17" s="52">
        <f>VLOOKUP($A17,'ADR Raw Data'!$B$6:$BE$43,'ADR Raw Data'!O$1,FALSE)</f>
        <v>99.052407386609005</v>
      </c>
      <c r="AF17" s="53">
        <f>VLOOKUP($A17,'ADR Raw Data'!$B$6:$BE$43,'ADR Raw Data'!P$1,FALSE)</f>
        <v>103.31232259887</v>
      </c>
      <c r="AG17" s="54">
        <f>VLOOKUP($A17,'ADR Raw Data'!$B$6:$BE$43,'ADR Raw Data'!R$1,FALSE)</f>
        <v>87.749539381597202</v>
      </c>
      <c r="AI17" s="47">
        <f>VLOOKUP($A17,'ADR Raw Data'!$B$6:$BE$43,'ADR Raw Data'!T$1,FALSE)</f>
        <v>3.35759797638122</v>
      </c>
      <c r="AJ17" s="48">
        <f>VLOOKUP($A17,'ADR Raw Data'!$B$6:$BE$43,'ADR Raw Data'!U$1,FALSE)</f>
        <v>2.5959322821269799</v>
      </c>
      <c r="AK17" s="48">
        <f>VLOOKUP($A17,'ADR Raw Data'!$B$6:$BE$43,'ADR Raw Data'!V$1,FALSE)</f>
        <v>4.34081286209525</v>
      </c>
      <c r="AL17" s="48">
        <f>VLOOKUP($A17,'ADR Raw Data'!$B$6:$BE$43,'ADR Raw Data'!W$1,FALSE)</f>
        <v>5.4842292495098004</v>
      </c>
      <c r="AM17" s="48">
        <f>VLOOKUP($A17,'ADR Raw Data'!$B$6:$BE$43,'ADR Raw Data'!X$1,FALSE)</f>
        <v>4.7380450321433996</v>
      </c>
      <c r="AN17" s="49">
        <f>VLOOKUP($A17,'ADR Raw Data'!$B$6:$BE$43,'ADR Raw Data'!Y$1,FALSE)</f>
        <v>4.2213983526094498</v>
      </c>
      <c r="AO17" s="48">
        <f>VLOOKUP($A17,'ADR Raw Data'!$B$6:$BE$43,'ADR Raw Data'!AA$1,FALSE)</f>
        <v>0.75466142907237899</v>
      </c>
      <c r="AP17" s="48">
        <f>VLOOKUP($A17,'ADR Raw Data'!$B$6:$BE$43,'ADR Raw Data'!AB$1,FALSE)</f>
        <v>-1.5765356832809601</v>
      </c>
      <c r="AQ17" s="49">
        <f>VLOOKUP($A17,'ADR Raw Data'!$B$6:$BE$43,'ADR Raw Data'!AC$1,FALSE)</f>
        <v>-0.32785893689621598</v>
      </c>
      <c r="AR17" s="50">
        <f>VLOOKUP($A17,'ADR Raw Data'!$B$6:$BE$43,'ADR Raw Data'!AE$1,FALSE)</f>
        <v>1.59135125052033</v>
      </c>
      <c r="AS17" s="40"/>
      <c r="AT17" s="51">
        <f>VLOOKUP($A17,'RevPAR Raw Data'!$B$6:$BE$43,'RevPAR Raw Data'!G$1,FALSE)</f>
        <v>36.056968887927297</v>
      </c>
      <c r="AU17" s="52">
        <f>VLOOKUP($A17,'RevPAR Raw Data'!$B$6:$BE$43,'RevPAR Raw Data'!H$1,FALSE)</f>
        <v>45.0701577672003</v>
      </c>
      <c r="AV17" s="52">
        <f>VLOOKUP($A17,'RevPAR Raw Data'!$B$6:$BE$43,'RevPAR Raw Data'!I$1,FALSE)</f>
        <v>49.315703476128597</v>
      </c>
      <c r="AW17" s="52">
        <f>VLOOKUP($A17,'RevPAR Raw Data'!$B$6:$BE$43,'RevPAR Raw Data'!J$1,FALSE)</f>
        <v>50.576359887494498</v>
      </c>
      <c r="AX17" s="52">
        <f>VLOOKUP($A17,'RevPAR Raw Data'!$B$6:$BE$43,'RevPAR Raw Data'!K$1,FALSE)</f>
        <v>49.459030001442301</v>
      </c>
      <c r="AY17" s="53">
        <f>VLOOKUP($A17,'RevPAR Raw Data'!$B$6:$BE$43,'RevPAR Raw Data'!L$1,FALSE)</f>
        <v>46.095644004038597</v>
      </c>
      <c r="AZ17" s="52">
        <f>VLOOKUP($A17,'RevPAR Raw Data'!$B$6:$BE$43,'RevPAR Raw Data'!N$1,FALSE)</f>
        <v>76.279609577383496</v>
      </c>
      <c r="BA17" s="52">
        <f>VLOOKUP($A17,'RevPAR Raw Data'!$B$6:$BE$43,'RevPAR Raw Data'!O$1,FALSE)</f>
        <v>66.149234992066894</v>
      </c>
      <c r="BB17" s="53">
        <f>VLOOKUP($A17,'RevPAR Raw Data'!$B$6:$BE$43,'RevPAR Raw Data'!P$1,FALSE)</f>
        <v>71.214422284725202</v>
      </c>
      <c r="BC17" s="54">
        <f>VLOOKUP($A17,'RevPAR Raw Data'!$B$6:$BE$43,'RevPAR Raw Data'!R$1,FALSE)</f>
        <v>53.2724377985205</v>
      </c>
      <c r="BE17" s="47">
        <f>VLOOKUP($A17,'RevPAR Raw Data'!$B$6:$BE$43,'RevPAR Raw Data'!T$1,FALSE)</f>
        <v>-2.47259270748811</v>
      </c>
      <c r="BF17" s="48">
        <f>VLOOKUP($A17,'RevPAR Raw Data'!$B$6:$BE$43,'RevPAR Raw Data'!U$1,FALSE)</f>
        <v>-2.1949162467262302</v>
      </c>
      <c r="BG17" s="48">
        <f>VLOOKUP($A17,'RevPAR Raw Data'!$B$6:$BE$43,'RevPAR Raw Data'!V$1,FALSE)</f>
        <v>3.8668746150843698</v>
      </c>
      <c r="BH17" s="48">
        <f>VLOOKUP($A17,'RevPAR Raw Data'!$B$6:$BE$43,'RevPAR Raw Data'!W$1,FALSE)</f>
        <v>10.1256641823056</v>
      </c>
      <c r="BI17" s="48">
        <f>VLOOKUP($A17,'RevPAR Raw Data'!$B$6:$BE$43,'RevPAR Raw Data'!X$1,FALSE)</f>
        <v>2.2091978852837699</v>
      </c>
      <c r="BJ17" s="49">
        <f>VLOOKUP($A17,'RevPAR Raw Data'!$B$6:$BE$43,'RevPAR Raw Data'!Y$1,FALSE)</f>
        <v>2.5037887754663299</v>
      </c>
      <c r="BK17" s="48">
        <f>VLOOKUP($A17,'RevPAR Raw Data'!$B$6:$BE$43,'RevPAR Raw Data'!AA$1,FALSE)</f>
        <v>-11.6567969266133</v>
      </c>
      <c r="BL17" s="48">
        <f>VLOOKUP($A17,'RevPAR Raw Data'!$B$6:$BE$43,'RevPAR Raw Data'!AB$1,FALSE)</f>
        <v>-14.538689466438001</v>
      </c>
      <c r="BM17" s="49">
        <f>VLOOKUP($A17,'RevPAR Raw Data'!$B$6:$BE$43,'RevPAR Raw Data'!AC$1,FALSE)</f>
        <v>-13.019054507590599</v>
      </c>
      <c r="BN17" s="50">
        <f>VLOOKUP($A17,'RevPAR Raw Data'!$B$6:$BE$43,'RevPAR Raw Data'!AE$1,FALSE)</f>
        <v>-4.0372563490886204</v>
      </c>
    </row>
    <row r="18" spans="1:66" x14ac:dyDescent="0.45">
      <c r="A18" s="63" t="s">
        <v>93</v>
      </c>
      <c r="B18" s="47">
        <f>VLOOKUP($A18,'Occupancy Raw Data'!$B$8:$BE$45,'Occupancy Raw Data'!G$3,FALSE)</f>
        <v>54.0663973300544</v>
      </c>
      <c r="C18" s="48">
        <f>VLOOKUP($A18,'Occupancy Raw Data'!$B$8:$BE$45,'Occupancy Raw Data'!H$3,FALSE)</f>
        <v>59.5116810117688</v>
      </c>
      <c r="D18" s="48">
        <f>VLOOKUP($A18,'Occupancy Raw Data'!$B$8:$BE$45,'Occupancy Raw Data'!I$3,FALSE)</f>
        <v>69.401018795011396</v>
      </c>
      <c r="E18" s="48">
        <f>VLOOKUP($A18,'Occupancy Raw Data'!$B$8:$BE$45,'Occupancy Raw Data'!J$3,FALSE)</f>
        <v>75.636746882135895</v>
      </c>
      <c r="F18" s="48">
        <f>VLOOKUP($A18,'Occupancy Raw Data'!$B$8:$BE$45,'Occupancy Raw Data'!K$3,FALSE)</f>
        <v>75.584050588441897</v>
      </c>
      <c r="G18" s="49">
        <f>VLOOKUP($A18,'Occupancy Raw Data'!$B$8:$BE$45,'Occupancy Raw Data'!L$3,FALSE)</f>
        <v>66.839978921482498</v>
      </c>
      <c r="H18" s="48">
        <f>VLOOKUP($A18,'Occupancy Raw Data'!$B$8:$BE$45,'Occupancy Raw Data'!N$3,FALSE)</f>
        <v>77.129808536799501</v>
      </c>
      <c r="I18" s="48">
        <f>VLOOKUP($A18,'Occupancy Raw Data'!$B$8:$BE$45,'Occupancy Raw Data'!O$3,FALSE)</f>
        <v>78.025645529597696</v>
      </c>
      <c r="J18" s="49">
        <f>VLOOKUP($A18,'Occupancy Raw Data'!$B$8:$BE$45,'Occupancy Raw Data'!P$3,FALSE)</f>
        <v>77.577727033198599</v>
      </c>
      <c r="K18" s="50">
        <f>VLOOKUP($A18,'Occupancy Raw Data'!$B$8:$BE$45,'Occupancy Raw Data'!R$3,FALSE)</f>
        <v>69.907906953401394</v>
      </c>
      <c r="M18" s="47">
        <f>VLOOKUP($A18,'Occupancy Raw Data'!$B$8:$BE$45,'Occupancy Raw Data'!T$3,FALSE)</f>
        <v>-5.4916719476181299</v>
      </c>
      <c r="N18" s="48">
        <f>VLOOKUP($A18,'Occupancy Raw Data'!$B$8:$BE$45,'Occupancy Raw Data'!U$3,FALSE)</f>
        <v>-5.2141226067099904</v>
      </c>
      <c r="O18" s="48">
        <f>VLOOKUP($A18,'Occupancy Raw Data'!$B$8:$BE$45,'Occupancy Raw Data'!V$3,FALSE)</f>
        <v>-1.0344600503894199</v>
      </c>
      <c r="P18" s="48">
        <f>VLOOKUP($A18,'Occupancy Raw Data'!$B$8:$BE$45,'Occupancy Raw Data'!W$3,FALSE)</f>
        <v>6.8939282072181998</v>
      </c>
      <c r="Q18" s="48">
        <f>VLOOKUP($A18,'Occupancy Raw Data'!$B$8:$BE$45,'Occupancy Raw Data'!X$3,FALSE)</f>
        <v>5.5100720888914996</v>
      </c>
      <c r="R18" s="49">
        <f>VLOOKUP($A18,'Occupancy Raw Data'!$B$8:$BE$45,'Occupancy Raw Data'!Y$3,FALSE)</f>
        <v>0.50707932151309199</v>
      </c>
      <c r="S18" s="48">
        <f>VLOOKUP($A18,'Occupancy Raw Data'!$B$8:$BE$45,'Occupancy Raw Data'!AA$3,FALSE)</f>
        <v>2.0155934514603402</v>
      </c>
      <c r="T18" s="48">
        <f>VLOOKUP($A18,'Occupancy Raw Data'!$B$8:$BE$45,'Occupancy Raw Data'!AB$3,FALSE)</f>
        <v>-3.8775366409498901</v>
      </c>
      <c r="U18" s="49">
        <f>VLOOKUP($A18,'Occupancy Raw Data'!$B$8:$BE$45,'Occupancy Raw Data'!AC$3,FALSE)</f>
        <v>-1.03560485559914</v>
      </c>
      <c r="V18" s="50">
        <f>VLOOKUP($A18,'Occupancy Raw Data'!$B$8:$BE$45,'Occupancy Raw Data'!AE$3,FALSE)</f>
        <v>1.2894844249208901E-2</v>
      </c>
      <c r="X18" s="51">
        <f>VLOOKUP($A18,'ADR Raw Data'!$B$6:$BE$43,'ADR Raw Data'!G$1,FALSE)</f>
        <v>95.724905653021395</v>
      </c>
      <c r="Y18" s="52">
        <f>VLOOKUP($A18,'ADR Raw Data'!$B$6:$BE$43,'ADR Raw Data'!H$1,FALSE)</f>
        <v>103.579038902007</v>
      </c>
      <c r="Z18" s="52">
        <f>VLOOKUP($A18,'ADR Raw Data'!$B$6:$BE$43,'ADR Raw Data'!I$1,FALSE)</f>
        <v>109.447479777271</v>
      </c>
      <c r="AA18" s="52">
        <f>VLOOKUP($A18,'ADR Raw Data'!$B$6:$BE$43,'ADR Raw Data'!J$1,FALSE)</f>
        <v>117.684927264282</v>
      </c>
      <c r="AB18" s="52">
        <f>VLOOKUP($A18,'ADR Raw Data'!$B$6:$BE$43,'ADR Raw Data'!K$1,FALSE)</f>
        <v>116.24089460841201</v>
      </c>
      <c r="AC18" s="53">
        <f>VLOOKUP($A18,'ADR Raw Data'!$B$6:$BE$43,'ADR Raw Data'!L$1,FALSE)</f>
        <v>109.583196799116</v>
      </c>
      <c r="AD18" s="52">
        <f>VLOOKUP($A18,'ADR Raw Data'!$B$6:$BE$43,'ADR Raw Data'!N$1,FALSE)</f>
        <v>129.61909772261399</v>
      </c>
      <c r="AE18" s="52">
        <f>VLOOKUP($A18,'ADR Raw Data'!$B$6:$BE$43,'ADR Raw Data'!O$1,FALSE)</f>
        <v>122.784873525438</v>
      </c>
      <c r="AF18" s="53">
        <f>VLOOKUP($A18,'ADR Raw Data'!$B$6:$BE$43,'ADR Raw Data'!P$1,FALSE)</f>
        <v>126.182255892675</v>
      </c>
      <c r="AG18" s="54">
        <f>VLOOKUP($A18,'ADR Raw Data'!$B$6:$BE$43,'ADR Raw Data'!R$1,FALSE)</f>
        <v>114.84610964499799</v>
      </c>
      <c r="AI18" s="47">
        <f>VLOOKUP($A18,'ADR Raw Data'!$B$6:$BE$43,'ADR Raw Data'!T$1,FALSE)</f>
        <v>5.5816033675778502</v>
      </c>
      <c r="AJ18" s="48">
        <f>VLOOKUP($A18,'ADR Raw Data'!$B$6:$BE$43,'ADR Raw Data'!U$1,FALSE)</f>
        <v>9.6835664281603009</v>
      </c>
      <c r="AK18" s="48">
        <f>VLOOKUP($A18,'ADR Raw Data'!$B$6:$BE$43,'ADR Raw Data'!V$1,FALSE)</f>
        <v>13.626479190900801</v>
      </c>
      <c r="AL18" s="48">
        <f>VLOOKUP($A18,'ADR Raw Data'!$B$6:$BE$43,'ADR Raw Data'!W$1,FALSE)</f>
        <v>20.712253757326501</v>
      </c>
      <c r="AM18" s="48">
        <f>VLOOKUP($A18,'ADR Raw Data'!$B$6:$BE$43,'ADR Raw Data'!X$1,FALSE)</f>
        <v>21.555704226263401</v>
      </c>
      <c r="AN18" s="49">
        <f>VLOOKUP($A18,'ADR Raw Data'!$B$6:$BE$43,'ADR Raw Data'!Y$1,FALSE)</f>
        <v>15.2397050113396</v>
      </c>
      <c r="AO18" s="48">
        <f>VLOOKUP($A18,'ADR Raw Data'!$B$6:$BE$43,'ADR Raw Data'!AA$1,FALSE)</f>
        <v>20.095439513790801</v>
      </c>
      <c r="AP18" s="48">
        <f>VLOOKUP($A18,'ADR Raw Data'!$B$6:$BE$43,'ADR Raw Data'!AB$1,FALSE)</f>
        <v>9.5232388128921297</v>
      </c>
      <c r="AQ18" s="49">
        <f>VLOOKUP($A18,'ADR Raw Data'!$B$6:$BE$43,'ADR Raw Data'!AC$1,FALSE)</f>
        <v>14.6137386126534</v>
      </c>
      <c r="AR18" s="50">
        <f>VLOOKUP($A18,'ADR Raw Data'!$B$6:$BE$43,'ADR Raw Data'!AE$1,FALSE)</f>
        <v>14.9629866678067</v>
      </c>
      <c r="AS18" s="40"/>
      <c r="AT18" s="51">
        <f>VLOOKUP($A18,'RevPAR Raw Data'!$B$6:$BE$43,'RevPAR Raw Data'!G$1,FALSE)</f>
        <v>51.755007834182301</v>
      </c>
      <c r="AU18" s="52">
        <f>VLOOKUP($A18,'RevPAR Raw Data'!$B$6:$BE$43,'RevPAR Raw Data'!H$1,FALSE)</f>
        <v>61.6416272264184</v>
      </c>
      <c r="AV18" s="52">
        <f>VLOOKUP($A18,'RevPAR Raw Data'!$B$6:$BE$43,'RevPAR Raw Data'!I$1,FALSE)</f>
        <v>75.957666010890506</v>
      </c>
      <c r="AW18" s="52">
        <f>VLOOKUP($A18,'RevPAR Raw Data'!$B$6:$BE$43,'RevPAR Raw Data'!J$1,FALSE)</f>
        <v>89.013050553311004</v>
      </c>
      <c r="AX18" s="52">
        <f>VLOOKUP($A18,'RevPAR Raw Data'!$B$6:$BE$43,'RevPAR Raw Data'!K$1,FALSE)</f>
        <v>87.859576585280095</v>
      </c>
      <c r="AY18" s="53">
        <f>VLOOKUP($A18,'RevPAR Raw Data'!$B$6:$BE$43,'RevPAR Raw Data'!L$1,FALSE)</f>
        <v>73.245385642016501</v>
      </c>
      <c r="AZ18" s="52">
        <f>VLOOKUP($A18,'RevPAR Raw Data'!$B$6:$BE$43,'RevPAR Raw Data'!N$1,FALSE)</f>
        <v>99.974961900579601</v>
      </c>
      <c r="BA18" s="52">
        <f>VLOOKUP($A18,'RevPAR Raw Data'!$B$6:$BE$43,'RevPAR Raw Data'!O$1,FALSE)</f>
        <v>95.803690180923894</v>
      </c>
      <c r="BB18" s="53">
        <f>VLOOKUP($A18,'RevPAR Raw Data'!$B$6:$BE$43,'RevPAR Raw Data'!P$1,FALSE)</f>
        <v>97.889326040751797</v>
      </c>
      <c r="BC18" s="54">
        <f>VLOOKUP($A18,'RevPAR Raw Data'!$B$6:$BE$43,'RevPAR Raw Data'!R$1,FALSE)</f>
        <v>80.2865114702265</v>
      </c>
      <c r="BE18" s="47">
        <f>VLOOKUP($A18,'RevPAR Raw Data'!$B$6:$BE$43,'RevPAR Raw Data'!T$1,FALSE)</f>
        <v>-0.216591926404861</v>
      </c>
      <c r="BF18" s="48">
        <f>VLOOKUP($A18,'RevPAR Raw Data'!$B$6:$BE$43,'RevPAR Raw Data'!U$1,FALSE)</f>
        <v>3.96453079518382</v>
      </c>
      <c r="BG18" s="48">
        <f>VLOOKUP($A18,'RevPAR Raw Data'!$B$6:$BE$43,'RevPAR Raw Data'!V$1,FALSE)</f>
        <v>12.4510586570069</v>
      </c>
      <c r="BH18" s="48">
        <f>VLOOKUP($A18,'RevPAR Raw Data'!$B$6:$BE$43,'RevPAR Raw Data'!W$1,FALSE)</f>
        <v>29.034069868671601</v>
      </c>
      <c r="BI18" s="48">
        <f>VLOOKUP($A18,'RevPAR Raw Data'!$B$6:$BE$43,'RevPAR Raw Data'!X$1,FALSE)</f>
        <v>28.253511157290301</v>
      </c>
      <c r="BJ18" s="49">
        <f>VLOOKUP($A18,'RevPAR Raw Data'!$B$6:$BE$43,'RevPAR Raw Data'!Y$1,FALSE)</f>
        <v>15.8240617256248</v>
      </c>
      <c r="BK18" s="48">
        <f>VLOOKUP($A18,'RevPAR Raw Data'!$B$6:$BE$43,'RevPAR Raw Data'!AA$1,FALSE)</f>
        <v>22.516075328133301</v>
      </c>
      <c r="BL18" s="48">
        <f>VLOOKUP($A18,'RevPAR Raw Data'!$B$6:$BE$43,'RevPAR Raw Data'!AB$1,FALSE)</f>
        <v>5.2764350975671901</v>
      </c>
      <c r="BM18" s="49">
        <f>VLOOKUP($A18,'RevPAR Raw Data'!$B$6:$BE$43,'RevPAR Raw Data'!AC$1,FALSE)</f>
        <v>13.426793170397</v>
      </c>
      <c r="BN18" s="50">
        <f>VLOOKUP($A18,'RevPAR Raw Data'!$B$6:$BE$43,'RevPAR Raw Data'!AE$1,FALSE)</f>
        <v>14.9778109658817</v>
      </c>
    </row>
    <row r="19" spans="1:66" x14ac:dyDescent="0.45">
      <c r="A19" s="63" t="s">
        <v>94</v>
      </c>
      <c r="B19" s="47">
        <f>VLOOKUP($A19,'Occupancy Raw Data'!$B$8:$BE$45,'Occupancy Raw Data'!G$3,FALSE)</f>
        <v>37.836107554417403</v>
      </c>
      <c r="C19" s="48">
        <f>VLOOKUP($A19,'Occupancy Raw Data'!$B$8:$BE$45,'Occupancy Raw Data'!H$3,FALSE)</f>
        <v>42.773687580025602</v>
      </c>
      <c r="D19" s="48">
        <f>VLOOKUP($A19,'Occupancy Raw Data'!$B$8:$BE$45,'Occupancy Raw Data'!I$3,FALSE)</f>
        <v>47.271126760563298</v>
      </c>
      <c r="E19" s="48">
        <f>VLOOKUP($A19,'Occupancy Raw Data'!$B$8:$BE$45,'Occupancy Raw Data'!J$3,FALSE)</f>
        <v>49.127720870678601</v>
      </c>
      <c r="F19" s="48">
        <f>VLOOKUP($A19,'Occupancy Raw Data'!$B$8:$BE$45,'Occupancy Raw Data'!K$3,FALSE)</f>
        <v>52.192701664532599</v>
      </c>
      <c r="G19" s="49">
        <f>VLOOKUP($A19,'Occupancy Raw Data'!$B$8:$BE$45,'Occupancy Raw Data'!L$3,FALSE)</f>
        <v>45.840268886043503</v>
      </c>
      <c r="H19" s="48">
        <f>VLOOKUP($A19,'Occupancy Raw Data'!$B$8:$BE$45,'Occupancy Raw Data'!N$3,FALSE)</f>
        <v>75.384122919334104</v>
      </c>
      <c r="I19" s="48">
        <f>VLOOKUP($A19,'Occupancy Raw Data'!$B$8:$BE$45,'Occupancy Raw Data'!O$3,FALSE)</f>
        <v>81.882202304737504</v>
      </c>
      <c r="J19" s="49">
        <f>VLOOKUP($A19,'Occupancy Raw Data'!$B$8:$BE$45,'Occupancy Raw Data'!P$3,FALSE)</f>
        <v>78.633162612035804</v>
      </c>
      <c r="K19" s="50">
        <f>VLOOKUP($A19,'Occupancy Raw Data'!$B$8:$BE$45,'Occupancy Raw Data'!R$3,FALSE)</f>
        <v>55.209667093469903</v>
      </c>
      <c r="M19" s="47">
        <f>VLOOKUP($A19,'Occupancy Raw Data'!$B$8:$BE$45,'Occupancy Raw Data'!T$3,FALSE)</f>
        <v>-8.8730681699956708</v>
      </c>
      <c r="N19" s="48">
        <f>VLOOKUP($A19,'Occupancy Raw Data'!$B$8:$BE$45,'Occupancy Raw Data'!U$3,FALSE)</f>
        <v>0.37381189757419497</v>
      </c>
      <c r="O19" s="48">
        <f>VLOOKUP($A19,'Occupancy Raw Data'!$B$8:$BE$45,'Occupancy Raw Data'!V$3,FALSE)</f>
        <v>-2.8485735537586598</v>
      </c>
      <c r="P19" s="48">
        <f>VLOOKUP($A19,'Occupancy Raw Data'!$B$8:$BE$45,'Occupancy Raw Data'!W$3,FALSE)</f>
        <v>3.1100947431918602</v>
      </c>
      <c r="Q19" s="48">
        <f>VLOOKUP($A19,'Occupancy Raw Data'!$B$8:$BE$45,'Occupancy Raw Data'!X$3,FALSE)</f>
        <v>2.9012506750975402</v>
      </c>
      <c r="R19" s="49">
        <f>VLOOKUP($A19,'Occupancy Raw Data'!$B$8:$BE$45,'Occupancy Raw Data'!Y$3,FALSE)</f>
        <v>-0.846809653023058</v>
      </c>
      <c r="S19" s="48">
        <f>VLOOKUP($A19,'Occupancy Raw Data'!$B$8:$BE$45,'Occupancy Raw Data'!AA$3,FALSE)</f>
        <v>-1.95838088628205</v>
      </c>
      <c r="T19" s="48">
        <f>VLOOKUP($A19,'Occupancy Raw Data'!$B$8:$BE$45,'Occupancy Raw Data'!AB$3,FALSE)</f>
        <v>-5.2989273699210599</v>
      </c>
      <c r="U19" s="49">
        <f>VLOOKUP($A19,'Occupancy Raw Data'!$B$8:$BE$45,'Occupancy Raw Data'!AC$3,FALSE)</f>
        <v>-3.72654653152681</v>
      </c>
      <c r="V19" s="50">
        <f>VLOOKUP($A19,'Occupancy Raw Data'!$B$8:$BE$45,'Occupancy Raw Data'!AE$3,FALSE)</f>
        <v>-2.0392073221551601</v>
      </c>
      <c r="X19" s="51">
        <f>VLOOKUP($A19,'ADR Raw Data'!$B$6:$BE$43,'ADR Raw Data'!G$1,FALSE)</f>
        <v>107.749533100676</v>
      </c>
      <c r="Y19" s="52">
        <f>VLOOKUP($A19,'ADR Raw Data'!$B$6:$BE$43,'ADR Raw Data'!H$1,FALSE)</f>
        <v>110.203876725912</v>
      </c>
      <c r="Z19" s="52">
        <f>VLOOKUP($A19,'ADR Raw Data'!$B$6:$BE$43,'ADR Raw Data'!I$1,FALSE)</f>
        <v>113.00071337396299</v>
      </c>
      <c r="AA19" s="52">
        <f>VLOOKUP($A19,'ADR Raw Data'!$B$6:$BE$43,'ADR Raw Data'!J$1,FALSE)</f>
        <v>112.93182967910001</v>
      </c>
      <c r="AB19" s="52">
        <f>VLOOKUP($A19,'ADR Raw Data'!$B$6:$BE$43,'ADR Raw Data'!K$1,FALSE)</f>
        <v>114.178912189512</v>
      </c>
      <c r="AC19" s="53">
        <f>VLOOKUP($A19,'ADR Raw Data'!$B$6:$BE$43,'ADR Raw Data'!L$1,FALSE)</f>
        <v>111.865440983205</v>
      </c>
      <c r="AD19" s="52">
        <f>VLOOKUP($A19,'ADR Raw Data'!$B$6:$BE$43,'ADR Raw Data'!N$1,FALSE)</f>
        <v>163.59608910828001</v>
      </c>
      <c r="AE19" s="52">
        <f>VLOOKUP($A19,'ADR Raw Data'!$B$6:$BE$43,'ADR Raw Data'!O$1,FALSE)</f>
        <v>176.345893911258</v>
      </c>
      <c r="AF19" s="53">
        <f>VLOOKUP($A19,'ADR Raw Data'!$B$6:$BE$43,'ADR Raw Data'!P$1,FALSE)</f>
        <v>170.23439578159901</v>
      </c>
      <c r="AG19" s="54">
        <f>VLOOKUP($A19,'ADR Raw Data'!$B$6:$BE$43,'ADR Raw Data'!R$1,FALSE)</f>
        <v>135.61767629055899</v>
      </c>
      <c r="AI19" s="47">
        <f>VLOOKUP($A19,'ADR Raw Data'!$B$6:$BE$43,'ADR Raw Data'!T$1,FALSE)</f>
        <v>2.9112088241020602</v>
      </c>
      <c r="AJ19" s="48">
        <f>VLOOKUP($A19,'ADR Raw Data'!$B$6:$BE$43,'ADR Raw Data'!U$1,FALSE)</f>
        <v>6.1600875861826498</v>
      </c>
      <c r="AK19" s="48">
        <f>VLOOKUP($A19,'ADR Raw Data'!$B$6:$BE$43,'ADR Raw Data'!V$1,FALSE)</f>
        <v>7.39764025540389</v>
      </c>
      <c r="AL19" s="48">
        <f>VLOOKUP($A19,'ADR Raw Data'!$B$6:$BE$43,'ADR Raw Data'!W$1,FALSE)</f>
        <v>5.2670218180152197</v>
      </c>
      <c r="AM19" s="48">
        <f>VLOOKUP($A19,'ADR Raw Data'!$B$6:$BE$43,'ADR Raw Data'!X$1,FALSE)</f>
        <v>2.5043268978976601</v>
      </c>
      <c r="AN19" s="49">
        <f>VLOOKUP($A19,'ADR Raw Data'!$B$6:$BE$43,'ADR Raw Data'!Y$1,FALSE)</f>
        <v>4.8954321709557798</v>
      </c>
      <c r="AO19" s="48">
        <f>VLOOKUP($A19,'ADR Raw Data'!$B$6:$BE$43,'ADR Raw Data'!AA$1,FALSE)</f>
        <v>2.8769086053076198</v>
      </c>
      <c r="AP19" s="48">
        <f>VLOOKUP($A19,'ADR Raw Data'!$B$6:$BE$43,'ADR Raw Data'!AB$1,FALSE)</f>
        <v>0.55427761345266302</v>
      </c>
      <c r="AQ19" s="49">
        <f>VLOOKUP($A19,'ADR Raw Data'!$B$6:$BE$43,'ADR Raw Data'!AC$1,FALSE)</f>
        <v>1.52536239564776</v>
      </c>
      <c r="AR19" s="50">
        <f>VLOOKUP($A19,'ADR Raw Data'!$B$6:$BE$43,'ADR Raw Data'!AE$1,FALSE)</f>
        <v>2.80614623991349</v>
      </c>
      <c r="AS19" s="40"/>
      <c r="AT19" s="51">
        <f>VLOOKUP($A19,'RevPAR Raw Data'!$B$6:$BE$43,'RevPAR Raw Data'!G$1,FALSE)</f>
        <v>40.768229233354603</v>
      </c>
      <c r="AU19" s="52">
        <f>VLOOKUP($A19,'RevPAR Raw Data'!$B$6:$BE$43,'RevPAR Raw Data'!H$1,FALSE)</f>
        <v>47.1382619318181</v>
      </c>
      <c r="AV19" s="52">
        <f>VLOOKUP($A19,'RevPAR Raw Data'!$B$6:$BE$43,'RevPAR Raw Data'!I$1,FALSE)</f>
        <v>53.416710459346902</v>
      </c>
      <c r="AW19" s="52">
        <f>VLOOKUP($A19,'RevPAR Raw Data'!$B$6:$BE$43,'RevPAR Raw Data'!J$1,FALSE)</f>
        <v>55.4808340588988</v>
      </c>
      <c r="AX19" s="52">
        <f>VLOOKUP($A19,'RevPAR Raw Data'!$B$6:$BE$43,'RevPAR Raw Data'!K$1,FALSE)</f>
        <v>59.593059002880899</v>
      </c>
      <c r="AY19" s="53">
        <f>VLOOKUP($A19,'RevPAR Raw Data'!$B$6:$BE$43,'RevPAR Raw Data'!L$1,FALSE)</f>
        <v>51.279418937259898</v>
      </c>
      <c r="AZ19" s="52">
        <f>VLOOKUP($A19,'RevPAR Raw Data'!$B$6:$BE$43,'RevPAR Raw Data'!N$1,FALSE)</f>
        <v>123.325476904609</v>
      </c>
      <c r="BA19" s="52">
        <f>VLOOKUP($A19,'RevPAR Raw Data'!$B$6:$BE$43,'RevPAR Raw Data'!O$1,FALSE)</f>
        <v>144.39590160851401</v>
      </c>
      <c r="BB19" s="53">
        <f>VLOOKUP($A19,'RevPAR Raw Data'!$B$6:$BE$43,'RevPAR Raw Data'!P$1,FALSE)</f>
        <v>133.86068925656201</v>
      </c>
      <c r="BC19" s="54">
        <f>VLOOKUP($A19,'RevPAR Raw Data'!$B$6:$BE$43,'RevPAR Raw Data'!R$1,FALSE)</f>
        <v>74.874067599917595</v>
      </c>
      <c r="BE19" s="47">
        <f>VLOOKUP($A19,'RevPAR Raw Data'!$B$6:$BE$43,'RevPAR Raw Data'!T$1,FALSE)</f>
        <v>-6.2201728894271104</v>
      </c>
      <c r="BF19" s="48">
        <f>VLOOKUP($A19,'RevPAR Raw Data'!$B$6:$BE$43,'RevPAR Raw Data'!U$1,FALSE)</f>
        <v>6.5569266240549897</v>
      </c>
      <c r="BG19" s="48">
        <f>VLOOKUP($A19,'RevPAR Raw Data'!$B$6:$BE$43,'RevPAR Raw Data'!V$1,FALSE)</f>
        <v>4.3383394777275797</v>
      </c>
      <c r="BH19" s="48">
        <f>VLOOKUP($A19,'RevPAR Raw Data'!$B$6:$BE$43,'RevPAR Raw Data'!W$1,FALSE)</f>
        <v>8.5409259298919498</v>
      </c>
      <c r="BI19" s="48">
        <f>VLOOKUP($A19,'RevPAR Raw Data'!$B$6:$BE$43,'RevPAR Raw Data'!X$1,FALSE)</f>
        <v>5.47823437402712</v>
      </c>
      <c r="BJ19" s="49">
        <f>VLOOKUP($A19,'RevPAR Raw Data'!$B$6:$BE$43,'RevPAR Raw Data'!Y$1,FALSE)</f>
        <v>4.0071675257518704</v>
      </c>
      <c r="BK19" s="48">
        <f>VLOOKUP($A19,'RevPAR Raw Data'!$B$6:$BE$43,'RevPAR Raw Data'!AA$1,FALSE)</f>
        <v>0.86218689078341504</v>
      </c>
      <c r="BL19" s="48">
        <f>VLOOKUP($A19,'RevPAR Raw Data'!$B$6:$BE$43,'RevPAR Raw Data'!AB$1,FALSE)</f>
        <v>-4.7740205246329799</v>
      </c>
      <c r="BM19" s="49">
        <f>VLOOKUP($A19,'RevPAR Raw Data'!$B$6:$BE$43,'RevPAR Raw Data'!AC$1,FALSE)</f>
        <v>-2.2580274753272702</v>
      </c>
      <c r="BN19" s="50">
        <f>VLOOKUP($A19,'RevPAR Raw Data'!$B$6:$BE$43,'RevPAR Raw Data'!AE$1,FALSE)</f>
        <v>0.70971577816362597</v>
      </c>
    </row>
    <row r="20" spans="1:66" x14ac:dyDescent="0.45">
      <c r="A20" s="63" t="s">
        <v>29</v>
      </c>
      <c r="B20" s="47">
        <f>VLOOKUP($A20,'Occupancy Raw Data'!$B$8:$BE$45,'Occupancy Raw Data'!G$3,FALSE)</f>
        <v>39.320583121572803</v>
      </c>
      <c r="C20" s="48">
        <f>VLOOKUP($A20,'Occupancy Raw Data'!$B$8:$BE$45,'Occupancy Raw Data'!H$3,FALSE)</f>
        <v>47.6126788819045</v>
      </c>
      <c r="D20" s="48">
        <f>VLOOKUP($A20,'Occupancy Raw Data'!$B$8:$BE$45,'Occupancy Raw Data'!I$3,FALSE)</f>
        <v>51.945967634077803</v>
      </c>
      <c r="E20" s="48">
        <f>VLOOKUP($A20,'Occupancy Raw Data'!$B$8:$BE$45,'Occupancy Raw Data'!J$3,FALSE)</f>
        <v>52.213454594088503</v>
      </c>
      <c r="F20" s="48">
        <f>VLOOKUP($A20,'Occupancy Raw Data'!$B$8:$BE$45,'Occupancy Raw Data'!K$3,FALSE)</f>
        <v>52.7350541661094</v>
      </c>
      <c r="G20" s="49">
        <f>VLOOKUP($A20,'Occupancy Raw Data'!$B$8:$BE$45,'Occupancy Raw Data'!L$3,FALSE)</f>
        <v>48.7655476795506</v>
      </c>
      <c r="H20" s="48">
        <f>VLOOKUP($A20,'Occupancy Raw Data'!$B$8:$BE$45,'Occupancy Raw Data'!N$3,FALSE)</f>
        <v>65.868663902634694</v>
      </c>
      <c r="I20" s="48">
        <f>VLOOKUP($A20,'Occupancy Raw Data'!$B$8:$BE$45,'Occupancy Raw Data'!O$3,FALSE)</f>
        <v>68.209174802728299</v>
      </c>
      <c r="J20" s="49">
        <f>VLOOKUP($A20,'Occupancy Raw Data'!$B$8:$BE$45,'Occupancy Raw Data'!P$3,FALSE)</f>
        <v>67.038919352681503</v>
      </c>
      <c r="K20" s="50">
        <f>VLOOKUP($A20,'Occupancy Raw Data'!$B$8:$BE$45,'Occupancy Raw Data'!R$3,FALSE)</f>
        <v>53.986511014730802</v>
      </c>
      <c r="M20" s="47">
        <f>VLOOKUP($A20,'Occupancy Raw Data'!$B$8:$BE$45,'Occupancy Raw Data'!T$3,FALSE)</f>
        <v>10.625050078639999</v>
      </c>
      <c r="N20" s="48">
        <f>VLOOKUP($A20,'Occupancy Raw Data'!$B$8:$BE$45,'Occupancy Raw Data'!U$3,FALSE)</f>
        <v>18.306950934553502</v>
      </c>
      <c r="O20" s="48">
        <f>VLOOKUP($A20,'Occupancy Raw Data'!$B$8:$BE$45,'Occupancy Raw Data'!V$3,FALSE)</f>
        <v>24.7002145026504</v>
      </c>
      <c r="P20" s="48">
        <f>VLOOKUP($A20,'Occupancy Raw Data'!$B$8:$BE$45,'Occupancy Raw Data'!W$3,FALSE)</f>
        <v>10.535898096140601</v>
      </c>
      <c r="Q20" s="48">
        <f>VLOOKUP($A20,'Occupancy Raw Data'!$B$8:$BE$45,'Occupancy Raw Data'!X$3,FALSE)</f>
        <v>0.65773302829575497</v>
      </c>
      <c r="R20" s="49">
        <f>VLOOKUP($A20,'Occupancy Raw Data'!$B$8:$BE$45,'Occupancy Raw Data'!Y$3,FALSE)</f>
        <v>12.325305989492501</v>
      </c>
      <c r="S20" s="48">
        <f>VLOOKUP($A20,'Occupancy Raw Data'!$B$8:$BE$45,'Occupancy Raw Data'!AA$3,FALSE)</f>
        <v>-8.9287797376386795</v>
      </c>
      <c r="T20" s="48">
        <f>VLOOKUP($A20,'Occupancy Raw Data'!$B$8:$BE$45,'Occupancy Raw Data'!AB$3,FALSE)</f>
        <v>-8.9129123966410599</v>
      </c>
      <c r="U20" s="49">
        <f>VLOOKUP($A20,'Occupancy Raw Data'!$B$8:$BE$45,'Occupancy Raw Data'!AC$3,FALSE)</f>
        <v>-8.9207082650107008</v>
      </c>
      <c r="V20" s="50">
        <f>VLOOKUP($A20,'Occupancy Raw Data'!$B$8:$BE$45,'Occupancy Raw Data'!AE$3,FALSE)</f>
        <v>3.7395985401513299</v>
      </c>
      <c r="X20" s="51">
        <f>VLOOKUP($A20,'ADR Raw Data'!$B$6:$BE$43,'ADR Raw Data'!G$1,FALSE)</f>
        <v>127.263931972789</v>
      </c>
      <c r="Y20" s="52">
        <f>VLOOKUP($A20,'ADR Raw Data'!$B$6:$BE$43,'ADR Raw Data'!H$1,FALSE)</f>
        <v>124.704446629213</v>
      </c>
      <c r="Z20" s="52">
        <f>VLOOKUP($A20,'ADR Raw Data'!$B$6:$BE$43,'ADR Raw Data'!I$1,FALSE)</f>
        <v>128.80701338825901</v>
      </c>
      <c r="AA20" s="52">
        <f>VLOOKUP($A20,'ADR Raw Data'!$B$6:$BE$43,'ADR Raw Data'!J$1,FALSE)</f>
        <v>124.57248719262201</v>
      </c>
      <c r="AB20" s="52">
        <f>VLOOKUP($A20,'ADR Raw Data'!$B$6:$BE$43,'ADR Raw Data'!K$1,FALSE)</f>
        <v>131.44824752726299</v>
      </c>
      <c r="AC20" s="53">
        <f>VLOOKUP($A20,'ADR Raw Data'!$B$6:$BE$43,'ADR Raw Data'!L$1,FALSE)</f>
        <v>127.421516098952</v>
      </c>
      <c r="AD20" s="52">
        <f>VLOOKUP($A20,'ADR Raw Data'!$B$6:$BE$43,'ADR Raw Data'!N$1,FALSE)</f>
        <v>160.50321827411099</v>
      </c>
      <c r="AE20" s="52">
        <f>VLOOKUP($A20,'ADR Raw Data'!$B$6:$BE$43,'ADR Raw Data'!O$1,FALSE)</f>
        <v>168.909472549019</v>
      </c>
      <c r="AF20" s="53">
        <f>VLOOKUP($A20,'ADR Raw Data'!$B$6:$BE$43,'ADR Raw Data'!P$1,FALSE)</f>
        <v>164.77971670822899</v>
      </c>
      <c r="AG20" s="54">
        <f>VLOOKUP($A20,'ADR Raw Data'!$B$6:$BE$43,'ADR Raw Data'!R$1,FALSE)</f>
        <v>140.67590317100701</v>
      </c>
      <c r="AI20" s="47">
        <f>VLOOKUP($A20,'ADR Raw Data'!$B$6:$BE$43,'ADR Raw Data'!T$1,FALSE)</f>
        <v>-2.65668569364759</v>
      </c>
      <c r="AJ20" s="48">
        <f>VLOOKUP($A20,'ADR Raw Data'!$B$6:$BE$43,'ADR Raw Data'!U$1,FALSE)</f>
        <v>0.80520396145444395</v>
      </c>
      <c r="AK20" s="48">
        <f>VLOOKUP($A20,'ADR Raw Data'!$B$6:$BE$43,'ADR Raw Data'!V$1,FALSE)</f>
        <v>4.7111962744053804</v>
      </c>
      <c r="AL20" s="48">
        <f>VLOOKUP($A20,'ADR Raw Data'!$B$6:$BE$43,'ADR Raw Data'!W$1,FALSE)</f>
        <v>2.5558961266154498</v>
      </c>
      <c r="AM20" s="48">
        <f>VLOOKUP($A20,'ADR Raw Data'!$B$6:$BE$43,'ADR Raw Data'!X$1,FALSE)</f>
        <v>4.4509927271661596</v>
      </c>
      <c r="AN20" s="49">
        <f>VLOOKUP($A20,'ADR Raw Data'!$B$6:$BE$43,'ADR Raw Data'!Y$1,FALSE)</f>
        <v>2.1380913097179999</v>
      </c>
      <c r="AO20" s="48">
        <f>VLOOKUP($A20,'ADR Raw Data'!$B$6:$BE$43,'ADR Raw Data'!AA$1,FALSE)</f>
        <v>6.1856286706650199</v>
      </c>
      <c r="AP20" s="48">
        <f>VLOOKUP($A20,'ADR Raw Data'!$B$6:$BE$43,'ADR Raw Data'!AB$1,FALSE)</f>
        <v>3.7037617423117899</v>
      </c>
      <c r="AQ20" s="49">
        <f>VLOOKUP($A20,'ADR Raw Data'!$B$6:$BE$43,'ADR Raw Data'!AC$1,FALSE)</f>
        <v>4.8770911416125102</v>
      </c>
      <c r="AR20" s="50">
        <f>VLOOKUP($A20,'ADR Raw Data'!$B$6:$BE$43,'ADR Raw Data'!AE$1,FALSE)</f>
        <v>2.0631127748112199</v>
      </c>
      <c r="AS20" s="40"/>
      <c r="AT20" s="51">
        <f>VLOOKUP($A20,'RevPAR Raw Data'!$B$6:$BE$43,'RevPAR Raw Data'!G$1,FALSE)</f>
        <v>50.040920155142402</v>
      </c>
      <c r="AU20" s="52">
        <f>VLOOKUP($A20,'RevPAR Raw Data'!$B$6:$BE$43,'RevPAR Raw Data'!H$1,FALSE)</f>
        <v>59.375127725023397</v>
      </c>
      <c r="AV20" s="52">
        <f>VLOOKUP($A20,'RevPAR Raw Data'!$B$6:$BE$43,'RevPAR Raw Data'!I$1,FALSE)</f>
        <v>66.910049485087598</v>
      </c>
      <c r="AW20" s="52">
        <f>VLOOKUP($A20,'RevPAR Raw Data'!$B$6:$BE$43,'RevPAR Raw Data'!J$1,FALSE)</f>
        <v>65.043599037046903</v>
      </c>
      <c r="AX20" s="52">
        <f>VLOOKUP($A20,'RevPAR Raw Data'!$B$6:$BE$43,'RevPAR Raw Data'!K$1,FALSE)</f>
        <v>69.319304533903903</v>
      </c>
      <c r="AY20" s="53">
        <f>VLOOKUP($A20,'RevPAR Raw Data'!$B$6:$BE$43,'RevPAR Raw Data'!L$1,FALSE)</f>
        <v>62.137800187240799</v>
      </c>
      <c r="AZ20" s="52">
        <f>VLOOKUP($A20,'RevPAR Raw Data'!$B$6:$BE$43,'RevPAR Raw Data'!N$1,FALSE)</f>
        <v>105.72132539788601</v>
      </c>
      <c r="BA20" s="52">
        <f>VLOOKUP($A20,'RevPAR Raw Data'!$B$6:$BE$43,'RevPAR Raw Data'!O$1,FALSE)</f>
        <v>115.211757389327</v>
      </c>
      <c r="BB20" s="53">
        <f>VLOOKUP($A20,'RevPAR Raw Data'!$B$6:$BE$43,'RevPAR Raw Data'!P$1,FALSE)</f>
        <v>110.466541393607</v>
      </c>
      <c r="BC20" s="54">
        <f>VLOOKUP($A20,'RevPAR Raw Data'!$B$6:$BE$43,'RevPAR Raw Data'!R$1,FALSE)</f>
        <v>75.946011960488306</v>
      </c>
      <c r="BE20" s="47">
        <f>VLOOKUP($A20,'RevPAR Raw Data'!$B$6:$BE$43,'RevPAR Raw Data'!T$1,FALSE)</f>
        <v>7.6860901996103399</v>
      </c>
      <c r="BF20" s="48">
        <f>VLOOKUP($A20,'RevPAR Raw Data'!$B$6:$BE$43,'RevPAR Raw Data'!U$1,FALSE)</f>
        <v>19.259563190154498</v>
      </c>
      <c r="BG20" s="48">
        <f>VLOOKUP($A20,'RevPAR Raw Data'!$B$6:$BE$43,'RevPAR Raw Data'!V$1,FALSE)</f>
        <v>30.575086362474799</v>
      </c>
      <c r="BH20" s="48">
        <f>VLOOKUP($A20,'RevPAR Raw Data'!$B$6:$BE$43,'RevPAR Raw Data'!W$1,FALSE)</f>
        <v>13.361080834099401</v>
      </c>
      <c r="BI20" s="48">
        <f>VLOOKUP($A20,'RevPAR Raw Data'!$B$6:$BE$43,'RevPAR Raw Data'!X$1,FALSE)</f>
        <v>5.1380014047155296</v>
      </c>
      <c r="BJ20" s="49">
        <f>VLOOKUP($A20,'RevPAR Raw Data'!$B$6:$BE$43,'RevPAR Raw Data'!Y$1,FALSE)</f>
        <v>14.726923595468</v>
      </c>
      <c r="BK20" s="48">
        <f>VLOOKUP($A20,'RevPAR Raw Data'!$B$6:$BE$43,'RevPAR Raw Data'!AA$1,FALSE)</f>
        <v>-3.2954522263655601</v>
      </c>
      <c r="BL20" s="48">
        <f>VLOOKUP($A20,'RevPAR Raw Data'!$B$6:$BE$43,'RevPAR Raw Data'!AB$1,FALSE)</f>
        <v>-5.5392636938018196</v>
      </c>
      <c r="BM20" s="49">
        <f>VLOOKUP($A20,'RevPAR Raw Data'!$B$6:$BE$43,'RevPAR Raw Data'!AC$1,FALSE)</f>
        <v>-4.4786881959601201</v>
      </c>
      <c r="BN20" s="50">
        <f>VLOOKUP($A20,'RevPAR Raw Data'!$B$6:$BE$43,'RevPAR Raw Data'!AE$1,FALSE)</f>
        <v>5.8798634501710803</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42.320546010826</v>
      </c>
      <c r="C22" s="48">
        <f>VLOOKUP($A22,'Occupancy Raw Data'!$B$8:$BE$45,'Occupancy Raw Data'!H$3,FALSE)</f>
        <v>53.483172511179099</v>
      </c>
      <c r="D22" s="48">
        <f>VLOOKUP($A22,'Occupancy Raw Data'!$B$8:$BE$45,'Occupancy Raw Data'!I$3,FALSE)</f>
        <v>56.959284537538203</v>
      </c>
      <c r="E22" s="48">
        <f>VLOOKUP($A22,'Occupancy Raw Data'!$B$8:$BE$45,'Occupancy Raw Data'!J$3,FALSE)</f>
        <v>57.905389503412501</v>
      </c>
      <c r="F22" s="48">
        <f>VLOOKUP($A22,'Occupancy Raw Data'!$B$8:$BE$45,'Occupancy Raw Data'!K$3,FALSE)</f>
        <v>57.2746528594963</v>
      </c>
      <c r="G22" s="49">
        <f>VLOOKUP($A22,'Occupancy Raw Data'!$B$8:$BE$45,'Occupancy Raw Data'!L$3,FALSE)</f>
        <v>53.5886090844904</v>
      </c>
      <c r="H22" s="48">
        <f>VLOOKUP($A22,'Occupancy Raw Data'!$B$8:$BE$45,'Occupancy Raw Data'!N$3,FALSE)</f>
        <v>66.321487408802</v>
      </c>
      <c r="I22" s="48">
        <f>VLOOKUP($A22,'Occupancy Raw Data'!$B$8:$BE$45,'Occupancy Raw Data'!O$3,FALSE)</f>
        <v>64.815250647211101</v>
      </c>
      <c r="J22" s="49">
        <f>VLOOKUP($A22,'Occupancy Raw Data'!$B$8:$BE$45,'Occupancy Raw Data'!P$3,FALSE)</f>
        <v>65.568369028006501</v>
      </c>
      <c r="K22" s="50">
        <f>VLOOKUP($A22,'Occupancy Raw Data'!$B$8:$BE$45,'Occupancy Raw Data'!R$3,FALSE)</f>
        <v>57.011397639780697</v>
      </c>
      <c r="M22" s="47">
        <f>VLOOKUP($A22,'Occupancy Raw Data'!$B$8:$BE$45,'Occupancy Raw Data'!T$3,FALSE)</f>
        <v>0.10179051985557799</v>
      </c>
      <c r="N22" s="48">
        <f>VLOOKUP($A22,'Occupancy Raw Data'!$B$8:$BE$45,'Occupancy Raw Data'!U$3,FALSE)</f>
        <v>2.8907459781164802</v>
      </c>
      <c r="O22" s="48">
        <f>VLOOKUP($A22,'Occupancy Raw Data'!$B$8:$BE$45,'Occupancy Raw Data'!V$3,FALSE)</f>
        <v>4.3252716147759198</v>
      </c>
      <c r="P22" s="48">
        <f>VLOOKUP($A22,'Occupancy Raw Data'!$B$8:$BE$45,'Occupancy Raw Data'!W$3,FALSE)</f>
        <v>7.6046714177364096</v>
      </c>
      <c r="Q22" s="48">
        <f>VLOOKUP($A22,'Occupancy Raw Data'!$B$8:$BE$45,'Occupancy Raw Data'!X$3,FALSE)</f>
        <v>6.4697700271477796</v>
      </c>
      <c r="R22" s="49">
        <f>VLOOKUP($A22,'Occupancy Raw Data'!$B$8:$BE$45,'Occupancy Raw Data'!Y$3,FALSE)</f>
        <v>4.4762120662256804</v>
      </c>
      <c r="S22" s="48">
        <f>VLOOKUP($A22,'Occupancy Raw Data'!$B$8:$BE$45,'Occupancy Raw Data'!AA$3,FALSE)</f>
        <v>1.6860988461601201</v>
      </c>
      <c r="T22" s="48">
        <f>VLOOKUP($A22,'Occupancy Raw Data'!$B$8:$BE$45,'Occupancy Raw Data'!AB$3,FALSE)</f>
        <v>-2.083537584813</v>
      </c>
      <c r="U22" s="49">
        <f>VLOOKUP($A22,'Occupancy Raw Data'!$B$8:$BE$45,'Occupancy Raw Data'!AC$3,FALSE)</f>
        <v>-0.21266950414500499</v>
      </c>
      <c r="V22" s="50">
        <f>VLOOKUP($A22,'Occupancy Raw Data'!$B$8:$BE$45,'Occupancy Raw Data'!AE$3,FALSE)</f>
        <v>2.8875867155515</v>
      </c>
      <c r="X22" s="51">
        <f>VLOOKUP($A22,'ADR Raw Data'!$B$6:$BE$43,'ADR Raw Data'!G$1,FALSE)</f>
        <v>96.685021688354993</v>
      </c>
      <c r="Y22" s="52">
        <f>VLOOKUP($A22,'ADR Raw Data'!$B$6:$BE$43,'ADR Raw Data'!H$1,FALSE)</f>
        <v>101.54776677667699</v>
      </c>
      <c r="Z22" s="52">
        <f>VLOOKUP($A22,'ADR Raw Data'!$B$6:$BE$43,'ADR Raw Data'!I$1,FALSE)</f>
        <v>103.83573175770501</v>
      </c>
      <c r="AA22" s="52">
        <f>VLOOKUP($A22,'ADR Raw Data'!$B$6:$BE$43,'ADR Raw Data'!J$1,FALSE)</f>
        <v>103.428768899365</v>
      </c>
      <c r="AB22" s="52">
        <f>VLOOKUP($A22,'ADR Raw Data'!$B$6:$BE$43,'ADR Raw Data'!K$1,FALSE)</f>
        <v>105.450049309664</v>
      </c>
      <c r="AC22" s="53">
        <f>VLOOKUP($A22,'ADR Raw Data'!$B$6:$BE$43,'ADR Raw Data'!L$1,FALSE)</f>
        <v>102.506734973517</v>
      </c>
      <c r="AD22" s="52">
        <f>VLOOKUP($A22,'ADR Raw Data'!$B$6:$BE$43,'ADR Raw Data'!N$1,FALSE)</f>
        <v>126.363444286728</v>
      </c>
      <c r="AE22" s="52">
        <f>VLOOKUP($A22,'ADR Raw Data'!$B$6:$BE$43,'ADR Raw Data'!O$1,FALSE)</f>
        <v>126.882656136528</v>
      </c>
      <c r="AF22" s="53">
        <f>VLOOKUP($A22,'ADR Raw Data'!$B$6:$BE$43,'ADR Raw Data'!P$1,FALSE)</f>
        <v>126.620068377602</v>
      </c>
      <c r="AG22" s="54">
        <f>VLOOKUP($A22,'ADR Raw Data'!$B$6:$BE$43,'ADR Raw Data'!R$1,FALSE)</f>
        <v>110.43032323125</v>
      </c>
      <c r="AI22" s="47">
        <f>VLOOKUP($A22,'ADR Raw Data'!$B$6:$BE$43,'ADR Raw Data'!T$1,FALSE)</f>
        <v>3.9472695126484298</v>
      </c>
      <c r="AJ22" s="48">
        <f>VLOOKUP($A22,'ADR Raw Data'!$B$6:$BE$43,'ADR Raw Data'!U$1,FALSE)</f>
        <v>6.35782576600021</v>
      </c>
      <c r="AK22" s="48">
        <f>VLOOKUP($A22,'ADR Raw Data'!$B$6:$BE$43,'ADR Raw Data'!V$1,FALSE)</f>
        <v>8.5561921312274798</v>
      </c>
      <c r="AL22" s="48">
        <f>VLOOKUP($A22,'ADR Raw Data'!$B$6:$BE$43,'ADR Raw Data'!W$1,FALSE)</f>
        <v>8.3609759012449896</v>
      </c>
      <c r="AM22" s="48">
        <f>VLOOKUP($A22,'ADR Raw Data'!$B$6:$BE$43,'ADR Raw Data'!X$1,FALSE)</f>
        <v>5.3812208334694498</v>
      </c>
      <c r="AN22" s="49">
        <f>VLOOKUP($A22,'ADR Raw Data'!$B$6:$BE$43,'ADR Raw Data'!Y$1,FALSE)</f>
        <v>6.7060722367336298</v>
      </c>
      <c r="AO22" s="48">
        <f>VLOOKUP($A22,'ADR Raw Data'!$B$6:$BE$43,'ADR Raw Data'!AA$1,FALSE)</f>
        <v>8.8148420570686099</v>
      </c>
      <c r="AP22" s="48">
        <f>VLOOKUP($A22,'ADR Raw Data'!$B$6:$BE$43,'ADR Raw Data'!AB$1,FALSE)</f>
        <v>9.0068397855340496</v>
      </c>
      <c r="AQ22" s="49">
        <f>VLOOKUP($A22,'ADR Raw Data'!$B$6:$BE$43,'ADR Raw Data'!AC$1,FALSE)</f>
        <v>8.9074462815012705</v>
      </c>
      <c r="AR22" s="50">
        <f>VLOOKUP($A22,'ADR Raw Data'!$B$6:$BE$43,'ADR Raw Data'!AE$1,FALSE)</f>
        <v>7.3094918172055099</v>
      </c>
      <c r="AS22" s="40"/>
      <c r="AT22" s="51">
        <f>VLOOKUP($A22,'RevPAR Raw Data'!$B$6:$BE$43,'RevPAR Raw Data'!G$1,FALSE)</f>
        <v>40.917629089197398</v>
      </c>
      <c r="AU22" s="52">
        <f>VLOOKUP($A22,'RevPAR Raw Data'!$B$6:$BE$43,'RevPAR Raw Data'!H$1,FALSE)</f>
        <v>54.310967286420301</v>
      </c>
      <c r="AV22" s="52">
        <f>VLOOKUP($A22,'RevPAR Raw Data'!$B$6:$BE$43,'RevPAR Raw Data'!I$1,FALSE)</f>
        <v>59.144089903506703</v>
      </c>
      <c r="AW22" s="52">
        <f>VLOOKUP($A22,'RevPAR Raw Data'!$B$6:$BE$43,'RevPAR Raw Data'!J$1,FALSE)</f>
        <v>59.890831489762199</v>
      </c>
      <c r="AX22" s="52">
        <f>VLOOKUP($A22,'RevPAR Raw Data'!$B$6:$BE$43,'RevPAR Raw Data'!K$1,FALSE)</f>
        <v>60.3961496822781</v>
      </c>
      <c r="AY22" s="53">
        <f>VLOOKUP($A22,'RevPAR Raw Data'!$B$6:$BE$43,'RevPAR Raw Data'!L$1,FALSE)</f>
        <v>54.9319334902329</v>
      </c>
      <c r="AZ22" s="52">
        <f>VLOOKUP($A22,'RevPAR Raw Data'!$B$6:$BE$43,'RevPAR Raw Data'!N$1,FALSE)</f>
        <v>83.806115791951001</v>
      </c>
      <c r="BA22" s="52">
        <f>VLOOKUP($A22,'RevPAR Raw Data'!$B$6:$BE$43,'RevPAR Raw Data'!O$1,FALSE)</f>
        <v>82.239311602729998</v>
      </c>
      <c r="BB22" s="53">
        <f>VLOOKUP($A22,'RevPAR Raw Data'!$B$6:$BE$43,'RevPAR Raw Data'!P$1,FALSE)</f>
        <v>83.022713697340507</v>
      </c>
      <c r="BC22" s="54">
        <f>VLOOKUP($A22,'RevPAR Raw Data'!$B$6:$BE$43,'RevPAR Raw Data'!R$1,FALSE)</f>
        <v>62.957870692263697</v>
      </c>
      <c r="BE22" s="47">
        <f>VLOOKUP($A22,'RevPAR Raw Data'!$B$6:$BE$43,'RevPAR Raw Data'!T$1,FALSE)</f>
        <v>4.0530779786610296</v>
      </c>
      <c r="BF22" s="48">
        <f>VLOOKUP($A22,'RevPAR Raw Data'!$B$6:$BE$43,'RevPAR Raw Data'!U$1,FALSE)</f>
        <v>9.4323603367430007</v>
      </c>
      <c r="BG22" s="48">
        <f>VLOOKUP($A22,'RevPAR Raw Data'!$B$6:$BE$43,'RevPAR Raw Data'!V$1,FALSE)</f>
        <v>13.251542295561</v>
      </c>
      <c r="BH22" s="48">
        <f>VLOOKUP($A22,'RevPAR Raw Data'!$B$6:$BE$43,'RevPAR Raw Data'!W$1,FALSE)</f>
        <v>16.601472063587199</v>
      </c>
      <c r="BI22" s="48">
        <f>VLOOKUP($A22,'RevPAR Raw Data'!$B$6:$BE$43,'RevPAR Raw Data'!X$1,FALSE)</f>
        <v>12.199143473195599</v>
      </c>
      <c r="BJ22" s="49">
        <f>VLOOKUP($A22,'RevPAR Raw Data'!$B$6:$BE$43,'RevPAR Raw Data'!Y$1,FALSE)</f>
        <v>11.4824623175897</v>
      </c>
      <c r="BK22" s="48">
        <f>VLOOKUP($A22,'RevPAR Raw Data'!$B$6:$BE$43,'RevPAR Raw Data'!AA$1,FALSE)</f>
        <v>10.6495678534438</v>
      </c>
      <c r="BL22" s="48">
        <f>VLOOKUP($A22,'RevPAR Raw Data'!$B$6:$BE$43,'RevPAR Raw Data'!AB$1,FALSE)</f>
        <v>6.73564130858556</v>
      </c>
      <c r="BM22" s="49">
        <f>VLOOKUP($A22,'RevPAR Raw Data'!$B$6:$BE$43,'RevPAR Raw Data'!AC$1,FALSE)</f>
        <v>8.6758333555174207</v>
      </c>
      <c r="BN22" s="50">
        <f>VLOOKUP($A22,'RevPAR Raw Data'!$B$6:$BE$43,'RevPAR Raw Data'!AE$1,FALSE)</f>
        <v>10.408146447444899</v>
      </c>
    </row>
    <row r="23" spans="1:66" x14ac:dyDescent="0.45">
      <c r="A23" s="63" t="s">
        <v>71</v>
      </c>
      <c r="B23" s="47">
        <f>VLOOKUP($A23,'Occupancy Raw Data'!$B$8:$BE$45,'Occupancy Raw Data'!G$3,FALSE)</f>
        <v>40.545312905738697</v>
      </c>
      <c r="C23" s="48">
        <f>VLOOKUP($A23,'Occupancy Raw Data'!$B$8:$BE$45,'Occupancy Raw Data'!H$3,FALSE)</f>
        <v>51.524279407945897</v>
      </c>
      <c r="D23" s="48">
        <f>VLOOKUP($A23,'Occupancy Raw Data'!$B$8:$BE$45,'Occupancy Raw Data'!I$3,FALSE)</f>
        <v>54.671513892495398</v>
      </c>
      <c r="E23" s="48">
        <f>VLOOKUP($A23,'Occupancy Raw Data'!$B$8:$BE$45,'Occupancy Raw Data'!J$3,FALSE)</f>
        <v>55.419371591794302</v>
      </c>
      <c r="F23" s="48">
        <f>VLOOKUP($A23,'Occupancy Raw Data'!$B$8:$BE$45,'Occupancy Raw Data'!K$3,FALSE)</f>
        <v>54.692287717475899</v>
      </c>
      <c r="G23" s="49">
        <f>VLOOKUP($A23,'Occupancy Raw Data'!$B$8:$BE$45,'Occupancy Raw Data'!L$3,FALSE)</f>
        <v>51.370553103090103</v>
      </c>
      <c r="H23" s="48">
        <f>VLOOKUP($A23,'Occupancy Raw Data'!$B$8:$BE$45,'Occupancy Raw Data'!N$3,FALSE)</f>
        <v>59.984419631264601</v>
      </c>
      <c r="I23" s="48">
        <f>VLOOKUP($A23,'Occupancy Raw Data'!$B$8:$BE$45,'Occupancy Raw Data'!O$3,FALSE)</f>
        <v>59.724746819007997</v>
      </c>
      <c r="J23" s="49">
        <f>VLOOKUP($A23,'Occupancy Raw Data'!$B$8:$BE$45,'Occupancy Raw Data'!P$3,FALSE)</f>
        <v>59.854583225136302</v>
      </c>
      <c r="K23" s="50">
        <f>VLOOKUP($A23,'Occupancy Raw Data'!$B$8:$BE$45,'Occupancy Raw Data'!R$3,FALSE)</f>
        <v>53.794561709389001</v>
      </c>
      <c r="M23" s="47">
        <f>VLOOKUP($A23,'Occupancy Raw Data'!$B$8:$BE$45,'Occupancy Raw Data'!T$3,FALSE)</f>
        <v>1.0616530767161301</v>
      </c>
      <c r="N23" s="48">
        <f>VLOOKUP($A23,'Occupancy Raw Data'!$B$8:$BE$45,'Occupancy Raw Data'!U$3,FALSE)</f>
        <v>2.1924071173488899</v>
      </c>
      <c r="O23" s="48">
        <f>VLOOKUP($A23,'Occupancy Raw Data'!$B$8:$BE$45,'Occupancy Raw Data'!V$3,FALSE)</f>
        <v>4.9996553015766496</v>
      </c>
      <c r="P23" s="48">
        <f>VLOOKUP($A23,'Occupancy Raw Data'!$B$8:$BE$45,'Occupancy Raw Data'!W$3,FALSE)</f>
        <v>8.2761287631803793</v>
      </c>
      <c r="Q23" s="48">
        <f>VLOOKUP($A23,'Occupancy Raw Data'!$B$8:$BE$45,'Occupancy Raw Data'!X$3,FALSE)</f>
        <v>7.34977500805305</v>
      </c>
      <c r="R23" s="49">
        <f>VLOOKUP($A23,'Occupancy Raw Data'!$B$8:$BE$45,'Occupancy Raw Data'!Y$3,FALSE)</f>
        <v>4.9502378222951204</v>
      </c>
      <c r="S23" s="48">
        <f>VLOOKUP($A23,'Occupancy Raw Data'!$B$8:$BE$45,'Occupancy Raw Data'!AA$3,FALSE)</f>
        <v>-5.3394111619656703</v>
      </c>
      <c r="T23" s="48">
        <f>VLOOKUP($A23,'Occupancy Raw Data'!$B$8:$BE$45,'Occupancy Raw Data'!AB$3,FALSE)</f>
        <v>-6.6898548143475303</v>
      </c>
      <c r="U23" s="49">
        <f>VLOOKUP($A23,'Occupancy Raw Data'!$B$8:$BE$45,'Occupancy Raw Data'!AC$3,FALSE)</f>
        <v>-6.0180193674542704</v>
      </c>
      <c r="V23" s="50">
        <f>VLOOKUP($A23,'Occupancy Raw Data'!$B$8:$BE$45,'Occupancy Raw Data'!AE$3,FALSE)</f>
        <v>1.19578668676134</v>
      </c>
      <c r="X23" s="51">
        <f>VLOOKUP($A23,'ADR Raw Data'!$B$6:$BE$43,'ADR Raw Data'!G$1,FALSE)</f>
        <v>93.412497758421907</v>
      </c>
      <c r="Y23" s="52">
        <f>VLOOKUP($A23,'ADR Raw Data'!$B$6:$BE$43,'ADR Raw Data'!H$1,FALSE)</f>
        <v>98.256430803346404</v>
      </c>
      <c r="Z23" s="52">
        <f>VLOOKUP($A23,'ADR Raw Data'!$B$6:$BE$43,'ADR Raw Data'!I$1,FALSE)</f>
        <v>99.444820936639104</v>
      </c>
      <c r="AA23" s="52">
        <f>VLOOKUP($A23,'ADR Raw Data'!$B$6:$BE$43,'ADR Raw Data'!J$1,FALSE)</f>
        <v>99.861339143472904</v>
      </c>
      <c r="AB23" s="52">
        <f>VLOOKUP($A23,'ADR Raw Data'!$B$6:$BE$43,'ADR Raw Data'!K$1,FALSE)</f>
        <v>101.26885575918701</v>
      </c>
      <c r="AC23" s="53">
        <f>VLOOKUP($A23,'ADR Raw Data'!$B$6:$BE$43,'ADR Raw Data'!L$1,FALSE)</f>
        <v>98.732469013486394</v>
      </c>
      <c r="AD23" s="52">
        <f>VLOOKUP($A23,'ADR Raw Data'!$B$6:$BE$43,'ADR Raw Data'!N$1,FALSE)</f>
        <v>117.107823376623</v>
      </c>
      <c r="AE23" s="52">
        <f>VLOOKUP($A23,'ADR Raw Data'!$B$6:$BE$43,'ADR Raw Data'!O$1,FALSE)</f>
        <v>117.904572173913</v>
      </c>
      <c r="AF23" s="53">
        <f>VLOOKUP($A23,'ADR Raw Data'!$B$6:$BE$43,'ADR Raw Data'!P$1,FALSE)</f>
        <v>117.50533362255899</v>
      </c>
      <c r="AG23" s="54">
        <f>VLOOKUP($A23,'ADR Raw Data'!$B$6:$BE$43,'ADR Raw Data'!R$1,FALSE)</f>
        <v>104.70036906781399</v>
      </c>
      <c r="AI23" s="47">
        <f>VLOOKUP($A23,'ADR Raw Data'!$B$6:$BE$43,'ADR Raw Data'!T$1,FALSE)</f>
        <v>3.4456945973257702</v>
      </c>
      <c r="AJ23" s="48">
        <f>VLOOKUP($A23,'ADR Raw Data'!$B$6:$BE$43,'ADR Raw Data'!U$1,FALSE)</f>
        <v>6.1589461963867898</v>
      </c>
      <c r="AK23" s="48">
        <f>VLOOKUP($A23,'ADR Raw Data'!$B$6:$BE$43,'ADR Raw Data'!V$1,FALSE)</f>
        <v>6.7736336566629198</v>
      </c>
      <c r="AL23" s="48">
        <f>VLOOKUP($A23,'ADR Raw Data'!$B$6:$BE$43,'ADR Raw Data'!W$1,FALSE)</f>
        <v>7.9209913939841003</v>
      </c>
      <c r="AM23" s="48">
        <f>VLOOKUP($A23,'ADR Raw Data'!$B$6:$BE$43,'ADR Raw Data'!X$1,FALSE)</f>
        <v>6.4094768047979702</v>
      </c>
      <c r="AN23" s="49">
        <f>VLOOKUP($A23,'ADR Raw Data'!$B$6:$BE$43,'ADR Raw Data'!Y$1,FALSE)</f>
        <v>6.3369724039043103</v>
      </c>
      <c r="AO23" s="48">
        <f>VLOOKUP($A23,'ADR Raw Data'!$B$6:$BE$43,'ADR Raw Data'!AA$1,FALSE)</f>
        <v>9.2532959084426398</v>
      </c>
      <c r="AP23" s="48">
        <f>VLOOKUP($A23,'ADR Raw Data'!$B$6:$BE$43,'ADR Raw Data'!AB$1,FALSE)</f>
        <v>9.6640808455316805</v>
      </c>
      <c r="AQ23" s="49">
        <f>VLOOKUP($A23,'ADR Raw Data'!$B$6:$BE$43,'ADR Raw Data'!AC$1,FALSE)</f>
        <v>9.4573633198285094</v>
      </c>
      <c r="AR23" s="50">
        <f>VLOOKUP($A23,'ADR Raw Data'!$B$6:$BE$43,'ADR Raw Data'!AE$1,FALSE)</f>
        <v>7.0409340299229903</v>
      </c>
      <c r="AS23" s="40"/>
      <c r="AT23" s="51">
        <f>VLOOKUP($A23,'RevPAR Raw Data'!$B$6:$BE$43,'RevPAR Raw Data'!G$1,FALSE)</f>
        <v>37.874389509218297</v>
      </c>
      <c r="AU23" s="52">
        <f>VLOOKUP($A23,'RevPAR Raw Data'!$B$6:$BE$43,'RevPAR Raw Data'!H$1,FALSE)</f>
        <v>50.6259179433913</v>
      </c>
      <c r="AV23" s="52">
        <f>VLOOKUP($A23,'RevPAR Raw Data'!$B$6:$BE$43,'RevPAR Raw Data'!I$1,FALSE)</f>
        <v>54.367989093741798</v>
      </c>
      <c r="AW23" s="52">
        <f>VLOOKUP($A23,'RevPAR Raw Data'!$B$6:$BE$43,'RevPAR Raw Data'!J$1,FALSE)</f>
        <v>55.342526616463203</v>
      </c>
      <c r="AX23" s="52">
        <f>VLOOKUP($A23,'RevPAR Raw Data'!$B$6:$BE$43,'RevPAR Raw Data'!K$1,FALSE)</f>
        <v>55.386253960010301</v>
      </c>
      <c r="AY23" s="53">
        <f>VLOOKUP($A23,'RevPAR Raw Data'!$B$6:$BE$43,'RevPAR Raw Data'!L$1,FALSE)</f>
        <v>50.719415424565</v>
      </c>
      <c r="AZ23" s="52">
        <f>VLOOKUP($A23,'RevPAR Raw Data'!$B$6:$BE$43,'RevPAR Raw Data'!N$1,FALSE)</f>
        <v>70.246448195273899</v>
      </c>
      <c r="BA23" s="52">
        <f>VLOOKUP($A23,'RevPAR Raw Data'!$B$6:$BE$43,'RevPAR Raw Data'!O$1,FALSE)</f>
        <v>70.418207218904101</v>
      </c>
      <c r="BB23" s="53">
        <f>VLOOKUP($A23,'RevPAR Raw Data'!$B$6:$BE$43,'RevPAR Raw Data'!P$1,FALSE)</f>
        <v>70.332327707088993</v>
      </c>
      <c r="BC23" s="54">
        <f>VLOOKUP($A23,'RevPAR Raw Data'!$B$6:$BE$43,'RevPAR Raw Data'!R$1,FALSE)</f>
        <v>56.3231046481433</v>
      </c>
      <c r="BE23" s="47">
        <f>VLOOKUP($A23,'RevPAR Raw Data'!$B$6:$BE$43,'RevPAR Raw Data'!T$1,FALSE)</f>
        <v>4.54392899674865</v>
      </c>
      <c r="BF23" s="48">
        <f>VLOOKUP($A23,'RevPAR Raw Data'!$B$6:$BE$43,'RevPAR Raw Data'!U$1,FALSE)</f>
        <v>8.4863824884989594</v>
      </c>
      <c r="BG23" s="48">
        <f>VLOOKUP($A23,'RevPAR Raw Data'!$B$6:$BE$43,'RevPAR Raw Data'!V$1,FALSE)</f>
        <v>12.111947292464301</v>
      </c>
      <c r="BH23" s="48">
        <f>VLOOKUP($A23,'RevPAR Raw Data'!$B$6:$BE$43,'RevPAR Raw Data'!W$1,FALSE)</f>
        <v>16.852671604251</v>
      </c>
      <c r="BI23" s="48">
        <f>VLOOKUP($A23,'RevPAR Raw Data'!$B$6:$BE$43,'RevPAR Raw Data'!X$1,FALSE)</f>
        <v>14.230333937197001</v>
      </c>
      <c r="BJ23" s="49">
        <f>VLOOKUP($A23,'RevPAR Raw Data'!$B$6:$BE$43,'RevPAR Raw Data'!Y$1,FALSE)</f>
        <v>11.6009054309259</v>
      </c>
      <c r="BK23" s="48">
        <f>VLOOKUP($A23,'RevPAR Raw Data'!$B$6:$BE$43,'RevPAR Raw Data'!AA$1,FALSE)</f>
        <v>3.4198132318918701</v>
      </c>
      <c r="BL23" s="48">
        <f>VLOOKUP($A23,'RevPAR Raw Data'!$B$6:$BE$43,'RevPAR Raw Data'!AB$1,FALSE)</f>
        <v>2.3277130534768999</v>
      </c>
      <c r="BM23" s="49">
        <f>VLOOKUP($A23,'RevPAR Raw Data'!$B$6:$BE$43,'RevPAR Raw Data'!AC$1,FALSE)</f>
        <v>2.8701979961364299</v>
      </c>
      <c r="BN23" s="50">
        <f>VLOOKUP($A23,'RevPAR Raw Data'!$B$6:$BE$43,'RevPAR Raw Data'!AE$1,FALSE)</f>
        <v>8.3209152684377994</v>
      </c>
    </row>
    <row r="24" spans="1:66" x14ac:dyDescent="0.45">
      <c r="A24" s="63" t="s">
        <v>53</v>
      </c>
      <c r="B24" s="47">
        <f>VLOOKUP($A24,'Occupancy Raw Data'!$B$8:$BE$45,'Occupancy Raw Data'!G$3,FALSE)</f>
        <v>36.055317747777401</v>
      </c>
      <c r="C24" s="48">
        <f>VLOOKUP($A24,'Occupancy Raw Data'!$B$8:$BE$45,'Occupancy Raw Data'!H$3,FALSE)</f>
        <v>54.790912084293701</v>
      </c>
      <c r="D24" s="48">
        <f>VLOOKUP($A24,'Occupancy Raw Data'!$B$8:$BE$45,'Occupancy Raw Data'!I$3,FALSE)</f>
        <v>60.783668093513299</v>
      </c>
      <c r="E24" s="48">
        <f>VLOOKUP($A24,'Occupancy Raw Data'!$B$8:$BE$45,'Occupancy Raw Data'!J$3,FALSE)</f>
        <v>56.667764241027299</v>
      </c>
      <c r="F24" s="48">
        <f>VLOOKUP($A24,'Occupancy Raw Data'!$B$8:$BE$45,'Occupancy Raw Data'!K$3,FALSE)</f>
        <v>48.633519920974599</v>
      </c>
      <c r="G24" s="49">
        <f>VLOOKUP($A24,'Occupancy Raw Data'!$B$8:$BE$45,'Occupancy Raw Data'!L$3,FALSE)</f>
        <v>51.386236417517203</v>
      </c>
      <c r="H24" s="48">
        <f>VLOOKUP($A24,'Occupancy Raw Data'!$B$8:$BE$45,'Occupancy Raw Data'!N$3,FALSE)</f>
        <v>54.395785314454997</v>
      </c>
      <c r="I24" s="48">
        <f>VLOOKUP($A24,'Occupancy Raw Data'!$B$8:$BE$45,'Occupancy Raw Data'!O$3,FALSE)</f>
        <v>55.4494567006914</v>
      </c>
      <c r="J24" s="49">
        <f>VLOOKUP($A24,'Occupancy Raw Data'!$B$8:$BE$45,'Occupancy Raw Data'!P$3,FALSE)</f>
        <v>54.922621007573198</v>
      </c>
      <c r="K24" s="50">
        <f>VLOOKUP($A24,'Occupancy Raw Data'!$B$8:$BE$45,'Occupancy Raw Data'!R$3,FALSE)</f>
        <v>52.396632014676101</v>
      </c>
      <c r="M24" s="47">
        <f>VLOOKUP($A24,'Occupancy Raw Data'!$B$8:$BE$45,'Occupancy Raw Data'!T$3,FALSE)</f>
        <v>-14.0555390357906</v>
      </c>
      <c r="N24" s="48">
        <f>VLOOKUP($A24,'Occupancy Raw Data'!$B$8:$BE$45,'Occupancy Raw Data'!U$3,FALSE)</f>
        <v>-5.9406739029954903</v>
      </c>
      <c r="O24" s="48">
        <f>VLOOKUP($A24,'Occupancy Raw Data'!$B$8:$BE$45,'Occupancy Raw Data'!V$3,FALSE)</f>
        <v>-1.1721187085631599</v>
      </c>
      <c r="P24" s="48">
        <f>VLOOKUP($A24,'Occupancy Raw Data'!$B$8:$BE$45,'Occupancy Raw Data'!W$3,FALSE)</f>
        <v>-6.0524874858024402</v>
      </c>
      <c r="Q24" s="48">
        <f>VLOOKUP($A24,'Occupancy Raw Data'!$B$8:$BE$45,'Occupancy Raw Data'!X$3,FALSE)</f>
        <v>-13.5436642850625</v>
      </c>
      <c r="R24" s="49">
        <f>VLOOKUP($A24,'Occupancy Raw Data'!$B$8:$BE$45,'Occupancy Raw Data'!Y$3,FALSE)</f>
        <v>-7.6712228031578702</v>
      </c>
      <c r="S24" s="48">
        <f>VLOOKUP($A24,'Occupancy Raw Data'!$B$8:$BE$45,'Occupancy Raw Data'!AA$3,FALSE)</f>
        <v>-5.8522214293508101</v>
      </c>
      <c r="T24" s="48">
        <f>VLOOKUP($A24,'Occupancy Raw Data'!$B$8:$BE$45,'Occupancy Raw Data'!AB$3,FALSE)</f>
        <v>-8.6878645514840702</v>
      </c>
      <c r="U24" s="49">
        <f>VLOOKUP($A24,'Occupancy Raw Data'!$B$8:$BE$45,'Occupancy Raw Data'!AC$3,FALSE)</f>
        <v>-7.3053162177016304</v>
      </c>
      <c r="V24" s="50">
        <f>VLOOKUP($A24,'Occupancy Raw Data'!$B$8:$BE$45,'Occupancy Raw Data'!AE$3,FALSE)</f>
        <v>-7.5619414529707898</v>
      </c>
      <c r="X24" s="51">
        <f>VLOOKUP($A24,'ADR Raw Data'!$B$6:$BE$43,'ADR Raw Data'!G$1,FALSE)</f>
        <v>93.502703196346999</v>
      </c>
      <c r="Y24" s="52">
        <f>VLOOKUP($A24,'ADR Raw Data'!$B$6:$BE$43,'ADR Raw Data'!H$1,FALSE)</f>
        <v>107.654615384615</v>
      </c>
      <c r="Z24" s="52">
        <f>VLOOKUP($A24,'ADR Raw Data'!$B$6:$BE$43,'ADR Raw Data'!I$1,FALSE)</f>
        <v>108.80423618634801</v>
      </c>
      <c r="AA24" s="52">
        <f>VLOOKUP($A24,'ADR Raw Data'!$B$6:$BE$43,'ADR Raw Data'!J$1,FALSE)</f>
        <v>105.507838466008</v>
      </c>
      <c r="AB24" s="52">
        <f>VLOOKUP($A24,'ADR Raw Data'!$B$6:$BE$43,'ADR Raw Data'!K$1,FALSE)</f>
        <v>104.72298578199</v>
      </c>
      <c r="AC24" s="53">
        <f>VLOOKUP($A24,'ADR Raw Data'!$B$6:$BE$43,'ADR Raw Data'!L$1,FALSE)</f>
        <v>104.91223888248101</v>
      </c>
      <c r="AD24" s="52">
        <f>VLOOKUP($A24,'ADR Raw Data'!$B$6:$BE$43,'ADR Raw Data'!N$1,FALSE)</f>
        <v>120.39949757869201</v>
      </c>
      <c r="AE24" s="52">
        <f>VLOOKUP($A24,'ADR Raw Data'!$B$6:$BE$43,'ADR Raw Data'!O$1,FALSE)</f>
        <v>121.233450118764</v>
      </c>
      <c r="AF24" s="53">
        <f>VLOOKUP($A24,'ADR Raw Data'!$B$6:$BE$43,'ADR Raw Data'!P$1,FALSE)</f>
        <v>120.82047362110301</v>
      </c>
      <c r="AG24" s="54">
        <f>VLOOKUP($A24,'ADR Raw Data'!$B$6:$BE$43,'ADR Raw Data'!R$1,FALSE)</f>
        <v>109.676568812281</v>
      </c>
      <c r="AI24" s="47">
        <f>VLOOKUP($A24,'ADR Raw Data'!$B$6:$BE$43,'ADR Raw Data'!T$1,FALSE)</f>
        <v>-6.1391699727022804</v>
      </c>
      <c r="AJ24" s="48">
        <f>VLOOKUP($A24,'ADR Raw Data'!$B$6:$BE$43,'ADR Raw Data'!U$1,FALSE)</f>
        <v>2.1530355901991598</v>
      </c>
      <c r="AK24" s="48">
        <f>VLOOKUP($A24,'ADR Raw Data'!$B$6:$BE$43,'ADR Raw Data'!V$1,FALSE)</f>
        <v>4.0766339357521204</v>
      </c>
      <c r="AL24" s="48">
        <f>VLOOKUP($A24,'ADR Raw Data'!$B$6:$BE$43,'ADR Raw Data'!W$1,FALSE)</f>
        <v>1.4848095727311801</v>
      </c>
      <c r="AM24" s="48">
        <f>VLOOKUP($A24,'ADR Raw Data'!$B$6:$BE$43,'ADR Raw Data'!X$1,FALSE)</f>
        <v>2.50729673813411</v>
      </c>
      <c r="AN24" s="49">
        <f>VLOOKUP($A24,'ADR Raw Data'!$B$6:$BE$43,'ADR Raw Data'!Y$1,FALSE)</f>
        <v>1.4919729876782499</v>
      </c>
      <c r="AO24" s="48">
        <f>VLOOKUP($A24,'ADR Raw Data'!$B$6:$BE$43,'ADR Raw Data'!AA$1,FALSE)</f>
        <v>4.4880989042302701</v>
      </c>
      <c r="AP24" s="48">
        <f>VLOOKUP($A24,'ADR Raw Data'!$B$6:$BE$43,'ADR Raw Data'!AB$1,FALSE)</f>
        <v>3.8247558510720898</v>
      </c>
      <c r="AQ24" s="49">
        <f>VLOOKUP($A24,'ADR Raw Data'!$B$6:$BE$43,'ADR Raw Data'!AC$1,FALSE)</f>
        <v>4.1404827869875103</v>
      </c>
      <c r="AR24" s="50">
        <f>VLOOKUP($A24,'ADR Raw Data'!$B$6:$BE$43,'ADR Raw Data'!AE$1,FALSE)</f>
        <v>2.3607647881912701</v>
      </c>
      <c r="AS24" s="40"/>
      <c r="AT24" s="51">
        <f>VLOOKUP($A24,'RevPAR Raw Data'!$B$6:$BE$43,'RevPAR Raw Data'!G$1,FALSE)</f>
        <v>33.712696740204102</v>
      </c>
      <c r="AU24" s="52">
        <f>VLOOKUP($A24,'RevPAR Raw Data'!$B$6:$BE$43,'RevPAR Raw Data'!H$1,FALSE)</f>
        <v>58.984945670069102</v>
      </c>
      <c r="AV24" s="52">
        <f>VLOOKUP($A24,'RevPAR Raw Data'!$B$6:$BE$43,'RevPAR Raw Data'!I$1,FALSE)</f>
        <v>66.135205795192604</v>
      </c>
      <c r="AW24" s="52">
        <f>VLOOKUP($A24,'RevPAR Raw Data'!$B$6:$BE$43,'RevPAR Raw Data'!J$1,FALSE)</f>
        <v>59.788933157721402</v>
      </c>
      <c r="AX24" s="52">
        <f>VLOOKUP($A24,'RevPAR Raw Data'!$B$6:$BE$43,'RevPAR Raw Data'!K$1,FALSE)</f>
        <v>50.9304741521238</v>
      </c>
      <c r="AY24" s="53">
        <f>VLOOKUP($A24,'RevPAR Raw Data'!$B$6:$BE$43,'RevPAR Raw Data'!L$1,FALSE)</f>
        <v>53.910451103062201</v>
      </c>
      <c r="AZ24" s="52">
        <f>VLOOKUP($A24,'RevPAR Raw Data'!$B$6:$BE$43,'RevPAR Raw Data'!N$1,FALSE)</f>
        <v>65.492252222587993</v>
      </c>
      <c r="BA24" s="52">
        <f>VLOOKUP($A24,'RevPAR Raw Data'!$B$6:$BE$43,'RevPAR Raw Data'!O$1,FALSE)</f>
        <v>67.223289430358903</v>
      </c>
      <c r="BB24" s="53">
        <f>VLOOKUP($A24,'RevPAR Raw Data'!$B$6:$BE$43,'RevPAR Raw Data'!P$1,FALSE)</f>
        <v>66.357770826473399</v>
      </c>
      <c r="BC24" s="54">
        <f>VLOOKUP($A24,'RevPAR Raw Data'!$B$6:$BE$43,'RevPAR Raw Data'!R$1,FALSE)</f>
        <v>57.466828166893997</v>
      </c>
      <c r="BE24" s="47">
        <f>VLOOKUP($A24,'RevPAR Raw Data'!$B$6:$BE$43,'RevPAR Raw Data'!T$1,FALSE)</f>
        <v>-19.331815576506202</v>
      </c>
      <c r="BF24" s="48">
        <f>VLOOKUP($A24,'RevPAR Raw Data'!$B$6:$BE$43,'RevPAR Raw Data'!U$1,FALSE)</f>
        <v>-3.9155431362255002</v>
      </c>
      <c r="BG24" s="48">
        <f>VLOOKUP($A24,'RevPAR Raw Data'!$B$6:$BE$43,'RevPAR Raw Data'!V$1,FALSE)</f>
        <v>2.85673223814837</v>
      </c>
      <c r="BH24" s="48">
        <f>VLOOKUP($A24,'RevPAR Raw Data'!$B$6:$BE$43,'RevPAR Raw Data'!W$1,FALSE)</f>
        <v>-4.6575458266488097</v>
      </c>
      <c r="BI24" s="48">
        <f>VLOOKUP($A24,'RevPAR Raw Data'!$B$6:$BE$43,'RevPAR Raw Data'!X$1,FALSE)</f>
        <v>-11.375947399771601</v>
      </c>
      <c r="BJ24" s="49">
        <f>VLOOKUP($A24,'RevPAR Raw Data'!$B$6:$BE$43,'RevPAR Raw Data'!Y$1,FALSE)</f>
        <v>-6.2937023875273397</v>
      </c>
      <c r="BK24" s="48">
        <f>VLOOKUP($A24,'RevPAR Raw Data'!$B$6:$BE$43,'RevPAR Raw Data'!AA$1,FALSE)</f>
        <v>-1.6267760109643501</v>
      </c>
      <c r="BL24" s="48">
        <f>VLOOKUP($A24,'RevPAR Raw Data'!$B$6:$BE$43,'RevPAR Raw Data'!AB$1,FALSE)</f>
        <v>-5.1953983081780803</v>
      </c>
      <c r="BM24" s="49">
        <f>VLOOKUP($A24,'RevPAR Raw Data'!$B$6:$BE$43,'RevPAR Raw Data'!AC$1,FALSE)</f>
        <v>-3.46730879124306</v>
      </c>
      <c r="BN24" s="50">
        <f>VLOOKUP($A24,'RevPAR Raw Data'!$B$6:$BE$43,'RevPAR Raw Data'!AE$1,FALSE)</f>
        <v>-5.3796963159048801</v>
      </c>
    </row>
    <row r="25" spans="1:66" x14ac:dyDescent="0.45">
      <c r="A25" s="63" t="s">
        <v>52</v>
      </c>
      <c r="B25" s="47">
        <f>VLOOKUP($A25,'Occupancy Raw Data'!$B$8:$BE$45,'Occupancy Raw Data'!G$3,FALSE)</f>
        <v>41.173031956352197</v>
      </c>
      <c r="C25" s="48">
        <f>VLOOKUP($A25,'Occupancy Raw Data'!$B$8:$BE$45,'Occupancy Raw Data'!H$3,FALSE)</f>
        <v>45.459859703819099</v>
      </c>
      <c r="D25" s="48">
        <f>VLOOKUP($A25,'Occupancy Raw Data'!$B$8:$BE$45,'Occupancy Raw Data'!I$3,FALSE)</f>
        <v>49.668745128604797</v>
      </c>
      <c r="E25" s="48">
        <f>VLOOKUP($A25,'Occupancy Raw Data'!$B$8:$BE$45,'Occupancy Raw Data'!J$3,FALSE)</f>
        <v>54.676539360872901</v>
      </c>
      <c r="F25" s="48">
        <f>VLOOKUP($A25,'Occupancy Raw Data'!$B$8:$BE$45,'Occupancy Raw Data'!K$3,FALSE)</f>
        <v>54.968823070927499</v>
      </c>
      <c r="G25" s="49">
        <f>VLOOKUP($A25,'Occupancy Raw Data'!$B$8:$BE$45,'Occupancy Raw Data'!L$3,FALSE)</f>
        <v>49.1893998441153</v>
      </c>
      <c r="H25" s="48">
        <f>VLOOKUP($A25,'Occupancy Raw Data'!$B$8:$BE$45,'Occupancy Raw Data'!N$3,FALSE)</f>
        <v>73.226812159002307</v>
      </c>
      <c r="I25" s="48">
        <f>VLOOKUP($A25,'Occupancy Raw Data'!$B$8:$BE$45,'Occupancy Raw Data'!O$3,FALSE)</f>
        <v>70.8106001558846</v>
      </c>
      <c r="J25" s="49">
        <f>VLOOKUP($A25,'Occupancy Raw Data'!$B$8:$BE$45,'Occupancy Raw Data'!P$3,FALSE)</f>
        <v>72.018706157443404</v>
      </c>
      <c r="K25" s="50">
        <f>VLOOKUP($A25,'Occupancy Raw Data'!$B$8:$BE$45,'Occupancy Raw Data'!R$3,FALSE)</f>
        <v>55.712058790780503</v>
      </c>
      <c r="M25" s="47">
        <f>VLOOKUP($A25,'Occupancy Raw Data'!$B$8:$BE$45,'Occupancy Raw Data'!T$3,FALSE)</f>
        <v>1.8407203163390999</v>
      </c>
      <c r="N25" s="48">
        <f>VLOOKUP($A25,'Occupancy Raw Data'!$B$8:$BE$45,'Occupancy Raw Data'!U$3,FALSE)</f>
        <v>1.08759439990999</v>
      </c>
      <c r="O25" s="48">
        <f>VLOOKUP($A25,'Occupancy Raw Data'!$B$8:$BE$45,'Occupancy Raw Data'!V$3,FALSE)</f>
        <v>-1.4691946984753299</v>
      </c>
      <c r="P25" s="48">
        <f>VLOOKUP($A25,'Occupancy Raw Data'!$B$8:$BE$45,'Occupancy Raw Data'!W$3,FALSE)</f>
        <v>9.3530787217459004</v>
      </c>
      <c r="Q25" s="48">
        <f>VLOOKUP($A25,'Occupancy Raw Data'!$B$8:$BE$45,'Occupancy Raw Data'!X$3,FALSE)</f>
        <v>13.8433840750335</v>
      </c>
      <c r="R25" s="49">
        <f>VLOOKUP($A25,'Occupancy Raw Data'!$B$8:$BE$45,'Occupancy Raw Data'!Y$3,FALSE)</f>
        <v>5.0635445084152497</v>
      </c>
      <c r="S25" s="48">
        <f>VLOOKUP($A25,'Occupancy Raw Data'!$B$8:$BE$45,'Occupancy Raw Data'!AA$3,FALSE)</f>
        <v>9.4880636478233704</v>
      </c>
      <c r="T25" s="48">
        <f>VLOOKUP($A25,'Occupancy Raw Data'!$B$8:$BE$45,'Occupancy Raw Data'!AB$3,FALSE)</f>
        <v>3.9365890700109301</v>
      </c>
      <c r="U25" s="49">
        <f>VLOOKUP($A25,'Occupancy Raw Data'!$B$8:$BE$45,'Occupancy Raw Data'!AC$3,FALSE)</f>
        <v>6.6866770394701396</v>
      </c>
      <c r="V25" s="50">
        <f>VLOOKUP($A25,'Occupancy Raw Data'!$B$8:$BE$45,'Occupancy Raw Data'!AE$3,FALSE)</f>
        <v>5.6572501281715901</v>
      </c>
      <c r="X25" s="51">
        <f>VLOOKUP($A25,'ADR Raw Data'!$B$6:$BE$43,'ADR Raw Data'!G$1,FALSE)</f>
        <v>89.1701372456223</v>
      </c>
      <c r="Y25" s="52">
        <f>VLOOKUP($A25,'ADR Raw Data'!$B$6:$BE$43,'ADR Raw Data'!H$1,FALSE)</f>
        <v>90.393887698242594</v>
      </c>
      <c r="Z25" s="52">
        <f>VLOOKUP($A25,'ADR Raw Data'!$B$6:$BE$43,'ADR Raw Data'!I$1,FALSE)</f>
        <v>92.446010200078405</v>
      </c>
      <c r="AA25" s="52">
        <f>VLOOKUP($A25,'ADR Raw Data'!$B$6:$BE$43,'ADR Raw Data'!J$1,FALSE)</f>
        <v>98.924711332858095</v>
      </c>
      <c r="AB25" s="52">
        <f>VLOOKUP($A25,'ADR Raw Data'!$B$6:$BE$43,'ADR Raw Data'!K$1,FALSE)</f>
        <v>100.96960297766699</v>
      </c>
      <c r="AC25" s="53">
        <f>VLOOKUP($A25,'ADR Raw Data'!$B$6:$BE$43,'ADR Raw Data'!L$1,FALSE)</f>
        <v>94.863596102043999</v>
      </c>
      <c r="AD25" s="52">
        <f>VLOOKUP($A25,'ADR Raw Data'!$B$6:$BE$43,'ADR Raw Data'!N$1,FALSE)</f>
        <v>131.98742682277799</v>
      </c>
      <c r="AE25" s="52">
        <f>VLOOKUP($A25,'ADR Raw Data'!$B$6:$BE$43,'ADR Raw Data'!O$1,FALSE)</f>
        <v>131.605679691799</v>
      </c>
      <c r="AF25" s="53">
        <f>VLOOKUP($A25,'ADR Raw Data'!$B$6:$BE$43,'ADR Raw Data'!P$1,FALSE)</f>
        <v>131.79975514069201</v>
      </c>
      <c r="AG25" s="54">
        <f>VLOOKUP($A25,'ADR Raw Data'!$B$6:$BE$43,'ADR Raw Data'!R$1,FALSE)</f>
        <v>108.505651044269</v>
      </c>
      <c r="AI25" s="47">
        <f>VLOOKUP($A25,'ADR Raw Data'!$B$6:$BE$43,'ADR Raw Data'!T$1,FALSE)</f>
        <v>3.51831471967418</v>
      </c>
      <c r="AJ25" s="48">
        <f>VLOOKUP($A25,'ADR Raw Data'!$B$6:$BE$43,'ADR Raw Data'!U$1,FALSE)</f>
        <v>3.0444395975389802</v>
      </c>
      <c r="AK25" s="48">
        <f>VLOOKUP($A25,'ADR Raw Data'!$B$6:$BE$43,'ADR Raw Data'!V$1,FALSE)</f>
        <v>5.5207352127878799</v>
      </c>
      <c r="AL25" s="48">
        <f>VLOOKUP($A25,'ADR Raw Data'!$B$6:$BE$43,'ADR Raw Data'!W$1,FALSE)</f>
        <v>11.928918548907101</v>
      </c>
      <c r="AM25" s="48">
        <f>VLOOKUP($A25,'ADR Raw Data'!$B$6:$BE$43,'ADR Raw Data'!X$1,FALSE)</f>
        <v>9.6444630803756706</v>
      </c>
      <c r="AN25" s="49">
        <f>VLOOKUP($A25,'ADR Raw Data'!$B$6:$BE$43,'ADR Raw Data'!Y$1,FALSE)</f>
        <v>7.2315151140346199</v>
      </c>
      <c r="AO25" s="48">
        <f>VLOOKUP($A25,'ADR Raw Data'!$B$6:$BE$43,'ADR Raw Data'!AA$1,FALSE)</f>
        <v>10.035498760679401</v>
      </c>
      <c r="AP25" s="48">
        <f>VLOOKUP($A25,'ADR Raw Data'!$B$6:$BE$43,'ADR Raw Data'!AB$1,FALSE)</f>
        <v>6.16411848714566</v>
      </c>
      <c r="AQ25" s="49">
        <f>VLOOKUP($A25,'ADR Raw Data'!$B$6:$BE$43,'ADR Raw Data'!AC$1,FALSE)</f>
        <v>8.0541414585666402</v>
      </c>
      <c r="AR25" s="50">
        <f>VLOOKUP($A25,'ADR Raw Data'!$B$6:$BE$43,'ADR Raw Data'!AE$1,FALSE)</f>
        <v>7.7265906601092604</v>
      </c>
      <c r="AS25" s="40"/>
      <c r="AT25" s="51">
        <f>VLOOKUP($A25,'RevPAR Raw Data'!$B$6:$BE$43,'RevPAR Raw Data'!G$1,FALSE)</f>
        <v>36.7140491036632</v>
      </c>
      <c r="AU25" s="52">
        <f>VLOOKUP($A25,'RevPAR Raw Data'!$B$6:$BE$43,'RevPAR Raw Data'!H$1,FALSE)</f>
        <v>41.0929345284489</v>
      </c>
      <c r="AV25" s="52">
        <f>VLOOKUP($A25,'RevPAR Raw Data'!$B$6:$BE$43,'RevPAR Raw Data'!I$1,FALSE)</f>
        <v>45.916773187840903</v>
      </c>
      <c r="AW25" s="52">
        <f>VLOOKUP($A25,'RevPAR Raw Data'!$B$6:$BE$43,'RevPAR Raw Data'!J$1,FALSE)</f>
        <v>54.088608729540098</v>
      </c>
      <c r="AX25" s="52">
        <f>VLOOKUP($A25,'RevPAR Raw Data'!$B$6:$BE$43,'RevPAR Raw Data'!K$1,FALSE)</f>
        <v>55.501802416212001</v>
      </c>
      <c r="AY25" s="53">
        <f>VLOOKUP($A25,'RevPAR Raw Data'!$B$6:$BE$43,'RevPAR Raw Data'!L$1,FALSE)</f>
        <v>46.662833593141002</v>
      </c>
      <c r="AZ25" s="52">
        <f>VLOOKUP($A25,'RevPAR Raw Data'!$B$6:$BE$43,'RevPAR Raw Data'!N$1,FALSE)</f>
        <v>96.650185113016306</v>
      </c>
      <c r="BA25" s="52">
        <f>VLOOKUP($A25,'RevPAR Raw Data'!$B$6:$BE$43,'RevPAR Raw Data'!O$1,FALSE)</f>
        <v>93.190771628994497</v>
      </c>
      <c r="BB25" s="53">
        <f>VLOOKUP($A25,'RevPAR Raw Data'!$B$6:$BE$43,'RevPAR Raw Data'!P$1,FALSE)</f>
        <v>94.920478371005402</v>
      </c>
      <c r="BC25" s="54">
        <f>VLOOKUP($A25,'RevPAR Raw Data'!$B$6:$BE$43,'RevPAR Raw Data'!R$1,FALSE)</f>
        <v>60.450732101102297</v>
      </c>
      <c r="BE25" s="47">
        <f>VLOOKUP($A25,'RevPAR Raw Data'!$B$6:$BE$43,'RevPAR Raw Data'!T$1,FALSE)</f>
        <v>5.4237973698510702</v>
      </c>
      <c r="BF25" s="48">
        <f>VLOOKUP($A25,'RevPAR Raw Data'!$B$6:$BE$43,'RevPAR Raw Data'!U$1,FALSE)</f>
        <v>4.1651451520204503</v>
      </c>
      <c r="BG25" s="48">
        <f>VLOOKUP($A25,'RevPAR Raw Data'!$B$6:$BE$43,'RevPAR Raw Data'!V$1,FALSE)</f>
        <v>3.9704301652494101</v>
      </c>
      <c r="BH25" s="48">
        <f>VLOOKUP($A25,'RevPAR Raw Data'!$B$6:$BE$43,'RevPAR Raw Data'!W$1,FALSE)</f>
        <v>22.397718413185299</v>
      </c>
      <c r="BI25" s="48">
        <f>VLOOKUP($A25,'RevPAR Raw Data'!$B$6:$BE$43,'RevPAR Raw Data'!X$1,FALSE)</f>
        <v>24.8229672216004</v>
      </c>
      <c r="BJ25" s="49">
        <f>VLOOKUP($A25,'RevPAR Raw Data'!$B$6:$BE$43,'RevPAR Raw Data'!Y$1,FALSE)</f>
        <v>12.6612306088818</v>
      </c>
      <c r="BK25" s="48">
        <f>VLOOKUP($A25,'RevPAR Raw Data'!$B$6:$BE$43,'RevPAR Raw Data'!AA$1,FALSE)</f>
        <v>20.475736918292601</v>
      </c>
      <c r="BL25" s="48">
        <f>VLOOKUP($A25,'RevPAR Raw Data'!$B$6:$BE$43,'RevPAR Raw Data'!AB$1,FALSE)</f>
        <v>10.343363571784099</v>
      </c>
      <c r="BM25" s="49">
        <f>VLOOKUP($A25,'RevPAR Raw Data'!$B$6:$BE$43,'RevPAR Raw Data'!AC$1,FALSE)</f>
        <v>15.279372925673201</v>
      </c>
      <c r="BN25" s="50">
        <f>VLOOKUP($A25,'RevPAR Raw Data'!$B$6:$BE$43,'RevPAR Raw Data'!AE$1,FALSE)</f>
        <v>13.8209533483031</v>
      </c>
    </row>
    <row r="26" spans="1:66" x14ac:dyDescent="0.45">
      <c r="A26" s="63" t="s">
        <v>51</v>
      </c>
      <c r="B26" s="47">
        <f>VLOOKUP($A26,'Occupancy Raw Data'!$B$8:$BE$45,'Occupancy Raw Data'!G$3,FALSE)</f>
        <v>46.371778468287303</v>
      </c>
      <c r="C26" s="48">
        <f>VLOOKUP($A26,'Occupancy Raw Data'!$B$8:$BE$45,'Occupancy Raw Data'!H$3,FALSE)</f>
        <v>53.993785414001003</v>
      </c>
      <c r="D26" s="48">
        <f>VLOOKUP($A26,'Occupancy Raw Data'!$B$8:$BE$45,'Occupancy Raw Data'!I$3,FALSE)</f>
        <v>53.2809358435386</v>
      </c>
      <c r="E26" s="48">
        <f>VLOOKUP($A26,'Occupancy Raw Data'!$B$8:$BE$45,'Occupancy Raw Data'!J$3,FALSE)</f>
        <v>57.1376348016815</v>
      </c>
      <c r="F26" s="48">
        <f>VLOOKUP($A26,'Occupancy Raw Data'!$B$8:$BE$45,'Occupancy Raw Data'!K$3,FALSE)</f>
        <v>56.333394260646998</v>
      </c>
      <c r="G26" s="49">
        <f>VLOOKUP($A26,'Occupancy Raw Data'!$B$8:$BE$45,'Occupancy Raw Data'!L$3,FALSE)</f>
        <v>53.423505757631098</v>
      </c>
      <c r="H26" s="48">
        <f>VLOOKUP($A26,'Occupancy Raw Data'!$B$8:$BE$45,'Occupancy Raw Data'!N$3,FALSE)</f>
        <v>65.838055200146201</v>
      </c>
      <c r="I26" s="48">
        <f>VLOOKUP($A26,'Occupancy Raw Data'!$B$8:$BE$45,'Occupancy Raw Data'!O$3,FALSE)</f>
        <v>64.065070371047298</v>
      </c>
      <c r="J26" s="49">
        <f>VLOOKUP($A26,'Occupancy Raw Data'!$B$8:$BE$45,'Occupancy Raw Data'!P$3,FALSE)</f>
        <v>64.951562785596707</v>
      </c>
      <c r="K26" s="50">
        <f>VLOOKUP($A26,'Occupancy Raw Data'!$B$8:$BE$45,'Occupancy Raw Data'!R$3,FALSE)</f>
        <v>56.717236337049798</v>
      </c>
      <c r="M26" s="47">
        <f>VLOOKUP($A26,'Occupancy Raw Data'!$B$8:$BE$45,'Occupancy Raw Data'!T$3,FALSE)</f>
        <v>14.021746423605199</v>
      </c>
      <c r="N26" s="48">
        <f>VLOOKUP($A26,'Occupancy Raw Data'!$B$8:$BE$45,'Occupancy Raw Data'!U$3,FALSE)</f>
        <v>12.0458599262693</v>
      </c>
      <c r="O26" s="48">
        <f>VLOOKUP($A26,'Occupancy Raw Data'!$B$8:$BE$45,'Occupancy Raw Data'!V$3,FALSE)</f>
        <v>4.4306342533357697</v>
      </c>
      <c r="P26" s="48">
        <f>VLOOKUP($A26,'Occupancy Raw Data'!$B$8:$BE$45,'Occupancy Raw Data'!W$3,FALSE)</f>
        <v>15.8730781828285</v>
      </c>
      <c r="Q26" s="48">
        <f>VLOOKUP($A26,'Occupancy Raw Data'!$B$8:$BE$45,'Occupancy Raw Data'!X$3,FALSE)</f>
        <v>17.664105754093399</v>
      </c>
      <c r="R26" s="49">
        <f>VLOOKUP($A26,'Occupancy Raw Data'!$B$8:$BE$45,'Occupancy Raw Data'!Y$3,FALSE)</f>
        <v>12.676612306404399</v>
      </c>
      <c r="S26" s="48">
        <f>VLOOKUP($A26,'Occupancy Raw Data'!$B$8:$BE$45,'Occupancy Raw Data'!AA$3,FALSE)</f>
        <v>7.6648172680683402</v>
      </c>
      <c r="T26" s="48">
        <f>VLOOKUP($A26,'Occupancy Raw Data'!$B$8:$BE$45,'Occupancy Raw Data'!AB$3,FALSE)</f>
        <v>0.10052219136066699</v>
      </c>
      <c r="U26" s="49">
        <f>VLOOKUP($A26,'Occupancy Raw Data'!$B$8:$BE$45,'Occupancy Raw Data'!AC$3,FALSE)</f>
        <v>3.79654766882941</v>
      </c>
      <c r="V26" s="50">
        <f>VLOOKUP($A26,'Occupancy Raw Data'!$B$8:$BE$45,'Occupancy Raw Data'!AE$3,FALSE)</f>
        <v>9.6084127232374392</v>
      </c>
      <c r="X26" s="51">
        <f>VLOOKUP($A26,'ADR Raw Data'!$B$6:$BE$43,'ADR Raw Data'!G$1,FALSE)</f>
        <v>95.980051241623897</v>
      </c>
      <c r="Y26" s="52">
        <f>VLOOKUP($A26,'ADR Raw Data'!$B$6:$BE$43,'ADR Raw Data'!H$1,FALSE)</f>
        <v>97.593039945836097</v>
      </c>
      <c r="Z26" s="52">
        <f>VLOOKUP($A26,'ADR Raw Data'!$B$6:$BE$43,'ADR Raw Data'!I$1,FALSE)</f>
        <v>99.318034305317298</v>
      </c>
      <c r="AA26" s="52">
        <f>VLOOKUP($A26,'ADR Raw Data'!$B$6:$BE$43,'ADR Raw Data'!J$1,FALSE)</f>
        <v>97.857847088931507</v>
      </c>
      <c r="AB26" s="52">
        <f>VLOOKUP($A26,'ADR Raw Data'!$B$6:$BE$43,'ADR Raw Data'!K$1,FALSE)</f>
        <v>97.673608046722904</v>
      </c>
      <c r="AC26" s="53">
        <f>VLOOKUP($A26,'ADR Raw Data'!$B$6:$BE$43,'ADR Raw Data'!L$1,FALSE)</f>
        <v>97.730736964554495</v>
      </c>
      <c r="AD26" s="52">
        <f>VLOOKUP($A26,'ADR Raw Data'!$B$6:$BE$43,'ADR Raw Data'!N$1,FALSE)</f>
        <v>111.63012493059399</v>
      </c>
      <c r="AE26" s="52">
        <f>VLOOKUP($A26,'ADR Raw Data'!$B$6:$BE$43,'ADR Raw Data'!O$1,FALSE)</f>
        <v>114.538938659058</v>
      </c>
      <c r="AF26" s="53">
        <f>VLOOKUP($A26,'ADR Raw Data'!$B$6:$BE$43,'ADR Raw Data'!P$1,FALSE)</f>
        <v>113.064681300126</v>
      </c>
      <c r="AG26" s="54">
        <f>VLOOKUP($A26,'ADR Raw Data'!$B$6:$BE$43,'ADR Raw Data'!R$1,FALSE)</f>
        <v>102.747925049491</v>
      </c>
      <c r="AI26" s="47">
        <f>VLOOKUP($A26,'ADR Raw Data'!$B$6:$BE$43,'ADR Raw Data'!T$1,FALSE)</f>
        <v>12.798657425102499</v>
      </c>
      <c r="AJ26" s="48">
        <f>VLOOKUP($A26,'ADR Raw Data'!$B$6:$BE$43,'ADR Raw Data'!U$1,FALSE)</f>
        <v>10.035606926470599</v>
      </c>
      <c r="AK26" s="48">
        <f>VLOOKUP($A26,'ADR Raw Data'!$B$6:$BE$43,'ADR Raw Data'!V$1,FALSE)</f>
        <v>14.7386146887448</v>
      </c>
      <c r="AL26" s="48">
        <f>VLOOKUP($A26,'ADR Raw Data'!$B$6:$BE$43,'ADR Raw Data'!W$1,FALSE)</f>
        <v>14.685432828636699</v>
      </c>
      <c r="AM26" s="48">
        <f>VLOOKUP($A26,'ADR Raw Data'!$B$6:$BE$43,'ADR Raw Data'!X$1,FALSE)</f>
        <v>12.9522122219773</v>
      </c>
      <c r="AN26" s="49">
        <f>VLOOKUP($A26,'ADR Raw Data'!$B$6:$BE$43,'ADR Raw Data'!Y$1,FALSE)</f>
        <v>13.0262049402715</v>
      </c>
      <c r="AO26" s="48">
        <f>VLOOKUP($A26,'ADR Raw Data'!$B$6:$BE$43,'ADR Raw Data'!AA$1,FALSE)</f>
        <v>10.4487319531164</v>
      </c>
      <c r="AP26" s="48">
        <f>VLOOKUP($A26,'ADR Raw Data'!$B$6:$BE$43,'ADR Raw Data'!AB$1,FALSE)</f>
        <v>11.4164549021704</v>
      </c>
      <c r="AQ26" s="49">
        <f>VLOOKUP($A26,'ADR Raw Data'!$B$6:$BE$43,'ADR Raw Data'!AC$1,FALSE)</f>
        <v>10.895768916266301</v>
      </c>
      <c r="AR26" s="50">
        <f>VLOOKUP($A26,'ADR Raw Data'!$B$6:$BE$43,'ADR Raw Data'!AE$1,FALSE)</f>
        <v>11.9028821078963</v>
      </c>
      <c r="AS26" s="40"/>
      <c r="AT26" s="51">
        <f>VLOOKUP($A26,'RevPAR Raw Data'!$B$6:$BE$43,'RevPAR Raw Data'!G$1,FALSE)</f>
        <v>44.507656735514502</v>
      </c>
      <c r="AU26" s="52">
        <f>VLOOKUP($A26,'RevPAR Raw Data'!$B$6:$BE$43,'RevPAR Raw Data'!H$1,FALSE)</f>
        <v>52.6941765673551</v>
      </c>
      <c r="AV26" s="52">
        <f>VLOOKUP($A26,'RevPAR Raw Data'!$B$6:$BE$43,'RevPAR Raw Data'!I$1,FALSE)</f>
        <v>52.917578139279797</v>
      </c>
      <c r="AW26" s="52">
        <f>VLOOKUP($A26,'RevPAR Raw Data'!$B$6:$BE$43,'RevPAR Raw Data'!J$1,FALSE)</f>
        <v>55.913659294461702</v>
      </c>
      <c r="AX26" s="52">
        <f>VLOOKUP($A26,'RevPAR Raw Data'!$B$6:$BE$43,'RevPAR Raw Data'!K$1,FALSE)</f>
        <v>55.022858709559401</v>
      </c>
      <c r="AY26" s="53">
        <f>VLOOKUP($A26,'RevPAR Raw Data'!$B$6:$BE$43,'RevPAR Raw Data'!L$1,FALSE)</f>
        <v>52.211185889234102</v>
      </c>
      <c r="AZ26" s="52">
        <f>VLOOKUP($A26,'RevPAR Raw Data'!$B$6:$BE$43,'RevPAR Raw Data'!N$1,FALSE)</f>
        <v>73.495103271796694</v>
      </c>
      <c r="BA26" s="52">
        <f>VLOOKUP($A26,'RevPAR Raw Data'!$B$6:$BE$43,'RevPAR Raw Data'!O$1,FALSE)</f>
        <v>73.379451654176506</v>
      </c>
      <c r="BB26" s="53">
        <f>VLOOKUP($A26,'RevPAR Raw Data'!$B$6:$BE$43,'RevPAR Raw Data'!P$1,FALSE)</f>
        <v>73.4372774629866</v>
      </c>
      <c r="BC26" s="54">
        <f>VLOOKUP($A26,'RevPAR Raw Data'!$B$6:$BE$43,'RevPAR Raw Data'!R$1,FALSE)</f>
        <v>58.275783481734798</v>
      </c>
      <c r="BE26" s="47">
        <f>VLOOKUP($A26,'RevPAR Raw Data'!$B$6:$BE$43,'RevPAR Raw Data'!T$1,FALSE)</f>
        <v>28.6149991384816</v>
      </c>
      <c r="BF26" s="48">
        <f>VLOOKUP($A26,'RevPAR Raw Data'!$B$6:$BE$43,'RevPAR Raw Data'!U$1,FALSE)</f>
        <v>23.290342005853599</v>
      </c>
      <c r="BG26" s="48">
        <f>VLOOKUP($A26,'RevPAR Raw Data'!$B$6:$BE$43,'RevPAR Raw Data'!V$1,FALSE)</f>
        <v>19.822263052947299</v>
      </c>
      <c r="BH26" s="48">
        <f>VLOOKUP($A26,'RevPAR Raw Data'!$B$6:$BE$43,'RevPAR Raw Data'!W$1,FALSE)</f>
        <v>32.8895412458415</v>
      </c>
      <c r="BI26" s="48">
        <f>VLOOKUP($A26,'RevPAR Raw Data'!$B$6:$BE$43,'RevPAR Raw Data'!X$1,FALSE)</f>
        <v>32.904210440455401</v>
      </c>
      <c r="BJ26" s="49">
        <f>VLOOKUP($A26,'RevPAR Raw Data'!$B$6:$BE$43,'RevPAR Raw Data'!Y$1,FALSE)</f>
        <v>27.354098745191799</v>
      </c>
      <c r="BK26" s="48">
        <f>VLOOKUP($A26,'RevPAR Raw Data'!$B$6:$BE$43,'RevPAR Raw Data'!AA$1,FALSE)</f>
        <v>18.9144254322213</v>
      </c>
      <c r="BL26" s="48">
        <f>VLOOKUP($A26,'RevPAR Raw Data'!$B$6:$BE$43,'RevPAR Raw Data'!AB$1,FALSE)</f>
        <v>11.528453164174501</v>
      </c>
      <c r="BM26" s="49">
        <f>VLOOKUP($A26,'RevPAR Raw Data'!$B$6:$BE$43,'RevPAR Raw Data'!AC$1,FALSE)</f>
        <v>15.105979645887199</v>
      </c>
      <c r="BN26" s="50">
        <f>VLOOKUP($A26,'RevPAR Raw Data'!$B$6:$BE$43,'RevPAR Raw Data'!AE$1,FALSE)</f>
        <v>22.654972870020799</v>
      </c>
    </row>
    <row r="27" spans="1:66" x14ac:dyDescent="0.45">
      <c r="A27" s="63" t="s">
        <v>48</v>
      </c>
      <c r="B27" s="47">
        <f>VLOOKUP($A27,'Occupancy Raw Data'!$B$8:$BE$45,'Occupancy Raw Data'!G$3,FALSE)</f>
        <v>40.944589066567403</v>
      </c>
      <c r="C27" s="48">
        <f>VLOOKUP($A27,'Occupancy Raw Data'!$B$8:$BE$45,'Occupancy Raw Data'!H$3,FALSE)</f>
        <v>57.419114912606901</v>
      </c>
      <c r="D27" s="48">
        <f>VLOOKUP($A27,'Occupancy Raw Data'!$B$8:$BE$45,'Occupancy Raw Data'!I$3,FALSE)</f>
        <v>62.8114540721457</v>
      </c>
      <c r="E27" s="48">
        <f>VLOOKUP($A27,'Occupancy Raw Data'!$B$8:$BE$45,'Occupancy Raw Data'!J$3,FALSE)</f>
        <v>60.487169951654799</v>
      </c>
      <c r="F27" s="48">
        <f>VLOOKUP($A27,'Occupancy Raw Data'!$B$8:$BE$45,'Occupancy Raw Data'!K$3,FALSE)</f>
        <v>60.859055410933401</v>
      </c>
      <c r="G27" s="49">
        <f>VLOOKUP($A27,'Occupancy Raw Data'!$B$8:$BE$45,'Occupancy Raw Data'!L$3,FALSE)</f>
        <v>56.5042766827817</v>
      </c>
      <c r="H27" s="48">
        <f>VLOOKUP($A27,'Occupancy Raw Data'!$B$8:$BE$45,'Occupancy Raw Data'!N$3,FALSE)</f>
        <v>82.056526589810304</v>
      </c>
      <c r="I27" s="48">
        <f>VLOOKUP($A27,'Occupancy Raw Data'!$B$8:$BE$45,'Occupancy Raw Data'!O$3,FALSE)</f>
        <v>78.709557456303401</v>
      </c>
      <c r="J27" s="49">
        <f>VLOOKUP($A27,'Occupancy Raw Data'!$B$8:$BE$45,'Occupancy Raw Data'!P$3,FALSE)</f>
        <v>80.383042023056802</v>
      </c>
      <c r="K27" s="50">
        <f>VLOOKUP($A27,'Occupancy Raw Data'!$B$8:$BE$45,'Occupancy Raw Data'!R$3,FALSE)</f>
        <v>63.326781065717398</v>
      </c>
      <c r="M27" s="47">
        <f>VLOOKUP($A27,'Occupancy Raw Data'!$B$8:$BE$45,'Occupancy Raw Data'!T$3,FALSE)</f>
        <v>2.0103183862595002</v>
      </c>
      <c r="N27" s="48">
        <f>VLOOKUP($A27,'Occupancy Raw Data'!$B$8:$BE$45,'Occupancy Raw Data'!U$3,FALSE)</f>
        <v>12.590299575513299</v>
      </c>
      <c r="O27" s="48">
        <f>VLOOKUP($A27,'Occupancy Raw Data'!$B$8:$BE$45,'Occupancy Raw Data'!V$3,FALSE)</f>
        <v>17.720821986828</v>
      </c>
      <c r="P27" s="48">
        <f>VLOOKUP($A27,'Occupancy Raw Data'!$B$8:$BE$45,'Occupancy Raw Data'!W$3,FALSE)</f>
        <v>12.4937443723159</v>
      </c>
      <c r="Q27" s="48">
        <f>VLOOKUP($A27,'Occupancy Raw Data'!$B$8:$BE$45,'Occupancy Raw Data'!X$3,FALSE)</f>
        <v>16.312865768922101</v>
      </c>
      <c r="R27" s="49">
        <f>VLOOKUP($A27,'Occupancy Raw Data'!$B$8:$BE$45,'Occupancy Raw Data'!Y$3,FALSE)</f>
        <v>12.7446416398659</v>
      </c>
      <c r="S27" s="48">
        <f>VLOOKUP($A27,'Occupancy Raw Data'!$B$8:$BE$45,'Occupancy Raw Data'!AA$3,FALSE)</f>
        <v>31.0108325053031</v>
      </c>
      <c r="T27" s="48">
        <f>VLOOKUP($A27,'Occupancy Raw Data'!$B$8:$BE$45,'Occupancy Raw Data'!AB$3,FALSE)</f>
        <v>22.077557079851299</v>
      </c>
      <c r="U27" s="49">
        <f>VLOOKUP($A27,'Occupancy Raw Data'!$B$8:$BE$45,'Occupancy Raw Data'!AC$3,FALSE)</f>
        <v>26.479478443862</v>
      </c>
      <c r="V27" s="50">
        <f>VLOOKUP($A27,'Occupancy Raw Data'!$B$8:$BE$45,'Occupancy Raw Data'!AE$3,FALSE)</f>
        <v>17.3669424873646</v>
      </c>
      <c r="X27" s="51">
        <f>VLOOKUP($A27,'ADR Raw Data'!$B$6:$BE$43,'ADR Raw Data'!G$1,FALSE)</f>
        <v>91.391689373296998</v>
      </c>
      <c r="Y27" s="52">
        <f>VLOOKUP($A27,'ADR Raw Data'!$B$6:$BE$43,'ADR Raw Data'!H$1,FALSE)</f>
        <v>103.285624999999</v>
      </c>
      <c r="Z27" s="52">
        <f>VLOOKUP($A27,'ADR Raw Data'!$B$6:$BE$43,'ADR Raw Data'!I$1,FALSE)</f>
        <v>108.267779751332</v>
      </c>
      <c r="AA27" s="52">
        <f>VLOOKUP($A27,'ADR Raw Data'!$B$6:$BE$43,'ADR Raw Data'!J$1,FALSE)</f>
        <v>101.715517983399</v>
      </c>
      <c r="AB27" s="52">
        <f>VLOOKUP($A27,'ADR Raw Data'!$B$6:$BE$43,'ADR Raw Data'!K$1,FALSE)</f>
        <v>100.735933394439</v>
      </c>
      <c r="AC27" s="53">
        <f>VLOOKUP($A27,'ADR Raw Data'!$B$6:$BE$43,'ADR Raw Data'!L$1,FALSE)</f>
        <v>101.784149006186</v>
      </c>
      <c r="AD27" s="52">
        <f>VLOOKUP($A27,'ADR Raw Data'!$B$6:$BE$43,'ADR Raw Data'!N$1,FALSE)</f>
        <v>129.93157262633099</v>
      </c>
      <c r="AE27" s="52">
        <f>VLOOKUP($A27,'ADR Raw Data'!$B$6:$BE$43,'ADR Raw Data'!O$1,FALSE)</f>
        <v>132.59750059059701</v>
      </c>
      <c r="AF27" s="53">
        <f>VLOOKUP($A27,'ADR Raw Data'!$B$6:$BE$43,'ADR Raw Data'!P$1,FALSE)</f>
        <v>131.23678579689999</v>
      </c>
      <c r="AG27" s="54">
        <f>VLOOKUP($A27,'ADR Raw Data'!$B$6:$BE$43,'ADR Raw Data'!R$1,FALSE)</f>
        <v>112.465671560402</v>
      </c>
      <c r="AI27" s="47">
        <f>VLOOKUP($A27,'ADR Raw Data'!$B$6:$BE$43,'ADR Raw Data'!T$1,FALSE)</f>
        <v>9.50215274695781</v>
      </c>
      <c r="AJ27" s="48">
        <f>VLOOKUP($A27,'ADR Raw Data'!$B$6:$BE$43,'ADR Raw Data'!U$1,FALSE)</f>
        <v>16.251734553075899</v>
      </c>
      <c r="AK27" s="48">
        <f>VLOOKUP($A27,'ADR Raw Data'!$B$6:$BE$43,'ADR Raw Data'!V$1,FALSE)</f>
        <v>19.8267256915506</v>
      </c>
      <c r="AL27" s="48">
        <f>VLOOKUP($A27,'ADR Raw Data'!$B$6:$BE$43,'ADR Raw Data'!W$1,FALSE)</f>
        <v>14.3678534974347</v>
      </c>
      <c r="AM27" s="48">
        <f>VLOOKUP($A27,'ADR Raw Data'!$B$6:$BE$43,'ADR Raw Data'!X$1,FALSE)</f>
        <v>16.895823528121198</v>
      </c>
      <c r="AN27" s="49">
        <f>VLOOKUP($A27,'ADR Raw Data'!$B$6:$BE$43,'ADR Raw Data'!Y$1,FALSE)</f>
        <v>15.971397028754801</v>
      </c>
      <c r="AO27" s="48">
        <f>VLOOKUP($A27,'ADR Raw Data'!$B$6:$BE$43,'ADR Raw Data'!AA$1,FALSE)</f>
        <v>29.777886222679701</v>
      </c>
      <c r="AP27" s="48">
        <f>VLOOKUP($A27,'ADR Raw Data'!$B$6:$BE$43,'ADR Raw Data'!AB$1,FALSE)</f>
        <v>27.4612216687871</v>
      </c>
      <c r="AQ27" s="49">
        <f>VLOOKUP($A27,'ADR Raw Data'!$B$6:$BE$43,'ADR Raw Data'!AC$1,FALSE)</f>
        <v>28.534494681710498</v>
      </c>
      <c r="AR27" s="50">
        <f>VLOOKUP($A27,'ADR Raw Data'!$B$6:$BE$43,'ADR Raw Data'!AE$1,FALSE)</f>
        <v>21.464828802501799</v>
      </c>
      <c r="AS27" s="40"/>
      <c r="AT27" s="51">
        <f>VLOOKUP($A27,'RevPAR Raw Data'!$B$6:$BE$43,'RevPAR Raw Data'!G$1,FALSE)</f>
        <v>37.419951654890198</v>
      </c>
      <c r="AU27" s="52">
        <f>VLOOKUP($A27,'RevPAR Raw Data'!$B$6:$BE$43,'RevPAR Raw Data'!H$1,FALSE)</f>
        <v>59.3056917069542</v>
      </c>
      <c r="AV27" s="52">
        <f>VLOOKUP($A27,'RevPAR Raw Data'!$B$6:$BE$43,'RevPAR Raw Data'!I$1,FALSE)</f>
        <v>68.004566753439903</v>
      </c>
      <c r="AW27" s="52">
        <f>VLOOKUP($A27,'RevPAR Raw Data'!$B$6:$BE$43,'RevPAR Raw Data'!J$1,FALSE)</f>
        <v>61.5248382298252</v>
      </c>
      <c r="AX27" s="52">
        <f>VLOOKUP($A27,'RevPAR Raw Data'!$B$6:$BE$43,'RevPAR Raw Data'!K$1,FALSE)</f>
        <v>61.306937523242802</v>
      </c>
      <c r="AY27" s="53">
        <f>VLOOKUP($A27,'RevPAR Raw Data'!$B$6:$BE$43,'RevPAR Raw Data'!L$1,FALSE)</f>
        <v>57.5123971736705</v>
      </c>
      <c r="AZ27" s="52">
        <f>VLOOKUP($A27,'RevPAR Raw Data'!$B$6:$BE$43,'RevPAR Raw Data'!N$1,FALSE)</f>
        <v>106.617335440684</v>
      </c>
      <c r="BA27" s="52">
        <f>VLOOKUP($A27,'RevPAR Raw Data'!$B$6:$BE$43,'RevPAR Raw Data'!O$1,FALSE)</f>
        <v>104.366905912978</v>
      </c>
      <c r="BB27" s="53">
        <f>VLOOKUP($A27,'RevPAR Raw Data'!$B$6:$BE$43,'RevPAR Raw Data'!P$1,FALSE)</f>
        <v>105.49212067683099</v>
      </c>
      <c r="BC27" s="54">
        <f>VLOOKUP($A27,'RevPAR Raw Data'!$B$6:$BE$43,'RevPAR Raw Data'!R$1,FALSE)</f>
        <v>71.220889603144997</v>
      </c>
      <c r="BE27" s="47">
        <f>VLOOKUP($A27,'RevPAR Raw Data'!$B$6:$BE$43,'RevPAR Raw Data'!T$1,FALSE)</f>
        <v>11.7034946569798</v>
      </c>
      <c r="BF27" s="48">
        <f>VLOOKUP($A27,'RevPAR Raw Data'!$B$6:$BE$43,'RevPAR Raw Data'!U$1,FALSE)</f>
        <v>30.888176195038799</v>
      </c>
      <c r="BG27" s="48">
        <f>VLOOKUP($A27,'RevPAR Raw Data'!$B$6:$BE$43,'RevPAR Raw Data'!V$1,FALSE)</f>
        <v>41.061006443995097</v>
      </c>
      <c r="BH27" s="48">
        <f>VLOOKUP($A27,'RevPAR Raw Data'!$B$6:$BE$43,'RevPAR Raw Data'!W$1,FALSE)</f>
        <v>28.656680757508902</v>
      </c>
      <c r="BI27" s="48">
        <f>VLOOKUP($A27,'RevPAR Raw Data'!$B$6:$BE$43,'RevPAR Raw Data'!X$1,FALSE)</f>
        <v>35.9648823097397</v>
      </c>
      <c r="BJ27" s="49">
        <f>VLOOKUP($A27,'RevPAR Raw Data'!$B$6:$BE$43,'RevPAR Raw Data'!Y$1,FALSE)</f>
        <v>30.751535984815799</v>
      </c>
      <c r="BK27" s="48">
        <f>VLOOKUP($A27,'RevPAR Raw Data'!$B$6:$BE$43,'RevPAR Raw Data'!AA$1,FALSE)</f>
        <v>70.023089148117805</v>
      </c>
      <c r="BL27" s="48">
        <f>VLOOKUP($A27,'RevPAR Raw Data'!$B$6:$BE$43,'RevPAR Raw Data'!AB$1,FALSE)</f>
        <v>55.6015456373894</v>
      </c>
      <c r="BM27" s="49">
        <f>VLOOKUP($A27,'RevPAR Raw Data'!$B$6:$BE$43,'RevPAR Raw Data'!AC$1,FALSE)</f>
        <v>62.569758493881103</v>
      </c>
      <c r="BN27" s="50">
        <f>VLOOKUP($A27,'RevPAR Raw Data'!$B$6:$BE$43,'RevPAR Raw Data'!AE$1,FALSE)</f>
        <v>42.559555763008198</v>
      </c>
    </row>
    <row r="28" spans="1:66" x14ac:dyDescent="0.45">
      <c r="A28" s="63" t="s">
        <v>49</v>
      </c>
      <c r="B28" s="47">
        <f>VLOOKUP($A28,'Occupancy Raw Data'!$B$8:$BE$45,'Occupancy Raw Data'!G$3,FALSE)</f>
        <v>52.833768081574497</v>
      </c>
      <c r="C28" s="48">
        <f>VLOOKUP($A28,'Occupancy Raw Data'!$B$8:$BE$45,'Occupancy Raw Data'!H$3,FALSE)</f>
        <v>65.567939293336394</v>
      </c>
      <c r="D28" s="48">
        <f>VLOOKUP($A28,'Occupancy Raw Data'!$B$8:$BE$45,'Occupancy Raw Data'!I$3,FALSE)</f>
        <v>70.832345269148604</v>
      </c>
      <c r="E28" s="48">
        <f>VLOOKUP($A28,'Occupancy Raw Data'!$B$8:$BE$45,'Occupancy Raw Data'!J$3,FALSE)</f>
        <v>71.780886886412105</v>
      </c>
      <c r="F28" s="48">
        <f>VLOOKUP($A28,'Occupancy Raw Data'!$B$8:$BE$45,'Occupancy Raw Data'!K$3,FALSE)</f>
        <v>74.745079440360399</v>
      </c>
      <c r="G28" s="49">
        <f>VLOOKUP($A28,'Occupancy Raw Data'!$B$8:$BE$45,'Occupancy Raw Data'!L$3,FALSE)</f>
        <v>67.152003794166404</v>
      </c>
      <c r="H28" s="48">
        <f>VLOOKUP($A28,'Occupancy Raw Data'!$B$8:$BE$45,'Occupancy Raw Data'!N$3,FALSE)</f>
        <v>76.001897083234496</v>
      </c>
      <c r="I28" s="48">
        <f>VLOOKUP($A28,'Occupancy Raw Data'!$B$8:$BE$45,'Occupancy Raw Data'!O$3,FALSE)</f>
        <v>70.761204647853901</v>
      </c>
      <c r="J28" s="49">
        <f>VLOOKUP($A28,'Occupancy Raw Data'!$B$8:$BE$45,'Occupancy Raw Data'!P$3,FALSE)</f>
        <v>73.381550865544199</v>
      </c>
      <c r="K28" s="50">
        <f>VLOOKUP($A28,'Occupancy Raw Data'!$B$8:$BE$45,'Occupancy Raw Data'!R$3,FALSE)</f>
        <v>68.931874385988607</v>
      </c>
      <c r="M28" s="47">
        <f>VLOOKUP($A28,'Occupancy Raw Data'!$B$8:$BE$45,'Occupancy Raw Data'!T$3,FALSE)</f>
        <v>-11.780191850871001</v>
      </c>
      <c r="N28" s="48">
        <f>VLOOKUP($A28,'Occupancy Raw Data'!$B$8:$BE$45,'Occupancy Raw Data'!U$3,FALSE)</f>
        <v>-6.0329186010950204</v>
      </c>
      <c r="O28" s="48">
        <f>VLOOKUP($A28,'Occupancy Raw Data'!$B$8:$BE$45,'Occupancy Raw Data'!V$3,FALSE)</f>
        <v>-2.96039084690329</v>
      </c>
      <c r="P28" s="48">
        <f>VLOOKUP($A28,'Occupancy Raw Data'!$B$8:$BE$45,'Occupancy Raw Data'!W$3,FALSE)</f>
        <v>-0.340467216448265</v>
      </c>
      <c r="Q28" s="48">
        <f>VLOOKUP($A28,'Occupancy Raw Data'!$B$8:$BE$45,'Occupancy Raw Data'!X$3,FALSE)</f>
        <v>-8.6988633888568199</v>
      </c>
      <c r="R28" s="49">
        <f>VLOOKUP($A28,'Occupancy Raw Data'!$B$8:$BE$45,'Occupancy Raw Data'!Y$3,FALSE)</f>
        <v>-5.8314614183655902</v>
      </c>
      <c r="S28" s="48">
        <f>VLOOKUP($A28,'Occupancy Raw Data'!$B$8:$BE$45,'Occupancy Raw Data'!AA$3,FALSE)</f>
        <v>-11.651532789134899</v>
      </c>
      <c r="T28" s="48">
        <f>VLOOKUP($A28,'Occupancy Raw Data'!$B$8:$BE$45,'Occupancy Raw Data'!AB$3,FALSE)</f>
        <v>-14.847732783379699</v>
      </c>
      <c r="U28" s="49">
        <f>VLOOKUP($A28,'Occupancy Raw Data'!$B$8:$BE$45,'Occupancy Raw Data'!AC$3,FALSE)</f>
        <v>-13.2219887405601</v>
      </c>
      <c r="V28" s="50">
        <f>VLOOKUP($A28,'Occupancy Raw Data'!$B$8:$BE$45,'Occupancy Raw Data'!AE$3,FALSE)</f>
        <v>-8.2091975336609107</v>
      </c>
      <c r="X28" s="51">
        <f>VLOOKUP($A28,'ADR Raw Data'!$B$6:$BE$43,'ADR Raw Data'!G$1,FALSE)</f>
        <v>122.87739676840199</v>
      </c>
      <c r="Y28" s="52">
        <f>VLOOKUP($A28,'ADR Raw Data'!$B$6:$BE$43,'ADR Raw Data'!H$1,FALSE)</f>
        <v>121.377533453887</v>
      </c>
      <c r="Z28" s="52">
        <f>VLOOKUP($A28,'ADR Raw Data'!$B$6:$BE$43,'ADR Raw Data'!I$1,FALSE)</f>
        <v>125.356083026447</v>
      </c>
      <c r="AA28" s="52">
        <f>VLOOKUP($A28,'ADR Raw Data'!$B$6:$BE$43,'ADR Raw Data'!J$1,FALSE)</f>
        <v>126.59238189626601</v>
      </c>
      <c r="AB28" s="52">
        <f>VLOOKUP($A28,'ADR Raw Data'!$B$6:$BE$43,'ADR Raw Data'!K$1,FALSE)</f>
        <v>136.26910215736001</v>
      </c>
      <c r="AC28" s="53">
        <f>VLOOKUP($A28,'ADR Raw Data'!$B$6:$BE$43,'ADR Raw Data'!L$1,FALSE)</f>
        <v>126.882808814181</v>
      </c>
      <c r="AD28" s="52">
        <f>VLOOKUP($A28,'ADR Raw Data'!$B$6:$BE$43,'ADR Raw Data'!N$1,FALSE)</f>
        <v>167.84338221528799</v>
      </c>
      <c r="AE28" s="52">
        <f>VLOOKUP($A28,'ADR Raw Data'!$B$6:$BE$43,'ADR Raw Data'!O$1,FALSE)</f>
        <v>165.31146112600501</v>
      </c>
      <c r="AF28" s="53">
        <f>VLOOKUP($A28,'ADR Raw Data'!$B$6:$BE$43,'ADR Raw Data'!P$1,FALSE)</f>
        <v>166.62262724188</v>
      </c>
      <c r="AG28" s="54">
        <f>VLOOKUP($A28,'ADR Raw Data'!$B$6:$BE$43,'ADR Raw Data'!R$1,FALSE)</f>
        <v>138.969978867701</v>
      </c>
      <c r="AI28" s="47">
        <f>VLOOKUP($A28,'ADR Raw Data'!$B$6:$BE$43,'ADR Raw Data'!T$1,FALSE)</f>
        <v>2.45934968265064</v>
      </c>
      <c r="AJ28" s="48">
        <f>VLOOKUP($A28,'ADR Raw Data'!$B$6:$BE$43,'ADR Raw Data'!U$1,FALSE)</f>
        <v>2.4352233162718102</v>
      </c>
      <c r="AK28" s="48">
        <f>VLOOKUP($A28,'ADR Raw Data'!$B$6:$BE$43,'ADR Raw Data'!V$1,FALSE)</f>
        <v>5.0961785250474101</v>
      </c>
      <c r="AL28" s="48">
        <f>VLOOKUP($A28,'ADR Raw Data'!$B$6:$BE$43,'ADR Raw Data'!W$1,FALSE)</f>
        <v>3.8028738534711799</v>
      </c>
      <c r="AM28" s="48">
        <f>VLOOKUP($A28,'ADR Raw Data'!$B$6:$BE$43,'ADR Raw Data'!X$1,FALSE)</f>
        <v>-3.9453850566779298</v>
      </c>
      <c r="AN28" s="49">
        <f>VLOOKUP($A28,'ADR Raw Data'!$B$6:$BE$43,'ADR Raw Data'!Y$1,FALSE)</f>
        <v>1.5384644962490499</v>
      </c>
      <c r="AO28" s="48">
        <f>VLOOKUP($A28,'ADR Raw Data'!$B$6:$BE$43,'ADR Raw Data'!AA$1,FALSE)</f>
        <v>-3.3831024522781399</v>
      </c>
      <c r="AP28" s="48">
        <f>VLOOKUP($A28,'ADR Raw Data'!$B$6:$BE$43,'ADR Raw Data'!AB$1,FALSE)</f>
        <v>-1.22603699922805</v>
      </c>
      <c r="AQ28" s="49">
        <f>VLOOKUP($A28,'ADR Raw Data'!$B$6:$BE$43,'ADR Raw Data'!AC$1,FALSE)</f>
        <v>-2.3296535115100201</v>
      </c>
      <c r="AR28" s="50">
        <f>VLOOKUP($A28,'ADR Raw Data'!$B$6:$BE$43,'ADR Raw Data'!AE$1,FALSE)</f>
        <v>-0.48188082113178698</v>
      </c>
      <c r="AS28" s="40"/>
      <c r="AT28" s="51">
        <f>VLOOKUP($A28,'RevPAR Raw Data'!$B$6:$BE$43,'RevPAR Raw Data'!G$1,FALSE)</f>
        <v>64.920758833293803</v>
      </c>
      <c r="AU28" s="52">
        <f>VLOOKUP($A28,'RevPAR Raw Data'!$B$6:$BE$43,'RevPAR Raw Data'!H$1,FALSE)</f>
        <v>79.584747450794396</v>
      </c>
      <c r="AV28" s="52">
        <f>VLOOKUP($A28,'RevPAR Raw Data'!$B$6:$BE$43,'RevPAR Raw Data'!I$1,FALSE)</f>
        <v>88.792653545174204</v>
      </c>
      <c r="AW28" s="52">
        <f>VLOOKUP($A28,'RevPAR Raw Data'!$B$6:$BE$43,'RevPAR Raw Data'!J$1,FALSE)</f>
        <v>90.869134455774201</v>
      </c>
      <c r="AX28" s="52">
        <f>VLOOKUP($A28,'RevPAR Raw Data'!$B$6:$BE$43,'RevPAR Raw Data'!K$1,FALSE)</f>
        <v>101.854448660184</v>
      </c>
      <c r="AY28" s="53">
        <f>VLOOKUP($A28,'RevPAR Raw Data'!$B$6:$BE$43,'RevPAR Raw Data'!L$1,FALSE)</f>
        <v>85.204348589044301</v>
      </c>
      <c r="AZ28" s="52">
        <f>VLOOKUP($A28,'RevPAR Raw Data'!$B$6:$BE$43,'RevPAR Raw Data'!N$1,FALSE)</f>
        <v>127.56415461228301</v>
      </c>
      <c r="BA28" s="52">
        <f>VLOOKUP($A28,'RevPAR Raw Data'!$B$6:$BE$43,'RevPAR Raw Data'!O$1,FALSE)</f>
        <v>116.97638131373</v>
      </c>
      <c r="BB28" s="53">
        <f>VLOOKUP($A28,'RevPAR Raw Data'!$B$6:$BE$43,'RevPAR Raw Data'!P$1,FALSE)</f>
        <v>122.27026796300601</v>
      </c>
      <c r="BC28" s="54">
        <f>VLOOKUP($A28,'RevPAR Raw Data'!$B$6:$BE$43,'RevPAR Raw Data'!R$1,FALSE)</f>
        <v>95.794611267319297</v>
      </c>
      <c r="BE28" s="47">
        <f>VLOOKUP($A28,'RevPAR Raw Data'!$B$6:$BE$43,'RevPAR Raw Data'!T$1,FALSE)</f>
        <v>-9.6105582791204203</v>
      </c>
      <c r="BF28" s="48">
        <f>VLOOKUP($A28,'RevPAR Raw Data'!$B$6:$BE$43,'RevPAR Raw Data'!U$1,FALSE)</f>
        <v>-3.7446103252487699</v>
      </c>
      <c r="BG28" s="48">
        <f>VLOOKUP($A28,'RevPAR Raw Data'!$B$6:$BE$43,'RevPAR Raw Data'!V$1,FALSE)</f>
        <v>1.98492087554676</v>
      </c>
      <c r="BH28" s="48">
        <f>VLOOKUP($A28,'RevPAR Raw Data'!$B$6:$BE$43,'RevPAR Raw Data'!W$1,FALSE)</f>
        <v>3.4494590982689699</v>
      </c>
      <c r="BI28" s="48">
        <f>VLOOKUP($A28,'RevPAR Raw Data'!$B$6:$BE$43,'RevPAR Raw Data'!X$1,FALSE)</f>
        <v>-12.3010447892899</v>
      </c>
      <c r="BJ28" s="49">
        <f>VLOOKUP($A28,'RevPAR Raw Data'!$B$6:$BE$43,'RevPAR Raw Data'!Y$1,FALSE)</f>
        <v>-4.3827118856505498</v>
      </c>
      <c r="BK28" s="48">
        <f>VLOOKUP($A28,'RevPAR Raw Data'!$B$6:$BE$43,'RevPAR Raw Data'!AA$1,FALSE)</f>
        <v>-14.6404519498958</v>
      </c>
      <c r="BL28" s="48">
        <f>VLOOKUP($A28,'RevPAR Raw Data'!$B$6:$BE$43,'RevPAR Raw Data'!AB$1,FALSE)</f>
        <v>-15.891731085137</v>
      </c>
      <c r="BM28" s="49">
        <f>VLOOKUP($A28,'RevPAR Raw Data'!$B$6:$BE$43,'RevPAR Raw Data'!AC$1,FALSE)</f>
        <v>-15.243615727084199</v>
      </c>
      <c r="BN28" s="50">
        <f>VLOOKUP($A28,'RevPAR Raw Data'!$B$6:$BE$43,'RevPAR Raw Data'!AE$1,FALSE)</f>
        <v>-8.6515198063091603</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43.8672223876153</v>
      </c>
      <c r="C30" s="48">
        <f>VLOOKUP($A30,'Occupancy Raw Data'!$B$8:$BE$45,'Occupancy Raw Data'!H$3,FALSE)</f>
        <v>55.790413813634999</v>
      </c>
      <c r="D30" s="48">
        <f>VLOOKUP($A30,'Occupancy Raw Data'!$B$8:$BE$45,'Occupancy Raw Data'!I$3,FALSE)</f>
        <v>59.005656445370597</v>
      </c>
      <c r="E30" s="48">
        <f>VLOOKUP($A30,'Occupancy Raw Data'!$B$8:$BE$45,'Occupancy Raw Data'!J$3,FALSE)</f>
        <v>58.901458767490297</v>
      </c>
      <c r="F30" s="48">
        <f>VLOOKUP($A30,'Occupancy Raw Data'!$B$8:$BE$45,'Occupancy Raw Data'!K$3,FALSE)</f>
        <v>54.048824054778201</v>
      </c>
      <c r="G30" s="49">
        <f>VLOOKUP($A30,'Occupancy Raw Data'!$B$8:$BE$45,'Occupancy Raw Data'!L$3,FALSE)</f>
        <v>54.322715093777902</v>
      </c>
      <c r="H30" s="48">
        <f>VLOOKUP($A30,'Occupancy Raw Data'!$B$8:$BE$45,'Occupancy Raw Data'!N$3,FALSE)</f>
        <v>71.137243227150904</v>
      </c>
      <c r="I30" s="48">
        <f>VLOOKUP($A30,'Occupancy Raw Data'!$B$8:$BE$45,'Occupancy Raw Data'!O$3,FALSE)</f>
        <v>68.636498958023196</v>
      </c>
      <c r="J30" s="49">
        <f>VLOOKUP($A30,'Occupancy Raw Data'!$B$8:$BE$45,'Occupancy Raw Data'!P$3,FALSE)</f>
        <v>69.886871092587</v>
      </c>
      <c r="K30" s="50">
        <f>VLOOKUP($A30,'Occupancy Raw Data'!$B$8:$BE$45,'Occupancy Raw Data'!R$3,FALSE)</f>
        <v>58.769616807723303</v>
      </c>
      <c r="M30" s="47">
        <f>VLOOKUP($A30,'Occupancy Raw Data'!$B$8:$BE$45,'Occupancy Raw Data'!T$3,FALSE)</f>
        <v>-5.1196313650845902</v>
      </c>
      <c r="N30" s="48">
        <f>VLOOKUP($A30,'Occupancy Raw Data'!$B$8:$BE$45,'Occupancy Raw Data'!U$3,FALSE)</f>
        <v>-3.07812222389602</v>
      </c>
      <c r="O30" s="48">
        <f>VLOOKUP($A30,'Occupancy Raw Data'!$B$8:$BE$45,'Occupancy Raw Data'!V$3,FALSE)</f>
        <v>-5.3290256883892901</v>
      </c>
      <c r="P30" s="48">
        <f>VLOOKUP($A30,'Occupancy Raw Data'!$B$8:$BE$45,'Occupancy Raw Data'!W$3,FALSE)</f>
        <v>-3.3998258781719</v>
      </c>
      <c r="Q30" s="48">
        <f>VLOOKUP($A30,'Occupancy Raw Data'!$B$8:$BE$45,'Occupancy Raw Data'!X$3,FALSE)</f>
        <v>-6.2538924819016204</v>
      </c>
      <c r="R30" s="49">
        <f>VLOOKUP($A30,'Occupancy Raw Data'!$B$8:$BE$45,'Occupancy Raw Data'!Y$3,FALSE)</f>
        <v>-4.6141680880602696</v>
      </c>
      <c r="S30" s="48">
        <f>VLOOKUP($A30,'Occupancy Raw Data'!$B$8:$BE$45,'Occupancy Raw Data'!AA$3,FALSE)</f>
        <v>0.220637599792984</v>
      </c>
      <c r="T30" s="48">
        <f>VLOOKUP($A30,'Occupancy Raw Data'!$B$8:$BE$45,'Occupancy Raw Data'!AB$3,FALSE)</f>
        <v>-0.920997954093836</v>
      </c>
      <c r="U30" s="49">
        <f>VLOOKUP($A30,'Occupancy Raw Data'!$B$8:$BE$45,'Occupancy Raw Data'!AC$3,FALSE)</f>
        <v>-0.34323653076788102</v>
      </c>
      <c r="V30" s="50">
        <f>VLOOKUP($A30,'Occupancy Raw Data'!$B$8:$BE$45,'Occupancy Raw Data'!AE$3,FALSE)</f>
        <v>-3.2047344162114002</v>
      </c>
      <c r="X30" s="51">
        <f>VLOOKUP($A30,'ADR Raw Data'!$B$6:$BE$43,'ADR Raw Data'!G$1,FALSE)</f>
        <v>89.728011537156405</v>
      </c>
      <c r="Y30" s="52">
        <f>VLOOKUP($A30,'ADR Raw Data'!$B$6:$BE$43,'ADR Raw Data'!H$1,FALSE)</f>
        <v>96.790651013873997</v>
      </c>
      <c r="Z30" s="52">
        <f>VLOOKUP($A30,'ADR Raw Data'!$B$6:$BE$43,'ADR Raw Data'!I$1,FALSE)</f>
        <v>97.069881432895997</v>
      </c>
      <c r="AA30" s="52">
        <f>VLOOKUP($A30,'ADR Raw Data'!$B$6:$BE$43,'ADR Raw Data'!J$1,FALSE)</f>
        <v>97.092365428354796</v>
      </c>
      <c r="AB30" s="52">
        <f>VLOOKUP($A30,'ADR Raw Data'!$B$6:$BE$43,'ADR Raw Data'!K$1,FALSE)</f>
        <v>93.875048196089196</v>
      </c>
      <c r="AC30" s="53">
        <f>VLOOKUP($A30,'ADR Raw Data'!$B$6:$BE$43,'ADR Raw Data'!L$1,FALSE)</f>
        <v>95.195901244040101</v>
      </c>
      <c r="AD30" s="52">
        <f>VLOOKUP($A30,'ADR Raw Data'!$B$6:$BE$43,'ADR Raw Data'!N$1,FALSE)</f>
        <v>107.50356559949699</v>
      </c>
      <c r="AE30" s="52">
        <f>VLOOKUP($A30,'ADR Raw Data'!$B$6:$BE$43,'ADR Raw Data'!O$1,FALSE)</f>
        <v>107.271260030362</v>
      </c>
      <c r="AF30" s="53">
        <f>VLOOKUP($A30,'ADR Raw Data'!$B$6:$BE$43,'ADR Raw Data'!P$1,FALSE)</f>
        <v>107.389490947816</v>
      </c>
      <c r="AG30" s="54">
        <f>VLOOKUP($A30,'ADR Raw Data'!$B$6:$BE$43,'ADR Raw Data'!R$1,FALSE)</f>
        <v>99.338818612729298</v>
      </c>
      <c r="AH30" s="65"/>
      <c r="AI30" s="47">
        <f>VLOOKUP($A30,'ADR Raw Data'!$B$6:$BE$43,'ADR Raw Data'!T$1,FALSE)</f>
        <v>8.0820114984078302</v>
      </c>
      <c r="AJ30" s="48">
        <f>VLOOKUP($A30,'ADR Raw Data'!$B$6:$BE$43,'ADR Raw Data'!U$1,FALSE)</f>
        <v>10.2819767640446</v>
      </c>
      <c r="AK30" s="48">
        <f>VLOOKUP($A30,'ADR Raw Data'!$B$6:$BE$43,'ADR Raw Data'!V$1,FALSE)</f>
        <v>6.6396933239714198</v>
      </c>
      <c r="AL30" s="48">
        <f>VLOOKUP($A30,'ADR Raw Data'!$B$6:$BE$43,'ADR Raw Data'!W$1,FALSE)</f>
        <v>7.0371352040382797</v>
      </c>
      <c r="AM30" s="48">
        <f>VLOOKUP($A30,'ADR Raw Data'!$B$6:$BE$43,'ADR Raw Data'!X$1,FALSE)</f>
        <v>5.3286501646881597</v>
      </c>
      <c r="AN30" s="49">
        <f>VLOOKUP($A30,'ADR Raw Data'!$B$6:$BE$43,'ADR Raw Data'!Y$1,FALSE)</f>
        <v>7.4271810767689299</v>
      </c>
      <c r="AO30" s="48">
        <f>VLOOKUP($A30,'ADR Raw Data'!$B$6:$BE$43,'ADR Raw Data'!AA$1,FALSE)</f>
        <v>9.0068929257251291</v>
      </c>
      <c r="AP30" s="48">
        <f>VLOOKUP($A30,'ADR Raw Data'!$B$6:$BE$43,'ADR Raw Data'!AB$1,FALSE)</f>
        <v>6.4957127408108901</v>
      </c>
      <c r="AQ30" s="49">
        <f>VLOOKUP($A30,'ADR Raw Data'!$B$6:$BE$43,'ADR Raw Data'!AC$1,FALSE)</f>
        <v>7.7539709687412799</v>
      </c>
      <c r="AR30" s="50">
        <f>VLOOKUP($A30,'ADR Raw Data'!$B$6:$BE$43,'ADR Raw Data'!AE$1,FALSE)</f>
        <v>7.6726130548039597</v>
      </c>
      <c r="AS30" s="40"/>
      <c r="AT30" s="51">
        <f>VLOOKUP($A30,'RevPAR Raw Data'!$B$6:$BE$43,'RevPAR Raw Data'!G$1,FALSE)</f>
        <v>39.3611863649895</v>
      </c>
      <c r="AU30" s="52">
        <f>VLOOKUP($A30,'RevPAR Raw Data'!$B$6:$BE$43,'RevPAR Raw Data'!H$1,FALSE)</f>
        <v>53.999904733551602</v>
      </c>
      <c r="AV30" s="52">
        <f>VLOOKUP($A30,'RevPAR Raw Data'!$B$6:$BE$43,'RevPAR Raw Data'!I$1,FALSE)</f>
        <v>57.276720750223198</v>
      </c>
      <c r="AW30" s="52">
        <f>VLOOKUP($A30,'RevPAR Raw Data'!$B$6:$BE$43,'RevPAR Raw Data'!J$1,FALSE)</f>
        <v>57.188819589163401</v>
      </c>
      <c r="AX30" s="52">
        <f>VLOOKUP($A30,'RevPAR Raw Data'!$B$6:$BE$43,'RevPAR Raw Data'!K$1,FALSE)</f>
        <v>50.738359630842503</v>
      </c>
      <c r="AY30" s="53">
        <f>VLOOKUP($A30,'RevPAR Raw Data'!$B$6:$BE$43,'RevPAR Raw Data'!L$1,FALSE)</f>
        <v>51.712998213753998</v>
      </c>
      <c r="AZ30" s="52">
        <f>VLOOKUP($A30,'RevPAR Raw Data'!$B$6:$BE$43,'RevPAR Raw Data'!N$1,FALSE)</f>
        <v>76.475072938374495</v>
      </c>
      <c r="BA30" s="52">
        <f>VLOOKUP($A30,'RevPAR Raw Data'!$B$6:$BE$43,'RevPAR Raw Data'!O$1,FALSE)</f>
        <v>73.627237272997903</v>
      </c>
      <c r="BB30" s="53">
        <f>VLOOKUP($A30,'RevPAR Raw Data'!$B$6:$BE$43,'RevPAR Raw Data'!P$1,FALSE)</f>
        <v>75.051155105686206</v>
      </c>
      <c r="BC30" s="54">
        <f>VLOOKUP($A30,'RevPAR Raw Data'!$B$6:$BE$43,'RevPAR Raw Data'!R$1,FALSE)</f>
        <v>58.381043040020401</v>
      </c>
      <c r="BE30" s="47">
        <f>VLOOKUP($A30,'RevPAR Raw Data'!$B$6:$BE$43,'RevPAR Raw Data'!T$1,FALSE)</f>
        <v>2.548610937721</v>
      </c>
      <c r="BF30" s="48">
        <f>VLOOKUP($A30,'RevPAR Raw Data'!$B$6:$BE$43,'RevPAR Raw Data'!U$1,FALSE)</f>
        <v>6.8873627283187204</v>
      </c>
      <c r="BG30" s="48">
        <f>VLOOKUP($A30,'RevPAR Raw Data'!$B$6:$BE$43,'RevPAR Raw Data'!V$1,FALSE)</f>
        <v>0.95683667271742701</v>
      </c>
      <c r="BH30" s="48">
        <f>VLOOKUP($A30,'RevPAR Raw Data'!$B$6:$BE$43,'RevPAR Raw Data'!W$1,FALSE)</f>
        <v>3.3980589821175302</v>
      </c>
      <c r="BI30" s="48">
        <f>VLOOKUP($A30,'RevPAR Raw Data'!$B$6:$BE$43,'RevPAR Raw Data'!X$1,FALSE)</f>
        <v>-1.25849036924973</v>
      </c>
      <c r="BJ30" s="49">
        <f>VLOOKUP($A30,'RevPAR Raw Data'!$B$6:$BE$43,'RevPAR Raw Data'!Y$1,FALSE)</f>
        <v>2.4703103696219402</v>
      </c>
      <c r="BK30" s="48">
        <f>VLOOKUP($A30,'RevPAR Raw Data'!$B$6:$BE$43,'RevPAR Raw Data'!AA$1,FALSE)</f>
        <v>9.2474031178853604</v>
      </c>
      <c r="BL30" s="48">
        <f>VLOOKUP($A30,'RevPAR Raw Data'!$B$6:$BE$43,'RevPAR Raw Data'!AB$1,FALSE)</f>
        <v>5.5148894052703703</v>
      </c>
      <c r="BM30" s="49">
        <f>VLOOKUP($A30,'RevPAR Raw Data'!$B$6:$BE$43,'RevPAR Raw Data'!AC$1,FALSE)</f>
        <v>7.3841199770235404</v>
      </c>
      <c r="BN30" s="50">
        <f>VLOOKUP($A30,'RevPAR Raw Data'!$B$6:$BE$43,'RevPAR Raw Data'!AE$1,FALSE)</f>
        <v>4.22199176740253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49.943883277216599</v>
      </c>
      <c r="C32" s="48">
        <f>VLOOKUP($A32,'Occupancy Raw Data'!$B$8:$BE$45,'Occupancy Raw Data'!H$3,FALSE)</f>
        <v>63.052749719416298</v>
      </c>
      <c r="D32" s="48">
        <f>VLOOKUP($A32,'Occupancy Raw Data'!$B$8:$BE$45,'Occupancy Raw Data'!I$3,FALSE)</f>
        <v>68.852974186307506</v>
      </c>
      <c r="E32" s="48">
        <f>VLOOKUP($A32,'Occupancy Raw Data'!$B$8:$BE$45,'Occupancy Raw Data'!J$3,FALSE)</f>
        <v>68.830527497194097</v>
      </c>
      <c r="F32" s="48">
        <f>VLOOKUP($A32,'Occupancy Raw Data'!$B$8:$BE$45,'Occupancy Raw Data'!K$3,FALSE)</f>
        <v>63.560044893378198</v>
      </c>
      <c r="G32" s="49">
        <f>VLOOKUP($A32,'Occupancy Raw Data'!$B$8:$BE$45,'Occupancy Raw Data'!L$3,FALSE)</f>
        <v>62.8480359147025</v>
      </c>
      <c r="H32" s="48">
        <f>VLOOKUP($A32,'Occupancy Raw Data'!$B$8:$BE$45,'Occupancy Raw Data'!N$3,FALSE)</f>
        <v>80.996632996632897</v>
      </c>
      <c r="I32" s="48">
        <f>VLOOKUP($A32,'Occupancy Raw Data'!$B$8:$BE$45,'Occupancy Raw Data'!O$3,FALSE)</f>
        <v>83.658810325476907</v>
      </c>
      <c r="J32" s="49">
        <f>VLOOKUP($A32,'Occupancy Raw Data'!$B$8:$BE$45,'Occupancy Raw Data'!P$3,FALSE)</f>
        <v>82.327721661054895</v>
      </c>
      <c r="K32" s="50">
        <f>VLOOKUP($A32,'Occupancy Raw Data'!$B$8:$BE$45,'Occupancy Raw Data'!R$3,FALSE)</f>
        <v>68.413660413660395</v>
      </c>
      <c r="M32" s="47">
        <f>VLOOKUP($A32,'Occupancy Raw Data'!$B$8:$BE$45,'Occupancy Raw Data'!T$3,FALSE)</f>
        <v>-4.9618151163405002E-3</v>
      </c>
      <c r="N32" s="48">
        <f>VLOOKUP($A32,'Occupancy Raw Data'!$B$8:$BE$45,'Occupancy Raw Data'!U$3,FALSE)</f>
        <v>7.9112696391358099</v>
      </c>
      <c r="O32" s="48">
        <f>VLOOKUP($A32,'Occupancy Raw Data'!$B$8:$BE$45,'Occupancy Raw Data'!V$3,FALSE)</f>
        <v>10.890413828815101</v>
      </c>
      <c r="P32" s="48">
        <f>VLOOKUP($A32,'Occupancy Raw Data'!$B$8:$BE$45,'Occupancy Raw Data'!W$3,FALSE)</f>
        <v>11.302967919568299</v>
      </c>
      <c r="Q32" s="48">
        <f>VLOOKUP($A32,'Occupancy Raw Data'!$B$8:$BE$45,'Occupancy Raw Data'!X$3,FALSE)</f>
        <v>-0.35979788699756898</v>
      </c>
      <c r="R32" s="49">
        <f>VLOOKUP($A32,'Occupancy Raw Data'!$B$8:$BE$45,'Occupancy Raw Data'!Y$3,FALSE)</f>
        <v>6.1271575474937796</v>
      </c>
      <c r="S32" s="48">
        <f>VLOOKUP($A32,'Occupancy Raw Data'!$B$8:$BE$45,'Occupancy Raw Data'!AA$3,FALSE)</f>
        <v>-6.0867233272519599</v>
      </c>
      <c r="T32" s="48">
        <f>VLOOKUP($A32,'Occupancy Raw Data'!$B$8:$BE$45,'Occupancy Raw Data'!AB$3,FALSE)</f>
        <v>-6.5687447782761899</v>
      </c>
      <c r="U32" s="49">
        <f>VLOOKUP($A32,'Occupancy Raw Data'!$B$8:$BE$45,'Occupancy Raw Data'!AC$3,FALSE)</f>
        <v>-6.3322506674232697</v>
      </c>
      <c r="V32" s="50">
        <f>VLOOKUP($A32,'Occupancy Raw Data'!$B$8:$BE$45,'Occupancy Raw Data'!AE$3,FALSE)</f>
        <v>1.4857712931786999</v>
      </c>
      <c r="X32" s="51">
        <f>VLOOKUP($A32,'ADR Raw Data'!$B$6:$BE$43,'ADR Raw Data'!G$1,FALSE)</f>
        <v>94.317807478651602</v>
      </c>
      <c r="Y32" s="52">
        <f>VLOOKUP($A32,'ADR Raw Data'!$B$6:$BE$43,'ADR Raw Data'!H$1,FALSE)</f>
        <v>103.16602042719801</v>
      </c>
      <c r="Z32" s="52">
        <f>VLOOKUP($A32,'ADR Raw Data'!$B$6:$BE$43,'ADR Raw Data'!I$1,FALSE)</f>
        <v>107.58466469974501</v>
      </c>
      <c r="AA32" s="52">
        <f>VLOOKUP($A32,'ADR Raw Data'!$B$6:$BE$43,'ADR Raw Data'!J$1,FALSE)</f>
        <v>105.054896667101</v>
      </c>
      <c r="AB32" s="52">
        <f>VLOOKUP($A32,'ADR Raw Data'!$B$6:$BE$43,'ADR Raw Data'!K$1,FALSE)</f>
        <v>102.079225137731</v>
      </c>
      <c r="AC32" s="53">
        <f>VLOOKUP($A32,'ADR Raw Data'!$B$6:$BE$43,'ADR Raw Data'!L$1,FALSE)</f>
        <v>102.921806831721</v>
      </c>
      <c r="AD32" s="52">
        <f>VLOOKUP($A32,'ADR Raw Data'!$B$6:$BE$43,'ADR Raw Data'!N$1,FALSE)</f>
        <v>124.925578561135</v>
      </c>
      <c r="AE32" s="52">
        <f>VLOOKUP($A32,'ADR Raw Data'!$B$6:$BE$43,'ADR Raw Data'!O$1,FALSE)</f>
        <v>126.231390694928</v>
      </c>
      <c r="AF32" s="53">
        <f>VLOOKUP($A32,'ADR Raw Data'!$B$6:$BE$43,'ADR Raw Data'!P$1,FALSE)</f>
        <v>125.58904092483</v>
      </c>
      <c r="AG32" s="54">
        <f>VLOOKUP($A32,'ADR Raw Data'!$B$6:$BE$43,'ADR Raw Data'!R$1,FALSE)</f>
        <v>110.715328634906</v>
      </c>
      <c r="AI32" s="47">
        <f>VLOOKUP($A32,'ADR Raw Data'!$B$6:$BE$43,'ADR Raw Data'!T$1,FALSE)</f>
        <v>4.9891012100003902</v>
      </c>
      <c r="AJ32" s="48">
        <f>VLOOKUP($A32,'ADR Raw Data'!$B$6:$BE$43,'ADR Raw Data'!U$1,FALSE)</f>
        <v>9.7374286018989498</v>
      </c>
      <c r="AK32" s="48">
        <f>VLOOKUP($A32,'ADR Raw Data'!$B$6:$BE$43,'ADR Raw Data'!V$1,FALSE)</f>
        <v>10.5417305157934</v>
      </c>
      <c r="AL32" s="48">
        <f>VLOOKUP($A32,'ADR Raw Data'!$B$6:$BE$43,'ADR Raw Data'!W$1,FALSE)</f>
        <v>7.68623215093666</v>
      </c>
      <c r="AM32" s="48">
        <f>VLOOKUP($A32,'ADR Raw Data'!$B$6:$BE$43,'ADR Raw Data'!X$1,FALSE)</f>
        <v>3.0050240373046999</v>
      </c>
      <c r="AN32" s="49">
        <f>VLOOKUP($A32,'ADR Raw Data'!$B$6:$BE$43,'ADR Raw Data'!Y$1,FALSE)</f>
        <v>7.3904658065089102</v>
      </c>
      <c r="AO32" s="48">
        <f>VLOOKUP($A32,'ADR Raw Data'!$B$6:$BE$43,'ADR Raw Data'!AA$1,FALSE)</f>
        <v>0.42450475644417401</v>
      </c>
      <c r="AP32" s="48">
        <f>VLOOKUP($A32,'ADR Raw Data'!$B$6:$BE$43,'ADR Raw Data'!AB$1,FALSE)</f>
        <v>-0.33379002738493502</v>
      </c>
      <c r="AQ32" s="49">
        <f>VLOOKUP($A32,'ADR Raw Data'!$B$6:$BE$43,'ADR Raw Data'!AC$1,FALSE)</f>
        <v>3.3508093587099302E-2</v>
      </c>
      <c r="AR32" s="50">
        <f>VLOOKUP($A32,'ADR Raw Data'!$B$6:$BE$43,'ADR Raw Data'!AE$1,FALSE)</f>
        <v>3.56349367223073</v>
      </c>
      <c r="AS32" s="40"/>
      <c r="AT32" s="51">
        <f>VLOOKUP($A32,'RevPAR Raw Data'!$B$6:$BE$43,'RevPAR Raw Data'!G$1,FALSE)</f>
        <v>47.105975676767599</v>
      </c>
      <c r="AU32" s="52">
        <f>VLOOKUP($A32,'RevPAR Raw Data'!$B$6:$BE$43,'RevPAR Raw Data'!H$1,FALSE)</f>
        <v>65.049012655443306</v>
      </c>
      <c r="AV32" s="52">
        <f>VLOOKUP($A32,'RevPAR Raw Data'!$B$6:$BE$43,'RevPAR Raw Data'!I$1,FALSE)</f>
        <v>74.075241414141402</v>
      </c>
      <c r="AW32" s="52">
        <f>VLOOKUP($A32,'RevPAR Raw Data'!$B$6:$BE$43,'RevPAR Raw Data'!J$1,FALSE)</f>
        <v>72.309839537598194</v>
      </c>
      <c r="AX32" s="52">
        <f>VLOOKUP($A32,'RevPAR Raw Data'!$B$6:$BE$43,'RevPAR Raw Data'!K$1,FALSE)</f>
        <v>64.881601324354605</v>
      </c>
      <c r="AY32" s="53">
        <f>VLOOKUP($A32,'RevPAR Raw Data'!$B$6:$BE$43,'RevPAR Raw Data'!L$1,FALSE)</f>
        <v>64.684334121660996</v>
      </c>
      <c r="AZ32" s="52">
        <f>VLOOKUP($A32,'RevPAR Raw Data'!$B$6:$BE$43,'RevPAR Raw Data'!N$1,FALSE)</f>
        <v>101.185512386083</v>
      </c>
      <c r="BA32" s="52">
        <f>VLOOKUP($A32,'RevPAR Raw Data'!$B$6:$BE$43,'RevPAR Raw Data'!O$1,FALSE)</f>
        <v>105.60367971268199</v>
      </c>
      <c r="BB32" s="53">
        <f>VLOOKUP($A32,'RevPAR Raw Data'!$B$6:$BE$43,'RevPAR Raw Data'!P$1,FALSE)</f>
        <v>103.394596049382</v>
      </c>
      <c r="BC32" s="54">
        <f>VLOOKUP($A32,'RevPAR Raw Data'!$B$6:$BE$43,'RevPAR Raw Data'!R$1,FALSE)</f>
        <v>75.744408958152903</v>
      </c>
      <c r="BD32" s="65"/>
      <c r="BE32" s="47">
        <f>VLOOKUP($A32,'RevPAR Raw Data'!$B$6:$BE$43,'RevPAR Raw Data'!T$1,FALSE)</f>
        <v>4.9838918449060401</v>
      </c>
      <c r="BF32" s="48">
        <f>VLOOKUP($A32,'RevPAR Raw Data'!$B$6:$BE$43,'RevPAR Raw Data'!U$1,FALSE)</f>
        <v>18.419052473649302</v>
      </c>
      <c r="BG32" s="48">
        <f>VLOOKUP($A32,'RevPAR Raw Data'!$B$6:$BE$43,'RevPAR Raw Data'!V$1,FALSE)</f>
        <v>22.580182422497</v>
      </c>
      <c r="BH32" s="48">
        <f>VLOOKUP($A32,'RevPAR Raw Data'!$B$6:$BE$43,'RevPAR Raw Data'!W$1,FALSE)</f>
        <v>19.857972424748901</v>
      </c>
      <c r="BI32" s="48">
        <f>VLOOKUP($A32,'RevPAR Raw Data'!$B$6:$BE$43,'RevPAR Raw Data'!X$1,FALSE)</f>
        <v>2.6344141373171399</v>
      </c>
      <c r="BJ32" s="49">
        <f>VLOOKUP($A32,'RevPAR Raw Data'!$B$6:$BE$43,'RevPAR Raw Data'!Y$1,FALSE)</f>
        <v>13.970448837461101</v>
      </c>
      <c r="BK32" s="48">
        <f>VLOOKUP($A32,'RevPAR Raw Data'!$B$6:$BE$43,'RevPAR Raw Data'!AA$1,FALSE)</f>
        <v>-5.6880570008435596</v>
      </c>
      <c r="BL32" s="48">
        <f>VLOOKUP($A32,'RevPAR Raw Data'!$B$6:$BE$43,'RevPAR Raw Data'!AB$1,FALSE)</f>
        <v>-6.8806089906668699</v>
      </c>
      <c r="BM32" s="49">
        <f>VLOOKUP($A32,'RevPAR Raw Data'!$B$6:$BE$43,'RevPAR Raw Data'!AC$1,FALSE)</f>
        <v>-6.30086439031599</v>
      </c>
      <c r="BN32" s="50">
        <f>VLOOKUP($A32,'RevPAR Raw Data'!$B$6:$BE$43,'RevPAR Raw Data'!AE$1,FALSE)</f>
        <v>5.1022103314256704</v>
      </c>
    </row>
    <row r="33" spans="1:66" x14ac:dyDescent="0.45">
      <c r="A33" s="63" t="s">
        <v>46</v>
      </c>
      <c r="B33" s="47">
        <f>VLOOKUP($A33,'Occupancy Raw Data'!$B$8:$BE$45,'Occupancy Raw Data'!G$3,FALSE)</f>
        <v>65.023201856148404</v>
      </c>
      <c r="C33" s="48">
        <f>VLOOKUP($A33,'Occupancy Raw Data'!$B$8:$BE$45,'Occupancy Raw Data'!H$3,FALSE)</f>
        <v>72.757153905645694</v>
      </c>
      <c r="D33" s="48">
        <f>VLOOKUP($A33,'Occupancy Raw Data'!$B$8:$BE$45,'Occupancy Raw Data'!I$3,FALSE)</f>
        <v>72.911832946635698</v>
      </c>
      <c r="E33" s="48">
        <f>VLOOKUP($A33,'Occupancy Raw Data'!$B$8:$BE$45,'Occupancy Raw Data'!J$3,FALSE)</f>
        <v>73.414539829852998</v>
      </c>
      <c r="F33" s="48">
        <f>VLOOKUP($A33,'Occupancy Raw Data'!$B$8:$BE$45,'Occupancy Raw Data'!K$3,FALSE)</f>
        <v>68.832173240525904</v>
      </c>
      <c r="G33" s="49">
        <f>VLOOKUP($A33,'Occupancy Raw Data'!$B$8:$BE$45,'Occupancy Raw Data'!L$3,FALSE)</f>
        <v>70.587780355761694</v>
      </c>
      <c r="H33" s="48">
        <f>VLOOKUP($A33,'Occupancy Raw Data'!$B$8:$BE$45,'Occupancy Raw Data'!N$3,FALSE)</f>
        <v>78.460943542150005</v>
      </c>
      <c r="I33" s="48">
        <f>VLOOKUP($A33,'Occupancy Raw Data'!$B$8:$BE$45,'Occupancy Raw Data'!O$3,FALSE)</f>
        <v>80.104408352668202</v>
      </c>
      <c r="J33" s="49">
        <f>VLOOKUP($A33,'Occupancy Raw Data'!$B$8:$BE$45,'Occupancy Raw Data'!P$3,FALSE)</f>
        <v>79.282675947409103</v>
      </c>
      <c r="K33" s="50">
        <f>VLOOKUP($A33,'Occupancy Raw Data'!$B$8:$BE$45,'Occupancy Raw Data'!R$3,FALSE)</f>
        <v>73.072036239089599</v>
      </c>
      <c r="M33" s="47">
        <f>VLOOKUP($A33,'Occupancy Raw Data'!$B$8:$BE$45,'Occupancy Raw Data'!T$3,FALSE)</f>
        <v>14.929402456592101</v>
      </c>
      <c r="N33" s="48">
        <f>VLOOKUP($A33,'Occupancy Raw Data'!$B$8:$BE$45,'Occupancy Raw Data'!U$3,FALSE)</f>
        <v>14.765881444179801</v>
      </c>
      <c r="O33" s="48">
        <f>VLOOKUP($A33,'Occupancy Raw Data'!$B$8:$BE$45,'Occupancy Raw Data'!V$3,FALSE)</f>
        <v>11.325186643825001</v>
      </c>
      <c r="P33" s="48">
        <f>VLOOKUP($A33,'Occupancy Raw Data'!$B$8:$BE$45,'Occupancy Raw Data'!W$3,FALSE)</f>
        <v>10.9408797722412</v>
      </c>
      <c r="Q33" s="48">
        <f>VLOOKUP($A33,'Occupancy Raw Data'!$B$8:$BE$45,'Occupancy Raw Data'!X$3,FALSE)</f>
        <v>3.40898881172996</v>
      </c>
      <c r="R33" s="49">
        <f>VLOOKUP($A33,'Occupancy Raw Data'!$B$8:$BE$45,'Occupancy Raw Data'!Y$3,FALSE)</f>
        <v>10.9156507177634</v>
      </c>
      <c r="S33" s="48">
        <f>VLOOKUP($A33,'Occupancy Raw Data'!$B$8:$BE$45,'Occupancy Raw Data'!AA$3,FALSE)</f>
        <v>-1.47878106576085</v>
      </c>
      <c r="T33" s="48">
        <f>VLOOKUP($A33,'Occupancy Raw Data'!$B$8:$BE$45,'Occupancy Raw Data'!AB$3,FALSE)</f>
        <v>-4.3393527166628001</v>
      </c>
      <c r="U33" s="49">
        <f>VLOOKUP($A33,'Occupancy Raw Data'!$B$8:$BE$45,'Occupancy Raw Data'!AC$3,FALSE)</f>
        <v>-2.9449558565073599</v>
      </c>
      <c r="V33" s="50">
        <f>VLOOKUP($A33,'Occupancy Raw Data'!$B$8:$BE$45,'Occupancy Raw Data'!AE$3,FALSE)</f>
        <v>6.2134342057594401</v>
      </c>
      <c r="X33" s="51">
        <f>VLOOKUP($A33,'ADR Raw Data'!$B$6:$BE$43,'ADR Raw Data'!G$1,FALSE)</f>
        <v>91.954412399643104</v>
      </c>
      <c r="Y33" s="52">
        <f>VLOOKUP($A33,'ADR Raw Data'!$B$6:$BE$43,'ADR Raw Data'!H$1,FALSE)</f>
        <v>94.149969306404401</v>
      </c>
      <c r="Z33" s="52">
        <f>VLOOKUP($A33,'ADR Raw Data'!$B$6:$BE$43,'ADR Raw Data'!I$1,FALSE)</f>
        <v>94.063210262529793</v>
      </c>
      <c r="AA33" s="52">
        <f>VLOOKUP($A33,'ADR Raw Data'!$B$6:$BE$43,'ADR Raw Data'!J$1,FALSE)</f>
        <v>93.280970424018903</v>
      </c>
      <c r="AB33" s="52">
        <f>VLOOKUP($A33,'ADR Raw Data'!$B$6:$BE$43,'ADR Raw Data'!K$1,FALSE)</f>
        <v>90.814660533707794</v>
      </c>
      <c r="AC33" s="53">
        <f>VLOOKUP($A33,'ADR Raw Data'!$B$6:$BE$43,'ADR Raw Data'!L$1,FALSE)</f>
        <v>92.896320012052101</v>
      </c>
      <c r="AD33" s="52">
        <f>VLOOKUP($A33,'ADR Raw Data'!$B$6:$BE$43,'ADR Raw Data'!N$1,FALSE)</f>
        <v>100.39668738294699</v>
      </c>
      <c r="AE33" s="52">
        <f>VLOOKUP($A33,'ADR Raw Data'!$B$6:$BE$43,'ADR Raw Data'!O$1,FALSE)</f>
        <v>101.534952256818</v>
      </c>
      <c r="AF33" s="53">
        <f>VLOOKUP($A33,'ADR Raw Data'!$B$6:$BE$43,'ADR Raw Data'!P$1,FALSE)</f>
        <v>100.971718644067</v>
      </c>
      <c r="AG33" s="54">
        <f>VLOOKUP($A33,'ADR Raw Data'!$B$6:$BE$43,'ADR Raw Data'!R$1,FALSE)</f>
        <v>95.399678325458297</v>
      </c>
      <c r="AI33" s="47">
        <f>VLOOKUP($A33,'ADR Raw Data'!$B$6:$BE$43,'ADR Raw Data'!T$1,FALSE)</f>
        <v>12.3356271381212</v>
      </c>
      <c r="AJ33" s="48">
        <f>VLOOKUP($A33,'ADR Raw Data'!$B$6:$BE$43,'ADR Raw Data'!U$1,FALSE)</f>
        <v>12.239418190998901</v>
      </c>
      <c r="AK33" s="48">
        <f>VLOOKUP($A33,'ADR Raw Data'!$B$6:$BE$43,'ADR Raw Data'!V$1,FALSE)</f>
        <v>10.0712433558339</v>
      </c>
      <c r="AL33" s="48">
        <f>VLOOKUP($A33,'ADR Raw Data'!$B$6:$BE$43,'ADR Raw Data'!W$1,FALSE)</f>
        <v>7.8667698287240198</v>
      </c>
      <c r="AM33" s="48">
        <f>VLOOKUP($A33,'ADR Raw Data'!$B$6:$BE$43,'ADR Raw Data'!X$1,FALSE)</f>
        <v>4.8771544043043704</v>
      </c>
      <c r="AN33" s="49">
        <f>VLOOKUP($A33,'ADR Raw Data'!$B$6:$BE$43,'ADR Raw Data'!Y$1,FALSE)</f>
        <v>9.3503840940498595</v>
      </c>
      <c r="AO33" s="48">
        <f>VLOOKUP($A33,'ADR Raw Data'!$B$6:$BE$43,'ADR Raw Data'!AA$1,FALSE)</f>
        <v>4.8947173189335196</v>
      </c>
      <c r="AP33" s="48">
        <f>VLOOKUP($A33,'ADR Raw Data'!$B$6:$BE$43,'ADR Raw Data'!AB$1,FALSE)</f>
        <v>5.16574592975181</v>
      </c>
      <c r="AQ33" s="49">
        <f>VLOOKUP($A33,'ADR Raw Data'!$B$6:$BE$43,'ADR Raw Data'!AC$1,FALSE)</f>
        <v>5.0255021172149199</v>
      </c>
      <c r="AR33" s="50">
        <f>VLOOKUP($A33,'ADR Raw Data'!$B$6:$BE$43,'ADR Raw Data'!AE$1,FALSE)</f>
        <v>7.4947854943683101</v>
      </c>
      <c r="AS33" s="40"/>
      <c r="AT33" s="51">
        <f>VLOOKUP($A33,'RevPAR Raw Data'!$B$6:$BE$43,'RevPAR Raw Data'!G$1,FALSE)</f>
        <v>59.791703190255198</v>
      </c>
      <c r="AU33" s="52">
        <f>VLOOKUP($A33,'RevPAR Raw Data'!$B$6:$BE$43,'RevPAR Raw Data'!H$1,FALSE)</f>
        <v>68.500838070378904</v>
      </c>
      <c r="AV33" s="52">
        <f>VLOOKUP($A33,'RevPAR Raw Data'!$B$6:$BE$43,'RevPAR Raw Data'!I$1,FALSE)</f>
        <v>68.583210730858397</v>
      </c>
      <c r="AW33" s="52">
        <f>VLOOKUP($A33,'RevPAR Raw Data'!$B$6:$BE$43,'RevPAR Raw Data'!J$1,FALSE)</f>
        <v>68.4817951856148</v>
      </c>
      <c r="AX33" s="52">
        <f>VLOOKUP($A33,'RevPAR Raw Data'!$B$6:$BE$43,'RevPAR Raw Data'!K$1,FALSE)</f>
        <v>62.509704466357299</v>
      </c>
      <c r="AY33" s="53">
        <f>VLOOKUP($A33,'RevPAR Raw Data'!$B$6:$BE$43,'RevPAR Raw Data'!L$1,FALSE)</f>
        <v>65.5734503286929</v>
      </c>
      <c r="AZ33" s="52">
        <f>VLOOKUP($A33,'RevPAR Raw Data'!$B$6:$BE$43,'RevPAR Raw Data'!N$1,FALSE)</f>
        <v>78.772188205723097</v>
      </c>
      <c r="BA33" s="52">
        <f>VLOOKUP($A33,'RevPAR Raw Data'!$B$6:$BE$43,'RevPAR Raw Data'!O$1,FALSE)</f>
        <v>81.333972776488693</v>
      </c>
      <c r="BB33" s="53">
        <f>VLOOKUP($A33,'RevPAR Raw Data'!$B$6:$BE$43,'RevPAR Raw Data'!P$1,FALSE)</f>
        <v>80.053080491105902</v>
      </c>
      <c r="BC33" s="54">
        <f>VLOOKUP($A33,'RevPAR Raw Data'!$B$6:$BE$43,'RevPAR Raw Data'!R$1,FALSE)</f>
        <v>69.710487517953794</v>
      </c>
      <c r="BE33" s="47">
        <f>VLOOKUP($A33,'RevPAR Raw Data'!$B$6:$BE$43,'RevPAR Raw Data'!T$1,FALSE)</f>
        <v>29.106665015708099</v>
      </c>
      <c r="BF33" s="48">
        <f>VLOOKUP($A33,'RevPAR Raw Data'!$B$6:$BE$43,'RevPAR Raw Data'!U$1,FALSE)</f>
        <v>28.8125576147191</v>
      </c>
      <c r="BG33" s="48">
        <f>VLOOKUP($A33,'RevPAR Raw Data'!$B$6:$BE$43,'RevPAR Raw Data'!V$1,FALSE)</f>
        <v>22.537017107060901</v>
      </c>
      <c r="BH33" s="48">
        <f>VLOOKUP($A33,'RevPAR Raw Data'!$B$6:$BE$43,'RevPAR Raw Data'!W$1,FALSE)</f>
        <v>19.668343429884899</v>
      </c>
      <c r="BI33" s="48">
        <f>VLOOKUP($A33,'RevPAR Raw Data'!$B$6:$BE$43,'RevPAR Raw Data'!X$1,FALSE)</f>
        <v>8.4524048640078604</v>
      </c>
      <c r="BJ33" s="49">
        <f>VLOOKUP($A33,'RevPAR Raw Data'!$B$6:$BE$43,'RevPAR Raw Data'!Y$1,FALSE)</f>
        <v>21.286690080289102</v>
      </c>
      <c r="BK33" s="48">
        <f>VLOOKUP($A33,'RevPAR Raw Data'!$B$6:$BE$43,'RevPAR Raw Data'!AA$1,FALSE)</f>
        <v>3.34355410023776</v>
      </c>
      <c r="BL33" s="48">
        <f>VLOOKUP($A33,'RevPAR Raw Data'!$B$6:$BE$43,'RevPAR Raw Data'!AB$1,FALSE)</f>
        <v>0.60223327675042004</v>
      </c>
      <c r="BM33" s="49">
        <f>VLOOKUP($A33,'RevPAR Raw Data'!$B$6:$BE$43,'RevPAR Raw Data'!AC$1,FALSE)</f>
        <v>1.93254744178773</v>
      </c>
      <c r="BN33" s="50">
        <f>VLOOKUP($A33,'RevPAR Raw Data'!$B$6:$BE$43,'RevPAR Raw Data'!AE$1,FALSE)</f>
        <v>14.1739032656831</v>
      </c>
    </row>
    <row r="34" spans="1:66" x14ac:dyDescent="0.45">
      <c r="A34" s="63" t="s">
        <v>95</v>
      </c>
      <c r="B34" s="47">
        <f>VLOOKUP($A34,'Occupancy Raw Data'!$B$8:$BE$45,'Occupancy Raw Data'!G$3,FALSE)</f>
        <v>50</v>
      </c>
      <c r="C34" s="48">
        <f>VLOOKUP($A34,'Occupancy Raw Data'!$B$8:$BE$45,'Occupancy Raw Data'!H$3,FALSE)</f>
        <v>63.6111111111111</v>
      </c>
      <c r="D34" s="48">
        <f>VLOOKUP($A34,'Occupancy Raw Data'!$B$8:$BE$45,'Occupancy Raw Data'!I$3,FALSE)</f>
        <v>71.587301587301496</v>
      </c>
      <c r="E34" s="48">
        <f>VLOOKUP($A34,'Occupancy Raw Data'!$B$8:$BE$45,'Occupancy Raw Data'!J$3,FALSE)</f>
        <v>71.1111111111111</v>
      </c>
      <c r="F34" s="48">
        <f>VLOOKUP($A34,'Occupancy Raw Data'!$B$8:$BE$45,'Occupancy Raw Data'!K$3,FALSE)</f>
        <v>64.285714285714207</v>
      </c>
      <c r="G34" s="49">
        <f>VLOOKUP($A34,'Occupancy Raw Data'!$B$8:$BE$45,'Occupancy Raw Data'!L$3,FALSE)</f>
        <v>64.119047619047606</v>
      </c>
      <c r="H34" s="48">
        <f>VLOOKUP($A34,'Occupancy Raw Data'!$B$8:$BE$45,'Occupancy Raw Data'!N$3,FALSE)</f>
        <v>81.746031746031704</v>
      </c>
      <c r="I34" s="48">
        <f>VLOOKUP($A34,'Occupancy Raw Data'!$B$8:$BE$45,'Occupancy Raw Data'!O$3,FALSE)</f>
        <v>85.198412698412596</v>
      </c>
      <c r="J34" s="49">
        <f>VLOOKUP($A34,'Occupancy Raw Data'!$B$8:$BE$45,'Occupancy Raw Data'!P$3,FALSE)</f>
        <v>83.4722222222222</v>
      </c>
      <c r="K34" s="50">
        <f>VLOOKUP($A34,'Occupancy Raw Data'!$B$8:$BE$45,'Occupancy Raw Data'!R$3,FALSE)</f>
        <v>69.6485260770975</v>
      </c>
      <c r="M34" s="47">
        <f>VLOOKUP($A34,'Occupancy Raw Data'!$B$8:$BE$45,'Occupancy Raw Data'!T$3,FALSE)</f>
        <v>-10.574875798438599</v>
      </c>
      <c r="N34" s="48">
        <f>VLOOKUP($A34,'Occupancy Raw Data'!$B$8:$BE$45,'Occupancy Raw Data'!U$3,FALSE)</f>
        <v>-2.1964612568639401</v>
      </c>
      <c r="O34" s="48">
        <f>VLOOKUP($A34,'Occupancy Raw Data'!$B$8:$BE$45,'Occupancy Raw Data'!V$3,FALSE)</f>
        <v>5.5588063194850701</v>
      </c>
      <c r="P34" s="48">
        <f>VLOOKUP($A34,'Occupancy Raw Data'!$B$8:$BE$45,'Occupancy Raw Data'!W$3,FALSE)</f>
        <v>6.1611374407582904</v>
      </c>
      <c r="Q34" s="48">
        <f>VLOOKUP($A34,'Occupancy Raw Data'!$B$8:$BE$45,'Occupancy Raw Data'!X$3,FALSE)</f>
        <v>-9.34527140458869</v>
      </c>
      <c r="R34" s="49">
        <f>VLOOKUP($A34,'Occupancy Raw Data'!$B$8:$BE$45,'Occupancy Raw Data'!Y$3,FALSE)</f>
        <v>-1.85860058309037</v>
      </c>
      <c r="S34" s="48">
        <f>VLOOKUP($A34,'Occupancy Raw Data'!$B$8:$BE$45,'Occupancy Raw Data'!AA$3,FALSE)</f>
        <v>-6.2357760582612602</v>
      </c>
      <c r="T34" s="48">
        <f>VLOOKUP($A34,'Occupancy Raw Data'!$B$8:$BE$45,'Occupancy Raw Data'!AB$3,FALSE)</f>
        <v>-4.6625222024866702</v>
      </c>
      <c r="U34" s="49">
        <f>VLOOKUP($A34,'Occupancy Raw Data'!$B$8:$BE$45,'Occupancy Raw Data'!AC$3,FALSE)</f>
        <v>-5.4394245897954496</v>
      </c>
      <c r="V34" s="50">
        <f>VLOOKUP($A34,'Occupancy Raw Data'!$B$8:$BE$45,'Occupancy Raw Data'!AE$3,FALSE)</f>
        <v>-3.1148963015534998</v>
      </c>
      <c r="X34" s="51">
        <f>VLOOKUP($A34,'ADR Raw Data'!$B$6:$BE$43,'ADR Raw Data'!G$1,FALSE)</f>
        <v>88.765023809523797</v>
      </c>
      <c r="Y34" s="52">
        <f>VLOOKUP($A34,'ADR Raw Data'!$B$6:$BE$43,'ADR Raw Data'!H$1,FALSE)</f>
        <v>96.522994385527099</v>
      </c>
      <c r="Z34" s="52">
        <f>VLOOKUP($A34,'ADR Raw Data'!$B$6:$BE$43,'ADR Raw Data'!I$1,FALSE)</f>
        <v>100.996735033259</v>
      </c>
      <c r="AA34" s="52">
        <f>VLOOKUP($A34,'ADR Raw Data'!$B$6:$BE$43,'ADR Raw Data'!J$1,FALSE)</f>
        <v>99.221612723214207</v>
      </c>
      <c r="AB34" s="52">
        <f>VLOOKUP($A34,'ADR Raw Data'!$B$6:$BE$43,'ADR Raw Data'!K$1,FALSE)</f>
        <v>94.796623456790101</v>
      </c>
      <c r="AC34" s="53">
        <f>VLOOKUP($A34,'ADR Raw Data'!$B$6:$BE$43,'ADR Raw Data'!L$1,FALSE)</f>
        <v>96.564433717044096</v>
      </c>
      <c r="AD34" s="52">
        <f>VLOOKUP($A34,'ADR Raw Data'!$B$6:$BE$43,'ADR Raw Data'!N$1,FALSE)</f>
        <v>117.131121359223</v>
      </c>
      <c r="AE34" s="52">
        <f>VLOOKUP($A34,'ADR Raw Data'!$B$6:$BE$43,'ADR Raw Data'!O$1,FALSE)</f>
        <v>117.58287843502499</v>
      </c>
      <c r="AF34" s="53">
        <f>VLOOKUP($A34,'ADR Raw Data'!$B$6:$BE$43,'ADR Raw Data'!P$1,FALSE)</f>
        <v>117.361671024483</v>
      </c>
      <c r="AG34" s="54">
        <f>VLOOKUP($A34,'ADR Raw Data'!$B$6:$BE$43,'ADR Raw Data'!R$1,FALSE)</f>
        <v>103.68587090997799</v>
      </c>
      <c r="AI34" s="47">
        <f>VLOOKUP($A34,'ADR Raw Data'!$B$6:$BE$43,'ADR Raw Data'!T$1,FALSE)</f>
        <v>2.5735072048106802</v>
      </c>
      <c r="AJ34" s="48">
        <f>VLOOKUP($A34,'ADR Raw Data'!$B$6:$BE$43,'ADR Raw Data'!U$1,FALSE)</f>
        <v>6.4356038805234803</v>
      </c>
      <c r="AK34" s="48">
        <f>VLOOKUP($A34,'ADR Raw Data'!$B$6:$BE$43,'ADR Raw Data'!V$1,FALSE)</f>
        <v>8.17857721280369</v>
      </c>
      <c r="AL34" s="48">
        <f>VLOOKUP($A34,'ADR Raw Data'!$B$6:$BE$43,'ADR Raw Data'!W$1,FALSE)</f>
        <v>7.6551431661043496</v>
      </c>
      <c r="AM34" s="48">
        <f>VLOOKUP($A34,'ADR Raw Data'!$B$6:$BE$43,'ADR Raw Data'!X$1,FALSE)</f>
        <v>-1.14727267771825</v>
      </c>
      <c r="AN34" s="49">
        <f>VLOOKUP($A34,'ADR Raw Data'!$B$6:$BE$43,'ADR Raw Data'!Y$1,FALSE)</f>
        <v>4.9999057359010797</v>
      </c>
      <c r="AO34" s="48">
        <f>VLOOKUP($A34,'ADR Raw Data'!$B$6:$BE$43,'ADR Raw Data'!AA$1,FALSE)</f>
        <v>1.26516535352982</v>
      </c>
      <c r="AP34" s="48">
        <f>VLOOKUP($A34,'ADR Raw Data'!$B$6:$BE$43,'ADR Raw Data'!AB$1,FALSE)</f>
        <v>0.75482309358658395</v>
      </c>
      <c r="AQ34" s="49">
        <f>VLOOKUP($A34,'ADR Raw Data'!$B$6:$BE$43,'ADR Raw Data'!AC$1,FALSE)</f>
        <v>1.0073211519262999</v>
      </c>
      <c r="AR34" s="50">
        <f>VLOOKUP($A34,'ADR Raw Data'!$B$6:$BE$43,'ADR Raw Data'!AE$1,FALSE)</f>
        <v>3.2056346882944902</v>
      </c>
      <c r="AS34" s="40"/>
      <c r="AT34" s="51">
        <f>VLOOKUP($A34,'RevPAR Raw Data'!$B$6:$BE$43,'RevPAR Raw Data'!G$1,FALSE)</f>
        <v>44.382511904761898</v>
      </c>
      <c r="AU34" s="52">
        <f>VLOOKUP($A34,'RevPAR Raw Data'!$B$6:$BE$43,'RevPAR Raw Data'!H$1,FALSE)</f>
        <v>61.3993492063492</v>
      </c>
      <c r="AV34" s="52">
        <f>VLOOKUP($A34,'RevPAR Raw Data'!$B$6:$BE$43,'RevPAR Raw Data'!I$1,FALSE)</f>
        <v>72.300837301587293</v>
      </c>
      <c r="AW34" s="52">
        <f>VLOOKUP($A34,'RevPAR Raw Data'!$B$6:$BE$43,'RevPAR Raw Data'!J$1,FALSE)</f>
        <v>70.557591269841197</v>
      </c>
      <c r="AX34" s="52">
        <f>VLOOKUP($A34,'RevPAR Raw Data'!$B$6:$BE$43,'RevPAR Raw Data'!K$1,FALSE)</f>
        <v>60.940686507936498</v>
      </c>
      <c r="AY34" s="53">
        <f>VLOOKUP($A34,'RevPAR Raw Data'!$B$6:$BE$43,'RevPAR Raw Data'!L$1,FALSE)</f>
        <v>61.916195238095199</v>
      </c>
      <c r="AZ34" s="52">
        <f>VLOOKUP($A34,'RevPAR Raw Data'!$B$6:$BE$43,'RevPAR Raw Data'!N$1,FALSE)</f>
        <v>95.7500436507936</v>
      </c>
      <c r="BA34" s="52">
        <f>VLOOKUP($A34,'RevPAR Raw Data'!$B$6:$BE$43,'RevPAR Raw Data'!O$1,FALSE)</f>
        <v>100.178746031746</v>
      </c>
      <c r="BB34" s="53">
        <f>VLOOKUP($A34,'RevPAR Raw Data'!$B$6:$BE$43,'RevPAR Raw Data'!P$1,FALSE)</f>
        <v>97.964394841269794</v>
      </c>
      <c r="BC34" s="54">
        <f>VLOOKUP($A34,'RevPAR Raw Data'!$B$6:$BE$43,'RevPAR Raw Data'!R$1,FALSE)</f>
        <v>72.215680839002204</v>
      </c>
      <c r="BE34" s="47">
        <f>VLOOKUP($A34,'RevPAR Raw Data'!$B$6:$BE$43,'RevPAR Raw Data'!T$1,FALSE)</f>
        <v>-8.2735137842005209</v>
      </c>
      <c r="BF34" s="48">
        <f>VLOOKUP($A34,'RevPAR Raw Data'!$B$6:$BE$43,'RevPAR Raw Data'!U$1,FALSE)</f>
        <v>4.0977870777786096</v>
      </c>
      <c r="BG34" s="48">
        <f>VLOOKUP($A34,'RevPAR Raw Data'!$B$6:$BE$43,'RevPAR Raw Data'!V$1,FALSE)</f>
        <v>14.192014799238001</v>
      </c>
      <c r="BH34" s="48">
        <f>VLOOKUP($A34,'RevPAR Raw Data'!$B$6:$BE$43,'RevPAR Raw Data'!W$1,FALSE)</f>
        <v>14.2879244986131</v>
      </c>
      <c r="BI34" s="48">
        <f>VLOOKUP($A34,'RevPAR Raw Data'!$B$6:$BE$43,'RevPAR Raw Data'!X$1,FALSE)</f>
        <v>-10.385328336823401</v>
      </c>
      <c r="BJ34" s="49">
        <f>VLOOKUP($A34,'RevPAR Raw Data'!$B$6:$BE$43,'RevPAR Raw Data'!Y$1,FALSE)</f>
        <v>3.0483768756492799</v>
      </c>
      <c r="BK34" s="48">
        <f>VLOOKUP($A34,'RevPAR Raw Data'!$B$6:$BE$43,'RevPAR Raw Data'!AA$1,FALSE)</f>
        <v>-5.0495035829442703</v>
      </c>
      <c r="BL34" s="48">
        <f>VLOOKUP($A34,'RevPAR Raw Data'!$B$6:$BE$43,'RevPAR Raw Data'!AB$1,FALSE)</f>
        <v>-3.94289290322806</v>
      </c>
      <c r="BM34" s="49">
        <f>VLOOKUP($A34,'RevPAR Raw Data'!$B$6:$BE$43,'RevPAR Raw Data'!AC$1,FALSE)</f>
        <v>-4.4868959123052399</v>
      </c>
      <c r="BN34" s="50">
        <f>VLOOKUP($A34,'RevPAR Raw Data'!$B$6:$BE$43,'RevPAR Raw Data'!AE$1,FALSE)</f>
        <v>-9.1138096060102598E-3</v>
      </c>
    </row>
    <row r="35" spans="1:66" x14ac:dyDescent="0.45">
      <c r="A35" s="63" t="s">
        <v>96</v>
      </c>
      <c r="B35" s="47">
        <f>VLOOKUP($A35,'Occupancy Raw Data'!$B$8:$BE$45,'Occupancy Raw Data'!G$3,FALSE)</f>
        <v>48.013475836431198</v>
      </c>
      <c r="C35" s="48">
        <f>VLOOKUP($A35,'Occupancy Raw Data'!$B$8:$BE$45,'Occupancy Raw Data'!H$3,FALSE)</f>
        <v>62.372211895910702</v>
      </c>
      <c r="D35" s="48">
        <f>VLOOKUP($A35,'Occupancy Raw Data'!$B$8:$BE$45,'Occupancy Raw Data'!I$3,FALSE)</f>
        <v>69.191449814126301</v>
      </c>
      <c r="E35" s="48">
        <f>VLOOKUP($A35,'Occupancy Raw Data'!$B$8:$BE$45,'Occupancy Raw Data'!J$3,FALSE)</f>
        <v>69.969795539033399</v>
      </c>
      <c r="F35" s="48">
        <f>VLOOKUP($A35,'Occupancy Raw Data'!$B$8:$BE$45,'Occupancy Raw Data'!K$3,FALSE)</f>
        <v>64.695631970260195</v>
      </c>
      <c r="G35" s="49">
        <f>VLOOKUP($A35,'Occupancy Raw Data'!$B$8:$BE$45,'Occupancy Raw Data'!L$3,FALSE)</f>
        <v>62.848513011152399</v>
      </c>
      <c r="H35" s="48">
        <f>VLOOKUP($A35,'Occupancy Raw Data'!$B$8:$BE$45,'Occupancy Raw Data'!N$3,FALSE)</f>
        <v>83.015799256505503</v>
      </c>
      <c r="I35" s="48">
        <f>VLOOKUP($A35,'Occupancy Raw Data'!$B$8:$BE$45,'Occupancy Raw Data'!O$3,FALSE)</f>
        <v>85.281133828996204</v>
      </c>
      <c r="J35" s="49">
        <f>VLOOKUP($A35,'Occupancy Raw Data'!$B$8:$BE$45,'Occupancy Raw Data'!P$3,FALSE)</f>
        <v>84.148466542750896</v>
      </c>
      <c r="K35" s="50">
        <f>VLOOKUP($A35,'Occupancy Raw Data'!$B$8:$BE$45,'Occupancy Raw Data'!R$3,FALSE)</f>
        <v>68.934214020180505</v>
      </c>
      <c r="M35" s="47">
        <f>VLOOKUP($A35,'Occupancy Raw Data'!$B$8:$BE$45,'Occupancy Raw Data'!T$3,FALSE)</f>
        <v>-1.5656874216897401</v>
      </c>
      <c r="N35" s="48">
        <f>VLOOKUP($A35,'Occupancy Raw Data'!$B$8:$BE$45,'Occupancy Raw Data'!U$3,FALSE)</f>
        <v>7.7182979007985901</v>
      </c>
      <c r="O35" s="48">
        <f>VLOOKUP($A35,'Occupancy Raw Data'!$B$8:$BE$45,'Occupancy Raw Data'!V$3,FALSE)</f>
        <v>11.2302302072013</v>
      </c>
      <c r="P35" s="48">
        <f>VLOOKUP($A35,'Occupancy Raw Data'!$B$8:$BE$45,'Occupancy Raw Data'!W$3,FALSE)</f>
        <v>12.338344701098601</v>
      </c>
      <c r="Q35" s="48">
        <f>VLOOKUP($A35,'Occupancy Raw Data'!$B$8:$BE$45,'Occupancy Raw Data'!X$3,FALSE)</f>
        <v>0.33218991419460697</v>
      </c>
      <c r="R35" s="49">
        <f>VLOOKUP($A35,'Occupancy Raw Data'!$B$8:$BE$45,'Occupancy Raw Data'!Y$3,FALSE)</f>
        <v>6.2879264159195198</v>
      </c>
      <c r="S35" s="48">
        <f>VLOOKUP($A35,'Occupancy Raw Data'!$B$8:$BE$45,'Occupancy Raw Data'!AA$3,FALSE)</f>
        <v>-6.1449642814314798</v>
      </c>
      <c r="T35" s="48">
        <f>VLOOKUP($A35,'Occupancy Raw Data'!$B$8:$BE$45,'Occupancy Raw Data'!AB$3,FALSE)</f>
        <v>-6.4460347810588496</v>
      </c>
      <c r="U35" s="49">
        <f>VLOOKUP($A35,'Occupancy Raw Data'!$B$8:$BE$45,'Occupancy Raw Data'!AC$3,FALSE)</f>
        <v>-6.2977675716350898</v>
      </c>
      <c r="V35" s="50">
        <f>VLOOKUP($A35,'Occupancy Raw Data'!$B$8:$BE$45,'Occupancy Raw Data'!AE$3,FALSE)</f>
        <v>1.53159851301115</v>
      </c>
      <c r="X35" s="51">
        <f>VLOOKUP($A35,'ADR Raw Data'!$B$6:$BE$43,'ADR Raw Data'!G$1,FALSE)</f>
        <v>89.398032905879504</v>
      </c>
      <c r="Y35" s="52">
        <f>VLOOKUP($A35,'ADR Raw Data'!$B$6:$BE$43,'ADR Raw Data'!H$1,FALSE)</f>
        <v>99.060044701061599</v>
      </c>
      <c r="Z35" s="52">
        <f>VLOOKUP($A35,'ADR Raw Data'!$B$6:$BE$43,'ADR Raw Data'!I$1,FALSE)</f>
        <v>104.27225319006</v>
      </c>
      <c r="AA35" s="52">
        <f>VLOOKUP($A35,'ADR Raw Data'!$B$6:$BE$43,'ADR Raw Data'!J$1,FALSE)</f>
        <v>103.214693674248</v>
      </c>
      <c r="AB35" s="52">
        <f>VLOOKUP($A35,'ADR Raw Data'!$B$6:$BE$43,'ADR Raw Data'!K$1,FALSE)</f>
        <v>101.302996947387</v>
      </c>
      <c r="AC35" s="53">
        <f>VLOOKUP($A35,'ADR Raw Data'!$B$6:$BE$43,'ADR Raw Data'!L$1,FALSE)</f>
        <v>100.11828022181101</v>
      </c>
      <c r="AD35" s="52">
        <f>VLOOKUP($A35,'ADR Raw Data'!$B$6:$BE$43,'ADR Raw Data'!N$1,FALSE)</f>
        <v>128.64438427092</v>
      </c>
      <c r="AE35" s="52">
        <f>VLOOKUP($A35,'ADR Raw Data'!$B$6:$BE$43,'ADR Raw Data'!O$1,FALSE)</f>
        <v>129.24794714616499</v>
      </c>
      <c r="AF35" s="53">
        <f>VLOOKUP($A35,'ADR Raw Data'!$B$6:$BE$43,'ADR Raw Data'!P$1,FALSE)</f>
        <v>128.950227790432</v>
      </c>
      <c r="AG35" s="54">
        <f>VLOOKUP($A35,'ADR Raw Data'!$B$6:$BE$43,'ADR Raw Data'!R$1,FALSE)</f>
        <v>110.17409610708501</v>
      </c>
      <c r="AI35" s="47">
        <f>VLOOKUP($A35,'ADR Raw Data'!$B$6:$BE$43,'ADR Raw Data'!T$1,FALSE)</f>
        <v>3.6453604046299102</v>
      </c>
      <c r="AJ35" s="48">
        <f>VLOOKUP($A35,'ADR Raw Data'!$B$6:$BE$43,'ADR Raw Data'!U$1,FALSE)</f>
        <v>9.6590330404804501</v>
      </c>
      <c r="AK35" s="48">
        <f>VLOOKUP($A35,'ADR Raw Data'!$B$6:$BE$43,'ADR Raw Data'!V$1,FALSE)</f>
        <v>12.490799467320601</v>
      </c>
      <c r="AL35" s="48">
        <f>VLOOKUP($A35,'ADR Raw Data'!$B$6:$BE$43,'ADR Raw Data'!W$1,FALSE)</f>
        <v>9.6841417026067003</v>
      </c>
      <c r="AM35" s="48">
        <f>VLOOKUP($A35,'ADR Raw Data'!$B$6:$BE$43,'ADR Raw Data'!X$1,FALSE)</f>
        <v>7.3369205437610203</v>
      </c>
      <c r="AN35" s="49">
        <f>VLOOKUP($A35,'ADR Raw Data'!$B$6:$BE$43,'ADR Raw Data'!Y$1,FALSE)</f>
        <v>9.0216867877230396</v>
      </c>
      <c r="AO35" s="48">
        <f>VLOOKUP($A35,'ADR Raw Data'!$B$6:$BE$43,'ADR Raw Data'!AA$1,FALSE)</f>
        <v>4.4733739274365298</v>
      </c>
      <c r="AP35" s="48">
        <f>VLOOKUP($A35,'ADR Raw Data'!$B$6:$BE$43,'ADR Raw Data'!AB$1,FALSE)</f>
        <v>2.77237933686507</v>
      </c>
      <c r="AQ35" s="49">
        <f>VLOOKUP($A35,'ADR Raw Data'!$B$6:$BE$43,'ADR Raw Data'!AC$1,FALSE)</f>
        <v>3.6007057826274602</v>
      </c>
      <c r="AR35" s="50">
        <f>VLOOKUP($A35,'ADR Raw Data'!$B$6:$BE$43,'ADR Raw Data'!AE$1,FALSE)</f>
        <v>5.7671208049280596</v>
      </c>
      <c r="AS35" s="40"/>
      <c r="AT35" s="51">
        <f>VLOOKUP($A35,'RevPAR Raw Data'!$B$6:$BE$43,'RevPAR Raw Data'!G$1,FALSE)</f>
        <v>42.923102927509198</v>
      </c>
      <c r="AU35" s="52">
        <f>VLOOKUP($A35,'RevPAR Raw Data'!$B$6:$BE$43,'RevPAR Raw Data'!H$1,FALSE)</f>
        <v>61.785940985130097</v>
      </c>
      <c r="AV35" s="52">
        <f>VLOOKUP($A35,'RevPAR Raw Data'!$B$6:$BE$43,'RevPAR Raw Data'!I$1,FALSE)</f>
        <v>72.147483736059399</v>
      </c>
      <c r="AW35" s="52">
        <f>VLOOKUP($A35,'RevPAR Raw Data'!$B$6:$BE$43,'RevPAR Raw Data'!J$1,FALSE)</f>
        <v>72.219110130111503</v>
      </c>
      <c r="AX35" s="52">
        <f>VLOOKUP($A35,'RevPAR Raw Data'!$B$6:$BE$43,'RevPAR Raw Data'!K$1,FALSE)</f>
        <v>65.538614079925594</v>
      </c>
      <c r="AY35" s="53">
        <f>VLOOKUP($A35,'RevPAR Raw Data'!$B$6:$BE$43,'RevPAR Raw Data'!L$1,FALSE)</f>
        <v>62.922850371747202</v>
      </c>
      <c r="AZ35" s="52">
        <f>VLOOKUP($A35,'RevPAR Raw Data'!$B$6:$BE$43,'RevPAR Raw Data'!N$1,FALSE)</f>
        <v>106.795163801115</v>
      </c>
      <c r="BA35" s="52">
        <f>VLOOKUP($A35,'RevPAR Raw Data'!$B$6:$BE$43,'RevPAR Raw Data'!O$1,FALSE)</f>
        <v>110.224114776951</v>
      </c>
      <c r="BB35" s="53">
        <f>VLOOKUP($A35,'RevPAR Raw Data'!$B$6:$BE$43,'RevPAR Raw Data'!P$1,FALSE)</f>
        <v>108.509639289033</v>
      </c>
      <c r="BC35" s="54">
        <f>VLOOKUP($A35,'RevPAR Raw Data'!$B$6:$BE$43,'RevPAR Raw Data'!R$1,FALSE)</f>
        <v>75.947647205257496</v>
      </c>
      <c r="BE35" s="47">
        <f>VLOOKUP($A35,'RevPAR Raw Data'!$B$6:$BE$43,'RevPAR Raw Data'!T$1,FALSE)</f>
        <v>2.0225980336096199</v>
      </c>
      <c r="BF35" s="48">
        <f>VLOOKUP($A35,'RevPAR Raw Data'!$B$6:$BE$43,'RevPAR Raw Data'!U$1,FALSE)</f>
        <v>18.122843885679799</v>
      </c>
      <c r="BG35" s="48">
        <f>VLOOKUP($A35,'RevPAR Raw Data'!$B$6:$BE$43,'RevPAR Raw Data'!V$1,FALSE)</f>
        <v>25.123775209422</v>
      </c>
      <c r="BH35" s="48">
        <f>VLOOKUP($A35,'RevPAR Raw Data'!$B$6:$BE$43,'RevPAR Raw Data'!W$1,FALSE)</f>
        <v>23.217349188315701</v>
      </c>
      <c r="BI35" s="48">
        <f>VLOOKUP($A35,'RevPAR Raw Data'!$B$6:$BE$43,'RevPAR Raw Data'!X$1,FALSE)</f>
        <v>7.6934829680144796</v>
      </c>
      <c r="BJ35" s="49">
        <f>VLOOKUP($A35,'RevPAR Raw Data'!$B$6:$BE$43,'RevPAR Raw Data'!Y$1,FALSE)</f>
        <v>15.8768902303293</v>
      </c>
      <c r="BK35" s="48">
        <f>VLOOKUP($A35,'RevPAR Raw Data'!$B$6:$BE$43,'RevPAR Raw Data'!AA$1,FALSE)</f>
        <v>-1.94647758401079</v>
      </c>
      <c r="BL35" s="48">
        <f>VLOOKUP($A35,'RevPAR Raw Data'!$B$6:$BE$43,'RevPAR Raw Data'!AB$1,FALSE)</f>
        <v>-3.8523639805109799</v>
      </c>
      <c r="BM35" s="49">
        <f>VLOOKUP($A35,'RevPAR Raw Data'!$B$6:$BE$43,'RevPAR Raw Data'!AC$1,FALSE)</f>
        <v>-2.9238258701359299</v>
      </c>
      <c r="BN35" s="50">
        <f>VLOOKUP($A35,'RevPAR Raw Data'!$B$6:$BE$43,'RevPAR Raw Data'!AE$1,FALSE)</f>
        <v>7.3870484544310502</v>
      </c>
    </row>
    <row r="36" spans="1:66" x14ac:dyDescent="0.45">
      <c r="A36" s="63" t="s">
        <v>45</v>
      </c>
      <c r="B36" s="47">
        <f>VLOOKUP($A36,'Occupancy Raw Data'!$B$8:$BE$45,'Occupancy Raw Data'!G$3,FALSE)</f>
        <v>49.276361130254898</v>
      </c>
      <c r="C36" s="48">
        <f>VLOOKUP($A36,'Occupancy Raw Data'!$B$8:$BE$45,'Occupancy Raw Data'!H$3,FALSE)</f>
        <v>57.960027567194999</v>
      </c>
      <c r="D36" s="48">
        <f>VLOOKUP($A36,'Occupancy Raw Data'!$B$8:$BE$45,'Occupancy Raw Data'!I$3,FALSE)</f>
        <v>65.782219159200494</v>
      </c>
      <c r="E36" s="48">
        <f>VLOOKUP($A36,'Occupancy Raw Data'!$B$8:$BE$45,'Occupancy Raw Data'!J$3,FALSE)</f>
        <v>68.228807718814593</v>
      </c>
      <c r="F36" s="48">
        <f>VLOOKUP($A36,'Occupancy Raw Data'!$B$8:$BE$45,'Occupancy Raw Data'!K$3,FALSE)</f>
        <v>61.888352860096397</v>
      </c>
      <c r="G36" s="49">
        <f>VLOOKUP($A36,'Occupancy Raw Data'!$B$8:$BE$45,'Occupancy Raw Data'!L$3,FALSE)</f>
        <v>60.627153687112298</v>
      </c>
      <c r="H36" s="48">
        <f>VLOOKUP($A36,'Occupancy Raw Data'!$B$8:$BE$45,'Occupancy Raw Data'!N$3,FALSE)</f>
        <v>85.010337698139196</v>
      </c>
      <c r="I36" s="48">
        <f>VLOOKUP($A36,'Occupancy Raw Data'!$B$8:$BE$45,'Occupancy Raw Data'!O$3,FALSE)</f>
        <v>88.559614059269407</v>
      </c>
      <c r="J36" s="49">
        <f>VLOOKUP($A36,'Occupancy Raw Data'!$B$8:$BE$45,'Occupancy Raw Data'!P$3,FALSE)</f>
        <v>86.784975878704302</v>
      </c>
      <c r="K36" s="50">
        <f>VLOOKUP($A36,'Occupancy Raw Data'!$B$8:$BE$45,'Occupancy Raw Data'!R$3,FALSE)</f>
        <v>68.100817170424307</v>
      </c>
      <c r="M36" s="47">
        <f>VLOOKUP($A36,'Occupancy Raw Data'!$B$8:$BE$45,'Occupancy Raw Data'!T$3,FALSE)</f>
        <v>0.281717387887361</v>
      </c>
      <c r="N36" s="48">
        <f>VLOOKUP($A36,'Occupancy Raw Data'!$B$8:$BE$45,'Occupancy Raw Data'!U$3,FALSE)</f>
        <v>2.0546933484308401</v>
      </c>
      <c r="O36" s="48">
        <f>VLOOKUP($A36,'Occupancy Raw Data'!$B$8:$BE$45,'Occupancy Raw Data'!V$3,FALSE)</f>
        <v>9.0105346066751899</v>
      </c>
      <c r="P36" s="48">
        <f>VLOOKUP($A36,'Occupancy Raw Data'!$B$8:$BE$45,'Occupancy Raw Data'!W$3,FALSE)</f>
        <v>12.9358118633346</v>
      </c>
      <c r="Q36" s="48">
        <f>VLOOKUP($A36,'Occupancy Raw Data'!$B$8:$BE$45,'Occupancy Raw Data'!X$3,FALSE)</f>
        <v>0.210063257554331</v>
      </c>
      <c r="R36" s="49">
        <f>VLOOKUP($A36,'Occupancy Raw Data'!$B$8:$BE$45,'Occupancy Raw Data'!Y$3,FALSE)</f>
        <v>5.0918982024063197</v>
      </c>
      <c r="S36" s="48">
        <f>VLOOKUP($A36,'Occupancy Raw Data'!$B$8:$BE$45,'Occupancy Raw Data'!AA$3,FALSE)</f>
        <v>-3.9618311941551498</v>
      </c>
      <c r="T36" s="48">
        <f>VLOOKUP($A36,'Occupancy Raw Data'!$B$8:$BE$45,'Occupancy Raw Data'!AB$3,FALSE)</f>
        <v>-4.1347962777598104</v>
      </c>
      <c r="U36" s="49">
        <f>VLOOKUP($A36,'Occupancy Raw Data'!$B$8:$BE$45,'Occupancy Raw Data'!AC$3,FALSE)</f>
        <v>-4.0501601036055597</v>
      </c>
      <c r="V36" s="50">
        <f>VLOOKUP($A36,'Occupancy Raw Data'!$B$8:$BE$45,'Occupancy Raw Data'!AE$3,FALSE)</f>
        <v>1.5683335948581301</v>
      </c>
      <c r="X36" s="51">
        <f>VLOOKUP($A36,'ADR Raw Data'!$B$6:$BE$43,'ADR Raw Data'!G$1,FALSE)</f>
        <v>85.236537972027904</v>
      </c>
      <c r="Y36" s="52">
        <f>VLOOKUP($A36,'ADR Raw Data'!$B$6:$BE$43,'ADR Raw Data'!H$1,FALSE)</f>
        <v>87.011862306777601</v>
      </c>
      <c r="Z36" s="52">
        <f>VLOOKUP($A36,'ADR Raw Data'!$B$6:$BE$43,'ADR Raw Data'!I$1,FALSE)</f>
        <v>91.488662441068598</v>
      </c>
      <c r="AA36" s="52">
        <f>VLOOKUP($A36,'ADR Raw Data'!$B$6:$BE$43,'ADR Raw Data'!J$1,FALSE)</f>
        <v>91.423960101010096</v>
      </c>
      <c r="AB36" s="52">
        <f>VLOOKUP($A36,'ADR Raw Data'!$B$6:$BE$43,'ADR Raw Data'!K$1,FALSE)</f>
        <v>89.536602449888605</v>
      </c>
      <c r="AC36" s="53">
        <f>VLOOKUP($A36,'ADR Raw Data'!$B$6:$BE$43,'ADR Raw Data'!L$1,FALSE)</f>
        <v>89.203278083437496</v>
      </c>
      <c r="AD36" s="52">
        <f>VLOOKUP($A36,'ADR Raw Data'!$B$6:$BE$43,'ADR Raw Data'!N$1,FALSE)</f>
        <v>118.113429671665</v>
      </c>
      <c r="AE36" s="52">
        <f>VLOOKUP($A36,'ADR Raw Data'!$B$6:$BE$43,'ADR Raw Data'!O$1,FALSE)</f>
        <v>121.45696435797601</v>
      </c>
      <c r="AF36" s="53">
        <f>VLOOKUP($A36,'ADR Raw Data'!$B$6:$BE$43,'ADR Raw Data'!P$1,FALSE)</f>
        <v>119.81938244987001</v>
      </c>
      <c r="AG36" s="54">
        <f>VLOOKUP($A36,'ADR Raw Data'!$B$6:$BE$43,'ADR Raw Data'!R$1,FALSE)</f>
        <v>100.350691535347</v>
      </c>
      <c r="AI36" s="47">
        <f>VLOOKUP($A36,'ADR Raw Data'!$B$6:$BE$43,'ADR Raw Data'!T$1,FALSE)</f>
        <v>8.6756724609899898</v>
      </c>
      <c r="AJ36" s="48">
        <f>VLOOKUP($A36,'ADR Raw Data'!$B$6:$BE$43,'ADR Raw Data'!U$1,FALSE)</f>
        <v>3.26107392885622</v>
      </c>
      <c r="AK36" s="48">
        <f>VLOOKUP($A36,'ADR Raw Data'!$B$6:$BE$43,'ADR Raw Data'!V$1,FALSE)</f>
        <v>6.5561095924833701</v>
      </c>
      <c r="AL36" s="48">
        <f>VLOOKUP($A36,'ADR Raw Data'!$B$6:$BE$43,'ADR Raw Data'!W$1,FALSE)</f>
        <v>7.6212509487100597</v>
      </c>
      <c r="AM36" s="48">
        <f>VLOOKUP($A36,'ADR Raw Data'!$B$6:$BE$43,'ADR Raw Data'!X$1,FALSE)</f>
        <v>3.34330225157019</v>
      </c>
      <c r="AN36" s="49">
        <f>VLOOKUP($A36,'ADR Raw Data'!$B$6:$BE$43,'ADR Raw Data'!Y$1,FALSE)</f>
        <v>5.8709168331071799</v>
      </c>
      <c r="AO36" s="48">
        <f>VLOOKUP($A36,'ADR Raw Data'!$B$6:$BE$43,'ADR Raw Data'!AA$1,FALSE)</f>
        <v>2.8820349656156599</v>
      </c>
      <c r="AP36" s="48">
        <f>VLOOKUP($A36,'ADR Raw Data'!$B$6:$BE$43,'ADR Raw Data'!AB$1,FALSE)</f>
        <v>1.9383597349827499</v>
      </c>
      <c r="AQ36" s="49">
        <f>VLOOKUP($A36,'ADR Raw Data'!$B$6:$BE$43,'ADR Raw Data'!AC$1,FALSE)</f>
        <v>2.3900857317539201</v>
      </c>
      <c r="AR36" s="50">
        <f>VLOOKUP($A36,'ADR Raw Data'!$B$6:$BE$43,'ADR Raw Data'!AE$1,FALSE)</f>
        <v>3.5767405859962298</v>
      </c>
      <c r="AS36" s="40"/>
      <c r="AT36" s="51">
        <f>VLOOKUP($A36,'RevPAR Raw Data'!$B$6:$BE$43,'RevPAR Raw Data'!G$1,FALSE)</f>
        <v>42.001464266023397</v>
      </c>
      <c r="AU36" s="52">
        <f>VLOOKUP($A36,'RevPAR Raw Data'!$B$6:$BE$43,'RevPAR Raw Data'!H$1,FALSE)</f>
        <v>50.432099379738098</v>
      </c>
      <c r="AV36" s="52">
        <f>VLOOKUP($A36,'RevPAR Raw Data'!$B$6:$BE$43,'RevPAR Raw Data'!I$1,FALSE)</f>
        <v>60.183272432804898</v>
      </c>
      <c r="AW36" s="52">
        <f>VLOOKUP($A36,'RevPAR Raw Data'!$B$6:$BE$43,'RevPAR Raw Data'!J$1,FALSE)</f>
        <v>62.3774779462439</v>
      </c>
      <c r="AX36" s="52">
        <f>VLOOKUP($A36,'RevPAR Raw Data'!$B$6:$BE$43,'RevPAR Raw Data'!K$1,FALSE)</f>
        <v>55.412728463128801</v>
      </c>
      <c r="AY36" s="53">
        <f>VLOOKUP($A36,'RevPAR Raw Data'!$B$6:$BE$43,'RevPAR Raw Data'!L$1,FALSE)</f>
        <v>54.081408497587802</v>
      </c>
      <c r="AZ36" s="52">
        <f>VLOOKUP($A36,'RevPAR Raw Data'!$B$6:$BE$43,'RevPAR Raw Data'!N$1,FALSE)</f>
        <v>100.408625430737</v>
      </c>
      <c r="BA36" s="52">
        <f>VLOOKUP($A36,'RevPAR Raw Data'!$B$6:$BE$43,'RevPAR Raw Data'!O$1,FALSE)</f>
        <v>107.56181888352801</v>
      </c>
      <c r="BB36" s="53">
        <f>VLOOKUP($A36,'RevPAR Raw Data'!$B$6:$BE$43,'RevPAR Raw Data'!P$1,FALSE)</f>
        <v>103.98522215713299</v>
      </c>
      <c r="BC36" s="54">
        <f>VLOOKUP($A36,'RevPAR Raw Data'!$B$6:$BE$43,'RevPAR Raw Data'!R$1,FALSE)</f>
        <v>68.339640971743606</v>
      </c>
      <c r="BE36" s="47">
        <f>VLOOKUP($A36,'RevPAR Raw Data'!$B$6:$BE$43,'RevPAR Raw Data'!T$1,FALSE)</f>
        <v>8.9818307267161206</v>
      </c>
      <c r="BF36" s="48">
        <f>VLOOKUP($A36,'RevPAR Raw Data'!$B$6:$BE$43,'RevPAR Raw Data'!U$1,FALSE)</f>
        <v>5.3827723463906896</v>
      </c>
      <c r="BG36" s="48">
        <f>VLOOKUP($A36,'RevPAR Raw Data'!$B$6:$BE$43,'RevPAR Raw Data'!V$1,FALSE)</f>
        <v>16.157384722840799</v>
      </c>
      <c r="BH36" s="48">
        <f>VLOOKUP($A36,'RevPAR Raw Data'!$B$6:$BE$43,'RevPAR Raw Data'!W$1,FALSE)</f>
        <v>21.542933496402501</v>
      </c>
      <c r="BI36" s="48">
        <f>VLOOKUP($A36,'RevPAR Raw Data'!$B$6:$BE$43,'RevPAR Raw Data'!X$1,FALSE)</f>
        <v>3.56038855874406</v>
      </c>
      <c r="BJ36" s="49">
        <f>VLOOKUP($A36,'RevPAR Raw Data'!$B$6:$BE$43,'RevPAR Raw Data'!Y$1,FALSE)</f>
        <v>11.261756144203201</v>
      </c>
      <c r="BK36" s="48">
        <f>VLOOKUP($A36,'RevPAR Raw Data'!$B$6:$BE$43,'RevPAR Raw Data'!AA$1,FALSE)</f>
        <v>-1.1939775888337001</v>
      </c>
      <c r="BL36" s="48">
        <f>VLOOKUP($A36,'RevPAR Raw Data'!$B$6:$BE$43,'RevPAR Raw Data'!AB$1,FALSE)</f>
        <v>-2.2765837689487101</v>
      </c>
      <c r="BM36" s="49">
        <f>VLOOKUP($A36,'RevPAR Raw Data'!$B$6:$BE$43,'RevPAR Raw Data'!AC$1,FALSE)</f>
        <v>-1.7568766706011001</v>
      </c>
      <c r="BN36" s="50">
        <f>VLOOKUP($A36,'RevPAR Raw Data'!$B$6:$BE$43,'RevPAR Raw Data'!AE$1,FALSE)</f>
        <v>5.2011694050654702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48.570170088771398</v>
      </c>
      <c r="C39" s="48">
        <f>VLOOKUP($A39,'Occupancy Raw Data'!$B$8:$BE$45,'Occupancy Raw Data'!H$3,FALSE)</f>
        <v>62.248424476519602</v>
      </c>
      <c r="D39" s="48">
        <f>VLOOKUP($A39,'Occupancy Raw Data'!$B$8:$BE$45,'Occupancy Raw Data'!I$3,FALSE)</f>
        <v>67.889815003049407</v>
      </c>
      <c r="E39" s="48">
        <f>VLOOKUP($A39,'Occupancy Raw Data'!$B$8:$BE$45,'Occupancy Raw Data'!J$3,FALSE)</f>
        <v>67.398522734973199</v>
      </c>
      <c r="F39" s="48">
        <f>VLOOKUP($A39,'Occupancy Raw Data'!$B$8:$BE$45,'Occupancy Raw Data'!K$3,FALSE)</f>
        <v>63.366537914210198</v>
      </c>
      <c r="G39" s="49">
        <f>VLOOKUP($A39,'Occupancy Raw Data'!$B$8:$BE$45,'Occupancy Raw Data'!L$3,FALSE)</f>
        <v>61.8946940435047</v>
      </c>
      <c r="H39" s="48">
        <f>VLOOKUP($A39,'Occupancy Raw Data'!$B$8:$BE$45,'Occupancy Raw Data'!N$3,FALSE)</f>
        <v>76.658534932574298</v>
      </c>
      <c r="I39" s="48">
        <f>VLOOKUP($A39,'Occupancy Raw Data'!$B$8:$BE$45,'Occupancy Raw Data'!O$3,FALSE)</f>
        <v>77.963000609879998</v>
      </c>
      <c r="J39" s="49">
        <f>VLOOKUP($A39,'Occupancy Raw Data'!$B$8:$BE$45,'Occupancy Raw Data'!P$3,FALSE)</f>
        <v>77.310767771227205</v>
      </c>
      <c r="K39" s="50">
        <f>VLOOKUP($A39,'Occupancy Raw Data'!$B$8:$BE$45,'Occupancy Raw Data'!R$3,FALSE)</f>
        <v>66.299286537139693</v>
      </c>
      <c r="M39" s="47">
        <f>VLOOKUP($A39,'Occupancy Raw Data'!$B$8:$BE$45,'Occupancy Raw Data'!T$3,FALSE)</f>
        <v>-3.3386300498783901</v>
      </c>
      <c r="N39" s="48">
        <f>VLOOKUP($A39,'Occupancy Raw Data'!$B$8:$BE$45,'Occupancy Raw Data'!U$3,FALSE)</f>
        <v>4.2114198904034401</v>
      </c>
      <c r="O39" s="48">
        <f>VLOOKUP($A39,'Occupancy Raw Data'!$B$8:$BE$45,'Occupancy Raw Data'!V$3,FALSE)</f>
        <v>7.7377925992816197</v>
      </c>
      <c r="P39" s="48">
        <f>VLOOKUP($A39,'Occupancy Raw Data'!$B$8:$BE$45,'Occupancy Raw Data'!W$3,FALSE)</f>
        <v>7.3345282350402803</v>
      </c>
      <c r="Q39" s="48">
        <f>VLOOKUP($A39,'Occupancy Raw Data'!$B$8:$BE$45,'Occupancy Raw Data'!X$3,FALSE)</f>
        <v>-2.6774435943008901</v>
      </c>
      <c r="R39" s="49">
        <f>VLOOKUP($A39,'Occupancy Raw Data'!$B$8:$BE$45,'Occupancy Raw Data'!Y$3,FALSE)</f>
        <v>2.8502048297245302</v>
      </c>
      <c r="S39" s="48">
        <f>VLOOKUP($A39,'Occupancy Raw Data'!$B$8:$BE$45,'Occupancy Raw Data'!AA$3,FALSE)</f>
        <v>-7.35465236844981</v>
      </c>
      <c r="T39" s="48">
        <f>VLOOKUP($A39,'Occupancy Raw Data'!$B$8:$BE$45,'Occupancy Raw Data'!AB$3,FALSE)</f>
        <v>-8.4094201456931401</v>
      </c>
      <c r="U39" s="49">
        <f>VLOOKUP($A39,'Occupancy Raw Data'!$B$8:$BE$45,'Occupancy Raw Data'!AC$3,FALSE)</f>
        <v>-7.8895044959505896</v>
      </c>
      <c r="V39" s="50">
        <f>VLOOKUP($A39,'Occupancy Raw Data'!$B$8:$BE$45,'Occupancy Raw Data'!AE$3,FALSE)</f>
        <v>-0.99571721991977402</v>
      </c>
      <c r="X39" s="51">
        <f>VLOOKUP($A39,'ADR Raw Data'!$B$6:$BE$43,'ADR Raw Data'!G$1,FALSE)</f>
        <v>98.872895709801099</v>
      </c>
      <c r="Y39" s="52">
        <f>VLOOKUP($A39,'ADR Raw Data'!$B$6:$BE$43,'ADR Raw Data'!H$1,FALSE)</f>
        <v>106.36003646853899</v>
      </c>
      <c r="Z39" s="52">
        <f>VLOOKUP($A39,'ADR Raw Data'!$B$6:$BE$43,'ADR Raw Data'!I$1,FALSE)</f>
        <v>110.127155262763</v>
      </c>
      <c r="AA39" s="52">
        <f>VLOOKUP($A39,'ADR Raw Data'!$B$6:$BE$43,'ADR Raw Data'!J$1,FALSE)</f>
        <v>107.933427508546</v>
      </c>
      <c r="AB39" s="52">
        <f>VLOOKUP($A39,'ADR Raw Data'!$B$6:$BE$43,'ADR Raw Data'!K$1,FALSE)</f>
        <v>108.260663565394</v>
      </c>
      <c r="AC39" s="53">
        <f>VLOOKUP($A39,'ADR Raw Data'!$B$6:$BE$43,'ADR Raw Data'!L$1,FALSE)</f>
        <v>106.743195931594</v>
      </c>
      <c r="AD39" s="52">
        <f>VLOOKUP($A39,'ADR Raw Data'!$B$6:$BE$43,'ADR Raw Data'!N$1,FALSE)</f>
        <v>130.54849635359099</v>
      </c>
      <c r="AE39" s="52">
        <f>VLOOKUP($A39,'ADR Raw Data'!$B$6:$BE$43,'ADR Raw Data'!O$1,FALSE)</f>
        <v>130.67255975662701</v>
      </c>
      <c r="AF39" s="53">
        <f>VLOOKUP($A39,'ADR Raw Data'!$B$6:$BE$43,'ADR Raw Data'!P$1,FALSE)</f>
        <v>130.611051385997</v>
      </c>
      <c r="AG39" s="54">
        <f>VLOOKUP($A39,'ADR Raw Data'!$B$6:$BE$43,'ADR Raw Data'!R$1,FALSE)</f>
        <v>114.695198031728</v>
      </c>
      <c r="AI39" s="47">
        <f>VLOOKUP($A39,'ADR Raw Data'!$B$6:$BE$43,'ADR Raw Data'!T$1,FALSE)</f>
        <v>3.51770072994705</v>
      </c>
      <c r="AJ39" s="48">
        <f>VLOOKUP($A39,'ADR Raw Data'!$B$6:$BE$43,'ADR Raw Data'!U$1,FALSE)</f>
        <v>7.3455596802766898</v>
      </c>
      <c r="AK39" s="48">
        <f>VLOOKUP($A39,'ADR Raw Data'!$B$6:$BE$43,'ADR Raw Data'!V$1,FALSE)</f>
        <v>8.7678267331385005</v>
      </c>
      <c r="AL39" s="48">
        <f>VLOOKUP($A39,'ADR Raw Data'!$B$6:$BE$43,'ADR Raw Data'!W$1,FALSE)</f>
        <v>6.1674081042553404</v>
      </c>
      <c r="AM39" s="48">
        <f>VLOOKUP($A39,'ADR Raw Data'!$B$6:$BE$43,'ADR Raw Data'!X$1,FALSE)</f>
        <v>1.1434112622563399</v>
      </c>
      <c r="AN39" s="49">
        <f>VLOOKUP($A39,'ADR Raw Data'!$B$6:$BE$43,'ADR Raw Data'!Y$1,FALSE)</f>
        <v>5.4774969522992301</v>
      </c>
      <c r="AO39" s="48">
        <f>VLOOKUP($A39,'ADR Raw Data'!$B$6:$BE$43,'ADR Raw Data'!AA$1,FALSE)</f>
        <v>0.110743194872293</v>
      </c>
      <c r="AP39" s="48">
        <f>VLOOKUP($A39,'ADR Raw Data'!$B$6:$BE$43,'ADR Raw Data'!AB$1,FALSE)</f>
        <v>5.8156073520464403E-2</v>
      </c>
      <c r="AQ39" s="49">
        <f>VLOOKUP($A39,'ADR Raw Data'!$B$6:$BE$43,'ADR Raw Data'!AC$1,FALSE)</f>
        <v>8.3785802194924097E-2</v>
      </c>
      <c r="AR39" s="50">
        <f>VLOOKUP($A39,'ADR Raw Data'!$B$6:$BE$43,'ADR Raw Data'!AE$1,FALSE)</f>
        <v>2.6878915750025301</v>
      </c>
      <c r="AS39" s="40"/>
      <c r="AT39" s="51">
        <f>VLOOKUP($A39,'RevPAR Raw Data'!$B$6:$BE$43,'RevPAR Raw Data'!G$1,FALSE)</f>
        <v>48.022733617943999</v>
      </c>
      <c r="AU39" s="52">
        <f>VLOOKUP($A39,'RevPAR Raw Data'!$B$6:$BE$43,'RevPAR Raw Data'!H$1,FALSE)</f>
        <v>66.207446974317193</v>
      </c>
      <c r="AV39" s="52">
        <f>VLOOKUP($A39,'RevPAR Raw Data'!$B$6:$BE$43,'RevPAR Raw Data'!I$1,FALSE)</f>
        <v>74.765121976011301</v>
      </c>
      <c r="AW39" s="52">
        <f>VLOOKUP($A39,'RevPAR Raw Data'!$B$6:$BE$43,'RevPAR Raw Data'!J$1,FALSE)</f>
        <v>72.745535677983298</v>
      </c>
      <c r="AX39" s="52">
        <f>VLOOKUP($A39,'RevPAR Raw Data'!$B$6:$BE$43,'RevPAR Raw Data'!K$1,FALSE)</f>
        <v>68.601034424340895</v>
      </c>
      <c r="AY39" s="53">
        <f>VLOOKUP($A39,'RevPAR Raw Data'!$B$6:$BE$43,'RevPAR Raw Data'!L$1,FALSE)</f>
        <v>66.0683745341194</v>
      </c>
      <c r="AZ39" s="52">
        <f>VLOOKUP($A39,'RevPAR Raw Data'!$B$6:$BE$43,'RevPAR Raw Data'!N$1,FALSE)</f>
        <v>100.07656468116799</v>
      </c>
      <c r="BA39" s="52">
        <f>VLOOKUP($A39,'RevPAR Raw Data'!$B$6:$BE$43,'RevPAR Raw Data'!O$1,FALSE)</f>
        <v>101.876248560005</v>
      </c>
      <c r="BB39" s="53">
        <f>VLOOKUP($A39,'RevPAR Raw Data'!$B$6:$BE$43,'RevPAR Raw Data'!P$1,FALSE)</f>
        <v>100.976406620586</v>
      </c>
      <c r="BC39" s="54">
        <f>VLOOKUP($A39,'RevPAR Raw Data'!$B$6:$BE$43,'RevPAR Raw Data'!R$1,FALSE)</f>
        <v>76.042097987395806</v>
      </c>
      <c r="BE39" s="47">
        <f>VLOOKUP($A39,'RevPAR Raw Data'!$B$6:$BE$43,'RevPAR Raw Data'!T$1,FALSE)</f>
        <v>6.1627666433862902E-2</v>
      </c>
      <c r="BF39" s="48">
        <f>VLOOKUP($A39,'RevPAR Raw Data'!$B$6:$BE$43,'RevPAR Raw Data'!U$1,FALSE)</f>
        <v>11.866331932116699</v>
      </c>
      <c r="BG39" s="48">
        <f>VLOOKUP($A39,'RevPAR Raw Data'!$B$6:$BE$43,'RevPAR Raw Data'!V$1,FALSE)</f>
        <v>17.1840555804947</v>
      </c>
      <c r="BH39" s="48">
        <f>VLOOKUP($A39,'RevPAR Raw Data'!$B$6:$BE$43,'RevPAR Raw Data'!W$1,FALSE)</f>
        <v>13.954286628072399</v>
      </c>
      <c r="BI39" s="48">
        <f>VLOOKUP($A39,'RevPAR Raw Data'!$B$6:$BE$43,'RevPAR Raw Data'!X$1,FALSE)</f>
        <v>-1.5646465236423499</v>
      </c>
      <c r="BJ39" s="49">
        <f>VLOOKUP($A39,'RevPAR Raw Data'!$B$6:$BE$43,'RevPAR Raw Data'!Y$1,FALSE)</f>
        <v>8.4838216647062197</v>
      </c>
      <c r="BK39" s="48">
        <f>VLOOKUP($A39,'RevPAR Raw Data'!$B$6:$BE$43,'RevPAR Raw Data'!AA$1,FALSE)</f>
        <v>-7.2520539505820896</v>
      </c>
      <c r="BL39" s="48">
        <f>VLOOKUP($A39,'RevPAR Raw Data'!$B$6:$BE$43,'RevPAR Raw Data'!AB$1,FALSE)</f>
        <v>-8.3561546607352497</v>
      </c>
      <c r="BM39" s="49">
        <f>VLOOKUP($A39,'RevPAR Raw Data'!$B$6:$BE$43,'RevPAR Raw Data'!AC$1,FALSE)</f>
        <v>-7.8123289783868097</v>
      </c>
      <c r="BN39" s="50">
        <f>VLOOKUP($A39,'RevPAR Raw Data'!$B$6:$BE$43,'RevPAR Raw Data'!AE$1,FALSE)</f>
        <v>1.6654105558176799</v>
      </c>
    </row>
    <row r="40" spans="1:66" x14ac:dyDescent="0.45">
      <c r="A40" s="63" t="s">
        <v>79</v>
      </c>
      <c r="B40" s="47">
        <f>VLOOKUP($A40,'Occupancy Raw Data'!$B$8:$BE$45,'Occupancy Raw Data'!G$3,FALSE)</f>
        <v>40.761374187557998</v>
      </c>
      <c r="C40" s="48">
        <f>VLOOKUP($A40,'Occupancy Raw Data'!$B$8:$BE$45,'Occupancy Raw Data'!H$3,FALSE)</f>
        <v>52.646239554317503</v>
      </c>
      <c r="D40" s="48">
        <f>VLOOKUP($A40,'Occupancy Raw Data'!$B$8:$BE$45,'Occupancy Raw Data'!I$3,FALSE)</f>
        <v>59.052924791086298</v>
      </c>
      <c r="E40" s="48">
        <f>VLOOKUP($A40,'Occupancy Raw Data'!$B$8:$BE$45,'Occupancy Raw Data'!J$3,FALSE)</f>
        <v>60.352831940575598</v>
      </c>
      <c r="F40" s="48">
        <f>VLOOKUP($A40,'Occupancy Raw Data'!$B$8:$BE$45,'Occupancy Raw Data'!K$3,FALSE)</f>
        <v>56.545961002785504</v>
      </c>
      <c r="G40" s="49">
        <f>VLOOKUP($A40,'Occupancy Raw Data'!$B$8:$BE$45,'Occupancy Raw Data'!L$3,FALSE)</f>
        <v>53.871866295264603</v>
      </c>
      <c r="H40" s="48">
        <f>VLOOKUP($A40,'Occupancy Raw Data'!$B$8:$BE$45,'Occupancy Raw Data'!N$3,FALSE)</f>
        <v>61.002785515320298</v>
      </c>
      <c r="I40" s="48">
        <f>VLOOKUP($A40,'Occupancy Raw Data'!$B$8:$BE$45,'Occupancy Raw Data'!O$3,FALSE)</f>
        <v>60.724233983286901</v>
      </c>
      <c r="J40" s="49">
        <f>VLOOKUP($A40,'Occupancy Raw Data'!$B$8:$BE$45,'Occupancy Raw Data'!P$3,FALSE)</f>
        <v>60.863509749303603</v>
      </c>
      <c r="K40" s="50">
        <f>VLOOKUP($A40,'Occupancy Raw Data'!$B$8:$BE$45,'Occupancy Raw Data'!R$3,FALSE)</f>
        <v>55.8694787107043</v>
      </c>
      <c r="M40" s="47">
        <f>VLOOKUP($A40,'Occupancy Raw Data'!$B$8:$BE$45,'Occupancy Raw Data'!T$3,FALSE)</f>
        <v>2.3310023310023298</v>
      </c>
      <c r="N40" s="48">
        <f>VLOOKUP($A40,'Occupancy Raw Data'!$B$8:$BE$45,'Occupancy Raw Data'!U$3,FALSE)</f>
        <v>-7.8048780487804796</v>
      </c>
      <c r="O40" s="48">
        <f>VLOOKUP($A40,'Occupancy Raw Data'!$B$8:$BE$45,'Occupancy Raw Data'!V$3,FALSE)</f>
        <v>-2.0030816640986102</v>
      </c>
      <c r="P40" s="48">
        <f>VLOOKUP($A40,'Occupancy Raw Data'!$B$8:$BE$45,'Occupancy Raw Data'!W$3,FALSE)</f>
        <v>4.3338683788121903</v>
      </c>
      <c r="Q40" s="48">
        <f>VLOOKUP($A40,'Occupancy Raw Data'!$B$8:$BE$45,'Occupancy Raw Data'!X$3,FALSE)</f>
        <v>4.4596912521440801</v>
      </c>
      <c r="R40" s="49">
        <f>VLOOKUP($A40,'Occupancy Raw Data'!$B$8:$BE$45,'Occupancy Raw Data'!Y$3,FALSE)</f>
        <v>6.8989306657467997E-2</v>
      </c>
      <c r="S40" s="48">
        <f>VLOOKUP($A40,'Occupancy Raw Data'!$B$8:$BE$45,'Occupancy Raw Data'!AA$3,FALSE)</f>
        <v>4.6178343949044498</v>
      </c>
      <c r="T40" s="48">
        <f>VLOOKUP($A40,'Occupancy Raw Data'!$B$8:$BE$45,'Occupancy Raw Data'!AB$3,FALSE)</f>
        <v>-3.39734121122599</v>
      </c>
      <c r="U40" s="49">
        <f>VLOOKUP($A40,'Occupancy Raw Data'!$B$8:$BE$45,'Occupancy Raw Data'!AC$3,FALSE)</f>
        <v>0.45977011494252801</v>
      </c>
      <c r="V40" s="50">
        <f>VLOOKUP($A40,'Occupancy Raw Data'!$B$8:$BE$45,'Occupancy Raw Data'!AE$3,FALSE)</f>
        <v>0.19029495718363401</v>
      </c>
      <c r="X40" s="51">
        <f>VLOOKUP($A40,'ADR Raw Data'!$B$6:$BE$43,'ADR Raw Data'!G$1,FALSE)</f>
        <v>90.445011389521596</v>
      </c>
      <c r="Y40" s="52">
        <f>VLOOKUP($A40,'ADR Raw Data'!$B$6:$BE$43,'ADR Raw Data'!H$1,FALSE)</f>
        <v>93.640211640211604</v>
      </c>
      <c r="Z40" s="52">
        <f>VLOOKUP($A40,'ADR Raw Data'!$B$6:$BE$43,'ADR Raw Data'!I$1,FALSE)</f>
        <v>93.124166666666596</v>
      </c>
      <c r="AA40" s="52">
        <f>VLOOKUP($A40,'ADR Raw Data'!$B$6:$BE$43,'ADR Raw Data'!J$1,FALSE)</f>
        <v>91.800015384615307</v>
      </c>
      <c r="AB40" s="52">
        <f>VLOOKUP($A40,'ADR Raw Data'!$B$6:$BE$43,'ADR Raw Data'!K$1,FALSE)</f>
        <v>87.842545155993406</v>
      </c>
      <c r="AC40" s="53">
        <f>VLOOKUP($A40,'ADR Raw Data'!$B$6:$BE$43,'ADR Raw Data'!L$1,FALSE)</f>
        <v>91.414150293002393</v>
      </c>
      <c r="AD40" s="52">
        <f>VLOOKUP($A40,'ADR Raw Data'!$B$6:$BE$43,'ADR Raw Data'!N$1,FALSE)</f>
        <v>115.659269406392</v>
      </c>
      <c r="AE40" s="52">
        <f>VLOOKUP($A40,'ADR Raw Data'!$B$6:$BE$43,'ADR Raw Data'!O$1,FALSE)</f>
        <v>119.08889908256801</v>
      </c>
      <c r="AF40" s="53">
        <f>VLOOKUP($A40,'ADR Raw Data'!$B$6:$BE$43,'ADR Raw Data'!P$1,FALSE)</f>
        <v>117.37016018306601</v>
      </c>
      <c r="AG40" s="54">
        <f>VLOOKUP($A40,'ADR Raw Data'!$B$6:$BE$43,'ADR Raw Data'!R$1,FALSE)</f>
        <v>99.493050807217401</v>
      </c>
      <c r="AI40" s="47">
        <f>VLOOKUP($A40,'ADR Raw Data'!$B$6:$BE$43,'ADR Raw Data'!T$1,FALSE)</f>
        <v>-1.65128216319323</v>
      </c>
      <c r="AJ40" s="48">
        <f>VLOOKUP($A40,'ADR Raw Data'!$B$6:$BE$43,'ADR Raw Data'!U$1,FALSE)</f>
        <v>-1.2242525470946199</v>
      </c>
      <c r="AK40" s="48">
        <f>VLOOKUP($A40,'ADR Raw Data'!$B$6:$BE$43,'ADR Raw Data'!V$1,FALSE)</f>
        <v>-1.9507547827821099</v>
      </c>
      <c r="AL40" s="48">
        <f>VLOOKUP($A40,'ADR Raw Data'!$B$6:$BE$43,'ADR Raw Data'!W$1,FALSE)</f>
        <v>-3.6622443724650502</v>
      </c>
      <c r="AM40" s="48">
        <f>VLOOKUP($A40,'ADR Raw Data'!$B$6:$BE$43,'ADR Raw Data'!X$1,FALSE)</f>
        <v>-7.03740013268669</v>
      </c>
      <c r="AN40" s="49">
        <f>VLOOKUP($A40,'ADR Raw Data'!$B$6:$BE$43,'ADR Raw Data'!Y$1,FALSE)</f>
        <v>-3.2279954022134798</v>
      </c>
      <c r="AO40" s="48">
        <f>VLOOKUP($A40,'ADR Raw Data'!$B$6:$BE$43,'ADR Raw Data'!AA$1,FALSE)</f>
        <v>2.6298538240886402</v>
      </c>
      <c r="AP40" s="48">
        <f>VLOOKUP($A40,'ADR Raw Data'!$B$6:$BE$43,'ADR Raw Data'!AB$1,FALSE)</f>
        <v>6.0455752763614203</v>
      </c>
      <c r="AQ40" s="49">
        <f>VLOOKUP($A40,'ADR Raw Data'!$B$6:$BE$43,'ADR Raw Data'!AC$1,FALSE)</f>
        <v>4.33811388666245</v>
      </c>
      <c r="AR40" s="50">
        <f>VLOOKUP($A40,'ADR Raw Data'!$B$6:$BE$43,'ADR Raw Data'!AE$1,FALSE)</f>
        <v>-0.56588826581545004</v>
      </c>
      <c r="AS40" s="40"/>
      <c r="AT40" s="51">
        <f>VLOOKUP($A40,'RevPAR Raw Data'!$B$6:$BE$43,'RevPAR Raw Data'!G$1,FALSE)</f>
        <v>36.866629526462297</v>
      </c>
      <c r="AU40" s="52">
        <f>VLOOKUP($A40,'RevPAR Raw Data'!$B$6:$BE$43,'RevPAR Raw Data'!H$1,FALSE)</f>
        <v>49.298050139275702</v>
      </c>
      <c r="AV40" s="52">
        <f>VLOOKUP($A40,'RevPAR Raw Data'!$B$6:$BE$43,'RevPAR Raw Data'!I$1,FALSE)</f>
        <v>54.9925441039925</v>
      </c>
      <c r="AW40" s="52">
        <f>VLOOKUP($A40,'RevPAR Raw Data'!$B$6:$BE$43,'RevPAR Raw Data'!J$1,FALSE)</f>
        <v>55.403909006499497</v>
      </c>
      <c r="AX40" s="52">
        <f>VLOOKUP($A40,'RevPAR Raw Data'!$B$6:$BE$43,'RevPAR Raw Data'!K$1,FALSE)</f>
        <v>49.6714113277623</v>
      </c>
      <c r="AY40" s="53">
        <f>VLOOKUP($A40,'RevPAR Raw Data'!$B$6:$BE$43,'RevPAR Raw Data'!L$1,FALSE)</f>
        <v>49.246508820798503</v>
      </c>
      <c r="AZ40" s="52">
        <f>VLOOKUP($A40,'RevPAR Raw Data'!$B$6:$BE$43,'RevPAR Raw Data'!N$1,FALSE)</f>
        <v>70.555376044568206</v>
      </c>
      <c r="BA40" s="52">
        <f>VLOOKUP($A40,'RevPAR Raw Data'!$B$6:$BE$43,'RevPAR Raw Data'!O$1,FALSE)</f>
        <v>72.315821727019397</v>
      </c>
      <c r="BB40" s="53">
        <f>VLOOKUP($A40,'RevPAR Raw Data'!$B$6:$BE$43,'RevPAR Raw Data'!P$1,FALSE)</f>
        <v>71.435598885793794</v>
      </c>
      <c r="BC40" s="54">
        <f>VLOOKUP($A40,'RevPAR Raw Data'!$B$6:$BE$43,'RevPAR Raw Data'!R$1,FALSE)</f>
        <v>55.586248839368601</v>
      </c>
      <c r="BE40" s="47">
        <f>VLOOKUP($A40,'RevPAR Raw Data'!$B$6:$BE$43,'RevPAR Raw Data'!T$1,FALSE)</f>
        <v>0.64122874209363201</v>
      </c>
      <c r="BF40" s="48">
        <f>VLOOKUP($A40,'RevPAR Raw Data'!$B$6:$BE$43,'RevPAR Raw Data'!U$1,FALSE)</f>
        <v>-8.9335791775652797</v>
      </c>
      <c r="BG40" s="48">
        <f>VLOOKUP($A40,'RevPAR Raw Data'!$B$6:$BE$43,'RevPAR Raw Data'!V$1,FALSE)</f>
        <v>-3.9147612355152899</v>
      </c>
      <c r="BH40" s="48">
        <f>VLOOKUP($A40,'RevPAR Raw Data'!$B$6:$BE$43,'RevPAR Raw Data'!W$1,FALSE)</f>
        <v>0.51290715553405397</v>
      </c>
      <c r="BI40" s="48">
        <f>VLOOKUP($A40,'RevPAR Raw Data'!$B$6:$BE$43,'RevPAR Raw Data'!X$1,FALSE)</f>
        <v>-2.8915551986384198</v>
      </c>
      <c r="BJ40" s="49">
        <f>VLOOKUP($A40,'RevPAR Raw Data'!$B$6:$BE$43,'RevPAR Raw Data'!Y$1,FALSE)</f>
        <v>-3.1612330672029398</v>
      </c>
      <c r="BK40" s="48">
        <f>VLOOKUP($A40,'RevPAR Raw Data'!$B$6:$BE$43,'RevPAR Raw Data'!AA$1,FALSE)</f>
        <v>7.3691305134175797</v>
      </c>
      <c r="BL40" s="48">
        <f>VLOOKUP($A40,'RevPAR Raw Data'!$B$6:$BE$43,'RevPAR Raw Data'!AB$1,FALSE)</f>
        <v>2.4428452448159099</v>
      </c>
      <c r="BM40" s="49">
        <f>VLOOKUP($A40,'RevPAR Raw Data'!$B$6:$BE$43,'RevPAR Raw Data'!AC$1,FALSE)</f>
        <v>4.8178293528080198</v>
      </c>
      <c r="BN40" s="50">
        <f>VLOOKUP($A40,'RevPAR Raw Data'!$B$6:$BE$43,'RevPAR Raw Data'!AE$1,FALSE)</f>
        <v>-0.37667016546495602</v>
      </c>
    </row>
    <row r="41" spans="1:66" x14ac:dyDescent="0.45">
      <c r="A41" s="63" t="s">
        <v>80</v>
      </c>
      <c r="B41" s="47">
        <f>VLOOKUP($A41,'Occupancy Raw Data'!$B$8:$BE$45,'Occupancy Raw Data'!G$3,FALSE)</f>
        <v>36.790310370931103</v>
      </c>
      <c r="C41" s="48">
        <f>VLOOKUP($A41,'Occupancy Raw Data'!$B$8:$BE$45,'Occupancy Raw Data'!H$3,FALSE)</f>
        <v>44.1332323996971</v>
      </c>
      <c r="D41" s="48">
        <f>VLOOKUP($A41,'Occupancy Raw Data'!$B$8:$BE$45,'Occupancy Raw Data'!I$3,FALSE)</f>
        <v>49.280847842543501</v>
      </c>
      <c r="E41" s="48">
        <f>VLOOKUP($A41,'Occupancy Raw Data'!$B$8:$BE$45,'Occupancy Raw Data'!J$3,FALSE)</f>
        <v>52.611657834973499</v>
      </c>
      <c r="F41" s="48">
        <f>VLOOKUP($A41,'Occupancy Raw Data'!$B$8:$BE$45,'Occupancy Raw Data'!K$3,FALSE)</f>
        <v>52.763058289174801</v>
      </c>
      <c r="G41" s="49">
        <f>VLOOKUP($A41,'Occupancy Raw Data'!$B$8:$BE$45,'Occupancy Raw Data'!L$3,FALSE)</f>
        <v>47.115821347463999</v>
      </c>
      <c r="H41" s="48">
        <f>VLOOKUP($A41,'Occupancy Raw Data'!$B$8:$BE$45,'Occupancy Raw Data'!N$3,FALSE)</f>
        <v>58.1377744133232</v>
      </c>
      <c r="I41" s="48">
        <f>VLOOKUP($A41,'Occupancy Raw Data'!$B$8:$BE$45,'Occupancy Raw Data'!O$3,FALSE)</f>
        <v>60.484481453444303</v>
      </c>
      <c r="J41" s="49">
        <f>VLOOKUP($A41,'Occupancy Raw Data'!$B$8:$BE$45,'Occupancy Raw Data'!P$3,FALSE)</f>
        <v>59.311127933383801</v>
      </c>
      <c r="K41" s="50">
        <f>VLOOKUP($A41,'Occupancy Raw Data'!$B$8:$BE$45,'Occupancy Raw Data'!R$3,FALSE)</f>
        <v>50.600194657726803</v>
      </c>
      <c r="M41" s="47">
        <f>VLOOKUP($A41,'Occupancy Raw Data'!$B$8:$BE$45,'Occupancy Raw Data'!T$3,FALSE)</f>
        <v>-2.6052104208416802</v>
      </c>
      <c r="N41" s="48">
        <f>VLOOKUP($A41,'Occupancy Raw Data'!$B$8:$BE$45,'Occupancy Raw Data'!U$3,FALSE)</f>
        <v>-5.6634304207119701</v>
      </c>
      <c r="O41" s="48">
        <f>VLOOKUP($A41,'Occupancy Raw Data'!$B$8:$BE$45,'Occupancy Raw Data'!V$3,FALSE)</f>
        <v>-1.36363636363636</v>
      </c>
      <c r="P41" s="48">
        <f>VLOOKUP($A41,'Occupancy Raw Data'!$B$8:$BE$45,'Occupancy Raw Data'!W$3,FALSE)</f>
        <v>13.747954173486001</v>
      </c>
      <c r="Q41" s="48">
        <f>VLOOKUP($A41,'Occupancy Raw Data'!$B$8:$BE$45,'Occupancy Raw Data'!X$3,FALSE)</f>
        <v>7.3959938366718001</v>
      </c>
      <c r="R41" s="49">
        <f>VLOOKUP($A41,'Occupancy Raw Data'!$B$8:$BE$45,'Occupancy Raw Data'!Y$3,FALSE)</f>
        <v>2.4695423114916002</v>
      </c>
      <c r="S41" s="48">
        <f>VLOOKUP($A41,'Occupancy Raw Data'!$B$8:$BE$45,'Occupancy Raw Data'!AA$3,FALSE)</f>
        <v>-5.8823529411764701</v>
      </c>
      <c r="T41" s="48">
        <f>VLOOKUP($A41,'Occupancy Raw Data'!$B$8:$BE$45,'Occupancy Raw Data'!AB$3,FALSE)</f>
        <v>-1.96319018404907</v>
      </c>
      <c r="U41" s="49">
        <f>VLOOKUP($A41,'Occupancy Raw Data'!$B$8:$BE$45,'Occupancy Raw Data'!AC$3,FALSE)</f>
        <v>-3.9239730226854599</v>
      </c>
      <c r="V41" s="50">
        <f>VLOOKUP($A41,'Occupancy Raw Data'!$B$8:$BE$45,'Occupancy Raw Data'!AE$3,FALSE)</f>
        <v>0.23564695801199601</v>
      </c>
      <c r="X41" s="51">
        <f>VLOOKUP($A41,'ADR Raw Data'!$B$6:$BE$43,'ADR Raw Data'!G$1,FALSE)</f>
        <v>92.869012345678996</v>
      </c>
      <c r="Y41" s="52">
        <f>VLOOKUP($A41,'ADR Raw Data'!$B$6:$BE$43,'ADR Raw Data'!H$1,FALSE)</f>
        <v>96.052624356775297</v>
      </c>
      <c r="Z41" s="52">
        <f>VLOOKUP($A41,'ADR Raw Data'!$B$6:$BE$43,'ADR Raw Data'!I$1,FALSE)</f>
        <v>97.955545314900107</v>
      </c>
      <c r="AA41" s="52">
        <f>VLOOKUP($A41,'ADR Raw Data'!$B$6:$BE$43,'ADR Raw Data'!J$1,FALSE)</f>
        <v>100.809064748201</v>
      </c>
      <c r="AB41" s="52">
        <f>VLOOKUP($A41,'ADR Raw Data'!$B$6:$BE$43,'ADR Raw Data'!K$1,FALSE)</f>
        <v>103.720043041606</v>
      </c>
      <c r="AC41" s="53">
        <f>VLOOKUP($A41,'ADR Raw Data'!$B$6:$BE$43,'ADR Raw Data'!L$1,FALSE)</f>
        <v>98.733049485861102</v>
      </c>
      <c r="AD41" s="52">
        <f>VLOOKUP($A41,'ADR Raw Data'!$B$6:$BE$43,'ADR Raw Data'!N$1,FALSE)</f>
        <v>121.731015625</v>
      </c>
      <c r="AE41" s="52">
        <f>VLOOKUP($A41,'ADR Raw Data'!$B$6:$BE$43,'ADR Raw Data'!O$1,FALSE)</f>
        <v>123.112603254067</v>
      </c>
      <c r="AF41" s="53">
        <f>VLOOKUP($A41,'ADR Raw Data'!$B$6:$BE$43,'ADR Raw Data'!P$1,FALSE)</f>
        <v>122.435475430759</v>
      </c>
      <c r="AG41" s="54">
        <f>VLOOKUP($A41,'ADR Raw Data'!$B$6:$BE$43,'ADR Raw Data'!R$1,FALSE)</f>
        <v>106.671006625347</v>
      </c>
      <c r="AI41" s="47">
        <f>VLOOKUP($A41,'ADR Raw Data'!$B$6:$BE$43,'ADR Raw Data'!T$1,FALSE)</f>
        <v>-0.71428521739819495</v>
      </c>
      <c r="AJ41" s="48">
        <f>VLOOKUP($A41,'ADR Raw Data'!$B$6:$BE$43,'ADR Raw Data'!U$1,FALSE)</f>
        <v>1.1256119527635999</v>
      </c>
      <c r="AK41" s="48">
        <f>VLOOKUP($A41,'ADR Raw Data'!$B$6:$BE$43,'ADR Raw Data'!V$1,FALSE)</f>
        <v>4.0144500705715904</v>
      </c>
      <c r="AL41" s="48">
        <f>VLOOKUP($A41,'ADR Raw Data'!$B$6:$BE$43,'ADR Raw Data'!W$1,FALSE)</f>
        <v>8.8551145949441299</v>
      </c>
      <c r="AM41" s="48">
        <f>VLOOKUP($A41,'ADR Raw Data'!$B$6:$BE$43,'ADR Raw Data'!X$1,FALSE)</f>
        <v>6.2691769709853098</v>
      </c>
      <c r="AN41" s="49">
        <f>VLOOKUP($A41,'ADR Raw Data'!$B$6:$BE$43,'ADR Raw Data'!Y$1,FALSE)</f>
        <v>4.3119456636321596</v>
      </c>
      <c r="AO41" s="48">
        <f>VLOOKUP($A41,'ADR Raw Data'!$B$6:$BE$43,'ADR Raw Data'!AA$1,FALSE)</f>
        <v>8.4612709247823208</v>
      </c>
      <c r="AP41" s="48">
        <f>VLOOKUP($A41,'ADR Raw Data'!$B$6:$BE$43,'ADR Raw Data'!AB$1,FALSE)</f>
        <v>12.0194979280248</v>
      </c>
      <c r="AQ41" s="49">
        <f>VLOOKUP($A41,'ADR Raw Data'!$B$6:$BE$43,'ADR Raw Data'!AC$1,FALSE)</f>
        <v>10.233304238912799</v>
      </c>
      <c r="AR41" s="50">
        <f>VLOOKUP($A41,'ADR Raw Data'!$B$6:$BE$43,'ADR Raw Data'!AE$1,FALSE)</f>
        <v>6.2586579298029497</v>
      </c>
      <c r="AS41" s="40"/>
      <c r="AT41" s="51">
        <f>VLOOKUP($A41,'RevPAR Raw Data'!$B$6:$BE$43,'RevPAR Raw Data'!G$1,FALSE)</f>
        <v>34.166797880393602</v>
      </c>
      <c r="AU41" s="52">
        <f>VLOOKUP($A41,'RevPAR Raw Data'!$B$6:$BE$43,'RevPAR Raw Data'!H$1,FALSE)</f>
        <v>42.3911279333838</v>
      </c>
      <c r="AV41" s="52">
        <f>VLOOKUP($A41,'RevPAR Raw Data'!$B$6:$BE$43,'RevPAR Raw Data'!I$1,FALSE)</f>
        <v>48.273323239969699</v>
      </c>
      <c r="AW41" s="52">
        <f>VLOOKUP($A41,'RevPAR Raw Data'!$B$6:$BE$43,'RevPAR Raw Data'!J$1,FALSE)</f>
        <v>53.037320211960598</v>
      </c>
      <c r="AX41" s="52">
        <f>VLOOKUP($A41,'RevPAR Raw Data'!$B$6:$BE$43,'RevPAR Raw Data'!K$1,FALSE)</f>
        <v>54.725866767600301</v>
      </c>
      <c r="AY41" s="53">
        <f>VLOOKUP($A41,'RevPAR Raw Data'!$B$6:$BE$43,'RevPAR Raw Data'!L$1,FALSE)</f>
        <v>46.518887206661603</v>
      </c>
      <c r="AZ41" s="52">
        <f>VLOOKUP($A41,'RevPAR Raw Data'!$B$6:$BE$43,'RevPAR Raw Data'!N$1,FALSE)</f>
        <v>70.771703255109699</v>
      </c>
      <c r="BA41" s="52">
        <f>VLOOKUP($A41,'RevPAR Raw Data'!$B$6:$BE$43,'RevPAR Raw Data'!O$1,FALSE)</f>
        <v>74.464019682059003</v>
      </c>
      <c r="BB41" s="53">
        <f>VLOOKUP($A41,'RevPAR Raw Data'!$B$6:$BE$43,'RevPAR Raw Data'!P$1,FALSE)</f>
        <v>72.617861468584394</v>
      </c>
      <c r="BC41" s="54">
        <f>VLOOKUP($A41,'RevPAR Raw Data'!$B$6:$BE$43,'RevPAR Raw Data'!R$1,FALSE)</f>
        <v>53.975736995782398</v>
      </c>
      <c r="BE41" s="47">
        <f>VLOOKUP($A41,'RevPAR Raw Data'!$B$6:$BE$43,'RevPAR Raw Data'!T$1,FALSE)</f>
        <v>-3.3008870053216799</v>
      </c>
      <c r="BF41" s="48">
        <f>VLOOKUP($A41,'RevPAR Raw Data'!$B$6:$BE$43,'RevPAR Raw Data'!U$1,FALSE)</f>
        <v>-4.6015667177003499</v>
      </c>
      <c r="BG41" s="48">
        <f>VLOOKUP($A41,'RevPAR Raw Data'!$B$6:$BE$43,'RevPAR Raw Data'!V$1,FALSE)</f>
        <v>2.5960712059728901</v>
      </c>
      <c r="BH41" s="48">
        <f>VLOOKUP($A41,'RevPAR Raw Data'!$B$6:$BE$43,'RevPAR Raw Data'!W$1,FALSE)</f>
        <v>23.820465864952801</v>
      </c>
      <c r="BI41" s="48">
        <f>VLOOKUP($A41,'RevPAR Raw Data'!$B$6:$BE$43,'RevPAR Raw Data'!X$1,FALSE)</f>
        <v>14.128838750041201</v>
      </c>
      <c r="BJ41" s="49">
        <f>VLOOKUP($A41,'RevPAR Raw Data'!$B$6:$BE$43,'RevPAR Raw Data'!Y$1,FALSE)</f>
        <v>6.88797329773569</v>
      </c>
      <c r="BK41" s="48">
        <f>VLOOKUP($A41,'RevPAR Raw Data'!$B$6:$BE$43,'RevPAR Raw Data'!AA$1,FALSE)</f>
        <v>2.0811961645010002</v>
      </c>
      <c r="BL41" s="48">
        <f>VLOOKUP($A41,'RevPAR Raw Data'!$B$6:$BE$43,'RevPAR Raw Data'!AB$1,FALSE)</f>
        <v>9.8203421404808093</v>
      </c>
      <c r="BM41" s="49">
        <f>VLOOKUP($A41,'RevPAR Raw Data'!$B$6:$BE$43,'RevPAR Raw Data'!AC$1,FALSE)</f>
        <v>5.9077791185630799</v>
      </c>
      <c r="BN41" s="50">
        <f>VLOOKUP($A41,'RevPAR Raw Data'!$B$6:$BE$43,'RevPAR Raw Data'!AE$1,FALSE)</f>
        <v>6.5090532248389001</v>
      </c>
    </row>
    <row r="42" spans="1:66" x14ac:dyDescent="0.45">
      <c r="A42" s="63" t="s">
        <v>81</v>
      </c>
      <c r="B42" s="47">
        <f>VLOOKUP($A42,'Occupancy Raw Data'!$B$8:$BE$45,'Occupancy Raw Data'!G$3,FALSE)</f>
        <v>45.813059490846499</v>
      </c>
      <c r="C42" s="48">
        <f>VLOOKUP($A42,'Occupancy Raw Data'!$B$8:$BE$45,'Occupancy Raw Data'!H$3,FALSE)</f>
        <v>53.232613779940301</v>
      </c>
      <c r="D42" s="48">
        <f>VLOOKUP($A42,'Occupancy Raw Data'!$B$8:$BE$45,'Occupancy Raw Data'!I$3,FALSE)</f>
        <v>58.063388800774199</v>
      </c>
      <c r="E42" s="48">
        <f>VLOOKUP($A42,'Occupancy Raw Data'!$B$8:$BE$45,'Occupancy Raw Data'!J$3,FALSE)</f>
        <v>60.165595849350701</v>
      </c>
      <c r="F42" s="48">
        <f>VLOOKUP($A42,'Occupancy Raw Data'!$B$8:$BE$45,'Occupancy Raw Data'!K$3,FALSE)</f>
        <v>60.821527460415602</v>
      </c>
      <c r="G42" s="49">
        <f>VLOOKUP($A42,'Occupancy Raw Data'!$B$8:$BE$45,'Occupancy Raw Data'!L$3,FALSE)</f>
        <v>55.619237076265399</v>
      </c>
      <c r="H42" s="48">
        <f>VLOOKUP($A42,'Occupancy Raw Data'!$B$8:$BE$45,'Occupancy Raw Data'!N$3,FALSE)</f>
        <v>73.816500443560301</v>
      </c>
      <c r="I42" s="48">
        <f>VLOOKUP($A42,'Occupancy Raw Data'!$B$8:$BE$45,'Occupancy Raw Data'!O$3,FALSE)</f>
        <v>75.625688862603795</v>
      </c>
      <c r="J42" s="49">
        <f>VLOOKUP($A42,'Occupancy Raw Data'!$B$8:$BE$45,'Occupancy Raw Data'!P$3,FALSE)</f>
        <v>74.721094653082005</v>
      </c>
      <c r="K42" s="50">
        <f>VLOOKUP($A42,'Occupancy Raw Data'!$B$8:$BE$45,'Occupancy Raw Data'!R$3,FALSE)</f>
        <v>61.076910669641599</v>
      </c>
      <c r="M42" s="47">
        <f>VLOOKUP($A42,'Occupancy Raw Data'!$B$8:$BE$45,'Occupancy Raw Data'!T$3,FALSE)</f>
        <v>-3.6348660188594102</v>
      </c>
      <c r="N42" s="48">
        <f>VLOOKUP($A42,'Occupancy Raw Data'!$B$8:$BE$45,'Occupancy Raw Data'!U$3,FALSE)</f>
        <v>1.2653844711598401</v>
      </c>
      <c r="O42" s="48">
        <f>VLOOKUP($A42,'Occupancy Raw Data'!$B$8:$BE$45,'Occupancy Raw Data'!V$3,FALSE)</f>
        <v>2.6752791824224902</v>
      </c>
      <c r="P42" s="48">
        <f>VLOOKUP($A42,'Occupancy Raw Data'!$B$8:$BE$45,'Occupancy Raw Data'!W$3,FALSE)</f>
        <v>5.1377171804817898</v>
      </c>
      <c r="Q42" s="48">
        <f>VLOOKUP($A42,'Occupancy Raw Data'!$B$8:$BE$45,'Occupancy Raw Data'!X$3,FALSE)</f>
        <v>1.69518473126548</v>
      </c>
      <c r="R42" s="49">
        <f>VLOOKUP($A42,'Occupancy Raw Data'!$B$8:$BE$45,'Occupancy Raw Data'!Y$3,FALSE)</f>
        <v>1.6091576276514901</v>
      </c>
      <c r="S42" s="48">
        <f>VLOOKUP($A42,'Occupancy Raw Data'!$B$8:$BE$45,'Occupancy Raw Data'!AA$3,FALSE)</f>
        <v>-4.8677364312538902</v>
      </c>
      <c r="T42" s="48">
        <f>VLOOKUP($A42,'Occupancy Raw Data'!$B$8:$BE$45,'Occupancy Raw Data'!AB$3,FALSE)</f>
        <v>-7.1821341867450501</v>
      </c>
      <c r="U42" s="49">
        <f>VLOOKUP($A42,'Occupancy Raw Data'!$B$8:$BE$45,'Occupancy Raw Data'!AC$3,FALSE)</f>
        <v>-6.0531900891283099</v>
      </c>
      <c r="V42" s="50">
        <f>VLOOKUP($A42,'Occupancy Raw Data'!$B$8:$BE$45,'Occupancy Raw Data'!AE$3,FALSE)</f>
        <v>-1.20725397292222</v>
      </c>
      <c r="X42" s="51">
        <f>VLOOKUP($A42,'ADR Raw Data'!$B$6:$BE$43,'ADR Raw Data'!G$1,FALSE)</f>
        <v>97.893166881821301</v>
      </c>
      <c r="Y42" s="52">
        <f>VLOOKUP($A42,'ADR Raw Data'!$B$6:$BE$43,'ADR Raw Data'!H$1,FALSE)</f>
        <v>101.934068780931</v>
      </c>
      <c r="Z42" s="52">
        <f>VLOOKUP($A42,'ADR Raw Data'!$B$6:$BE$43,'ADR Raw Data'!I$1,FALSE)</f>
        <v>105.343289504143</v>
      </c>
      <c r="AA42" s="52">
        <f>VLOOKUP($A42,'ADR Raw Data'!$B$6:$BE$43,'ADR Raw Data'!J$1,FALSE)</f>
        <v>106.31736785666401</v>
      </c>
      <c r="AB42" s="52">
        <f>VLOOKUP($A42,'ADR Raw Data'!$B$6:$BE$43,'ADR Raw Data'!K$1,FALSE)</f>
        <v>107.616353149171</v>
      </c>
      <c r="AC42" s="53">
        <f>VLOOKUP($A42,'ADR Raw Data'!$B$6:$BE$43,'ADR Raw Data'!L$1,FALSE)</f>
        <v>104.171258204525</v>
      </c>
      <c r="AD42" s="52">
        <f>VLOOKUP($A42,'ADR Raw Data'!$B$6:$BE$43,'ADR Raw Data'!N$1,FALSE)</f>
        <v>138.27543064204801</v>
      </c>
      <c r="AE42" s="52">
        <f>VLOOKUP($A42,'ADR Raw Data'!$B$6:$BE$43,'ADR Raw Data'!O$1,FALSE)</f>
        <v>143.12139627470401</v>
      </c>
      <c r="AF42" s="53">
        <f>VLOOKUP($A42,'ADR Raw Data'!$B$6:$BE$43,'ADR Raw Data'!P$1,FALSE)</f>
        <v>140.72774675756801</v>
      </c>
      <c r="AG42" s="54">
        <f>VLOOKUP($A42,'ADR Raw Data'!$B$6:$BE$43,'ADR Raw Data'!R$1,FALSE)</f>
        <v>116.949249622736</v>
      </c>
      <c r="AI42" s="47">
        <f>VLOOKUP($A42,'ADR Raw Data'!$B$6:$BE$43,'ADR Raw Data'!T$1,FALSE)</f>
        <v>3.53952133410227</v>
      </c>
      <c r="AJ42" s="48">
        <f>VLOOKUP($A42,'ADR Raw Data'!$B$6:$BE$43,'ADR Raw Data'!U$1,FALSE)</f>
        <v>6.7265988301203699</v>
      </c>
      <c r="AK42" s="48">
        <f>VLOOKUP($A42,'ADR Raw Data'!$B$6:$BE$43,'ADR Raw Data'!V$1,FALSE)</f>
        <v>8.6078059804823592</v>
      </c>
      <c r="AL42" s="48">
        <f>VLOOKUP($A42,'ADR Raw Data'!$B$6:$BE$43,'ADR Raw Data'!W$1,FALSE)</f>
        <v>8.7706594304565098</v>
      </c>
      <c r="AM42" s="48">
        <f>VLOOKUP($A42,'ADR Raw Data'!$B$6:$BE$43,'ADR Raw Data'!X$1,FALSE)</f>
        <v>8.0752119993721792</v>
      </c>
      <c r="AN42" s="49">
        <f>VLOOKUP($A42,'ADR Raw Data'!$B$6:$BE$43,'ADR Raw Data'!Y$1,FALSE)</f>
        <v>7.3877042910857904</v>
      </c>
      <c r="AO42" s="48">
        <f>VLOOKUP($A42,'ADR Raw Data'!$B$6:$BE$43,'ADR Raw Data'!AA$1,FALSE)</f>
        <v>5.8856197534364298</v>
      </c>
      <c r="AP42" s="48">
        <f>VLOOKUP($A42,'ADR Raw Data'!$B$6:$BE$43,'ADR Raw Data'!AB$1,FALSE)</f>
        <v>2.7034596226675802</v>
      </c>
      <c r="AQ42" s="49">
        <f>VLOOKUP($A42,'ADR Raw Data'!$B$6:$BE$43,'ADR Raw Data'!AC$1,FALSE)</f>
        <v>4.1820216001467703</v>
      </c>
      <c r="AR42" s="50">
        <f>VLOOKUP($A42,'ADR Raw Data'!$B$6:$BE$43,'ADR Raw Data'!AE$1,FALSE)</f>
        <v>5.3600337314231199</v>
      </c>
      <c r="AS42" s="40"/>
      <c r="AT42" s="51">
        <f>VLOOKUP($A42,'RevPAR Raw Data'!$B$6:$BE$43,'RevPAR Raw Data'!G$1,FALSE)</f>
        <v>44.8478547810425</v>
      </c>
      <c r="AU42" s="52">
        <f>VLOOKUP($A42,'RevPAR Raw Data'!$B$6:$BE$43,'RevPAR Raw Data'!H$1,FALSE)</f>
        <v>54.2621691443318</v>
      </c>
      <c r="AV42" s="52">
        <f>VLOOKUP($A42,'RevPAR Raw Data'!$B$6:$BE$43,'RevPAR Raw Data'!I$1,FALSE)</f>
        <v>61.165883760316099</v>
      </c>
      <c r="AW42" s="52">
        <f>VLOOKUP($A42,'RevPAR Raw Data'!$B$6:$BE$43,'RevPAR Raw Data'!J$1,FALSE)</f>
        <v>63.966477862308103</v>
      </c>
      <c r="AX42" s="52">
        <f>VLOOKUP($A42,'RevPAR Raw Data'!$B$6:$BE$43,'RevPAR Raw Data'!K$1,FALSE)</f>
        <v>65.453909782520995</v>
      </c>
      <c r="AY42" s="53">
        <f>VLOOKUP($A42,'RevPAR Raw Data'!$B$6:$BE$43,'RevPAR Raw Data'!L$1,FALSE)</f>
        <v>57.939259066103901</v>
      </c>
      <c r="AZ42" s="52">
        <f>VLOOKUP($A42,'RevPAR Raw Data'!$B$6:$BE$43,'RevPAR Raw Data'!N$1,FALSE)</f>
        <v>102.070083873222</v>
      </c>
      <c r="BA42" s="52">
        <f>VLOOKUP($A42,'RevPAR Raw Data'!$B$6:$BE$43,'RevPAR Raw Data'!O$1,FALSE)</f>
        <v>108.236541842522</v>
      </c>
      <c r="BB42" s="53">
        <f>VLOOKUP($A42,'RevPAR Raw Data'!$B$6:$BE$43,'RevPAR Raw Data'!P$1,FALSE)</f>
        <v>105.153312857872</v>
      </c>
      <c r="BC42" s="54">
        <f>VLOOKUP($A42,'RevPAR Raw Data'!$B$6:$BE$43,'RevPAR Raw Data'!R$1,FALSE)</f>
        <v>71.428988720894907</v>
      </c>
      <c r="BE42" s="47">
        <f>VLOOKUP($A42,'RevPAR Raw Data'!$B$6:$BE$43,'RevPAR Raw Data'!T$1,FALSE)</f>
        <v>-0.22400154296069799</v>
      </c>
      <c r="BF42" s="48">
        <f>VLOOKUP($A42,'RevPAR Raw Data'!$B$6:$BE$43,'RevPAR Raw Data'!U$1,FALSE)</f>
        <v>8.0771006383137802</v>
      </c>
      <c r="BG42" s="48">
        <f>VLOOKUP($A42,'RevPAR Raw Data'!$B$6:$BE$43,'RevPAR Raw Data'!V$1,FALSE)</f>
        <v>11.513368004364001</v>
      </c>
      <c r="BH42" s="48">
        <f>VLOOKUP($A42,'RevPAR Raw Data'!$B$6:$BE$43,'RevPAR Raw Data'!W$1,FALSE)</f>
        <v>14.3589882873384</v>
      </c>
      <c r="BI42" s="48">
        <f>VLOOKUP($A42,'RevPAR Raw Data'!$B$6:$BE$43,'RevPAR Raw Data'!X$1,FALSE)</f>
        <v>9.9072864914683407</v>
      </c>
      <c r="BJ42" s="49">
        <f>VLOOKUP($A42,'RevPAR Raw Data'!$B$6:$BE$43,'RevPAR Raw Data'!Y$1,FALSE)</f>
        <v>9.1157417258456306</v>
      </c>
      <c r="BK42" s="48">
        <f>VLOOKUP($A42,'RevPAR Raw Data'!$B$6:$BE$43,'RevPAR Raw Data'!AA$1,FALSE)</f>
        <v>0.73138686523943497</v>
      </c>
      <c r="BL42" s="48">
        <f>VLOOKUP($A42,'RevPAR Raw Data'!$B$6:$BE$43,'RevPAR Raw Data'!AB$1,FALSE)</f>
        <v>-4.6728406618619198</v>
      </c>
      <c r="BM42" s="49">
        <f>VLOOKUP($A42,'RevPAR Raw Data'!$B$6:$BE$43,'RevPAR Raw Data'!AC$1,FALSE)</f>
        <v>-2.1243142060068201</v>
      </c>
      <c r="BN42" s="50">
        <f>VLOOKUP($A42,'RevPAR Raw Data'!$B$6:$BE$43,'RevPAR Raw Data'!AE$1,FALSE)</f>
        <v>4.0880705383283198</v>
      </c>
    </row>
    <row r="43" spans="1:66" x14ac:dyDescent="0.45">
      <c r="A43" s="66" t="s">
        <v>82</v>
      </c>
      <c r="B43" s="47">
        <f>VLOOKUP($A43,'Occupancy Raw Data'!$B$8:$BE$45,'Occupancy Raw Data'!G$3,FALSE)</f>
        <v>56.985983212452098</v>
      </c>
      <c r="C43" s="48">
        <f>VLOOKUP($A43,'Occupancy Raw Data'!$B$8:$BE$45,'Occupancy Raw Data'!H$3,FALSE)</f>
        <v>70.976285551299796</v>
      </c>
      <c r="D43" s="48">
        <f>VLOOKUP($A43,'Occupancy Raw Data'!$B$8:$BE$45,'Occupancy Raw Data'!I$3,FALSE)</f>
        <v>78.656996169831302</v>
      </c>
      <c r="E43" s="48">
        <f>VLOOKUP($A43,'Occupancy Raw Data'!$B$8:$BE$45,'Occupancy Raw Data'!J$3,FALSE)</f>
        <v>77.310325156873901</v>
      </c>
      <c r="F43" s="48">
        <f>VLOOKUP($A43,'Occupancy Raw Data'!$B$8:$BE$45,'Occupancy Raw Data'!K$3,FALSE)</f>
        <v>69.385135685763103</v>
      </c>
      <c r="G43" s="49">
        <f>VLOOKUP($A43,'Occupancy Raw Data'!$B$8:$BE$45,'Occupancy Raw Data'!L$3,FALSE)</f>
        <v>70.662945155244003</v>
      </c>
      <c r="H43" s="48">
        <f>VLOOKUP($A43,'Occupancy Raw Data'!$B$8:$BE$45,'Occupancy Raw Data'!N$3,FALSE)</f>
        <v>68.240159726183606</v>
      </c>
      <c r="I43" s="48">
        <f>VLOOKUP($A43,'Occupancy Raw Data'!$B$8:$BE$45,'Occupancy Raw Data'!O$3,FALSE)</f>
        <v>69.554233558797094</v>
      </c>
      <c r="J43" s="49">
        <f>VLOOKUP($A43,'Occupancy Raw Data'!$B$8:$BE$45,'Occupancy Raw Data'!P$3,FALSE)</f>
        <v>68.8971966424904</v>
      </c>
      <c r="K43" s="50">
        <f>VLOOKUP($A43,'Occupancy Raw Data'!$B$8:$BE$45,'Occupancy Raw Data'!R$3,FALSE)</f>
        <v>70.158445580171602</v>
      </c>
      <c r="M43" s="47">
        <f>VLOOKUP($A43,'Occupancy Raw Data'!$B$8:$BE$45,'Occupancy Raw Data'!T$3,FALSE)</f>
        <v>12.636179660839399</v>
      </c>
      <c r="N43" s="48">
        <f>VLOOKUP($A43,'Occupancy Raw Data'!$B$8:$BE$45,'Occupancy Raw Data'!U$3,FALSE)</f>
        <v>20.916679491040298</v>
      </c>
      <c r="O43" s="48">
        <f>VLOOKUP($A43,'Occupancy Raw Data'!$B$8:$BE$45,'Occupancy Raw Data'!V$3,FALSE)</f>
        <v>25.08547275239</v>
      </c>
      <c r="P43" s="48">
        <f>VLOOKUP($A43,'Occupancy Raw Data'!$B$8:$BE$45,'Occupancy Raw Data'!W$3,FALSE)</f>
        <v>22.0420718957036</v>
      </c>
      <c r="Q43" s="48">
        <f>VLOOKUP($A43,'Occupancy Raw Data'!$B$8:$BE$45,'Occupancy Raw Data'!X$3,FALSE)</f>
        <v>12.476454478228201</v>
      </c>
      <c r="R43" s="49">
        <f>VLOOKUP($A43,'Occupancy Raw Data'!$B$8:$BE$45,'Occupancy Raw Data'!Y$3,FALSE)</f>
        <v>18.877159824250999</v>
      </c>
      <c r="S43" s="48">
        <f>VLOOKUP($A43,'Occupancy Raw Data'!$B$8:$BE$45,'Occupancy Raw Data'!AA$3,FALSE)</f>
        <v>2.4130009995728998</v>
      </c>
      <c r="T43" s="48">
        <f>VLOOKUP($A43,'Occupancy Raw Data'!$B$8:$BE$45,'Occupancy Raw Data'!AB$3,FALSE)</f>
        <v>-2.5496518778367498</v>
      </c>
      <c r="U43" s="49">
        <f>VLOOKUP($A43,'Occupancy Raw Data'!$B$8:$BE$45,'Occupancy Raw Data'!AC$3,FALSE)</f>
        <v>-0.15358028331995599</v>
      </c>
      <c r="V43" s="50">
        <f>VLOOKUP($A43,'Occupancy Raw Data'!$B$8:$BE$45,'Occupancy Raw Data'!AE$3,FALSE)</f>
        <v>12.842544372466101</v>
      </c>
      <c r="X43" s="51">
        <f>VLOOKUP($A43,'ADR Raw Data'!$B$6:$BE$43,'ADR Raw Data'!G$1,FALSE)</f>
        <v>135.96773765685799</v>
      </c>
      <c r="Y43" s="52">
        <f>VLOOKUP($A43,'ADR Raw Data'!$B$6:$BE$43,'ADR Raw Data'!H$1,FALSE)</f>
        <v>155.94002325047299</v>
      </c>
      <c r="Z43" s="52">
        <f>VLOOKUP($A43,'ADR Raw Data'!$B$6:$BE$43,'ADR Raw Data'!I$1,FALSE)</f>
        <v>162.966789007459</v>
      </c>
      <c r="AA43" s="52">
        <f>VLOOKUP($A43,'ADR Raw Data'!$B$6:$BE$43,'ADR Raw Data'!J$1,FALSE)</f>
        <v>160.19911007457699</v>
      </c>
      <c r="AB43" s="52">
        <f>VLOOKUP($A43,'ADR Raw Data'!$B$6:$BE$43,'ADR Raw Data'!K$1,FALSE)</f>
        <v>146.44436474146201</v>
      </c>
      <c r="AC43" s="53">
        <f>VLOOKUP($A43,'ADR Raw Data'!$B$6:$BE$43,'ADR Raw Data'!L$1,FALSE)</f>
        <v>153.350201359696</v>
      </c>
      <c r="AD43" s="52">
        <f>VLOOKUP($A43,'ADR Raw Data'!$B$6:$BE$43,'ADR Raw Data'!N$1,FALSE)</f>
        <v>132.43762024182701</v>
      </c>
      <c r="AE43" s="52">
        <f>VLOOKUP($A43,'ADR Raw Data'!$B$6:$BE$43,'ADR Raw Data'!O$1,FALSE)</f>
        <v>131.657976859988</v>
      </c>
      <c r="AF43" s="53">
        <f>VLOOKUP($A43,'ADR Raw Data'!$B$6:$BE$43,'ADR Raw Data'!P$1,FALSE)</f>
        <v>132.04408102313801</v>
      </c>
      <c r="AG43" s="54">
        <f>VLOOKUP($A43,'ADR Raw Data'!$B$6:$BE$43,'ADR Raw Data'!R$1,FALSE)</f>
        <v>147.37217364429799</v>
      </c>
      <c r="AI43" s="47">
        <f>VLOOKUP($A43,'ADR Raw Data'!$B$6:$BE$43,'ADR Raw Data'!T$1,FALSE)</f>
        <v>17.150059539816599</v>
      </c>
      <c r="AJ43" s="48">
        <f>VLOOKUP($A43,'ADR Raw Data'!$B$6:$BE$43,'ADR Raw Data'!U$1,FALSE)</f>
        <v>21.951525350456802</v>
      </c>
      <c r="AK43" s="48">
        <f>VLOOKUP($A43,'ADR Raw Data'!$B$6:$BE$43,'ADR Raw Data'!V$1,FALSE)</f>
        <v>24.6982903391524</v>
      </c>
      <c r="AL43" s="48">
        <f>VLOOKUP($A43,'ADR Raw Data'!$B$6:$BE$43,'ADR Raw Data'!W$1,FALSE)</f>
        <v>23.101991737316698</v>
      </c>
      <c r="AM43" s="48">
        <f>VLOOKUP($A43,'ADR Raw Data'!$B$6:$BE$43,'ADR Raw Data'!X$1,FALSE)</f>
        <v>19.789526885219299</v>
      </c>
      <c r="AN43" s="49">
        <f>VLOOKUP($A43,'ADR Raw Data'!$B$6:$BE$43,'ADR Raw Data'!Y$1,FALSE)</f>
        <v>21.925927548584301</v>
      </c>
      <c r="AO43" s="48">
        <f>VLOOKUP($A43,'ADR Raw Data'!$B$6:$BE$43,'ADR Raw Data'!AA$1,FALSE)</f>
        <v>13.4690163695915</v>
      </c>
      <c r="AP43" s="48">
        <f>VLOOKUP($A43,'ADR Raw Data'!$B$6:$BE$43,'ADR Raw Data'!AB$1,FALSE)</f>
        <v>11.792004464804799</v>
      </c>
      <c r="AQ43" s="49">
        <f>VLOOKUP($A43,'ADR Raw Data'!$B$6:$BE$43,'ADR Raw Data'!AC$1,FALSE)</f>
        <v>12.6061901813916</v>
      </c>
      <c r="AR43" s="50">
        <f>VLOOKUP($A43,'ADR Raw Data'!$B$6:$BE$43,'ADR Raw Data'!AE$1,FALSE)</f>
        <v>19.7424494726768</v>
      </c>
      <c r="AS43" s="40"/>
      <c r="AT43" s="51">
        <f>VLOOKUP($A43,'RevPAR Raw Data'!$B$6:$BE$43,'RevPAR Raw Data'!G$1,FALSE)</f>
        <v>77.482552155488506</v>
      </c>
      <c r="AU43" s="52">
        <f>VLOOKUP($A43,'RevPAR Raw Data'!$B$6:$BE$43,'RevPAR Raw Data'!H$1,FALSE)</f>
        <v>110.680436191019</v>
      </c>
      <c r="AV43" s="52">
        <f>VLOOKUP($A43,'RevPAR Raw Data'!$B$6:$BE$43,'RevPAR Raw Data'!I$1,FALSE)</f>
        <v>128.18478098769401</v>
      </c>
      <c r="AW43" s="52">
        <f>VLOOKUP($A43,'RevPAR Raw Data'!$B$6:$BE$43,'RevPAR Raw Data'!J$1,FALSE)</f>
        <v>123.85045289707401</v>
      </c>
      <c r="AX43" s="52">
        <f>VLOOKUP($A43,'RevPAR Raw Data'!$B$6:$BE$43,'RevPAR Raw Data'!K$1,FALSE)</f>
        <v>101.61062118001701</v>
      </c>
      <c r="AY43" s="53">
        <f>VLOOKUP($A43,'RevPAR Raw Data'!$B$6:$BE$43,'RevPAR Raw Data'!L$1,FALSE)</f>
        <v>108.361768682258</v>
      </c>
      <c r="AZ43" s="52">
        <f>VLOOKUP($A43,'RevPAR Raw Data'!$B$6:$BE$43,'RevPAR Raw Data'!N$1,FALSE)</f>
        <v>90.375643590579401</v>
      </c>
      <c r="BA43" s="52">
        <f>VLOOKUP($A43,'RevPAR Raw Data'!$B$6:$BE$43,'RevPAR Raw Data'!O$1,FALSE)</f>
        <v>91.573696723983304</v>
      </c>
      <c r="BB43" s="53">
        <f>VLOOKUP($A43,'RevPAR Raw Data'!$B$6:$BE$43,'RevPAR Raw Data'!P$1,FALSE)</f>
        <v>90.974670157281295</v>
      </c>
      <c r="BC43" s="54">
        <f>VLOOKUP($A43,'RevPAR Raw Data'!$B$6:$BE$43,'RevPAR Raw Data'!R$1,FALSE)</f>
        <v>103.39402624655099</v>
      </c>
      <c r="BE43" s="47">
        <f>VLOOKUP($A43,'RevPAR Raw Data'!$B$6:$BE$43,'RevPAR Raw Data'!T$1,FALSE)</f>
        <v>31.953351536048299</v>
      </c>
      <c r="BF43" s="48">
        <f>VLOOKUP($A43,'RevPAR Raw Data'!$B$6:$BE$43,'RevPAR Raw Data'!U$1,FALSE)</f>
        <v>47.459735042446702</v>
      </c>
      <c r="BG43" s="48">
        <f>VLOOKUP($A43,'RevPAR Raw Data'!$B$6:$BE$43,'RevPAR Raw Data'!V$1,FALSE)</f>
        <v>55.979445984876698</v>
      </c>
      <c r="BH43" s="48">
        <f>VLOOKUP($A43,'RevPAR Raw Data'!$B$6:$BE$43,'RevPAR Raw Data'!W$1,FALSE)</f>
        <v>50.236221261099303</v>
      </c>
      <c r="BI43" s="48">
        <f>VLOOKUP($A43,'RevPAR Raw Data'!$B$6:$BE$43,'RevPAR Raw Data'!X$1,FALSE)</f>
        <v>34.735012676738698</v>
      </c>
      <c r="BJ43" s="49">
        <f>VLOOKUP($A43,'RevPAR Raw Data'!$B$6:$BE$43,'RevPAR Raw Data'!Y$1,FALSE)</f>
        <v>44.942079759131197</v>
      </c>
      <c r="BK43" s="48">
        <f>VLOOKUP($A43,'RevPAR Raw Data'!$B$6:$BE$43,'RevPAR Raw Data'!AA$1,FALSE)</f>
        <v>16.207024868795202</v>
      </c>
      <c r="BL43" s="48">
        <f>VLOOKUP($A43,'RevPAR Raw Data'!$B$6:$BE$43,'RevPAR Raw Data'!AB$1,FALSE)</f>
        <v>8.9416975236966092</v>
      </c>
      <c r="BM43" s="49">
        <f>VLOOKUP($A43,'RevPAR Raw Data'!$B$6:$BE$43,'RevPAR Raw Data'!AC$1,FALSE)</f>
        <v>12.4332492754752</v>
      </c>
      <c r="BN43" s="50">
        <f>VLOOKUP($A43,'RevPAR Raw Data'!$B$6:$BE$43,'RevPAR Raw Data'!AE$1,FALSE)</f>
        <v>35.120426678883099</v>
      </c>
    </row>
    <row r="44" spans="1:66" x14ac:dyDescent="0.45">
      <c r="A44" s="63" t="s">
        <v>83</v>
      </c>
      <c r="B44" s="47">
        <f>VLOOKUP($A44,'Occupancy Raw Data'!$B$8:$BE$45,'Occupancy Raw Data'!G$3,FALSE)</f>
        <v>43.0162412993039</v>
      </c>
      <c r="C44" s="48">
        <f>VLOOKUP($A44,'Occupancy Raw Data'!$B$8:$BE$45,'Occupancy Raw Data'!H$3,FALSE)</f>
        <v>50.635730858468598</v>
      </c>
      <c r="D44" s="48">
        <f>VLOOKUP($A44,'Occupancy Raw Data'!$B$8:$BE$45,'Occupancy Raw Data'!I$3,FALSE)</f>
        <v>50.645011600928001</v>
      </c>
      <c r="E44" s="48">
        <f>VLOOKUP($A44,'Occupancy Raw Data'!$B$8:$BE$45,'Occupancy Raw Data'!J$3,FALSE)</f>
        <v>52.593967517401303</v>
      </c>
      <c r="F44" s="48">
        <f>VLOOKUP($A44,'Occupancy Raw Data'!$B$8:$BE$45,'Occupancy Raw Data'!K$3,FALSE)</f>
        <v>54.069605568445397</v>
      </c>
      <c r="G44" s="49">
        <f>VLOOKUP($A44,'Occupancy Raw Data'!$B$8:$BE$45,'Occupancy Raw Data'!L$3,FALSE)</f>
        <v>50.192111368909501</v>
      </c>
      <c r="H44" s="48">
        <f>VLOOKUP($A44,'Occupancy Raw Data'!$B$8:$BE$45,'Occupancy Raw Data'!N$3,FALSE)</f>
        <v>63.721577726218001</v>
      </c>
      <c r="I44" s="48">
        <f>VLOOKUP($A44,'Occupancy Raw Data'!$B$8:$BE$45,'Occupancy Raw Data'!O$3,FALSE)</f>
        <v>62.765661252900202</v>
      </c>
      <c r="J44" s="49">
        <f>VLOOKUP($A44,'Occupancy Raw Data'!$B$8:$BE$45,'Occupancy Raw Data'!P$3,FALSE)</f>
        <v>63.243619489559102</v>
      </c>
      <c r="K44" s="50">
        <f>VLOOKUP($A44,'Occupancy Raw Data'!$B$8:$BE$45,'Occupancy Raw Data'!R$3,FALSE)</f>
        <v>53.921113689095101</v>
      </c>
      <c r="M44" s="47">
        <f>VLOOKUP($A44,'Occupancy Raw Data'!$B$8:$BE$45,'Occupancy Raw Data'!T$3,FALSE)</f>
        <v>5.3499157478947499</v>
      </c>
      <c r="N44" s="48">
        <f>VLOOKUP($A44,'Occupancy Raw Data'!$B$8:$BE$45,'Occupancy Raw Data'!U$3,FALSE)</f>
        <v>5.0411632775523101</v>
      </c>
      <c r="O44" s="48">
        <f>VLOOKUP($A44,'Occupancy Raw Data'!$B$8:$BE$45,'Occupancy Raw Data'!V$3,FALSE)</f>
        <v>0.87520925724690801</v>
      </c>
      <c r="P44" s="48">
        <f>VLOOKUP($A44,'Occupancy Raw Data'!$B$8:$BE$45,'Occupancy Raw Data'!W$3,FALSE)</f>
        <v>6.2805387037195199</v>
      </c>
      <c r="Q44" s="48">
        <f>VLOOKUP($A44,'Occupancy Raw Data'!$B$8:$BE$45,'Occupancy Raw Data'!X$3,FALSE)</f>
        <v>12.0125420294998</v>
      </c>
      <c r="R44" s="49">
        <f>VLOOKUP($A44,'Occupancy Raw Data'!$B$8:$BE$45,'Occupancy Raw Data'!Y$3,FALSE)</f>
        <v>5.8905303141550904</v>
      </c>
      <c r="S44" s="48">
        <f>VLOOKUP($A44,'Occupancy Raw Data'!$B$8:$BE$45,'Occupancy Raw Data'!AA$3,FALSE)</f>
        <v>1.8098972182370601</v>
      </c>
      <c r="T44" s="48">
        <f>VLOOKUP($A44,'Occupancy Raw Data'!$B$8:$BE$45,'Occupancy Raw Data'!AB$3,FALSE)</f>
        <v>-2.0288000866473399</v>
      </c>
      <c r="U44" s="49">
        <f>VLOOKUP($A44,'Occupancy Raw Data'!$B$8:$BE$45,'Occupancy Raw Data'!AC$3,FALSE)</f>
        <v>-0.13182872811643101</v>
      </c>
      <c r="V44" s="50">
        <f>VLOOKUP($A44,'Occupancy Raw Data'!$B$8:$BE$45,'Occupancy Raw Data'!AE$3,FALSE)</f>
        <v>3.7930512017996199</v>
      </c>
      <c r="X44" s="51">
        <f>VLOOKUP($A44,'ADR Raw Data'!$B$6:$BE$43,'ADR Raw Data'!G$1,FALSE)</f>
        <v>91.327462783171498</v>
      </c>
      <c r="Y44" s="52">
        <f>VLOOKUP($A44,'ADR Raw Data'!$B$6:$BE$43,'ADR Raw Data'!H$1,FALSE)</f>
        <v>95.883009530791696</v>
      </c>
      <c r="Z44" s="52">
        <f>VLOOKUP($A44,'ADR Raw Data'!$B$6:$BE$43,'ADR Raw Data'!I$1,FALSE)</f>
        <v>96.403212387758799</v>
      </c>
      <c r="AA44" s="52">
        <f>VLOOKUP($A44,'ADR Raw Data'!$B$6:$BE$43,'ADR Raw Data'!J$1,FALSE)</f>
        <v>96.311413446267807</v>
      </c>
      <c r="AB44" s="52">
        <f>VLOOKUP($A44,'ADR Raw Data'!$B$6:$BE$43,'ADR Raw Data'!K$1,FALSE)</f>
        <v>96.840209406110503</v>
      </c>
      <c r="AC44" s="53">
        <f>VLOOKUP($A44,'ADR Raw Data'!$B$6:$BE$43,'ADR Raw Data'!L$1,FALSE)</f>
        <v>95.503149291816101</v>
      </c>
      <c r="AD44" s="52">
        <f>VLOOKUP($A44,'ADR Raw Data'!$B$6:$BE$43,'ADR Raw Data'!N$1,FALSE)</f>
        <v>111.901551121468</v>
      </c>
      <c r="AE44" s="52">
        <f>VLOOKUP($A44,'ADR Raw Data'!$B$6:$BE$43,'ADR Raw Data'!O$1,FALSE)</f>
        <v>112.151438710631</v>
      </c>
      <c r="AF44" s="53">
        <f>VLOOKUP($A44,'ADR Raw Data'!$B$6:$BE$43,'ADR Raw Data'!P$1,FALSE)</f>
        <v>112.025550664025</v>
      </c>
      <c r="AG44" s="54">
        <f>VLOOKUP($A44,'ADR Raw Data'!$B$6:$BE$43,'ADR Raw Data'!R$1,FALSE)</f>
        <v>101.040002212933</v>
      </c>
      <c r="AI44" s="47">
        <f>VLOOKUP($A44,'ADR Raw Data'!$B$6:$BE$43,'ADR Raw Data'!T$1,FALSE)</f>
        <v>9.8938698582660596</v>
      </c>
      <c r="AJ44" s="48">
        <f>VLOOKUP($A44,'ADR Raw Data'!$B$6:$BE$43,'ADR Raw Data'!U$1,FALSE)</f>
        <v>11.6571971357682</v>
      </c>
      <c r="AK44" s="48">
        <f>VLOOKUP($A44,'ADR Raw Data'!$B$6:$BE$43,'ADR Raw Data'!V$1,FALSE)</f>
        <v>12.0174454711682</v>
      </c>
      <c r="AL44" s="48">
        <f>VLOOKUP($A44,'ADR Raw Data'!$B$6:$BE$43,'ADR Raw Data'!W$1,FALSE)</f>
        <v>13.1456381780517</v>
      </c>
      <c r="AM44" s="48">
        <f>VLOOKUP($A44,'ADR Raw Data'!$B$6:$BE$43,'ADR Raw Data'!X$1,FALSE)</f>
        <v>11.768519196578399</v>
      </c>
      <c r="AN44" s="49">
        <f>VLOOKUP($A44,'ADR Raw Data'!$B$6:$BE$43,'ADR Raw Data'!Y$1,FALSE)</f>
        <v>11.7833600093506</v>
      </c>
      <c r="AO44" s="48">
        <f>VLOOKUP($A44,'ADR Raw Data'!$B$6:$BE$43,'ADR Raw Data'!AA$1,FALSE)</f>
        <v>12.3559004650599</v>
      </c>
      <c r="AP44" s="48">
        <f>VLOOKUP($A44,'ADR Raw Data'!$B$6:$BE$43,'ADR Raw Data'!AB$1,FALSE)</f>
        <v>11.1314690619418</v>
      </c>
      <c r="AQ44" s="49">
        <f>VLOOKUP($A44,'ADR Raw Data'!$B$6:$BE$43,'ADR Raw Data'!AC$1,FALSE)</f>
        <v>11.730116350544201</v>
      </c>
      <c r="AR44" s="50">
        <f>VLOOKUP($A44,'ADR Raw Data'!$B$6:$BE$43,'ADR Raw Data'!AE$1,FALSE)</f>
        <v>11.5226608610859</v>
      </c>
      <c r="AS44" s="40"/>
      <c r="AT44" s="51">
        <f>VLOOKUP($A44,'RevPAR Raw Data'!$B$6:$BE$43,'RevPAR Raw Data'!G$1,FALSE)</f>
        <v>39.285641763340998</v>
      </c>
      <c r="AU44" s="52">
        <f>VLOOKUP($A44,'RevPAR Raw Data'!$B$6:$BE$43,'RevPAR Raw Data'!H$1,FALSE)</f>
        <v>48.551062645011598</v>
      </c>
      <c r="AV44" s="52">
        <f>VLOOKUP($A44,'RevPAR Raw Data'!$B$6:$BE$43,'RevPAR Raw Data'!I$1,FALSE)</f>
        <v>48.8234180974477</v>
      </c>
      <c r="AW44" s="52">
        <f>VLOOKUP($A44,'RevPAR Raw Data'!$B$6:$BE$43,'RevPAR Raw Data'!J$1,FALSE)</f>
        <v>50.653993503480201</v>
      </c>
      <c r="AX44" s="52">
        <f>VLOOKUP($A44,'RevPAR Raw Data'!$B$6:$BE$43,'RevPAR Raw Data'!K$1,FALSE)</f>
        <v>52.361119257540601</v>
      </c>
      <c r="AY44" s="53">
        <f>VLOOKUP($A44,'RevPAR Raw Data'!$B$6:$BE$43,'RevPAR Raw Data'!L$1,FALSE)</f>
        <v>47.935047053364201</v>
      </c>
      <c r="AZ44" s="52">
        <f>VLOOKUP($A44,'RevPAR Raw Data'!$B$6:$BE$43,'RevPAR Raw Data'!N$1,FALSE)</f>
        <v>71.305433874709905</v>
      </c>
      <c r="BA44" s="52">
        <f>VLOOKUP($A44,'RevPAR Raw Data'!$B$6:$BE$43,'RevPAR Raw Data'!O$1,FALSE)</f>
        <v>70.392592111368899</v>
      </c>
      <c r="BB44" s="53">
        <f>VLOOKUP($A44,'RevPAR Raw Data'!$B$6:$BE$43,'RevPAR Raw Data'!P$1,FALSE)</f>
        <v>70.849012993039395</v>
      </c>
      <c r="BC44" s="54">
        <f>VLOOKUP($A44,'RevPAR Raw Data'!$B$6:$BE$43,'RevPAR Raw Data'!R$1,FALSE)</f>
        <v>54.481894464699998</v>
      </c>
      <c r="BE44" s="47">
        <f>VLOOKUP($A44,'RevPAR Raw Data'!$B$6:$BE$43,'RevPAR Raw Data'!T$1,FALSE)</f>
        <v>15.773099307784401</v>
      </c>
      <c r="BF44" s="48">
        <f>VLOOKUP($A44,'RevPAR Raw Data'!$B$6:$BE$43,'RevPAR Raw Data'!U$1,FALSE)</f>
        <v>17.2860187545208</v>
      </c>
      <c r="BG44" s="48">
        <f>VLOOKUP($A44,'RevPAR Raw Data'!$B$6:$BE$43,'RevPAR Raw Data'!V$1,FALSE)</f>
        <v>12.9978325236634</v>
      </c>
      <c r="BH44" s="48">
        <f>VLOOKUP($A44,'RevPAR Raw Data'!$B$6:$BE$43,'RevPAR Raw Data'!W$1,FALSE)</f>
        <v>20.251793775394699</v>
      </c>
      <c r="BI44" s="48">
        <f>VLOOKUP($A44,'RevPAR Raw Data'!$B$6:$BE$43,'RevPAR Raw Data'!X$1,FALSE)</f>
        <v>25.194759540817</v>
      </c>
      <c r="BJ44" s="49">
        <f>VLOOKUP($A44,'RevPAR Raw Data'!$B$6:$BE$43,'RevPAR Raw Data'!Y$1,FALSE)</f>
        <v>18.3679927168826</v>
      </c>
      <c r="BK44" s="48">
        <f>VLOOKUP($A44,'RevPAR Raw Data'!$B$6:$BE$43,'RevPAR Raw Data'!AA$1,FALSE)</f>
        <v>14.3894267821022</v>
      </c>
      <c r="BL44" s="48">
        <f>VLOOKUP($A44,'RevPAR Raw Data'!$B$6:$BE$43,'RevPAR Raw Data'!AB$1,FALSE)</f>
        <v>8.87683372132072</v>
      </c>
      <c r="BM44" s="49">
        <f>VLOOKUP($A44,'RevPAR Raw Data'!$B$6:$BE$43,'RevPAR Raw Data'!AC$1,FALSE)</f>
        <v>11.5828239592363</v>
      </c>
      <c r="BN44" s="50">
        <f>VLOOKUP($A44,'RevPAR Raw Data'!$B$6:$BE$43,'RevPAR Raw Data'!AE$1,FALSE)</f>
        <v>15.7527724891562</v>
      </c>
    </row>
    <row r="45" spans="1:66" x14ac:dyDescent="0.45">
      <c r="A45" s="63" t="s">
        <v>84</v>
      </c>
      <c r="B45" s="47">
        <f>VLOOKUP($A45,'Occupancy Raw Data'!$B$8:$BE$45,'Occupancy Raw Data'!G$3,FALSE)</f>
        <v>44.037392622536601</v>
      </c>
      <c r="C45" s="48">
        <f>VLOOKUP($A45,'Occupancy Raw Data'!$B$8:$BE$45,'Occupancy Raw Data'!H$3,FALSE)</f>
        <v>58.2364830722587</v>
      </c>
      <c r="D45" s="48">
        <f>VLOOKUP($A45,'Occupancy Raw Data'!$B$8:$BE$45,'Occupancy Raw Data'!I$3,FALSE)</f>
        <v>61.6725618999494</v>
      </c>
      <c r="E45" s="48">
        <f>VLOOKUP($A45,'Occupancy Raw Data'!$B$8:$BE$45,'Occupancy Raw Data'!J$3,FALSE)</f>
        <v>62.430520464881198</v>
      </c>
      <c r="F45" s="48">
        <f>VLOOKUP($A45,'Occupancy Raw Data'!$B$8:$BE$45,'Occupancy Raw Data'!K$3,FALSE)</f>
        <v>57.503789792824598</v>
      </c>
      <c r="G45" s="49">
        <f>VLOOKUP($A45,'Occupancy Raw Data'!$B$8:$BE$45,'Occupancy Raw Data'!L$3,FALSE)</f>
        <v>56.776149570490098</v>
      </c>
      <c r="H45" s="48">
        <f>VLOOKUP($A45,'Occupancy Raw Data'!$B$8:$BE$45,'Occupancy Raw Data'!N$3,FALSE)</f>
        <v>59.752400202122203</v>
      </c>
      <c r="I45" s="48">
        <f>VLOOKUP($A45,'Occupancy Raw Data'!$B$8:$BE$45,'Occupancy Raw Data'!O$3,FALSE)</f>
        <v>59.651339060131299</v>
      </c>
      <c r="J45" s="49">
        <f>VLOOKUP($A45,'Occupancy Raw Data'!$B$8:$BE$45,'Occupancy Raw Data'!P$3,FALSE)</f>
        <v>59.701869631126797</v>
      </c>
      <c r="K45" s="50">
        <f>VLOOKUP($A45,'Occupancy Raw Data'!$B$8:$BE$45,'Occupancy Raw Data'!R$3,FALSE)</f>
        <v>57.612069587814901</v>
      </c>
      <c r="M45" s="47">
        <f>VLOOKUP($A45,'Occupancy Raw Data'!$B$8:$BE$45,'Occupancy Raw Data'!T$3,FALSE)</f>
        <v>0.46109510086455302</v>
      </c>
      <c r="N45" s="48">
        <f>VLOOKUP($A45,'Occupancy Raw Data'!$B$8:$BE$45,'Occupancy Raw Data'!U$3,FALSE)</f>
        <v>8.7264150943396199</v>
      </c>
      <c r="O45" s="48">
        <f>VLOOKUP($A45,'Occupancy Raw Data'!$B$8:$BE$45,'Occupancy Raw Data'!V$3,FALSE)</f>
        <v>10.7029478458049</v>
      </c>
      <c r="P45" s="48">
        <f>VLOOKUP($A45,'Occupancy Raw Data'!$B$8:$BE$45,'Occupancy Raw Data'!W$3,FALSE)</f>
        <v>11.809954751131199</v>
      </c>
      <c r="Q45" s="48">
        <f>VLOOKUP($A45,'Occupancy Raw Data'!$B$8:$BE$45,'Occupancy Raw Data'!X$3,FALSE)</f>
        <v>5.9590316573556699</v>
      </c>
      <c r="R45" s="49">
        <f>VLOOKUP($A45,'Occupancy Raw Data'!$B$8:$BE$45,'Occupancy Raw Data'!Y$3,FALSE)</f>
        <v>7.8517949702437999</v>
      </c>
      <c r="S45" s="48">
        <f>VLOOKUP($A45,'Occupancy Raw Data'!$B$8:$BE$45,'Occupancy Raw Data'!AA$3,FALSE)</f>
        <v>-7.9049844236760096</v>
      </c>
      <c r="T45" s="48">
        <f>VLOOKUP($A45,'Occupancy Raw Data'!$B$8:$BE$45,'Occupancy Raw Data'!AB$3,FALSE)</f>
        <v>-11.0064078401809</v>
      </c>
      <c r="U45" s="49">
        <f>VLOOKUP($A45,'Occupancy Raw Data'!$B$8:$BE$45,'Occupancy Raw Data'!AC$3,FALSE)</f>
        <v>-9.4809423482091493</v>
      </c>
      <c r="V45" s="50">
        <f>VLOOKUP($A45,'Occupancy Raw Data'!$B$8:$BE$45,'Occupancy Raw Data'!AE$3,FALSE)</f>
        <v>2.06534944689558</v>
      </c>
      <c r="X45" s="51">
        <f>VLOOKUP($A45,'ADR Raw Data'!$B$6:$BE$43,'ADR Raw Data'!G$1,FALSE)</f>
        <v>86.398382099827799</v>
      </c>
      <c r="Y45" s="52">
        <f>VLOOKUP($A45,'ADR Raw Data'!$B$6:$BE$43,'ADR Raw Data'!H$1,FALSE)</f>
        <v>93.588715835140903</v>
      </c>
      <c r="Z45" s="52">
        <f>VLOOKUP($A45,'ADR Raw Data'!$B$6:$BE$43,'ADR Raw Data'!I$1,FALSE)</f>
        <v>95.8618271200327</v>
      </c>
      <c r="AA45" s="52">
        <f>VLOOKUP($A45,'ADR Raw Data'!$B$6:$BE$43,'ADR Raw Data'!J$1,FALSE)</f>
        <v>95.097365439093394</v>
      </c>
      <c r="AB45" s="52">
        <f>VLOOKUP($A45,'ADR Raw Data'!$B$6:$BE$43,'ADR Raw Data'!K$1,FALSE)</f>
        <v>94.363440246045599</v>
      </c>
      <c r="AC45" s="53">
        <f>VLOOKUP($A45,'ADR Raw Data'!$B$6:$BE$43,'ADR Raw Data'!L$1,FALSE)</f>
        <v>93.455844606621497</v>
      </c>
      <c r="AD45" s="52">
        <f>VLOOKUP($A45,'ADR Raw Data'!$B$6:$BE$43,'ADR Raw Data'!N$1,FALSE)</f>
        <v>100.40154756871</v>
      </c>
      <c r="AE45" s="52">
        <f>VLOOKUP($A45,'ADR Raw Data'!$B$6:$BE$43,'ADR Raw Data'!O$1,FALSE)</f>
        <v>102.570859805167</v>
      </c>
      <c r="AF45" s="53">
        <f>VLOOKUP($A45,'ADR Raw Data'!$B$6:$BE$43,'ADR Raw Data'!P$1,FALSE)</f>
        <v>101.485285653829</v>
      </c>
      <c r="AG45" s="54">
        <f>VLOOKUP($A45,'ADR Raw Data'!$B$6:$BE$43,'ADR Raw Data'!R$1,FALSE)</f>
        <v>95.833186943991905</v>
      </c>
      <c r="AI45" s="47">
        <f>VLOOKUP($A45,'ADR Raw Data'!$B$6:$BE$43,'ADR Raw Data'!T$1,FALSE)</f>
        <v>7.7892485597424299</v>
      </c>
      <c r="AJ45" s="48">
        <f>VLOOKUP($A45,'ADR Raw Data'!$B$6:$BE$43,'ADR Raw Data'!U$1,FALSE)</f>
        <v>9.03115887517556</v>
      </c>
      <c r="AK45" s="48">
        <f>VLOOKUP($A45,'ADR Raw Data'!$B$6:$BE$43,'ADR Raw Data'!V$1,FALSE)</f>
        <v>9.4052549634957092</v>
      </c>
      <c r="AL45" s="48">
        <f>VLOOKUP($A45,'ADR Raw Data'!$B$6:$BE$43,'ADR Raw Data'!W$1,FALSE)</f>
        <v>8.3866138302144009</v>
      </c>
      <c r="AM45" s="48">
        <f>VLOOKUP($A45,'ADR Raw Data'!$B$6:$BE$43,'ADR Raw Data'!X$1,FALSE)</f>
        <v>10.771396648028199</v>
      </c>
      <c r="AN45" s="49">
        <f>VLOOKUP($A45,'ADR Raw Data'!$B$6:$BE$43,'ADR Raw Data'!Y$1,FALSE)</f>
        <v>9.2567980802255807</v>
      </c>
      <c r="AO45" s="48">
        <f>VLOOKUP($A45,'ADR Raw Data'!$B$6:$BE$43,'ADR Raw Data'!AA$1,FALSE)</f>
        <v>9.8496201449763792</v>
      </c>
      <c r="AP45" s="48">
        <f>VLOOKUP($A45,'ADR Raw Data'!$B$6:$BE$43,'ADR Raw Data'!AB$1,FALSE)</f>
        <v>10.854647813932001</v>
      </c>
      <c r="AQ45" s="49">
        <f>VLOOKUP($A45,'ADR Raw Data'!$B$6:$BE$43,'ADR Raw Data'!AC$1,FALSE)</f>
        <v>10.343198450640999</v>
      </c>
      <c r="AR45" s="50">
        <f>VLOOKUP($A45,'ADR Raw Data'!$B$6:$BE$43,'ADR Raw Data'!AE$1,FALSE)</f>
        <v>9.2913857723030304</v>
      </c>
      <c r="AS45" s="40"/>
      <c r="AT45" s="51">
        <f>VLOOKUP($A45,'RevPAR Raw Data'!$B$6:$BE$43,'RevPAR Raw Data'!G$1,FALSE)</f>
        <v>38.0475947448206</v>
      </c>
      <c r="AU45" s="52">
        <f>VLOOKUP($A45,'RevPAR Raw Data'!$B$6:$BE$43,'RevPAR Raw Data'!H$1,FALSE)</f>
        <v>54.5027766548762</v>
      </c>
      <c r="AV45" s="52">
        <f>VLOOKUP($A45,'RevPAR Raw Data'!$B$6:$BE$43,'RevPAR Raw Data'!I$1,FALSE)</f>
        <v>59.1204446690247</v>
      </c>
      <c r="AW45" s="52">
        <f>VLOOKUP($A45,'RevPAR Raw Data'!$B$6:$BE$43,'RevPAR Raw Data'!J$1,FALSE)</f>
        <v>59.369780192016101</v>
      </c>
      <c r="AX45" s="52">
        <f>VLOOKUP($A45,'RevPAR Raw Data'!$B$6:$BE$43,'RevPAR Raw Data'!K$1,FALSE)</f>
        <v>54.262554320363797</v>
      </c>
      <c r="AY45" s="53">
        <f>VLOOKUP($A45,'RevPAR Raw Data'!$B$6:$BE$43,'RevPAR Raw Data'!L$1,FALSE)</f>
        <v>53.060630116220302</v>
      </c>
      <c r="AZ45" s="52">
        <f>VLOOKUP($A45,'RevPAR Raw Data'!$B$6:$BE$43,'RevPAR Raw Data'!N$1,FALSE)</f>
        <v>59.992334512379898</v>
      </c>
      <c r="BA45" s="52">
        <f>VLOOKUP($A45,'RevPAR Raw Data'!$B$6:$BE$43,'RevPAR Raw Data'!O$1,FALSE)</f>
        <v>61.184891359272299</v>
      </c>
      <c r="BB45" s="53">
        <f>VLOOKUP($A45,'RevPAR Raw Data'!$B$6:$BE$43,'RevPAR Raw Data'!P$1,FALSE)</f>
        <v>60.588612935826099</v>
      </c>
      <c r="BC45" s="54">
        <f>VLOOKUP($A45,'RevPAR Raw Data'!$B$6:$BE$43,'RevPAR Raw Data'!R$1,FALSE)</f>
        <v>55.211482350393403</v>
      </c>
      <c r="BE45" s="47">
        <f>VLOOKUP($A45,'RevPAR Raw Data'!$B$6:$BE$43,'RevPAR Raw Data'!T$1,FALSE)</f>
        <v>8.2862595041101201</v>
      </c>
      <c r="BF45" s="48">
        <f>VLOOKUP($A45,'RevPAR Raw Data'!$B$6:$BE$43,'RevPAR Raw Data'!U$1,FALSE)</f>
        <v>18.545670380792298</v>
      </c>
      <c r="BG45" s="48">
        <f>VLOOKUP($A45,'RevPAR Raw Data'!$B$6:$BE$43,'RevPAR Raw Data'!V$1,FALSE)</f>
        <v>21.114842342808601</v>
      </c>
      <c r="BH45" s="48">
        <f>VLOOKUP($A45,'RevPAR Raw Data'!$B$6:$BE$43,'RevPAR Raw Data'!W$1,FALSE)</f>
        <v>21.187023879845999</v>
      </c>
      <c r="BI45" s="48">
        <f>VLOOKUP($A45,'RevPAR Raw Data'!$B$6:$BE$43,'RevPAR Raw Data'!X$1,FALSE)</f>
        <v>17.372299241579199</v>
      </c>
      <c r="BJ45" s="49">
        <f>VLOOKUP($A45,'RevPAR Raw Data'!$B$6:$BE$43,'RevPAR Raw Data'!Y$1,FALSE)</f>
        <v>17.835417856538101</v>
      </c>
      <c r="BK45" s="48">
        <f>VLOOKUP($A45,'RevPAR Raw Data'!$B$6:$BE$43,'RevPAR Raw Data'!AA$1,FALSE)</f>
        <v>1.16602478304873</v>
      </c>
      <c r="BL45" s="48">
        <f>VLOOKUP($A45,'RevPAR Raw Data'!$B$6:$BE$43,'RevPAR Raw Data'!AB$1,FALSE)</f>
        <v>-1.3464668342655099</v>
      </c>
      <c r="BM45" s="49">
        <f>VLOOKUP($A45,'RevPAR Raw Data'!$B$6:$BE$43,'RevPAR Raw Data'!AC$1,FALSE)</f>
        <v>-0.118376579634276</v>
      </c>
      <c r="BN45" s="50">
        <f>VLOOKUP($A45,'RevPAR Raw Data'!$B$6:$BE$43,'RevPAR Raw Data'!AE$1,FALSE)</f>
        <v>11.5486348038558</v>
      </c>
    </row>
    <row r="46" spans="1:66" x14ac:dyDescent="0.45">
      <c r="A46" s="66" t="s">
        <v>85</v>
      </c>
      <c r="B46" s="47">
        <f>VLOOKUP($A46,'Occupancy Raw Data'!$B$8:$BE$45,'Occupancy Raw Data'!G$3,FALSE)</f>
        <v>40.297942179017802</v>
      </c>
      <c r="C46" s="48">
        <f>VLOOKUP($A46,'Occupancy Raw Data'!$B$8:$BE$45,'Occupancy Raw Data'!H$3,FALSE)</f>
        <v>46.067415730336997</v>
      </c>
      <c r="D46" s="48">
        <f>VLOOKUP($A46,'Occupancy Raw Data'!$B$8:$BE$45,'Occupancy Raw Data'!I$3,FALSE)</f>
        <v>50.220931700542799</v>
      </c>
      <c r="E46" s="48">
        <f>VLOOKUP($A46,'Occupancy Raw Data'!$B$8:$BE$45,'Occupancy Raw Data'!J$3,FALSE)</f>
        <v>54.197702310314298</v>
      </c>
      <c r="F46" s="48">
        <f>VLOOKUP($A46,'Occupancy Raw Data'!$B$8:$BE$45,'Occupancy Raw Data'!K$3,FALSE)</f>
        <v>53.932584269662897</v>
      </c>
      <c r="G46" s="49">
        <f>VLOOKUP($A46,'Occupancy Raw Data'!$B$8:$BE$45,'Occupancy Raw Data'!L$3,FALSE)</f>
        <v>48.943315237975</v>
      </c>
      <c r="H46" s="48">
        <f>VLOOKUP($A46,'Occupancy Raw Data'!$B$8:$BE$45,'Occupancy Raw Data'!N$3,FALSE)</f>
        <v>66.443630854689999</v>
      </c>
      <c r="I46" s="48">
        <f>VLOOKUP($A46,'Occupancy Raw Data'!$B$8:$BE$45,'Occupancy Raw Data'!O$3,FALSE)</f>
        <v>65.383158692084294</v>
      </c>
      <c r="J46" s="49">
        <f>VLOOKUP($A46,'Occupancy Raw Data'!$B$8:$BE$45,'Occupancy Raw Data'!P$3,FALSE)</f>
        <v>65.913394773387097</v>
      </c>
      <c r="K46" s="50">
        <f>VLOOKUP($A46,'Occupancy Raw Data'!$B$8:$BE$45,'Occupancy Raw Data'!R$3,FALSE)</f>
        <v>53.791909390949897</v>
      </c>
      <c r="M46" s="47">
        <f>VLOOKUP($A46,'Occupancy Raw Data'!$B$8:$BE$45,'Occupancy Raw Data'!T$3,FALSE)</f>
        <v>0.46401079378473398</v>
      </c>
      <c r="N46" s="48">
        <f>VLOOKUP($A46,'Occupancy Raw Data'!$B$8:$BE$45,'Occupancy Raw Data'!U$3,FALSE)</f>
        <v>-0.13965772772759999</v>
      </c>
      <c r="O46" s="48">
        <f>VLOOKUP($A46,'Occupancy Raw Data'!$B$8:$BE$45,'Occupancy Raw Data'!V$3,FALSE)</f>
        <v>-9.0743479339073396E-2</v>
      </c>
      <c r="P46" s="48">
        <f>VLOOKUP($A46,'Occupancy Raw Data'!$B$8:$BE$45,'Occupancy Raw Data'!W$3,FALSE)</f>
        <v>9.0618860462134201</v>
      </c>
      <c r="Q46" s="48">
        <f>VLOOKUP($A46,'Occupancy Raw Data'!$B$8:$BE$45,'Occupancy Raw Data'!X$3,FALSE)</f>
        <v>12.930984377342</v>
      </c>
      <c r="R46" s="49">
        <f>VLOOKUP($A46,'Occupancy Raw Data'!$B$8:$BE$45,'Occupancy Raw Data'!Y$3,FALSE)</f>
        <v>4.5968204666182402</v>
      </c>
      <c r="S46" s="48">
        <f>VLOOKUP($A46,'Occupancy Raw Data'!$B$8:$BE$45,'Occupancy Raw Data'!AA$3,FALSE)</f>
        <v>5.6040431707834797</v>
      </c>
      <c r="T46" s="48">
        <f>VLOOKUP($A46,'Occupancy Raw Data'!$B$8:$BE$45,'Occupancy Raw Data'!AB$3,FALSE)</f>
        <v>1.87639252447743</v>
      </c>
      <c r="U46" s="49">
        <f>VLOOKUP($A46,'Occupancy Raw Data'!$B$8:$BE$45,'Occupancy Raw Data'!AC$3,FALSE)</f>
        <v>3.72172259889942</v>
      </c>
      <c r="V46" s="50">
        <f>VLOOKUP($A46,'Occupancy Raw Data'!$B$8:$BE$45,'Occupancy Raw Data'!AE$3,FALSE)</f>
        <v>4.2887761849749904</v>
      </c>
      <c r="X46" s="51">
        <f>VLOOKUP($A46,'ADR Raw Data'!$B$6:$BE$43,'ADR Raw Data'!G$1,FALSE)</f>
        <v>95.872243107769407</v>
      </c>
      <c r="Y46" s="52">
        <f>VLOOKUP($A46,'ADR Raw Data'!$B$6:$BE$43,'ADR Raw Data'!H$1,FALSE)</f>
        <v>96.516727870649405</v>
      </c>
      <c r="Z46" s="52">
        <f>VLOOKUP($A46,'ADR Raw Data'!$B$6:$BE$43,'ADR Raw Data'!I$1,FALSE)</f>
        <v>97.680618401206601</v>
      </c>
      <c r="AA46" s="52">
        <f>VLOOKUP($A46,'ADR Raw Data'!$B$6:$BE$43,'ADR Raw Data'!J$1,FALSE)</f>
        <v>101.827274633123</v>
      </c>
      <c r="AB46" s="52">
        <f>VLOOKUP($A46,'ADR Raw Data'!$B$6:$BE$43,'ADR Raw Data'!K$1,FALSE)</f>
        <v>103.990257490636</v>
      </c>
      <c r="AC46" s="53">
        <f>VLOOKUP($A46,'ADR Raw Data'!$B$6:$BE$43,'ADR Raw Data'!L$1,FALSE)</f>
        <v>99.472663536937603</v>
      </c>
      <c r="AD46" s="52">
        <f>VLOOKUP($A46,'ADR Raw Data'!$B$6:$BE$43,'ADR Raw Data'!N$1,FALSE)</f>
        <v>126.631882956488</v>
      </c>
      <c r="AE46" s="52">
        <f>VLOOKUP($A46,'ADR Raw Data'!$B$6:$BE$43,'ADR Raw Data'!O$1,FALSE)</f>
        <v>124.517970650704</v>
      </c>
      <c r="AF46" s="53">
        <f>VLOOKUP($A46,'ADR Raw Data'!$B$6:$BE$43,'ADR Raw Data'!P$1,FALSE)</f>
        <v>125.583429419651</v>
      </c>
      <c r="AG46" s="54">
        <f>VLOOKUP($A46,'ADR Raw Data'!$B$6:$BE$43,'ADR Raw Data'!R$1,FALSE)</f>
        <v>108.613970361429</v>
      </c>
      <c r="AI46" s="47">
        <f>VLOOKUP($A46,'ADR Raw Data'!$B$6:$BE$43,'ADR Raw Data'!T$1,FALSE)</f>
        <v>3.77071855427153</v>
      </c>
      <c r="AJ46" s="48">
        <f>VLOOKUP($A46,'ADR Raw Data'!$B$6:$BE$43,'ADR Raw Data'!U$1,FALSE)</f>
        <v>3.7533296086015899</v>
      </c>
      <c r="AK46" s="48">
        <f>VLOOKUP($A46,'ADR Raw Data'!$B$6:$BE$43,'ADR Raw Data'!V$1,FALSE)</f>
        <v>5.8507670825002496</v>
      </c>
      <c r="AL46" s="48">
        <f>VLOOKUP($A46,'ADR Raw Data'!$B$6:$BE$43,'ADR Raw Data'!W$1,FALSE)</f>
        <v>7.7515071918668896</v>
      </c>
      <c r="AM46" s="48">
        <f>VLOOKUP($A46,'ADR Raw Data'!$B$6:$BE$43,'ADR Raw Data'!X$1,FALSE)</f>
        <v>5.8849700049515503</v>
      </c>
      <c r="AN46" s="49">
        <f>VLOOKUP($A46,'ADR Raw Data'!$B$6:$BE$43,'ADR Raw Data'!Y$1,FALSE)</f>
        <v>5.67765751865337</v>
      </c>
      <c r="AO46" s="48">
        <f>VLOOKUP($A46,'ADR Raw Data'!$B$6:$BE$43,'ADR Raw Data'!AA$1,FALSE)</f>
        <v>5.3988228819669102</v>
      </c>
      <c r="AP46" s="48">
        <f>VLOOKUP($A46,'ADR Raw Data'!$B$6:$BE$43,'ADR Raw Data'!AB$1,FALSE)</f>
        <v>1.5320570777079301</v>
      </c>
      <c r="AQ46" s="49">
        <f>VLOOKUP($A46,'ADR Raw Data'!$B$6:$BE$43,'ADR Raw Data'!AC$1,FALSE)</f>
        <v>3.4420435964358802</v>
      </c>
      <c r="AR46" s="50">
        <f>VLOOKUP($A46,'ADR Raw Data'!$B$6:$BE$43,'ADR Raw Data'!AE$1,FALSE)</f>
        <v>4.7084256464776102</v>
      </c>
      <c r="AS46" s="40"/>
      <c r="AT46" s="51">
        <f>VLOOKUP($A46,'RevPAR Raw Data'!$B$6:$BE$43,'RevPAR Raw Data'!G$1,FALSE)</f>
        <v>38.634541093296299</v>
      </c>
      <c r="AU46" s="52">
        <f>VLOOKUP($A46,'RevPAR Raw Data'!$B$6:$BE$43,'RevPAR Raw Data'!H$1,FALSE)</f>
        <v>44.462762277490199</v>
      </c>
      <c r="AV46" s="52">
        <f>VLOOKUP($A46,'RevPAR Raw Data'!$B$6:$BE$43,'RevPAR Raw Data'!I$1,FALSE)</f>
        <v>49.056116651937799</v>
      </c>
      <c r="AW46" s="52">
        <f>VLOOKUP($A46,'RevPAR Raw Data'!$B$6:$BE$43,'RevPAR Raw Data'!J$1,FALSE)</f>
        <v>55.188043176366598</v>
      </c>
      <c r="AX46" s="52">
        <f>VLOOKUP($A46,'RevPAR Raw Data'!$B$6:$BE$43,'RevPAR Raw Data'!K$1,FALSE)</f>
        <v>56.084633253377</v>
      </c>
      <c r="AY46" s="53">
        <f>VLOOKUP($A46,'RevPAR Raw Data'!$B$6:$BE$43,'RevPAR Raw Data'!L$1,FALSE)</f>
        <v>48.685219290493599</v>
      </c>
      <c r="AZ46" s="52">
        <f>VLOOKUP($A46,'RevPAR Raw Data'!$B$6:$BE$43,'RevPAR Raw Data'!N$1,FALSE)</f>
        <v>84.138820855952503</v>
      </c>
      <c r="BA46" s="52">
        <f>VLOOKUP($A46,'RevPAR Raw Data'!$B$6:$BE$43,'RevPAR Raw Data'!O$1,FALSE)</f>
        <v>81.413782350713205</v>
      </c>
      <c r="BB46" s="53">
        <f>VLOOKUP($A46,'RevPAR Raw Data'!$B$6:$BE$43,'RevPAR Raw Data'!P$1,FALSE)</f>
        <v>82.776301603332897</v>
      </c>
      <c r="BC46" s="54">
        <f>VLOOKUP($A46,'RevPAR Raw Data'!$B$6:$BE$43,'RevPAR Raw Data'!R$1,FALSE)</f>
        <v>58.425528522733401</v>
      </c>
      <c r="BE46" s="47">
        <f>VLOOKUP($A46,'RevPAR Raw Data'!$B$6:$BE$43,'RevPAR Raw Data'!T$1,FALSE)</f>
        <v>4.2522258891513296</v>
      </c>
      <c r="BF46" s="48">
        <f>VLOOKUP($A46,'RevPAR Raw Data'!$B$6:$BE$43,'RevPAR Raw Data'!U$1,FALSE)</f>
        <v>3.60843006602849</v>
      </c>
      <c r="BG46" s="48">
        <f>VLOOKUP($A46,'RevPAR Raw Data'!$B$6:$BE$43,'RevPAR Raw Data'!V$1,FALSE)</f>
        <v>5.7547144135424899</v>
      </c>
      <c r="BH46" s="48">
        <f>VLOOKUP($A46,'RevPAR Raw Data'!$B$6:$BE$43,'RevPAR Raw Data'!W$1,FALSE)</f>
        <v>17.515825986671299</v>
      </c>
      <c r="BI46" s="48">
        <f>VLOOKUP($A46,'RevPAR Raw Data'!$B$6:$BE$43,'RevPAR Raw Data'!X$1,FALSE)</f>
        <v>19.576938934245199</v>
      </c>
      <c r="BJ46" s="49">
        <f>VLOOKUP($A46,'RevPAR Raw Data'!$B$6:$BE$43,'RevPAR Raw Data'!Y$1,FALSE)</f>
        <v>10.535469708113499</v>
      </c>
      <c r="BK46" s="48">
        <f>VLOOKUP($A46,'RevPAR Raw Data'!$B$6:$BE$43,'RevPAR Raw Data'!AA$1,FALSE)</f>
        <v>11.3054184177699</v>
      </c>
      <c r="BL46" s="48">
        <f>VLOOKUP($A46,'RevPAR Raw Data'!$B$6:$BE$43,'RevPAR Raw Data'!AB$1,FALSE)</f>
        <v>3.4371970066622</v>
      </c>
      <c r="BM46" s="49">
        <f>VLOOKUP($A46,'RevPAR Raw Data'!$B$6:$BE$43,'RevPAR Raw Data'!AC$1,FALSE)</f>
        <v>7.2918695097278299</v>
      </c>
      <c r="BN46" s="50">
        <f>VLOOKUP($A46,'RevPAR Raw Data'!$B$6:$BE$43,'RevPAR Raw Data'!AE$1,FALSE)</f>
        <v>9.1991356692659902</v>
      </c>
    </row>
    <row r="47" spans="1:66" x14ac:dyDescent="0.45">
      <c r="A47" s="63" t="s">
        <v>86</v>
      </c>
      <c r="B47" s="47">
        <f>VLOOKUP($A47,'Occupancy Raw Data'!$B$8:$BE$45,'Occupancy Raw Data'!G$3,FALSE)</f>
        <v>46.448467966573801</v>
      </c>
      <c r="C47" s="48">
        <f>VLOOKUP($A47,'Occupancy Raw Data'!$B$8:$BE$45,'Occupancy Raw Data'!H$3,FALSE)</f>
        <v>58.356545961002702</v>
      </c>
      <c r="D47" s="48">
        <f>VLOOKUP($A47,'Occupancy Raw Data'!$B$8:$BE$45,'Occupancy Raw Data'!I$3,FALSE)</f>
        <v>63.300835654596099</v>
      </c>
      <c r="E47" s="48">
        <f>VLOOKUP($A47,'Occupancy Raw Data'!$B$8:$BE$45,'Occupancy Raw Data'!J$3,FALSE)</f>
        <v>62.186629526462298</v>
      </c>
      <c r="F47" s="48">
        <f>VLOOKUP($A47,'Occupancy Raw Data'!$B$8:$BE$45,'Occupancy Raw Data'!K$3,FALSE)</f>
        <v>58.147632311977702</v>
      </c>
      <c r="G47" s="49">
        <f>VLOOKUP($A47,'Occupancy Raw Data'!$B$8:$BE$45,'Occupancy Raw Data'!L$3,FALSE)</f>
        <v>57.688022284122503</v>
      </c>
      <c r="H47" s="48">
        <f>VLOOKUP($A47,'Occupancy Raw Data'!$B$8:$BE$45,'Occupancy Raw Data'!N$3,FALSE)</f>
        <v>60.376044568245099</v>
      </c>
      <c r="I47" s="48">
        <f>VLOOKUP($A47,'Occupancy Raw Data'!$B$8:$BE$45,'Occupancy Raw Data'!O$3,FALSE)</f>
        <v>57.938718662952603</v>
      </c>
      <c r="J47" s="49">
        <f>VLOOKUP($A47,'Occupancy Raw Data'!$B$8:$BE$45,'Occupancy Raw Data'!P$3,FALSE)</f>
        <v>59.157381615598801</v>
      </c>
      <c r="K47" s="50">
        <f>VLOOKUP($A47,'Occupancy Raw Data'!$B$8:$BE$45,'Occupancy Raw Data'!R$3,FALSE)</f>
        <v>58.107839235972897</v>
      </c>
      <c r="M47" s="47">
        <f>VLOOKUP($A47,'Occupancy Raw Data'!$B$8:$BE$45,'Occupancy Raw Data'!T$3,FALSE)</f>
        <v>31.558185404339198</v>
      </c>
      <c r="N47" s="48">
        <f>VLOOKUP($A47,'Occupancy Raw Data'!$B$8:$BE$45,'Occupancy Raw Data'!U$3,FALSE)</f>
        <v>3.3292231812576998</v>
      </c>
      <c r="O47" s="48">
        <f>VLOOKUP($A47,'Occupancy Raw Data'!$B$8:$BE$45,'Occupancy Raw Data'!V$3,FALSE)</f>
        <v>6.0676779463243804</v>
      </c>
      <c r="P47" s="48">
        <f>VLOOKUP($A47,'Occupancy Raw Data'!$B$8:$BE$45,'Occupancy Raw Data'!W$3,FALSE)</f>
        <v>8.2424242424242404</v>
      </c>
      <c r="Q47" s="48">
        <f>VLOOKUP($A47,'Occupancy Raw Data'!$B$8:$BE$45,'Occupancy Raw Data'!X$3,FALSE)</f>
        <v>11.0372340425531</v>
      </c>
      <c r="R47" s="49">
        <f>VLOOKUP($A47,'Occupancy Raw Data'!$B$8:$BE$45,'Occupancy Raw Data'!Y$3,FALSE)</f>
        <v>10.394456289978599</v>
      </c>
      <c r="S47" s="48">
        <f>VLOOKUP($A47,'Occupancy Raw Data'!$B$8:$BE$45,'Occupancy Raw Data'!AA$3,FALSE)</f>
        <v>-0.91428571428571404</v>
      </c>
      <c r="T47" s="48">
        <f>VLOOKUP($A47,'Occupancy Raw Data'!$B$8:$BE$45,'Occupancy Raw Data'!AB$3,FALSE)</f>
        <v>3.3540372670807401</v>
      </c>
      <c r="U47" s="49">
        <f>VLOOKUP($A47,'Occupancy Raw Data'!$B$8:$BE$45,'Occupancy Raw Data'!AC$3,FALSE)</f>
        <v>1.13095238095238</v>
      </c>
      <c r="V47" s="50">
        <f>VLOOKUP($A47,'Occupancy Raw Data'!$B$8:$BE$45,'Occupancy Raw Data'!AE$3,FALSE)</f>
        <v>7.52945508100147</v>
      </c>
      <c r="X47" s="51">
        <f>VLOOKUP($A47,'ADR Raw Data'!$B$6:$BE$43,'ADR Raw Data'!G$1,FALSE)</f>
        <v>81.127136431784095</v>
      </c>
      <c r="Y47" s="52">
        <f>VLOOKUP($A47,'ADR Raw Data'!$B$6:$BE$43,'ADR Raw Data'!H$1,FALSE)</f>
        <v>88.254236276849596</v>
      </c>
      <c r="Z47" s="52">
        <f>VLOOKUP($A47,'ADR Raw Data'!$B$6:$BE$43,'ADR Raw Data'!I$1,FALSE)</f>
        <v>88.957700770076997</v>
      </c>
      <c r="AA47" s="52">
        <f>VLOOKUP($A47,'ADR Raw Data'!$B$6:$BE$43,'ADR Raw Data'!J$1,FALSE)</f>
        <v>88.393348264277705</v>
      </c>
      <c r="AB47" s="52">
        <f>VLOOKUP($A47,'ADR Raw Data'!$B$6:$BE$43,'ADR Raw Data'!K$1,FALSE)</f>
        <v>87.5447904191616</v>
      </c>
      <c r="AC47" s="53">
        <f>VLOOKUP($A47,'ADR Raw Data'!$B$6:$BE$43,'ADR Raw Data'!L$1,FALSE)</f>
        <v>87.147889908256801</v>
      </c>
      <c r="AD47" s="52">
        <f>VLOOKUP($A47,'ADR Raw Data'!$B$6:$BE$43,'ADR Raw Data'!N$1,FALSE)</f>
        <v>92.276286043829202</v>
      </c>
      <c r="AE47" s="52">
        <f>VLOOKUP($A47,'ADR Raw Data'!$B$6:$BE$43,'ADR Raw Data'!O$1,FALSE)</f>
        <v>94.571382211538406</v>
      </c>
      <c r="AF47" s="53">
        <f>VLOOKUP($A47,'ADR Raw Data'!$B$6:$BE$43,'ADR Raw Data'!P$1,FALSE)</f>
        <v>93.400194231901096</v>
      </c>
      <c r="AG47" s="54">
        <f>VLOOKUP($A47,'ADR Raw Data'!$B$6:$BE$43,'ADR Raw Data'!R$1,FALSE)</f>
        <v>88.966527991782201</v>
      </c>
      <c r="AI47" s="47">
        <f>VLOOKUP($A47,'ADR Raw Data'!$B$6:$BE$43,'ADR Raw Data'!T$1,FALSE)</f>
        <v>6.0098144415005104</v>
      </c>
      <c r="AJ47" s="48">
        <f>VLOOKUP($A47,'ADR Raw Data'!$B$6:$BE$43,'ADR Raw Data'!U$1,FALSE)</f>
        <v>7.3619011298141404</v>
      </c>
      <c r="AK47" s="48">
        <f>VLOOKUP($A47,'ADR Raw Data'!$B$6:$BE$43,'ADR Raw Data'!V$1,FALSE)</f>
        <v>5.7919093214166999</v>
      </c>
      <c r="AL47" s="48">
        <f>VLOOKUP($A47,'ADR Raw Data'!$B$6:$BE$43,'ADR Raw Data'!W$1,FALSE)</f>
        <v>6.0710459206397296</v>
      </c>
      <c r="AM47" s="48">
        <f>VLOOKUP($A47,'ADR Raw Data'!$B$6:$BE$43,'ADR Raw Data'!X$1,FALSE)</f>
        <v>6.9958541550922098</v>
      </c>
      <c r="AN47" s="49">
        <f>VLOOKUP($A47,'ADR Raw Data'!$B$6:$BE$43,'ADR Raw Data'!Y$1,FALSE)</f>
        <v>6.2279535749898596</v>
      </c>
      <c r="AO47" s="48">
        <f>VLOOKUP($A47,'ADR Raw Data'!$B$6:$BE$43,'ADR Raw Data'!AA$1,FALSE)</f>
        <v>3.4825072834144599</v>
      </c>
      <c r="AP47" s="48">
        <f>VLOOKUP($A47,'ADR Raw Data'!$B$6:$BE$43,'ADR Raw Data'!AB$1,FALSE)</f>
        <v>8.0811960636000695</v>
      </c>
      <c r="AQ47" s="49">
        <f>VLOOKUP($A47,'ADR Raw Data'!$B$6:$BE$43,'ADR Raw Data'!AC$1,FALSE)</f>
        <v>5.6917054893831098</v>
      </c>
      <c r="AR47" s="50">
        <f>VLOOKUP($A47,'ADR Raw Data'!$B$6:$BE$43,'ADR Raw Data'!AE$1,FALSE)</f>
        <v>5.9164817932783897</v>
      </c>
      <c r="AS47" s="40"/>
      <c r="AT47" s="51">
        <f>VLOOKUP($A47,'RevPAR Raw Data'!$B$6:$BE$43,'RevPAR Raw Data'!G$1,FALSE)</f>
        <v>37.682311977715798</v>
      </c>
      <c r="AU47" s="52">
        <f>VLOOKUP($A47,'RevPAR Raw Data'!$B$6:$BE$43,'RevPAR Raw Data'!H$1,FALSE)</f>
        <v>51.502123955431699</v>
      </c>
      <c r="AV47" s="52">
        <f>VLOOKUP($A47,'RevPAR Raw Data'!$B$6:$BE$43,'RevPAR Raw Data'!I$1,FALSE)</f>
        <v>56.310967966573799</v>
      </c>
      <c r="AW47" s="52">
        <f>VLOOKUP($A47,'RevPAR Raw Data'!$B$6:$BE$43,'RevPAR Raw Data'!J$1,FALSE)</f>
        <v>54.968844011141996</v>
      </c>
      <c r="AX47" s="52">
        <f>VLOOKUP($A47,'RevPAR Raw Data'!$B$6:$BE$43,'RevPAR Raw Data'!K$1,FALSE)</f>
        <v>50.905222841225601</v>
      </c>
      <c r="AY47" s="53">
        <f>VLOOKUP($A47,'RevPAR Raw Data'!$B$6:$BE$43,'RevPAR Raw Data'!L$1,FALSE)</f>
        <v>50.273894150417803</v>
      </c>
      <c r="AZ47" s="52">
        <f>VLOOKUP($A47,'RevPAR Raw Data'!$B$6:$BE$43,'RevPAR Raw Data'!N$1,FALSE)</f>
        <v>55.712771587743703</v>
      </c>
      <c r="BA47" s="52">
        <f>VLOOKUP($A47,'RevPAR Raw Data'!$B$6:$BE$43,'RevPAR Raw Data'!O$1,FALSE)</f>
        <v>54.793447075208903</v>
      </c>
      <c r="BB47" s="53">
        <f>VLOOKUP($A47,'RevPAR Raw Data'!$B$6:$BE$43,'RevPAR Raw Data'!P$1,FALSE)</f>
        <v>55.253109331476303</v>
      </c>
      <c r="BC47" s="54">
        <f>VLOOKUP($A47,'RevPAR Raw Data'!$B$6:$BE$43,'RevPAR Raw Data'!R$1,FALSE)</f>
        <v>51.696527059291597</v>
      </c>
      <c r="BE47" s="47">
        <f>VLOOKUP($A47,'RevPAR Raw Data'!$B$6:$BE$43,'RevPAR Raw Data'!T$1,FALSE)</f>
        <v>39.464588229745203</v>
      </c>
      <c r="BF47" s="48">
        <f>VLOOKUP($A47,'RevPAR Raw Data'!$B$6:$BE$43,'RevPAR Raw Data'!U$1,FALSE)</f>
        <v>10.9362184300668</v>
      </c>
      <c r="BG47" s="48">
        <f>VLOOKUP($A47,'RevPAR Raw Data'!$B$6:$BE$43,'RevPAR Raw Data'!V$1,FALSE)</f>
        <v>12.211021672307799</v>
      </c>
      <c r="BH47" s="48">
        <f>VLOOKUP($A47,'RevPAR Raw Data'!$B$6:$BE$43,'RevPAR Raw Data'!W$1,FALSE)</f>
        <v>14.813871523795401</v>
      </c>
      <c r="BI47" s="48">
        <f>VLOOKUP($A47,'RevPAR Raw Data'!$B$6:$BE$43,'RevPAR Raw Data'!X$1,FALSE)</f>
        <v>18.8052369940186</v>
      </c>
      <c r="BJ47" s="49">
        <f>VLOOKUP($A47,'RevPAR Raw Data'!$B$6:$BE$43,'RevPAR Raw Data'!Y$1,FALSE)</f>
        <v>17.269771777081001</v>
      </c>
      <c r="BK47" s="48">
        <f>VLOOKUP($A47,'RevPAR Raw Data'!$B$6:$BE$43,'RevPAR Raw Data'!AA$1,FALSE)</f>
        <v>2.5363815025375298</v>
      </c>
      <c r="BL47" s="48">
        <f>VLOOKUP($A47,'RevPAR Raw Data'!$B$6:$BE$43,'RevPAR Raw Data'!AB$1,FALSE)</f>
        <v>11.706279658279801</v>
      </c>
      <c r="BM47" s="49">
        <f>VLOOKUP($A47,'RevPAR Raw Data'!$B$6:$BE$43,'RevPAR Raw Data'!AC$1,FALSE)</f>
        <v>6.8870283490844697</v>
      </c>
      <c r="BN47" s="50">
        <f>VLOOKUP($A47,'RevPAR Raw Data'!$B$6:$BE$43,'RevPAR Raw Data'!AE$1,FALSE)</f>
        <v>13.891415713280299</v>
      </c>
    </row>
    <row r="48" spans="1:66" ht="16.5" thickBot="1" x14ac:dyDescent="0.5">
      <c r="A48" s="63" t="s">
        <v>87</v>
      </c>
      <c r="B48" s="67">
        <f>VLOOKUP($A48,'Occupancy Raw Data'!$B$8:$BE$45,'Occupancy Raw Data'!G$3,FALSE)</f>
        <v>38.000293212138899</v>
      </c>
      <c r="C48" s="68">
        <f>VLOOKUP($A48,'Occupancy Raw Data'!$B$8:$BE$45,'Occupancy Raw Data'!H$3,FALSE)</f>
        <v>54.361530567365399</v>
      </c>
      <c r="D48" s="68">
        <f>VLOOKUP($A48,'Occupancy Raw Data'!$B$8:$BE$45,'Occupancy Raw Data'!I$3,FALSE)</f>
        <v>59.008942970238898</v>
      </c>
      <c r="E48" s="68">
        <f>VLOOKUP($A48,'Occupancy Raw Data'!$B$8:$BE$45,'Occupancy Raw Data'!J$3,FALSE)</f>
        <v>56.472657968039798</v>
      </c>
      <c r="F48" s="68">
        <f>VLOOKUP($A48,'Occupancy Raw Data'!$B$8:$BE$45,'Occupancy Raw Data'!K$3,FALSE)</f>
        <v>56.062160973464302</v>
      </c>
      <c r="G48" s="69">
        <f>VLOOKUP($A48,'Occupancy Raw Data'!$B$8:$BE$45,'Occupancy Raw Data'!L$3,FALSE)</f>
        <v>52.781117138249499</v>
      </c>
      <c r="H48" s="68">
        <f>VLOOKUP($A48,'Occupancy Raw Data'!$B$8:$BE$45,'Occupancy Raw Data'!N$3,FALSE)</f>
        <v>74.006743879196506</v>
      </c>
      <c r="I48" s="68">
        <f>VLOOKUP($A48,'Occupancy Raw Data'!$B$8:$BE$45,'Occupancy Raw Data'!O$3,FALSE)</f>
        <v>70.620143673948107</v>
      </c>
      <c r="J48" s="69">
        <f>VLOOKUP($A48,'Occupancy Raw Data'!$B$8:$BE$45,'Occupancy Raw Data'!P$3,FALSE)</f>
        <v>72.313443776572299</v>
      </c>
      <c r="K48" s="70">
        <f>VLOOKUP($A48,'Occupancy Raw Data'!$B$8:$BE$45,'Occupancy Raw Data'!R$3,FALSE)</f>
        <v>58.361781892056001</v>
      </c>
      <c r="M48" s="67">
        <f>VLOOKUP($A48,'Occupancy Raw Data'!$B$8:$BE$45,'Occupancy Raw Data'!T$3,FALSE)</f>
        <v>-2.42196001677876</v>
      </c>
      <c r="N48" s="68">
        <f>VLOOKUP($A48,'Occupancy Raw Data'!$B$8:$BE$45,'Occupancy Raw Data'!U$3,FALSE)</f>
        <v>10.8720971426836</v>
      </c>
      <c r="O48" s="68">
        <f>VLOOKUP($A48,'Occupancy Raw Data'!$B$8:$BE$45,'Occupancy Raw Data'!V$3,FALSE)</f>
        <v>15.5572082865465</v>
      </c>
      <c r="P48" s="68">
        <f>VLOOKUP($A48,'Occupancy Raw Data'!$B$8:$BE$45,'Occupancy Raw Data'!W$3,FALSE)</f>
        <v>9.6233948791362298</v>
      </c>
      <c r="Q48" s="68">
        <f>VLOOKUP($A48,'Occupancy Raw Data'!$B$8:$BE$45,'Occupancy Raw Data'!X$3,FALSE)</f>
        <v>8.6250704288811004</v>
      </c>
      <c r="R48" s="69">
        <f>VLOOKUP($A48,'Occupancy Raw Data'!$B$8:$BE$45,'Occupancy Raw Data'!Y$3,FALSE)</f>
        <v>8.9776405374037491</v>
      </c>
      <c r="S48" s="68">
        <f>VLOOKUP($A48,'Occupancy Raw Data'!$B$8:$BE$45,'Occupancy Raw Data'!AA$3,FALSE)</f>
        <v>18.017719995427498</v>
      </c>
      <c r="T48" s="68">
        <f>VLOOKUP($A48,'Occupancy Raw Data'!$B$8:$BE$45,'Occupancy Raw Data'!AB$3,FALSE)</f>
        <v>10.9507125359948</v>
      </c>
      <c r="U48" s="49">
        <f>VLOOKUP($A48,'Occupancy Raw Data'!$B$8:$BE$45,'Occupancy Raw Data'!AC$3,FALSE)</f>
        <v>14.4578781694218</v>
      </c>
      <c r="V48" s="70">
        <f>VLOOKUP($A48,'Occupancy Raw Data'!$B$8:$BE$45,'Occupancy Raw Data'!AE$3,FALSE)</f>
        <v>10.856689346930001</v>
      </c>
      <c r="X48" s="71">
        <f>VLOOKUP($A48,'ADR Raw Data'!$B$6:$BE$43,'ADR Raw Data'!G$1,FALSE)</f>
        <v>96.359139660493796</v>
      </c>
      <c r="Y48" s="72">
        <f>VLOOKUP($A48,'ADR Raw Data'!$B$6:$BE$43,'ADR Raw Data'!H$1,FALSE)</f>
        <v>105.18745145631</v>
      </c>
      <c r="Z48" s="72">
        <f>VLOOKUP($A48,'ADR Raw Data'!$B$6:$BE$43,'ADR Raw Data'!I$1,FALSE)</f>
        <v>109.403162732919</v>
      </c>
      <c r="AA48" s="72">
        <f>VLOOKUP($A48,'ADR Raw Data'!$B$6:$BE$43,'ADR Raw Data'!J$1,FALSE)</f>
        <v>105.76965212876399</v>
      </c>
      <c r="AB48" s="72">
        <f>VLOOKUP($A48,'ADR Raw Data'!$B$6:$BE$43,'ADR Raw Data'!K$1,FALSE)</f>
        <v>104.77456589958101</v>
      </c>
      <c r="AC48" s="73">
        <f>VLOOKUP($A48,'ADR Raw Data'!$B$6:$BE$43,'ADR Raw Data'!L$1,FALSE)</f>
        <v>104.895746347425</v>
      </c>
      <c r="AD48" s="72">
        <f>VLOOKUP($A48,'ADR Raw Data'!$B$6:$BE$43,'ADR Raw Data'!N$1,FALSE)</f>
        <v>134.77403129952401</v>
      </c>
      <c r="AE48" s="72">
        <f>VLOOKUP($A48,'ADR Raw Data'!$B$6:$BE$43,'ADR Raw Data'!O$1,FALSE)</f>
        <v>139.02189537056199</v>
      </c>
      <c r="AF48" s="73">
        <f>VLOOKUP($A48,'ADR Raw Data'!$B$6:$BE$43,'ADR Raw Data'!P$1,FALSE)</f>
        <v>136.84822909275201</v>
      </c>
      <c r="AG48" s="74">
        <f>VLOOKUP($A48,'ADR Raw Data'!$B$6:$BE$43,'ADR Raw Data'!R$1,FALSE)</f>
        <v>116.207425177635</v>
      </c>
      <c r="AI48" s="67">
        <f>VLOOKUP($A48,'ADR Raw Data'!$B$6:$BE$43,'ADR Raw Data'!T$1,FALSE)</f>
        <v>6.9441350318304202</v>
      </c>
      <c r="AJ48" s="68">
        <f>VLOOKUP($A48,'ADR Raw Data'!$B$6:$BE$43,'ADR Raw Data'!U$1,FALSE)</f>
        <v>11.872867502323301</v>
      </c>
      <c r="AK48" s="68">
        <f>VLOOKUP($A48,'ADR Raw Data'!$B$6:$BE$43,'ADR Raw Data'!V$1,FALSE)</f>
        <v>16.1490538288583</v>
      </c>
      <c r="AL48" s="68">
        <f>VLOOKUP($A48,'ADR Raw Data'!$B$6:$BE$43,'ADR Raw Data'!W$1,FALSE)</f>
        <v>14.277081202728199</v>
      </c>
      <c r="AM48" s="68">
        <f>VLOOKUP($A48,'ADR Raw Data'!$B$6:$BE$43,'ADR Raw Data'!X$1,FALSE)</f>
        <v>13.0953991151405</v>
      </c>
      <c r="AN48" s="69">
        <f>VLOOKUP($A48,'ADR Raw Data'!$B$6:$BE$43,'ADR Raw Data'!Y$1,FALSE)</f>
        <v>13.007431363840601</v>
      </c>
      <c r="AO48" s="68">
        <f>VLOOKUP($A48,'ADR Raw Data'!$B$6:$BE$43,'ADR Raw Data'!AA$1,FALSE)</f>
        <v>27.485157602286399</v>
      </c>
      <c r="AP48" s="68">
        <f>VLOOKUP($A48,'ADR Raw Data'!$B$6:$BE$43,'ADR Raw Data'!AB$1,FALSE)</f>
        <v>27.5180223000335</v>
      </c>
      <c r="AQ48" s="69">
        <f>VLOOKUP($A48,'ADR Raw Data'!$B$6:$BE$43,'ADR Raw Data'!AC$1,FALSE)</f>
        <v>27.440906733273302</v>
      </c>
      <c r="AR48" s="70">
        <f>VLOOKUP($A48,'ADR Raw Data'!$B$6:$BE$43,'ADR Raw Data'!AE$1,FALSE)</f>
        <v>18.8042633581221</v>
      </c>
      <c r="AS48" s="40"/>
      <c r="AT48" s="71">
        <f>VLOOKUP($A48,'RevPAR Raw Data'!$B$6:$BE$43,'RevPAR Raw Data'!G$1,FALSE)</f>
        <v>36.616755607682101</v>
      </c>
      <c r="AU48" s="72">
        <f>VLOOKUP($A48,'RevPAR Raw Data'!$B$6:$BE$43,'RevPAR Raw Data'!H$1,FALSE)</f>
        <v>57.181508576455002</v>
      </c>
      <c r="AV48" s="72">
        <f>VLOOKUP($A48,'RevPAR Raw Data'!$B$6:$BE$43,'RevPAR Raw Data'!I$1,FALSE)</f>
        <v>64.557649904705997</v>
      </c>
      <c r="AW48" s="72">
        <f>VLOOKUP($A48,'RevPAR Raw Data'!$B$6:$BE$43,'RevPAR Raw Data'!J$1,FALSE)</f>
        <v>59.730933880662597</v>
      </c>
      <c r="AX48" s="72">
        <f>VLOOKUP($A48,'RevPAR Raw Data'!$B$6:$BE$43,'RevPAR Raw Data'!K$1,FALSE)</f>
        <v>58.738885793871802</v>
      </c>
      <c r="AY48" s="73">
        <f>VLOOKUP($A48,'RevPAR Raw Data'!$B$6:$BE$43,'RevPAR Raw Data'!L$1,FALSE)</f>
        <v>55.3651467526755</v>
      </c>
      <c r="AZ48" s="72">
        <f>VLOOKUP($A48,'RevPAR Raw Data'!$B$6:$BE$43,'RevPAR Raw Data'!N$1,FALSE)</f>
        <v>99.741872159507395</v>
      </c>
      <c r="BA48" s="72">
        <f>VLOOKUP($A48,'RevPAR Raw Data'!$B$6:$BE$43,'RevPAR Raw Data'!O$1,FALSE)</f>
        <v>98.177462248937104</v>
      </c>
      <c r="BB48" s="73">
        <f>VLOOKUP($A48,'RevPAR Raw Data'!$B$6:$BE$43,'RevPAR Raw Data'!P$1,FALSE)</f>
        <v>98.9596672042222</v>
      </c>
      <c r="BC48" s="74">
        <f>VLOOKUP($A48,'RevPAR Raw Data'!$B$6:$BE$43,'RevPAR Raw Data'!R$1,FALSE)</f>
        <v>67.820724024545996</v>
      </c>
      <c r="BE48" s="67">
        <f>VLOOKUP($A48,'RevPAR Raw Data'!$B$6:$BE$43,'RevPAR Raw Data'!T$1,FALSE)</f>
        <v>4.3539908410695904</v>
      </c>
      <c r="BF48" s="68">
        <f>VLOOKUP($A48,'RevPAR Raw Data'!$B$6:$BE$43,'RevPAR Raw Data'!U$1,FALSE)</f>
        <v>24.035794333481601</v>
      </c>
      <c r="BG48" s="68">
        <f>VLOOKUP($A48,'RevPAR Raw Data'!$B$6:$BE$43,'RevPAR Raw Data'!V$1,FALSE)</f>
        <v>34.218604055866898</v>
      </c>
      <c r="BH48" s="68">
        <f>VLOOKUP($A48,'RevPAR Raw Data'!$B$6:$BE$43,'RevPAR Raw Data'!W$1,FALSE)</f>
        <v>25.274415983217899</v>
      </c>
      <c r="BI48" s="68">
        <f>VLOOKUP($A48,'RevPAR Raw Data'!$B$6:$BE$43,'RevPAR Raw Data'!X$1,FALSE)</f>
        <v>22.849956940645502</v>
      </c>
      <c r="BJ48" s="69">
        <f>VLOOKUP($A48,'RevPAR Raw Data'!$B$6:$BE$43,'RevPAR Raw Data'!Y$1,FALSE)</f>
        <v>23.152832332239502</v>
      </c>
      <c r="BK48" s="68">
        <f>VLOOKUP($A48,'RevPAR Raw Data'!$B$6:$BE$43,'RevPAR Raw Data'!AA$1,FALSE)</f>
        <v>50.455076334795997</v>
      </c>
      <c r="BL48" s="68">
        <f>VLOOKUP($A48,'RevPAR Raw Data'!$B$6:$BE$43,'RevPAR Raw Data'!AB$1,FALSE)</f>
        <v>41.482154353695897</v>
      </c>
      <c r="BM48" s="69">
        <f>VLOOKUP($A48,'RevPAR Raw Data'!$B$6:$BE$43,'RevPAR Raw Data'!AC$1,FALSE)</f>
        <v>45.866157766776503</v>
      </c>
      <c r="BN48" s="70">
        <f>VLOOKUP($A48,'RevPAR Raw Data'!$B$6:$BE$43,'RevPAR Raw Data'!AE$1,FALSE)</f>
        <v>31.702473161822098</v>
      </c>
    </row>
    <row r="49" spans="1:45" ht="14.25" customHeight="1" x14ac:dyDescent="0.45">
      <c r="A49" s="170" t="s">
        <v>108</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February 19, 2023 - March 18,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4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4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Data'!AG$3,FALSE)</f>
        <v>53.328933646089702</v>
      </c>
      <c r="C4" s="48">
        <f>VLOOKUP($A4,'Occupancy Raw Data'!$B$8:$BE$45,'Occupancy Raw Data'!AH$3,FALSE)</f>
        <v>60.400293229750197</v>
      </c>
      <c r="D4" s="48">
        <f>VLOOKUP($A4,'Occupancy Raw Data'!$B$8:$BE$45,'Occupancy Raw Data'!AI$3,FALSE)</f>
        <v>65.303111252803205</v>
      </c>
      <c r="E4" s="48">
        <f>VLOOKUP($A4,'Occupancy Raw Data'!$B$8:$BE$45,'Occupancy Raw Data'!AJ$3,FALSE)</f>
        <v>66.301218192126896</v>
      </c>
      <c r="F4" s="48">
        <f>VLOOKUP($A4,'Occupancy Raw Data'!$B$8:$BE$45,'Occupancy Raw Data'!AK$3,FALSE)</f>
        <v>64.869154529855507</v>
      </c>
      <c r="G4" s="49">
        <f>VLOOKUP($A4,'Occupancy Raw Data'!$B$8:$BE$45,'Occupancy Raw Data'!AL$3,FALSE)</f>
        <v>62.040940126749497</v>
      </c>
      <c r="H4" s="48">
        <f>VLOOKUP($A4,'Occupancy Raw Data'!$B$8:$BE$45,'Occupancy Raw Data'!AN$3,FALSE)</f>
        <v>71.093311500442098</v>
      </c>
      <c r="I4" s="48">
        <f>VLOOKUP($A4,'Occupancy Raw Data'!$B$8:$BE$45,'Occupancy Raw Data'!AO$3,FALSE)</f>
        <v>72.409891452761698</v>
      </c>
      <c r="J4" s="49">
        <f>VLOOKUP($A4,'Occupancy Raw Data'!$B$8:$BE$45,'Occupancy Raw Data'!AP$3,FALSE)</f>
        <v>71.751602336902195</v>
      </c>
      <c r="K4" s="50">
        <f>VLOOKUP($A4,'Occupancy Raw Data'!$B$8:$BE$45,'Occupancy Raw Data'!AR$3,FALSE)</f>
        <v>64.815819611999103</v>
      </c>
      <c r="M4" s="47">
        <f>VLOOKUP($A4,'Occupancy Raw Data'!$B$8:$BE$45,'Occupancy Raw Data'!AT$3,FALSE)</f>
        <v>0.75625804270675301</v>
      </c>
      <c r="N4" s="48">
        <f>VLOOKUP($A4,'Occupancy Raw Data'!$B$8:$BE$45,'Occupancy Raw Data'!AU$3,FALSE)</f>
        <v>5.1440094872923199</v>
      </c>
      <c r="O4" s="48">
        <f>VLOOKUP($A4,'Occupancy Raw Data'!$B$8:$BE$45,'Occupancy Raw Data'!AV$3,FALSE)</f>
        <v>7.2749710512091301</v>
      </c>
      <c r="P4" s="48">
        <f>VLOOKUP($A4,'Occupancy Raw Data'!$B$8:$BE$45,'Occupancy Raw Data'!AW$3,FALSE)</f>
        <v>6.6813485837943398</v>
      </c>
      <c r="Q4" s="48">
        <f>VLOOKUP($A4,'Occupancy Raw Data'!$B$8:$BE$45,'Occupancy Raw Data'!AX$3,FALSE)</f>
        <v>2.83184466924205</v>
      </c>
      <c r="R4" s="49">
        <f>VLOOKUP($A4,'Occupancy Raw Data'!$B$8:$BE$45,'Occupancy Raw Data'!AY$3,FALSE)</f>
        <v>4.6277851264966401</v>
      </c>
      <c r="S4" s="48">
        <f>VLOOKUP($A4,'Occupancy Raw Data'!$B$8:$BE$45,'Occupancy Raw Data'!BA$3,FALSE)</f>
        <v>-0.63811758415285003</v>
      </c>
      <c r="T4" s="48">
        <f>VLOOKUP($A4,'Occupancy Raw Data'!$B$8:$BE$45,'Occupancy Raw Data'!BB$3,FALSE)</f>
        <v>-2.2161512815266402</v>
      </c>
      <c r="U4" s="49">
        <f>VLOOKUP($A4,'Occupancy Raw Data'!$B$8:$BE$45,'Occupancy Raw Data'!BC$3,FALSE)</f>
        <v>-1.4406955216761701</v>
      </c>
      <c r="V4" s="50">
        <f>VLOOKUP($A4,'Occupancy Raw Data'!$B$8:$BE$45,'Occupancy Raw Data'!BE$3,FALSE)</f>
        <v>2.62863217179622</v>
      </c>
      <c r="X4" s="51">
        <f>VLOOKUP($A4,'ADR Raw Data'!$B$6:$BE$43,'ADR Raw Data'!AG$1,FALSE)</f>
        <v>152.46543761273699</v>
      </c>
      <c r="Y4" s="52">
        <f>VLOOKUP($A4,'ADR Raw Data'!$B$6:$BE$43,'ADR Raw Data'!AH$1,FALSE)</f>
        <v>152.67956953904201</v>
      </c>
      <c r="Z4" s="52">
        <f>VLOOKUP($A4,'ADR Raw Data'!$B$6:$BE$43,'ADR Raw Data'!AI$1,FALSE)</f>
        <v>156.20715390079999</v>
      </c>
      <c r="AA4" s="52">
        <f>VLOOKUP($A4,'ADR Raw Data'!$B$6:$BE$43,'ADR Raw Data'!AJ$1,FALSE)</f>
        <v>156.73171294484101</v>
      </c>
      <c r="AB4" s="52">
        <f>VLOOKUP($A4,'ADR Raw Data'!$B$6:$BE$43,'ADR Raw Data'!AK$1,FALSE)</f>
        <v>155.69827065308601</v>
      </c>
      <c r="AC4" s="53">
        <f>VLOOKUP($A4,'ADR Raw Data'!$B$6:$BE$43,'ADR Raw Data'!AL$1,FALSE)</f>
        <v>154.88288655293701</v>
      </c>
      <c r="AD4" s="52">
        <f>VLOOKUP($A4,'ADR Raw Data'!$B$6:$BE$43,'ADR Raw Data'!AN$1,FALSE)</f>
        <v>165.057163086202</v>
      </c>
      <c r="AE4" s="52">
        <f>VLOOKUP($A4,'ADR Raw Data'!$B$6:$BE$43,'ADR Raw Data'!AO$1,FALSE)</f>
        <v>166.55504440285799</v>
      </c>
      <c r="AF4" s="53">
        <f>VLOOKUP($A4,'ADR Raw Data'!$B$6:$BE$43,'ADR Raw Data'!AP$1,FALSE)</f>
        <v>165.81297593052</v>
      </c>
      <c r="AG4" s="54">
        <f>VLOOKUP($A4,'ADR Raw Data'!$B$6:$BE$43,'ADR Raw Data'!AR$1,FALSE)</f>
        <v>158.34044538924101</v>
      </c>
      <c r="AI4" s="47">
        <f>VLOOKUP($A4,'ADR Raw Data'!$B$6:$BE$43,'ADR Raw Data'!AT$1,FALSE)</f>
        <v>7.5482624885125302</v>
      </c>
      <c r="AJ4" s="48">
        <f>VLOOKUP($A4,'ADR Raw Data'!$B$6:$BE$43,'ADR Raw Data'!AU$1,FALSE)</f>
        <v>10.686915306090301</v>
      </c>
      <c r="AK4" s="48">
        <f>VLOOKUP($A4,'ADR Raw Data'!$B$6:$BE$43,'ADR Raw Data'!AV$1,FALSE)</f>
        <v>11.801371248108</v>
      </c>
      <c r="AL4" s="48">
        <f>VLOOKUP($A4,'ADR Raw Data'!$B$6:$BE$43,'ADR Raw Data'!AW$1,FALSE)</f>
        <v>12.043421571712299</v>
      </c>
      <c r="AM4" s="48">
        <f>VLOOKUP($A4,'ADR Raw Data'!$B$6:$BE$43,'ADR Raw Data'!AX$1,FALSE)</f>
        <v>9.2511687966554899</v>
      </c>
      <c r="AN4" s="49">
        <f>VLOOKUP($A4,'ADR Raw Data'!$B$6:$BE$43,'ADR Raw Data'!AY$1,FALSE)</f>
        <v>10.3400875975376</v>
      </c>
      <c r="AO4" s="48">
        <f>VLOOKUP($A4,'ADR Raw Data'!$B$6:$BE$43,'ADR Raw Data'!BA$1,FALSE)</f>
        <v>5.8019937755850997</v>
      </c>
      <c r="AP4" s="48">
        <f>VLOOKUP($A4,'ADR Raw Data'!$B$6:$BE$43,'ADR Raw Data'!BB$1,FALSE)</f>
        <v>4.4474135940653596</v>
      </c>
      <c r="AQ4" s="49">
        <f>VLOOKUP($A4,'ADR Raw Data'!$B$6:$BE$43,'ADR Raw Data'!BC$1,FALSE)</f>
        <v>5.1018456929687099</v>
      </c>
      <c r="AR4" s="50">
        <f>VLOOKUP($A4,'ADR Raw Data'!$B$6:$BE$43,'ADR Raw Data'!BE$1,FALSE)</f>
        <v>8.3790035474730402</v>
      </c>
      <c r="AT4" s="51">
        <f>VLOOKUP($A4,'RevPAR Raw Data'!$B$6:$BE$43,'RevPAR Raw Data'!AG$1,FALSE)</f>
        <v>81.308192057716994</v>
      </c>
      <c r="AU4" s="52">
        <f>VLOOKUP($A4,'RevPAR Raw Data'!$B$6:$BE$43,'RevPAR Raw Data'!AH$1,FALSE)</f>
        <v>92.218907703501799</v>
      </c>
      <c r="AV4" s="52">
        <f>VLOOKUP($A4,'RevPAR Raw Data'!$B$6:$BE$43,'RevPAR Raw Data'!AI$1,FALSE)</f>
        <v>102.008131496677</v>
      </c>
      <c r="AW4" s="52">
        <f>VLOOKUP($A4,'RevPAR Raw Data'!$B$6:$BE$43,'RevPAR Raw Data'!AJ$1,FALSE)</f>
        <v>103.91503497581699</v>
      </c>
      <c r="AX4" s="52">
        <f>VLOOKUP($A4,'RevPAR Raw Data'!$B$6:$BE$43,'RevPAR Raw Data'!AK$1,FALSE)</f>
        <v>101.000151790263</v>
      </c>
      <c r="AY4" s="53">
        <f>VLOOKUP($A4,'RevPAR Raw Data'!$B$6:$BE$43,'RevPAR Raw Data'!AL$1,FALSE)</f>
        <v>96.090798912889497</v>
      </c>
      <c r="AZ4" s="52">
        <f>VLOOKUP($A4,'RevPAR Raw Data'!$B$6:$BE$43,'RevPAR Raw Data'!AN$1,FALSE)</f>
        <v>117.34460310666699</v>
      </c>
      <c r="BA4" s="52">
        <f>VLOOKUP($A4,'RevPAR Raw Data'!$B$6:$BE$43,'RevPAR Raw Data'!AO$1,FALSE)</f>
        <v>120.602326861208</v>
      </c>
      <c r="BB4" s="53">
        <f>VLOOKUP($A4,'RevPAR Raw Data'!$B$6:$BE$43,'RevPAR Raw Data'!AP$1,FALSE)</f>
        <v>118.97346711265</v>
      </c>
      <c r="BC4" s="54">
        <f>VLOOKUP($A4,'RevPAR Raw Data'!$B$6:$BE$43,'RevPAR Raw Data'!AR$1,FALSE)</f>
        <v>102.629657456326</v>
      </c>
      <c r="BE4" s="47">
        <f>VLOOKUP($A4,'RevPAR Raw Data'!$B$6:$BE$43,'RevPAR Raw Data'!AT$1,FALSE)</f>
        <v>8.3616048733732793</v>
      </c>
      <c r="BF4" s="48">
        <f>VLOOKUP($A4,'RevPAR Raw Data'!$B$6:$BE$43,'RevPAR Raw Data'!AU$1,FALSE)</f>
        <v>16.380660730626801</v>
      </c>
      <c r="BG4" s="48">
        <f>VLOOKUP($A4,'RevPAR Raw Data'!$B$6:$BE$43,'RevPAR Raw Data'!AV$1,FALSE)</f>
        <v>19.934888641262699</v>
      </c>
      <c r="BH4" s="48">
        <f>VLOOKUP($A4,'RevPAR Raw Data'!$B$6:$BE$43,'RevPAR Raw Data'!AW$1,FALSE)</f>
        <v>19.529433132128599</v>
      </c>
      <c r="BI4" s="48">
        <f>VLOOKUP($A4,'RevPAR Raw Data'!$B$6:$BE$43,'RevPAR Raw Data'!AX$1,FALSE)</f>
        <v>12.344992196308199</v>
      </c>
      <c r="BJ4" s="49">
        <f>VLOOKUP($A4,'RevPAR Raw Data'!$B$6:$BE$43,'RevPAR Raw Data'!AY$1,FALSE)</f>
        <v>15.4463897599398</v>
      </c>
      <c r="BK4" s="48">
        <f>VLOOKUP($A4,'RevPAR Raw Data'!$B$6:$BE$43,'RevPAR Raw Data'!BA$1,FALSE)</f>
        <v>5.1268526489187902</v>
      </c>
      <c r="BL4" s="48">
        <f>VLOOKUP($A4,'RevPAR Raw Data'!$B$6:$BE$43,'RevPAR Raw Data'!BB$1,FALSE)</f>
        <v>2.1327008991790501</v>
      </c>
      <c r="BM4" s="49">
        <f>VLOOKUP($A4,'RevPAR Raw Data'!$B$6:$BE$43,'RevPAR Raw Data'!BC$1,FALSE)</f>
        <v>3.5876481088711101</v>
      </c>
      <c r="BN4" s="50">
        <f>VLOOKUP($A4,'RevPAR Raw Data'!$B$6:$BE$43,'RevPAR Raw Data'!BE$1,FALSE)</f>
        <v>11.227888902194</v>
      </c>
    </row>
    <row r="5" spans="1:66" x14ac:dyDescent="0.45">
      <c r="A5" s="46" t="s">
        <v>70</v>
      </c>
      <c r="B5" s="47">
        <f>VLOOKUP($A5,'Occupancy Raw Data'!$B$8:$BE$45,'Occupancy Raw Data'!AG$3,FALSE)</f>
        <v>47.487643100864098</v>
      </c>
      <c r="C5" s="48">
        <f>VLOOKUP($A5,'Occupancy Raw Data'!$B$8:$BE$45,'Occupancy Raw Data'!AH$3,FALSE)</f>
        <v>56.832807168595899</v>
      </c>
      <c r="D5" s="48">
        <f>VLOOKUP($A5,'Occupancy Raw Data'!$B$8:$BE$45,'Occupancy Raw Data'!AI$3,FALSE)</f>
        <v>62.463885965751402</v>
      </c>
      <c r="E5" s="48">
        <f>VLOOKUP($A5,'Occupancy Raw Data'!$B$8:$BE$45,'Occupancy Raw Data'!AJ$3,FALSE)</f>
        <v>63.297146718343598</v>
      </c>
      <c r="F5" s="48">
        <f>VLOOKUP($A5,'Occupancy Raw Data'!$B$8:$BE$45,'Occupancy Raw Data'!AK$3,FALSE)</f>
        <v>59.872698760773098</v>
      </c>
      <c r="G5" s="49">
        <f>VLOOKUP($A5,'Occupancy Raw Data'!$B$8:$BE$45,'Occupancy Raw Data'!AL$3,FALSE)</f>
        <v>57.991542207978497</v>
      </c>
      <c r="H5" s="48">
        <f>VLOOKUP($A5,'Occupancy Raw Data'!$B$8:$BE$45,'Occupancy Raw Data'!AN$3,FALSE)</f>
        <v>66.776836851448707</v>
      </c>
      <c r="I5" s="48">
        <f>VLOOKUP($A5,'Occupancy Raw Data'!$B$8:$BE$45,'Occupancy Raw Data'!AO$3,FALSE)</f>
        <v>68.612652466717805</v>
      </c>
      <c r="J5" s="49">
        <f>VLOOKUP($A5,'Occupancy Raw Data'!$B$8:$BE$45,'Occupancy Raw Data'!AP$3,FALSE)</f>
        <v>67.694744659083298</v>
      </c>
      <c r="K5" s="50">
        <f>VLOOKUP($A5,'Occupancy Raw Data'!$B$8:$BE$45,'Occupancy Raw Data'!AR$3,FALSE)</f>
        <v>60.764551146476002</v>
      </c>
      <c r="M5" s="47">
        <f>VLOOKUP($A5,'Occupancy Raw Data'!$B$8:$BE$45,'Occupancy Raw Data'!AT$3,FALSE)</f>
        <v>3.47324246750579</v>
      </c>
      <c r="N5" s="48">
        <f>VLOOKUP($A5,'Occupancy Raw Data'!$B$8:$BE$45,'Occupancy Raw Data'!AU$3,FALSE)</f>
        <v>9.5830065661063095</v>
      </c>
      <c r="O5" s="48">
        <f>VLOOKUP($A5,'Occupancy Raw Data'!$B$8:$BE$45,'Occupancy Raw Data'!AV$3,FALSE)</f>
        <v>13.0143300805368</v>
      </c>
      <c r="P5" s="48">
        <f>VLOOKUP($A5,'Occupancy Raw Data'!$B$8:$BE$45,'Occupancy Raw Data'!AW$3,FALSE)</f>
        <v>13.5252075633573</v>
      </c>
      <c r="Q5" s="48">
        <f>VLOOKUP($A5,'Occupancy Raw Data'!$B$8:$BE$45,'Occupancy Raw Data'!AX$3,FALSE)</f>
        <v>7.8612507999985404</v>
      </c>
      <c r="R5" s="49">
        <f>VLOOKUP($A5,'Occupancy Raw Data'!$B$8:$BE$45,'Occupancy Raw Data'!AY$3,FALSE)</f>
        <v>9.7069451568467908</v>
      </c>
      <c r="S5" s="48">
        <f>VLOOKUP($A5,'Occupancy Raw Data'!$B$8:$BE$45,'Occupancy Raw Data'!BA$3,FALSE)</f>
        <v>2.2343199846246802</v>
      </c>
      <c r="T5" s="48">
        <f>VLOOKUP($A5,'Occupancy Raw Data'!$B$8:$BE$45,'Occupancy Raw Data'!BB$3,FALSE)</f>
        <v>0.180778148263736</v>
      </c>
      <c r="U5" s="49">
        <f>VLOOKUP($A5,'Occupancy Raw Data'!$B$8:$BE$45,'Occupancy Raw Data'!BC$3,FALSE)</f>
        <v>1.1832131027698001</v>
      </c>
      <c r="V5" s="50">
        <f>VLOOKUP($A5,'Occupancy Raw Data'!$B$8:$BE$45,'Occupancy Raw Data'!BE$3,FALSE)</f>
        <v>6.8405853924268101</v>
      </c>
      <c r="X5" s="51">
        <f>VLOOKUP($A5,'ADR Raw Data'!$B$6:$BE$43,'ADR Raw Data'!AG$1,FALSE)</f>
        <v>108.33371872156501</v>
      </c>
      <c r="Y5" s="52">
        <f>VLOOKUP($A5,'ADR Raw Data'!$B$6:$BE$43,'ADR Raw Data'!AH$1,FALSE)</f>
        <v>116.33422416985501</v>
      </c>
      <c r="Z5" s="52">
        <f>VLOOKUP($A5,'ADR Raw Data'!$B$6:$BE$43,'ADR Raw Data'!AI$1,FALSE)</f>
        <v>121.16935599791699</v>
      </c>
      <c r="AA5" s="52">
        <f>VLOOKUP($A5,'ADR Raw Data'!$B$6:$BE$43,'ADR Raw Data'!AJ$1,FALSE)</f>
        <v>121.05487422692801</v>
      </c>
      <c r="AB5" s="52">
        <f>VLOOKUP($A5,'ADR Raw Data'!$B$6:$BE$43,'ADR Raw Data'!AK$1,FALSE)</f>
        <v>115.673966027139</v>
      </c>
      <c r="AC5" s="53">
        <f>VLOOKUP($A5,'ADR Raw Data'!$B$6:$BE$43,'ADR Raw Data'!AL$1,FALSE)</f>
        <v>116.96003921620201</v>
      </c>
      <c r="AD5" s="52">
        <f>VLOOKUP($A5,'ADR Raw Data'!$B$6:$BE$43,'ADR Raw Data'!AN$1,FALSE)</f>
        <v>123.410657859266</v>
      </c>
      <c r="AE5" s="52">
        <f>VLOOKUP($A5,'ADR Raw Data'!$B$6:$BE$43,'ADR Raw Data'!AO$1,FALSE)</f>
        <v>125.519541565053</v>
      </c>
      <c r="AF5" s="53">
        <f>VLOOKUP($A5,'ADR Raw Data'!$B$6:$BE$43,'ADR Raw Data'!AP$1,FALSE)</f>
        <v>124.47939743075401</v>
      </c>
      <c r="AG5" s="54">
        <f>VLOOKUP($A5,'ADR Raw Data'!$B$6:$BE$43,'ADR Raw Data'!AR$1,FALSE)</f>
        <v>119.354025245362</v>
      </c>
      <c r="AI5" s="47">
        <f>VLOOKUP($A5,'ADR Raw Data'!$B$6:$BE$43,'ADR Raw Data'!AT$1,FALSE)</f>
        <v>9.9488077657623695</v>
      </c>
      <c r="AJ5" s="48">
        <f>VLOOKUP($A5,'ADR Raw Data'!$B$6:$BE$43,'ADR Raw Data'!AU$1,FALSE)</f>
        <v>14.9974994083372</v>
      </c>
      <c r="AK5" s="48">
        <f>VLOOKUP($A5,'ADR Raw Data'!$B$6:$BE$43,'ADR Raw Data'!AV$1,FALSE)</f>
        <v>16.102369659651401</v>
      </c>
      <c r="AL5" s="48">
        <f>VLOOKUP($A5,'ADR Raw Data'!$B$6:$BE$43,'ADR Raw Data'!AW$1,FALSE)</f>
        <v>16.426122137274799</v>
      </c>
      <c r="AM5" s="48">
        <f>VLOOKUP($A5,'ADR Raw Data'!$B$6:$BE$43,'ADR Raw Data'!AX$1,FALSE)</f>
        <v>12.8815212884875</v>
      </c>
      <c r="AN5" s="49">
        <f>VLOOKUP($A5,'ADR Raw Data'!$B$6:$BE$43,'ADR Raw Data'!AY$1,FALSE)</f>
        <v>14.391878261125299</v>
      </c>
      <c r="AO5" s="48">
        <f>VLOOKUP($A5,'ADR Raw Data'!$B$6:$BE$43,'ADR Raw Data'!BA$1,FALSE)</f>
        <v>7.7005149491658598</v>
      </c>
      <c r="AP5" s="48">
        <f>VLOOKUP($A5,'ADR Raw Data'!$B$6:$BE$43,'ADR Raw Data'!BB$1,FALSE)</f>
        <v>6.8679867544970197</v>
      </c>
      <c r="AQ5" s="49">
        <f>VLOOKUP($A5,'ADR Raw Data'!$B$6:$BE$43,'ADR Raw Data'!BC$1,FALSE)</f>
        <v>7.2600329759483699</v>
      </c>
      <c r="AR5" s="50">
        <f>VLOOKUP($A5,'ADR Raw Data'!$B$6:$BE$43,'ADR Raw Data'!BE$1,FALSE)</f>
        <v>11.6629235785181</v>
      </c>
      <c r="AT5" s="51">
        <f>VLOOKUP($A5,'RevPAR Raw Data'!$B$6:$BE$43,'RevPAR Raw Data'!AG$1,FALSE)</f>
        <v>51.445129704391</v>
      </c>
      <c r="AU5" s="52">
        <f>VLOOKUP($A5,'RevPAR Raw Data'!$B$6:$BE$43,'RevPAR Raw Data'!AH$1,FALSE)</f>
        <v>66.116005293536105</v>
      </c>
      <c r="AV5" s="52">
        <f>VLOOKUP($A5,'RevPAR Raw Data'!$B$6:$BE$43,'RevPAR Raw Data'!AI$1,FALSE)</f>
        <v>75.687088355974296</v>
      </c>
      <c r="AW5" s="52">
        <f>VLOOKUP($A5,'RevPAR Raw Data'!$B$6:$BE$43,'RevPAR Raw Data'!AJ$1,FALSE)</f>
        <v>76.624281349125397</v>
      </c>
      <c r="AX5" s="52">
        <f>VLOOKUP($A5,'RevPAR Raw Data'!$B$6:$BE$43,'RevPAR Raw Data'!AK$1,FALSE)</f>
        <v>69.257125224068005</v>
      </c>
      <c r="AY5" s="53">
        <f>VLOOKUP($A5,'RevPAR Raw Data'!$B$6:$BE$43,'RevPAR Raw Data'!AL$1,FALSE)</f>
        <v>67.8269305085323</v>
      </c>
      <c r="AZ5" s="52">
        <f>VLOOKUP($A5,'RevPAR Raw Data'!$B$6:$BE$43,'RevPAR Raw Data'!AN$1,FALSE)</f>
        <v>82.409733655982095</v>
      </c>
      <c r="BA5" s="52">
        <f>VLOOKUP($A5,'RevPAR Raw Data'!$B$6:$BE$43,'RevPAR Raw Data'!AO$1,FALSE)</f>
        <v>86.122286831847504</v>
      </c>
      <c r="BB5" s="53">
        <f>VLOOKUP($A5,'RevPAR Raw Data'!$B$6:$BE$43,'RevPAR Raw Data'!AP$1,FALSE)</f>
        <v>84.266010243914806</v>
      </c>
      <c r="BC5" s="54">
        <f>VLOOKUP($A5,'RevPAR Raw Data'!$B$6:$BE$43,'RevPAR Raw Data'!AR$1,FALSE)</f>
        <v>72.524937715596096</v>
      </c>
      <c r="BE5" s="47">
        <f>VLOOKUP($A5,'RevPAR Raw Data'!$B$6:$BE$43,'RevPAR Raw Data'!AT$1,FALSE)</f>
        <v>13.7675964495991</v>
      </c>
      <c r="BF5" s="48">
        <f>VLOOKUP($A5,'RevPAR Raw Data'!$B$6:$BE$43,'RevPAR Raw Data'!AU$1,FALSE)</f>
        <v>26.0177173274963</v>
      </c>
      <c r="BG5" s="48">
        <f>VLOOKUP($A5,'RevPAR Raw Data'!$B$6:$BE$43,'RevPAR Raw Data'!AV$1,FALSE)</f>
        <v>31.212315278483601</v>
      </c>
      <c r="BH5" s="48">
        <f>VLOOKUP($A5,'RevPAR Raw Data'!$B$6:$BE$43,'RevPAR Raw Data'!AW$1,FALSE)</f>
        <v>32.172996814309101</v>
      </c>
      <c r="BI5" s="48">
        <f>VLOOKUP($A5,'RevPAR Raw Data'!$B$6:$BE$43,'RevPAR Raw Data'!AX$1,FALSE)</f>
        <v>21.755420783829301</v>
      </c>
      <c r="BJ5" s="49">
        <f>VLOOKUP($A5,'RevPAR Raw Data'!$B$6:$BE$43,'RevPAR Raw Data'!AY$1,FALSE)</f>
        <v>25.495835147819701</v>
      </c>
      <c r="BK5" s="48">
        <f>VLOOKUP($A5,'RevPAR Raw Data'!$B$6:$BE$43,'RevPAR Raw Data'!BA$1,FALSE)</f>
        <v>10.1068890782187</v>
      </c>
      <c r="BL5" s="48">
        <f>VLOOKUP($A5,'RevPAR Raw Data'!$B$6:$BE$43,'RevPAR Raw Data'!BB$1,FALSE)</f>
        <v>7.0611807220385296</v>
      </c>
      <c r="BM5" s="49">
        <f>VLOOKUP($A5,'RevPAR Raw Data'!$B$6:$BE$43,'RevPAR Raw Data'!BC$1,FALSE)</f>
        <v>8.5291477401550093</v>
      </c>
      <c r="BN5" s="50">
        <f>VLOOKUP($A5,'RevPAR Raw Data'!$B$6:$BE$43,'RevPAR Raw Data'!BE$1,FALSE)</f>
        <v>19.301321217586899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55.742273681189502</v>
      </c>
      <c r="C7" s="48">
        <f>VLOOKUP($A7,'Occupancy Raw Data'!$B$8:$BE$45,'Occupancy Raw Data'!AH$3,FALSE)</f>
        <v>65.220130580617294</v>
      </c>
      <c r="D7" s="48">
        <f>VLOOKUP($A7,'Occupancy Raw Data'!$B$8:$BE$45,'Occupancy Raw Data'!AI$3,FALSE)</f>
        <v>72.503183799393696</v>
      </c>
      <c r="E7" s="48">
        <f>VLOOKUP($A7,'Occupancy Raw Data'!$B$8:$BE$45,'Occupancy Raw Data'!AJ$3,FALSE)</f>
        <v>71.4565083807652</v>
      </c>
      <c r="F7" s="48">
        <f>VLOOKUP($A7,'Occupancy Raw Data'!$B$8:$BE$45,'Occupancy Raw Data'!AK$3,FALSE)</f>
        <v>63.506330987526397</v>
      </c>
      <c r="G7" s="49">
        <f>VLOOKUP($A7,'Occupancy Raw Data'!$B$8:$BE$45,'Occupancy Raw Data'!AL$3,FALSE)</f>
        <v>65.685514757191996</v>
      </c>
      <c r="H7" s="48">
        <f>VLOOKUP($A7,'Occupancy Raw Data'!$B$8:$BE$45,'Occupancy Raw Data'!AN$3,FALSE)</f>
        <v>64.032679826508897</v>
      </c>
      <c r="I7" s="48">
        <f>VLOOKUP($A7,'Occupancy Raw Data'!$B$8:$BE$45,'Occupancy Raw Data'!AO$3,FALSE)</f>
        <v>67.970989141111701</v>
      </c>
      <c r="J7" s="49">
        <f>VLOOKUP($A7,'Occupancy Raw Data'!$B$8:$BE$45,'Occupancy Raw Data'!AP$3,FALSE)</f>
        <v>66.001834483810299</v>
      </c>
      <c r="K7" s="50">
        <f>VLOOKUP($A7,'Occupancy Raw Data'!$B$8:$BE$45,'Occupancy Raw Data'!AR$3,FALSE)</f>
        <v>65.775882615247397</v>
      </c>
      <c r="M7" s="47">
        <f>VLOOKUP($A7,'Occupancy Raw Data'!$B$8:$BE$45,'Occupancy Raw Data'!AT$3,FALSE)</f>
        <v>16.2742811786432</v>
      </c>
      <c r="N7" s="48">
        <f>VLOOKUP($A7,'Occupancy Raw Data'!$B$8:$BE$45,'Occupancy Raw Data'!AU$3,FALSE)</f>
        <v>28.621268500091698</v>
      </c>
      <c r="O7" s="48">
        <f>VLOOKUP($A7,'Occupancy Raw Data'!$B$8:$BE$45,'Occupancy Raw Data'!AV$3,FALSE)</f>
        <v>33.079294699798901</v>
      </c>
      <c r="P7" s="48">
        <f>VLOOKUP($A7,'Occupancy Raw Data'!$B$8:$BE$45,'Occupancy Raw Data'!AW$3,FALSE)</f>
        <v>33.329895597595403</v>
      </c>
      <c r="Q7" s="48">
        <f>VLOOKUP($A7,'Occupancy Raw Data'!$B$8:$BE$45,'Occupancy Raw Data'!AX$3,FALSE)</f>
        <v>24.0349862301433</v>
      </c>
      <c r="R7" s="49">
        <f>VLOOKUP($A7,'Occupancy Raw Data'!$B$8:$BE$45,'Occupancy Raw Data'!AY$3,FALSE)</f>
        <v>27.333565921313198</v>
      </c>
      <c r="S7" s="48">
        <f>VLOOKUP($A7,'Occupancy Raw Data'!$B$8:$BE$45,'Occupancy Raw Data'!BA$3,FALSE)</f>
        <v>10.218492275028799</v>
      </c>
      <c r="T7" s="48">
        <f>VLOOKUP($A7,'Occupancy Raw Data'!$B$8:$BE$45,'Occupancy Raw Data'!BB$3,FALSE)</f>
        <v>6.2632024106866604</v>
      </c>
      <c r="U7" s="49">
        <f>VLOOKUP($A7,'Occupancy Raw Data'!$B$8:$BE$45,'Occupancy Raw Data'!BC$3,FALSE)</f>
        <v>8.14576331949063</v>
      </c>
      <c r="V7" s="50">
        <f>VLOOKUP($A7,'Occupancy Raw Data'!$B$8:$BE$45,'Occupancy Raw Data'!BE$3,FALSE)</f>
        <v>21.168380336395099</v>
      </c>
      <c r="X7" s="51">
        <f>VLOOKUP($A7,'ADR Raw Data'!$B$6:$BE$43,'ADR Raw Data'!AG$1,FALSE)</f>
        <v>168.95137019085701</v>
      </c>
      <c r="Y7" s="52">
        <f>VLOOKUP($A7,'ADR Raw Data'!$B$6:$BE$43,'ADR Raw Data'!AH$1,FALSE)</f>
        <v>189.841910810727</v>
      </c>
      <c r="Z7" s="52">
        <f>VLOOKUP($A7,'ADR Raw Data'!$B$6:$BE$43,'ADR Raw Data'!AI$1,FALSE)</f>
        <v>195.68584361567201</v>
      </c>
      <c r="AA7" s="52">
        <f>VLOOKUP($A7,'ADR Raw Data'!$B$6:$BE$43,'ADR Raw Data'!AJ$1,FALSE)</f>
        <v>192.72722881999499</v>
      </c>
      <c r="AB7" s="52">
        <f>VLOOKUP($A7,'ADR Raw Data'!$B$6:$BE$43,'ADR Raw Data'!AK$1,FALSE)</f>
        <v>172.79906090205299</v>
      </c>
      <c r="AC7" s="53">
        <f>VLOOKUP($A7,'ADR Raw Data'!$B$6:$BE$43,'ADR Raw Data'!AL$1,FALSE)</f>
        <v>184.91880987851201</v>
      </c>
      <c r="AD7" s="52">
        <f>VLOOKUP($A7,'ADR Raw Data'!$B$6:$BE$43,'ADR Raw Data'!AN$1,FALSE)</f>
        <v>154.50499756587001</v>
      </c>
      <c r="AE7" s="52">
        <f>VLOOKUP($A7,'ADR Raw Data'!$B$6:$BE$43,'ADR Raw Data'!AO$1,FALSE)</f>
        <v>157.775916874529</v>
      </c>
      <c r="AF7" s="53">
        <f>VLOOKUP($A7,'ADR Raw Data'!$B$6:$BE$43,'ADR Raw Data'!AP$1,FALSE)</f>
        <v>156.18925090934999</v>
      </c>
      <c r="AG7" s="54">
        <f>VLOOKUP($A7,'ADR Raw Data'!$B$6:$BE$43,'ADR Raw Data'!AR$1,FALSE)</f>
        <v>176.68300605226401</v>
      </c>
      <c r="AI7" s="47">
        <f>VLOOKUP($A7,'ADR Raw Data'!$B$6:$BE$43,'ADR Raw Data'!AT$1,FALSE)</f>
        <v>18.361486889562102</v>
      </c>
      <c r="AJ7" s="48">
        <f>VLOOKUP($A7,'ADR Raw Data'!$B$6:$BE$43,'ADR Raw Data'!AU$1,FALSE)</f>
        <v>26.277277670484999</v>
      </c>
      <c r="AK7" s="48">
        <f>VLOOKUP($A7,'ADR Raw Data'!$B$6:$BE$43,'ADR Raw Data'!AV$1,FALSE)</f>
        <v>26.427051307517701</v>
      </c>
      <c r="AL7" s="48">
        <f>VLOOKUP($A7,'ADR Raw Data'!$B$6:$BE$43,'ADR Raw Data'!AW$1,FALSE)</f>
        <v>29.159862197353299</v>
      </c>
      <c r="AM7" s="48">
        <f>VLOOKUP($A7,'ADR Raw Data'!$B$6:$BE$43,'ADR Raw Data'!AX$1,FALSE)</f>
        <v>24.598544145040002</v>
      </c>
      <c r="AN7" s="49">
        <f>VLOOKUP($A7,'ADR Raw Data'!$B$6:$BE$43,'ADR Raw Data'!AY$1,FALSE)</f>
        <v>25.5232318805975</v>
      </c>
      <c r="AO7" s="48">
        <f>VLOOKUP($A7,'ADR Raw Data'!$B$6:$BE$43,'ADR Raw Data'!BA$1,FALSE)</f>
        <v>15.6462681442065</v>
      </c>
      <c r="AP7" s="48">
        <f>VLOOKUP($A7,'ADR Raw Data'!$B$6:$BE$43,'ADR Raw Data'!BB$1,FALSE)</f>
        <v>13.872314563783799</v>
      </c>
      <c r="AQ7" s="49">
        <f>VLOOKUP($A7,'ADR Raw Data'!$B$6:$BE$43,'ADR Raw Data'!BC$1,FALSE)</f>
        <v>14.678644713354</v>
      </c>
      <c r="AR7" s="50">
        <f>VLOOKUP($A7,'ADR Raw Data'!$B$6:$BE$43,'ADR Raw Data'!BE$1,FALSE)</f>
        <v>22.9140661659142</v>
      </c>
      <c r="AT7" s="51">
        <f>VLOOKUP($A7,'RevPAR Raw Data'!$B$6:$BE$43,'RevPAR Raw Data'!AG$1,FALSE)</f>
        <v>94.1773351599074</v>
      </c>
      <c r="AU7" s="52">
        <f>VLOOKUP($A7,'RevPAR Raw Data'!$B$6:$BE$43,'RevPAR Raw Data'!AH$1,FALSE)</f>
        <v>123.81514212749499</v>
      </c>
      <c r="AV7" s="52">
        <f>VLOOKUP($A7,'RevPAR Raw Data'!$B$6:$BE$43,'RevPAR Raw Data'!AI$1,FALSE)</f>
        <v>141.878466866065</v>
      </c>
      <c r="AW7" s="52">
        <f>VLOOKUP($A7,'RevPAR Raw Data'!$B$6:$BE$43,'RevPAR Raw Data'!AJ$1,FALSE)</f>
        <v>137.71614841377701</v>
      </c>
      <c r="AX7" s="52">
        <f>VLOOKUP($A7,'RevPAR Raw Data'!$B$6:$BE$43,'RevPAR Raw Data'!AK$1,FALSE)</f>
        <v>109.738343559795</v>
      </c>
      <c r="AY7" s="53">
        <f>VLOOKUP($A7,'RevPAR Raw Data'!$B$6:$BE$43,'RevPAR Raw Data'!AL$1,FALSE)</f>
        <v>121.464872151574</v>
      </c>
      <c r="AZ7" s="52">
        <f>VLOOKUP($A7,'RevPAR Raw Data'!$B$6:$BE$43,'RevPAR Raw Data'!AN$1,FALSE)</f>
        <v>98.9336904073092</v>
      </c>
      <c r="BA7" s="52">
        <f>VLOOKUP($A7,'RevPAR Raw Data'!$B$6:$BE$43,'RevPAR Raw Data'!AO$1,FALSE)</f>
        <v>107.241851326076</v>
      </c>
      <c r="BB7" s="53">
        <f>VLOOKUP($A7,'RevPAR Raw Data'!$B$6:$BE$43,'RevPAR Raw Data'!AP$1,FALSE)</f>
        <v>103.087770866692</v>
      </c>
      <c r="BC7" s="54">
        <f>VLOOKUP($A7,'RevPAR Raw Data'!$B$6:$BE$43,'RevPAR Raw Data'!AR$1,FALSE)</f>
        <v>116.214806662028</v>
      </c>
      <c r="BE7" s="47">
        <f>VLOOKUP($A7,'RevPAR Raw Data'!$B$6:$BE$43,'RevPAR Raw Data'!AT$1,FALSE)</f>
        <v>37.623968073192401</v>
      </c>
      <c r="BF7" s="48">
        <f>VLOOKUP($A7,'RevPAR Raw Data'!$B$6:$BE$43,'RevPAR Raw Data'!AU$1,FALSE)</f>
        <v>62.419436367160998</v>
      </c>
      <c r="BG7" s="48">
        <f>VLOOKUP($A7,'RevPAR Raw Data'!$B$6:$BE$43,'RevPAR Raw Data'!AV$1,FALSE)</f>
        <v>68.248228189797501</v>
      </c>
      <c r="BH7" s="48">
        <f>VLOOKUP($A7,'RevPAR Raw Data'!$B$6:$BE$43,'RevPAR Raw Data'!AW$1,FALSE)</f>
        <v>72.208709421729395</v>
      </c>
      <c r="BI7" s="48">
        <f>VLOOKUP($A7,'RevPAR Raw Data'!$B$6:$BE$43,'RevPAR Raw Data'!AX$1,FALSE)</f>
        <v>54.545787073259497</v>
      </c>
      <c r="BJ7" s="49">
        <f>VLOOKUP($A7,'RevPAR Raw Data'!$B$6:$BE$43,'RevPAR Raw Data'!AY$1,FALSE)</f>
        <v>59.833207213243497</v>
      </c>
      <c r="BK7" s="48">
        <f>VLOOKUP($A7,'RevPAR Raw Data'!$B$6:$BE$43,'RevPAR Raw Data'!BA$1,FALSE)</f>
        <v>27.463573120881399</v>
      </c>
      <c r="BL7" s="48">
        <f>VLOOKUP($A7,'RevPAR Raw Data'!$B$6:$BE$43,'RevPAR Raw Data'!BB$1,FALSE)</f>
        <v>21.004368114647399</v>
      </c>
      <c r="BM7" s="49">
        <f>VLOOKUP($A7,'RevPAR Raw Data'!$B$6:$BE$43,'RevPAR Raw Data'!BC$1,FALSE)</f>
        <v>24.0200956897034</v>
      </c>
      <c r="BN7" s="50">
        <f>VLOOKUP($A7,'RevPAR Raw Data'!$B$6:$BE$43,'RevPAR Raw Data'!BE$1,FALSE)</f>
        <v>48.932983178843401</v>
      </c>
    </row>
    <row r="8" spans="1:66" x14ac:dyDescent="0.45">
      <c r="A8" s="63" t="s">
        <v>89</v>
      </c>
      <c r="B8" s="47">
        <f>VLOOKUP($A8,'Occupancy Raw Data'!$B$8:$BE$45,'Occupancy Raw Data'!AG$3,FALSE)</f>
        <v>64.954090580831505</v>
      </c>
      <c r="C8" s="48">
        <f>VLOOKUP($A8,'Occupancy Raw Data'!$B$8:$BE$45,'Occupancy Raw Data'!AH$3,FALSE)</f>
        <v>77.726194160734494</v>
      </c>
      <c r="D8" s="48">
        <f>VLOOKUP($A8,'Occupancy Raw Data'!$B$8:$BE$45,'Occupancy Raw Data'!AI$3,FALSE)</f>
        <v>85.1877643660373</v>
      </c>
      <c r="E8" s="48">
        <f>VLOOKUP($A8,'Occupancy Raw Data'!$B$8:$BE$45,'Occupancy Raw Data'!AJ$3,FALSE)</f>
        <v>83.255957907768405</v>
      </c>
      <c r="F8" s="48">
        <f>VLOOKUP($A8,'Occupancy Raw Data'!$B$8:$BE$45,'Occupancy Raw Data'!AK$3,FALSE)</f>
        <v>71.131228721757907</v>
      </c>
      <c r="G8" s="49">
        <f>VLOOKUP($A8,'Occupancy Raw Data'!$B$8:$BE$45,'Occupancy Raw Data'!AL$3,FALSE)</f>
        <v>76.451047147425896</v>
      </c>
      <c r="H8" s="48">
        <f>VLOOKUP($A8,'Occupancy Raw Data'!$B$8:$BE$45,'Occupancy Raw Data'!AN$3,FALSE)</f>
        <v>65.359021974620802</v>
      </c>
      <c r="I8" s="48">
        <f>VLOOKUP($A8,'Occupancy Raw Data'!$B$8:$BE$45,'Occupancy Raw Data'!AO$3,FALSE)</f>
        <v>68.626844114309193</v>
      </c>
      <c r="J8" s="49">
        <f>VLOOKUP($A8,'Occupancy Raw Data'!$B$8:$BE$45,'Occupancy Raw Data'!AP$3,FALSE)</f>
        <v>66.992933044465005</v>
      </c>
      <c r="K8" s="50">
        <f>VLOOKUP($A8,'Occupancy Raw Data'!$B$8:$BE$45,'Occupancy Raw Data'!AR$3,FALSE)</f>
        <v>73.748728832294205</v>
      </c>
      <c r="M8" s="47">
        <f>VLOOKUP($A8,'Occupancy Raw Data'!$B$8:$BE$45,'Occupancy Raw Data'!AT$3,FALSE)</f>
        <v>30.236621431872098</v>
      </c>
      <c r="N8" s="48">
        <f>VLOOKUP($A8,'Occupancy Raw Data'!$B$8:$BE$45,'Occupancy Raw Data'!AU$3,FALSE)</f>
        <v>49.386216187058899</v>
      </c>
      <c r="O8" s="48">
        <f>VLOOKUP($A8,'Occupancy Raw Data'!$B$8:$BE$45,'Occupancy Raw Data'!AV$3,FALSE)</f>
        <v>51.049302941422297</v>
      </c>
      <c r="P8" s="48">
        <f>VLOOKUP($A8,'Occupancy Raw Data'!$B$8:$BE$45,'Occupancy Raw Data'!AW$3,FALSE)</f>
        <v>46.900041967666297</v>
      </c>
      <c r="Q8" s="48">
        <f>VLOOKUP($A8,'Occupancy Raw Data'!$B$8:$BE$45,'Occupancy Raw Data'!AX$3,FALSE)</f>
        <v>28.691258816868299</v>
      </c>
      <c r="R8" s="49">
        <f>VLOOKUP($A8,'Occupancy Raw Data'!$B$8:$BE$45,'Occupancy Raw Data'!AY$3,FALSE)</f>
        <v>41.445247628951499</v>
      </c>
      <c r="S8" s="48">
        <f>VLOOKUP($A8,'Occupancy Raw Data'!$B$8:$BE$45,'Occupancy Raw Data'!BA$3,FALSE)</f>
        <v>12.313239317845801</v>
      </c>
      <c r="T8" s="48">
        <f>VLOOKUP($A8,'Occupancy Raw Data'!$B$8:$BE$45,'Occupancy Raw Data'!BB$3,FALSE)</f>
        <v>10.6113298333496</v>
      </c>
      <c r="U8" s="49">
        <f>VLOOKUP($A8,'Occupancy Raw Data'!$B$8:$BE$45,'Occupancy Raw Data'!BC$3,FALSE)</f>
        <v>11.4350388711545</v>
      </c>
      <c r="V8" s="50">
        <f>VLOOKUP($A8,'Occupancy Raw Data'!$B$8:$BE$45,'Occupancy Raw Data'!BE$3,FALSE)</f>
        <v>32.204643489061702</v>
      </c>
      <c r="X8" s="51">
        <f>VLOOKUP($A8,'ADR Raw Data'!$B$6:$BE$43,'ADR Raw Data'!AG$1,FALSE)</f>
        <v>173.81688095616201</v>
      </c>
      <c r="Y8" s="52">
        <f>VLOOKUP($A8,'ADR Raw Data'!$B$6:$BE$43,'ADR Raw Data'!AH$1,FALSE)</f>
        <v>201.85100710114099</v>
      </c>
      <c r="Z8" s="52">
        <f>VLOOKUP($A8,'ADR Raw Data'!$B$6:$BE$43,'ADR Raw Data'!AI$1,FALSE)</f>
        <v>208.565448847982</v>
      </c>
      <c r="AA8" s="52">
        <f>VLOOKUP($A8,'ADR Raw Data'!$B$6:$BE$43,'ADR Raw Data'!AJ$1,FALSE)</f>
        <v>213.09581350681501</v>
      </c>
      <c r="AB8" s="52">
        <f>VLOOKUP($A8,'ADR Raw Data'!$B$6:$BE$43,'ADR Raw Data'!AK$1,FALSE)</f>
        <v>190.04334783712201</v>
      </c>
      <c r="AC8" s="53">
        <f>VLOOKUP($A8,'ADR Raw Data'!$B$6:$BE$43,'ADR Raw Data'!AL$1,FALSE)</f>
        <v>198.835642070603</v>
      </c>
      <c r="AD8" s="52">
        <f>VLOOKUP($A8,'ADR Raw Data'!$B$6:$BE$43,'ADR Raw Data'!AN$1,FALSE)</f>
        <v>149.634728305907</v>
      </c>
      <c r="AE8" s="52">
        <f>VLOOKUP($A8,'ADR Raw Data'!$B$6:$BE$43,'ADR Raw Data'!AO$1,FALSE)</f>
        <v>149.75624473842399</v>
      </c>
      <c r="AF8" s="53">
        <f>VLOOKUP($A8,'ADR Raw Data'!$B$6:$BE$43,'ADR Raw Data'!AP$1,FALSE)</f>
        <v>149.696968372827</v>
      </c>
      <c r="AG8" s="54">
        <f>VLOOKUP($A8,'ADR Raw Data'!$B$6:$BE$43,'ADR Raw Data'!AR$1,FALSE)</f>
        <v>186.08212877890799</v>
      </c>
      <c r="AI8" s="47">
        <f>VLOOKUP($A8,'ADR Raw Data'!$B$6:$BE$43,'ADR Raw Data'!AT$1,FALSE)</f>
        <v>24.000467129971</v>
      </c>
      <c r="AJ8" s="48">
        <f>VLOOKUP($A8,'ADR Raw Data'!$B$6:$BE$43,'ADR Raw Data'!AU$1,FALSE)</f>
        <v>26.616453123772501</v>
      </c>
      <c r="AK8" s="48">
        <f>VLOOKUP($A8,'ADR Raw Data'!$B$6:$BE$43,'ADR Raw Data'!AV$1,FALSE)</f>
        <v>23.024049619630599</v>
      </c>
      <c r="AL8" s="48">
        <f>VLOOKUP($A8,'ADR Raw Data'!$B$6:$BE$43,'ADR Raw Data'!AW$1,FALSE)</f>
        <v>27.9872358036239</v>
      </c>
      <c r="AM8" s="48">
        <f>VLOOKUP($A8,'ADR Raw Data'!$B$6:$BE$43,'ADR Raw Data'!AX$1,FALSE)</f>
        <v>24.993802449977899</v>
      </c>
      <c r="AN8" s="49">
        <f>VLOOKUP($A8,'ADR Raw Data'!$B$6:$BE$43,'ADR Raw Data'!AY$1,FALSE)</f>
        <v>25.882177251733701</v>
      </c>
      <c r="AO8" s="48">
        <f>VLOOKUP($A8,'ADR Raw Data'!$B$6:$BE$43,'ADR Raw Data'!BA$1,FALSE)</f>
        <v>15.4527428592249</v>
      </c>
      <c r="AP8" s="48">
        <f>VLOOKUP($A8,'ADR Raw Data'!$B$6:$BE$43,'ADR Raw Data'!BB$1,FALSE)</f>
        <v>17.597841844335601</v>
      </c>
      <c r="AQ8" s="49">
        <f>VLOOKUP($A8,'ADR Raw Data'!$B$6:$BE$43,'ADR Raw Data'!BC$1,FALSE)</f>
        <v>16.5498422658364</v>
      </c>
      <c r="AR8" s="50">
        <f>VLOOKUP($A8,'ADR Raw Data'!$B$6:$BE$43,'ADR Raw Data'!BE$1,FALSE)</f>
        <v>24.999651350933899</v>
      </c>
      <c r="AT8" s="51">
        <f>VLOOKUP($A8,'RevPAR Raw Data'!$B$6:$BE$43,'RevPAR Raw Data'!AG$1,FALSE)</f>
        <v>112.901174301041</v>
      </c>
      <c r="AU8" s="52">
        <f>VLOOKUP($A8,'RevPAR Raw Data'!$B$6:$BE$43,'RevPAR Raw Data'!AH$1,FALSE)</f>
        <v>156.891105694831</v>
      </c>
      <c r="AV8" s="52">
        <f>VLOOKUP($A8,'RevPAR Raw Data'!$B$6:$BE$43,'RevPAR Raw Data'!AI$1,FALSE)</f>
        <v>177.672243113587</v>
      </c>
      <c r="AW8" s="52">
        <f>VLOOKUP($A8,'RevPAR Raw Data'!$B$6:$BE$43,'RevPAR Raw Data'!AJ$1,FALSE)</f>
        <v>177.414960796451</v>
      </c>
      <c r="AX8" s="52">
        <f>VLOOKUP($A8,'RevPAR Raw Data'!$B$6:$BE$43,'RevPAR Raw Data'!AK$1,FALSE)</f>
        <v>135.18016842050901</v>
      </c>
      <c r="AY8" s="53">
        <f>VLOOKUP($A8,'RevPAR Raw Data'!$B$6:$BE$43,'RevPAR Raw Data'!AL$1,FALSE)</f>
        <v>152.011930465284</v>
      </c>
      <c r="AZ8" s="52">
        <f>VLOOKUP($A8,'RevPAR Raw Data'!$B$6:$BE$43,'RevPAR Raw Data'!AN$1,FALSE)</f>
        <v>97.799794955122195</v>
      </c>
      <c r="BA8" s="52">
        <f>VLOOKUP($A8,'RevPAR Raw Data'!$B$6:$BE$43,'RevPAR Raw Data'!AO$1,FALSE)</f>
        <v>102.772984628082</v>
      </c>
      <c r="BB8" s="53">
        <f>VLOOKUP($A8,'RevPAR Raw Data'!$B$6:$BE$43,'RevPAR Raw Data'!AP$1,FALSE)</f>
        <v>100.28638979160201</v>
      </c>
      <c r="BC8" s="54">
        <f>VLOOKUP($A8,'RevPAR Raw Data'!$B$6:$BE$43,'RevPAR Raw Data'!AR$1,FALSE)</f>
        <v>137.233204558517</v>
      </c>
      <c r="BE8" s="47">
        <f>VLOOKUP($A8,'RevPAR Raw Data'!$B$6:$BE$43,'RevPAR Raw Data'!AT$1,FALSE)</f>
        <v>61.494018949813402</v>
      </c>
      <c r="BF8" s="48">
        <f>VLOOKUP($A8,'RevPAR Raw Data'!$B$6:$BE$43,'RevPAR Raw Data'!AU$1,FALSE)</f>
        <v>89.147528391864896</v>
      </c>
      <c r="BG8" s="48">
        <f>VLOOKUP($A8,'RevPAR Raw Data'!$B$6:$BE$43,'RevPAR Raw Data'!AV$1,FALSE)</f>
        <v>85.826969400761598</v>
      </c>
      <c r="BH8" s="48">
        <f>VLOOKUP($A8,'RevPAR Raw Data'!$B$6:$BE$43,'RevPAR Raw Data'!AW$1,FALSE)</f>
        <v>88.013303108779695</v>
      </c>
      <c r="BI8" s="48">
        <f>VLOOKUP($A8,'RevPAR Raw Data'!$B$6:$BE$43,'RevPAR Raw Data'!AX$1,FALSE)</f>
        <v>60.8560978159462</v>
      </c>
      <c r="BJ8" s="49">
        <f>VLOOKUP($A8,'RevPAR Raw Data'!$B$6:$BE$43,'RevPAR Raw Data'!AY$1,FALSE)</f>
        <v>78.054357334430506</v>
      </c>
      <c r="BK8" s="48">
        <f>VLOOKUP($A8,'RevPAR Raw Data'!$B$6:$BE$43,'RevPAR Raw Data'!BA$1,FALSE)</f>
        <v>29.668715386498501</v>
      </c>
      <c r="BL8" s="48">
        <f>VLOOKUP($A8,'RevPAR Raw Data'!$B$6:$BE$43,'RevPAR Raw Data'!BB$1,FALSE)</f>
        <v>30.076536719338801</v>
      </c>
      <c r="BM8" s="49">
        <f>VLOOKUP($A8,'RevPAR Raw Data'!$B$6:$BE$43,'RevPAR Raw Data'!BC$1,FALSE)</f>
        <v>29.877362033204101</v>
      </c>
      <c r="BN8" s="50">
        <f>VLOOKUP($A8,'RevPAR Raw Data'!$B$6:$BE$43,'RevPAR Raw Data'!BE$1,FALSE)</f>
        <v>65.255343431072305</v>
      </c>
    </row>
    <row r="9" spans="1:66" x14ac:dyDescent="0.45">
      <c r="A9" s="63" t="s">
        <v>90</v>
      </c>
      <c r="B9" s="47">
        <f>VLOOKUP($A9,'Occupancy Raw Data'!$B$8:$BE$45,'Occupancy Raw Data'!AG$3,FALSE)</f>
        <v>55.959285122499701</v>
      </c>
      <c r="C9" s="48">
        <f>VLOOKUP($A9,'Occupancy Raw Data'!$B$8:$BE$45,'Occupancy Raw Data'!AH$3,FALSE)</f>
        <v>65.839152562433398</v>
      </c>
      <c r="D9" s="48">
        <f>VLOOKUP($A9,'Occupancy Raw Data'!$B$8:$BE$45,'Occupancy Raw Data'!AI$3,FALSE)</f>
        <v>73.035270446206596</v>
      </c>
      <c r="E9" s="48">
        <f>VLOOKUP($A9,'Occupancy Raw Data'!$B$8:$BE$45,'Occupancy Raw Data'!AJ$3,FALSE)</f>
        <v>73.266245647169896</v>
      </c>
      <c r="F9" s="48">
        <f>VLOOKUP($A9,'Occupancy Raw Data'!$B$8:$BE$45,'Occupancy Raw Data'!AK$3,FALSE)</f>
        <v>66.744378209289906</v>
      </c>
      <c r="G9" s="49">
        <f>VLOOKUP($A9,'Occupancy Raw Data'!$B$8:$BE$45,'Occupancy Raw Data'!AL$3,FALSE)</f>
        <v>66.972097422558505</v>
      </c>
      <c r="H9" s="48">
        <f>VLOOKUP($A9,'Occupancy Raw Data'!$B$8:$BE$45,'Occupancy Raw Data'!AN$3,FALSE)</f>
        <v>65.572802927462604</v>
      </c>
      <c r="I9" s="48">
        <f>VLOOKUP($A9,'Occupancy Raw Data'!$B$8:$BE$45,'Occupancy Raw Data'!AO$3,FALSE)</f>
        <v>69.282299474709305</v>
      </c>
      <c r="J9" s="49">
        <f>VLOOKUP($A9,'Occupancy Raw Data'!$B$8:$BE$45,'Occupancy Raw Data'!AP$3,FALSE)</f>
        <v>67.427551201085905</v>
      </c>
      <c r="K9" s="50">
        <f>VLOOKUP($A9,'Occupancy Raw Data'!$B$8:$BE$45,'Occupancy Raw Data'!AR$3,FALSE)</f>
        <v>67.102375365083603</v>
      </c>
      <c r="M9" s="47">
        <f>VLOOKUP($A9,'Occupancy Raw Data'!$B$8:$BE$45,'Occupancy Raw Data'!AT$3,FALSE)</f>
        <v>19.945561700913899</v>
      </c>
      <c r="N9" s="48">
        <f>VLOOKUP($A9,'Occupancy Raw Data'!$B$8:$BE$45,'Occupancy Raw Data'!AU$3,FALSE)</f>
        <v>33.323372263789103</v>
      </c>
      <c r="O9" s="48">
        <f>VLOOKUP($A9,'Occupancy Raw Data'!$B$8:$BE$45,'Occupancy Raw Data'!AV$3,FALSE)</f>
        <v>39.377829646327697</v>
      </c>
      <c r="P9" s="48">
        <f>VLOOKUP($A9,'Occupancy Raw Data'!$B$8:$BE$45,'Occupancy Raw Data'!AW$3,FALSE)</f>
        <v>36.788047365778397</v>
      </c>
      <c r="Q9" s="48">
        <f>VLOOKUP($A9,'Occupancy Raw Data'!$B$8:$BE$45,'Occupancy Raw Data'!AX$3,FALSE)</f>
        <v>29.582075796464299</v>
      </c>
      <c r="R9" s="49">
        <f>VLOOKUP($A9,'Occupancy Raw Data'!$B$8:$BE$45,'Occupancy Raw Data'!AY$3,FALSE)</f>
        <v>32.091129402250502</v>
      </c>
      <c r="S9" s="48">
        <f>VLOOKUP($A9,'Occupancy Raw Data'!$B$8:$BE$45,'Occupancy Raw Data'!BA$3,FALSE)</f>
        <v>14.9742890080588</v>
      </c>
      <c r="T9" s="48">
        <f>VLOOKUP($A9,'Occupancy Raw Data'!$B$8:$BE$45,'Occupancy Raw Data'!BB$3,FALSE)</f>
        <v>6.8058837104495602</v>
      </c>
      <c r="U9" s="49">
        <f>VLOOKUP($A9,'Occupancy Raw Data'!$B$8:$BE$45,'Occupancy Raw Data'!BC$3,FALSE)</f>
        <v>10.6275813872118</v>
      </c>
      <c r="V9" s="50">
        <f>VLOOKUP($A9,'Occupancy Raw Data'!$B$8:$BE$45,'Occupancy Raw Data'!BE$3,FALSE)</f>
        <v>25.121886540987798</v>
      </c>
      <c r="X9" s="51">
        <f>VLOOKUP($A9,'ADR Raw Data'!$B$6:$BE$43,'ADR Raw Data'!AG$1,FALSE)</f>
        <v>137.40768982656499</v>
      </c>
      <c r="Y9" s="52">
        <f>VLOOKUP($A9,'ADR Raw Data'!$B$6:$BE$43,'ADR Raw Data'!AH$1,FALSE)</f>
        <v>154.760359084984</v>
      </c>
      <c r="Z9" s="52">
        <f>VLOOKUP($A9,'ADR Raw Data'!$B$6:$BE$43,'ADR Raw Data'!AI$1,FALSE)</f>
        <v>159.37229955839999</v>
      </c>
      <c r="AA9" s="52">
        <f>VLOOKUP($A9,'ADR Raw Data'!$B$6:$BE$43,'ADR Raw Data'!AJ$1,FALSE)</f>
        <v>156.45655939098501</v>
      </c>
      <c r="AB9" s="52">
        <f>VLOOKUP($A9,'ADR Raw Data'!$B$6:$BE$43,'ADR Raw Data'!AK$1,FALSE)</f>
        <v>144.09408630676</v>
      </c>
      <c r="AC9" s="53">
        <f>VLOOKUP($A9,'ADR Raw Data'!$B$6:$BE$43,'ADR Raw Data'!AL$1,FALSE)</f>
        <v>151.11074587342199</v>
      </c>
      <c r="AD9" s="52">
        <f>VLOOKUP($A9,'ADR Raw Data'!$B$6:$BE$43,'ADR Raw Data'!AN$1,FALSE)</f>
        <v>136.14278487848699</v>
      </c>
      <c r="AE9" s="52">
        <f>VLOOKUP($A9,'ADR Raw Data'!$B$6:$BE$43,'ADR Raw Data'!AO$1,FALSE)</f>
        <v>135.07285002342701</v>
      </c>
      <c r="AF9" s="53">
        <f>VLOOKUP($A9,'ADR Raw Data'!$B$6:$BE$43,'ADR Raw Data'!AP$1,FALSE)</f>
        <v>135.59310195417601</v>
      </c>
      <c r="AG9" s="54">
        <f>VLOOKUP($A9,'ADR Raw Data'!$B$6:$BE$43,'ADR Raw Data'!AR$1,FALSE)</f>
        <v>146.650571304572</v>
      </c>
      <c r="AI9" s="47">
        <f>VLOOKUP($A9,'ADR Raw Data'!$B$6:$BE$43,'ADR Raw Data'!AT$1,FALSE)</f>
        <v>18.4459573017729</v>
      </c>
      <c r="AJ9" s="48">
        <f>VLOOKUP($A9,'ADR Raw Data'!$B$6:$BE$43,'ADR Raw Data'!AU$1,FALSE)</f>
        <v>23.662137480171602</v>
      </c>
      <c r="AK9" s="48">
        <f>VLOOKUP($A9,'ADR Raw Data'!$B$6:$BE$43,'ADR Raw Data'!AV$1,FALSE)</f>
        <v>23.5578666401086</v>
      </c>
      <c r="AL9" s="48">
        <f>VLOOKUP($A9,'ADR Raw Data'!$B$6:$BE$43,'ADR Raw Data'!AW$1,FALSE)</f>
        <v>21.104567390142499</v>
      </c>
      <c r="AM9" s="48">
        <f>VLOOKUP($A9,'ADR Raw Data'!$B$6:$BE$43,'ADR Raw Data'!AX$1,FALSE)</f>
        <v>18.136787970872302</v>
      </c>
      <c r="AN9" s="49">
        <f>VLOOKUP($A9,'ADR Raw Data'!$B$6:$BE$43,'ADR Raw Data'!AY$1,FALSE)</f>
        <v>21.4049343559081</v>
      </c>
      <c r="AO9" s="48">
        <f>VLOOKUP($A9,'ADR Raw Data'!$B$6:$BE$43,'ADR Raw Data'!BA$1,FALSE)</f>
        <v>16.254918556466599</v>
      </c>
      <c r="AP9" s="48">
        <f>VLOOKUP($A9,'ADR Raw Data'!$B$6:$BE$43,'ADR Raw Data'!BB$1,FALSE)</f>
        <v>12.991809905693501</v>
      </c>
      <c r="AQ9" s="49">
        <f>VLOOKUP($A9,'ADR Raw Data'!$B$6:$BE$43,'ADR Raw Data'!BC$1,FALSE)</f>
        <v>14.5184027755478</v>
      </c>
      <c r="AR9" s="50">
        <f>VLOOKUP($A9,'ADR Raw Data'!$B$6:$BE$43,'ADR Raw Data'!BE$1,FALSE)</f>
        <v>19.715900375197702</v>
      </c>
      <c r="AT9" s="51">
        <f>VLOOKUP($A9,'RevPAR Raw Data'!$B$6:$BE$43,'RevPAR Raw Data'!AG$1,FALSE)</f>
        <v>76.892360930287595</v>
      </c>
      <c r="AU9" s="52">
        <f>VLOOKUP($A9,'RevPAR Raw Data'!$B$6:$BE$43,'RevPAR Raw Data'!AH$1,FALSE)</f>
        <v>101.892908924133</v>
      </c>
      <c r="AV9" s="52">
        <f>VLOOKUP($A9,'RevPAR Raw Data'!$B$6:$BE$43,'RevPAR Raw Data'!AI$1,FALSE)</f>
        <v>116.397989998816</v>
      </c>
      <c r="AW9" s="52">
        <f>VLOOKUP($A9,'RevPAR Raw Data'!$B$6:$BE$43,'RevPAR Raw Data'!AJ$1,FALSE)</f>
        <v>114.62984713450901</v>
      </c>
      <c r="AX9" s="52">
        <f>VLOOKUP($A9,'RevPAR Raw Data'!$B$6:$BE$43,'RevPAR Raw Data'!AK$1,FALSE)</f>
        <v>96.174701941804798</v>
      </c>
      <c r="AY9" s="53">
        <f>VLOOKUP($A9,'RevPAR Raw Data'!$B$6:$BE$43,'RevPAR Raw Data'!AL$1,FALSE)</f>
        <v>101.202035942303</v>
      </c>
      <c r="AZ9" s="52">
        <f>VLOOKUP($A9,'RevPAR Raw Data'!$B$6:$BE$43,'RevPAR Raw Data'!AN$1,FALSE)</f>
        <v>89.272640028330201</v>
      </c>
      <c r="BA9" s="52">
        <f>VLOOKUP($A9,'RevPAR Raw Data'!$B$6:$BE$43,'RevPAR Raw Data'!AO$1,FALSE)</f>
        <v>93.581576462255697</v>
      </c>
      <c r="BB9" s="53">
        <f>VLOOKUP($A9,'RevPAR Raw Data'!$B$6:$BE$43,'RevPAR Raw Data'!AP$1,FALSE)</f>
        <v>91.427108245292999</v>
      </c>
      <c r="BC9" s="54">
        <f>VLOOKUP($A9,'RevPAR Raw Data'!$B$6:$BE$43,'RevPAR Raw Data'!AR$1,FALSE)</f>
        <v>98.406016831833597</v>
      </c>
      <c r="BE9" s="47">
        <f>VLOOKUP($A9,'RevPAR Raw Data'!$B$6:$BE$43,'RevPAR Raw Data'!AT$1,FALSE)</f>
        <v>42.070668797636202</v>
      </c>
      <c r="BF9" s="48">
        <f>VLOOKUP($A9,'RevPAR Raw Data'!$B$6:$BE$43,'RevPAR Raw Data'!AU$1,FALSE)</f>
        <v>64.870531902047901</v>
      </c>
      <c r="BG9" s="48">
        <f>VLOOKUP($A9,'RevPAR Raw Data'!$B$6:$BE$43,'RevPAR Raw Data'!AV$1,FALSE)</f>
        <v>72.212272880287401</v>
      </c>
      <c r="BH9" s="48">
        <f>VLOOKUP($A9,'RevPAR Raw Data'!$B$6:$BE$43,'RevPAR Raw Data'!AW$1,FALSE)</f>
        <v>65.656573003749301</v>
      </c>
      <c r="BI9" s="48">
        <f>VLOOKUP($A9,'RevPAR Raw Data'!$B$6:$BE$43,'RevPAR Raw Data'!AX$1,FALSE)</f>
        <v>53.084102131924098</v>
      </c>
      <c r="BJ9" s="49">
        <f>VLOOKUP($A9,'RevPAR Raw Data'!$B$6:$BE$43,'RevPAR Raw Data'!AY$1,FALSE)</f>
        <v>60.365148940779903</v>
      </c>
      <c r="BK9" s="48">
        <f>VLOOKUP($A9,'RevPAR Raw Data'!$B$6:$BE$43,'RevPAR Raw Data'!BA$1,FALSE)</f>
        <v>33.6632660471953</v>
      </c>
      <c r="BL9" s="48">
        <f>VLOOKUP($A9,'RevPAR Raw Data'!$B$6:$BE$43,'RevPAR Raw Data'!BB$1,FALSE)</f>
        <v>20.681901090207202</v>
      </c>
      <c r="BM9" s="49">
        <f>VLOOKUP($A9,'RevPAR Raw Data'!$B$6:$BE$43,'RevPAR Raw Data'!BC$1,FALSE)</f>
        <v>26.688939233854299</v>
      </c>
      <c r="BN9" s="50">
        <f>VLOOKUP($A9,'RevPAR Raw Data'!$B$6:$BE$43,'RevPAR Raw Data'!BE$1,FALSE)</f>
        <v>49.790793038977</v>
      </c>
    </row>
    <row r="10" spans="1:66" x14ac:dyDescent="0.45">
      <c r="A10" s="63" t="s">
        <v>26</v>
      </c>
      <c r="B10" s="47">
        <f>VLOOKUP($A10,'Occupancy Raw Data'!$B$8:$BE$45,'Occupancy Raw Data'!AG$3,FALSE)</f>
        <v>46.712502888837498</v>
      </c>
      <c r="C10" s="48">
        <f>VLOOKUP($A10,'Occupancy Raw Data'!$B$8:$BE$45,'Occupancy Raw Data'!AH$3,FALSE)</f>
        <v>57.698752022186198</v>
      </c>
      <c r="D10" s="48">
        <f>VLOOKUP($A10,'Occupancy Raw Data'!$B$8:$BE$45,'Occupancy Raw Data'!AI$3,FALSE)</f>
        <v>70.031199445343105</v>
      </c>
      <c r="E10" s="48">
        <f>VLOOKUP($A10,'Occupancy Raw Data'!$B$8:$BE$45,'Occupancy Raw Data'!AJ$3,FALSE)</f>
        <v>68.699445343193801</v>
      </c>
      <c r="F10" s="48">
        <f>VLOOKUP($A10,'Occupancy Raw Data'!$B$8:$BE$45,'Occupancy Raw Data'!AK$3,FALSE)</f>
        <v>57.638086434018902</v>
      </c>
      <c r="G10" s="49">
        <f>VLOOKUP($A10,'Occupancy Raw Data'!$B$8:$BE$45,'Occupancy Raw Data'!AL$3,FALSE)</f>
        <v>60.155997226715897</v>
      </c>
      <c r="H10" s="48">
        <f>VLOOKUP($A10,'Occupancy Raw Data'!$B$8:$BE$45,'Occupancy Raw Data'!AN$3,FALSE)</f>
        <v>59.816269932978898</v>
      </c>
      <c r="I10" s="48">
        <f>VLOOKUP($A10,'Occupancy Raw Data'!$B$8:$BE$45,'Occupancy Raw Data'!AO$3,FALSE)</f>
        <v>63.158654957245197</v>
      </c>
      <c r="J10" s="49">
        <f>VLOOKUP($A10,'Occupancy Raw Data'!$B$8:$BE$45,'Occupancy Raw Data'!AP$3,FALSE)</f>
        <v>61.487462445112001</v>
      </c>
      <c r="K10" s="50">
        <f>VLOOKUP($A10,'Occupancy Raw Data'!$B$8:$BE$45,'Occupancy Raw Data'!AR$3,FALSE)</f>
        <v>60.5364158605434</v>
      </c>
      <c r="M10" s="47">
        <f>VLOOKUP($A10,'Occupancy Raw Data'!$B$8:$BE$45,'Occupancy Raw Data'!AT$3,FALSE)</f>
        <v>15.499429442070801</v>
      </c>
      <c r="N10" s="48">
        <f>VLOOKUP($A10,'Occupancy Raw Data'!$B$8:$BE$45,'Occupancy Raw Data'!AU$3,FALSE)</f>
        <v>27.524223421098402</v>
      </c>
      <c r="O10" s="48">
        <f>VLOOKUP($A10,'Occupancy Raw Data'!$B$8:$BE$45,'Occupancy Raw Data'!AV$3,FALSE)</f>
        <v>32.237813324245899</v>
      </c>
      <c r="P10" s="48">
        <f>VLOOKUP($A10,'Occupancy Raw Data'!$B$8:$BE$45,'Occupancy Raw Data'!AW$3,FALSE)</f>
        <v>32.075744444186299</v>
      </c>
      <c r="Q10" s="48">
        <f>VLOOKUP($A10,'Occupancy Raw Data'!$B$8:$BE$45,'Occupancy Raw Data'!AX$3,FALSE)</f>
        <v>21.9130269026939</v>
      </c>
      <c r="R10" s="49">
        <f>VLOOKUP($A10,'Occupancy Raw Data'!$B$8:$BE$45,'Occupancy Raw Data'!AY$3,FALSE)</f>
        <v>26.4094797561558</v>
      </c>
      <c r="S10" s="48">
        <f>VLOOKUP($A10,'Occupancy Raw Data'!$B$8:$BE$45,'Occupancy Raw Data'!BA$3,FALSE)</f>
        <v>12.348276604783299</v>
      </c>
      <c r="T10" s="48">
        <f>VLOOKUP($A10,'Occupancy Raw Data'!$B$8:$BE$45,'Occupancy Raw Data'!BB$3,FALSE)</f>
        <v>8.0897858617521692</v>
      </c>
      <c r="U10" s="49">
        <f>VLOOKUP($A10,'Occupancy Raw Data'!$B$8:$BE$45,'Occupancy Raw Data'!BC$3,FALSE)</f>
        <v>10.1200781505158</v>
      </c>
      <c r="V10" s="50">
        <f>VLOOKUP($A10,'Occupancy Raw Data'!$B$8:$BE$45,'Occupancy Raw Data'!BE$3,FALSE)</f>
        <v>21.206336698090698</v>
      </c>
      <c r="X10" s="51">
        <f>VLOOKUP($A10,'ADR Raw Data'!$B$6:$BE$43,'ADR Raw Data'!AG$1,FALSE)</f>
        <v>137.15618181818101</v>
      </c>
      <c r="Y10" s="52">
        <f>VLOOKUP($A10,'ADR Raw Data'!$B$6:$BE$43,'ADR Raw Data'!AH$1,FALSE)</f>
        <v>158.782458819406</v>
      </c>
      <c r="Z10" s="52">
        <f>VLOOKUP($A10,'ADR Raw Data'!$B$6:$BE$43,'ADR Raw Data'!AI$1,FALSE)</f>
        <v>171.17323818166801</v>
      </c>
      <c r="AA10" s="52">
        <f>VLOOKUP($A10,'ADR Raw Data'!$B$6:$BE$43,'ADR Raw Data'!AJ$1,FALSE)</f>
        <v>170.58961902358999</v>
      </c>
      <c r="AB10" s="52">
        <f>VLOOKUP($A10,'ADR Raw Data'!$B$6:$BE$43,'ADR Raw Data'!AK$1,FALSE)</f>
        <v>150.79976393344</v>
      </c>
      <c r="AC10" s="53">
        <f>VLOOKUP($A10,'ADR Raw Data'!$B$6:$BE$43,'ADR Raw Data'!AL$1,FALSE)</f>
        <v>159.47586171459301</v>
      </c>
      <c r="AD10" s="52">
        <f>VLOOKUP($A10,'ADR Raw Data'!$B$6:$BE$43,'ADR Raw Data'!AN$1,FALSE)</f>
        <v>128.182489616536</v>
      </c>
      <c r="AE10" s="52">
        <f>VLOOKUP($A10,'ADR Raw Data'!$B$6:$BE$43,'ADR Raw Data'!AO$1,FALSE)</f>
        <v>129.972319443809</v>
      </c>
      <c r="AF10" s="53">
        <f>VLOOKUP($A10,'ADR Raw Data'!$B$6:$BE$43,'ADR Raw Data'!AP$1,FALSE)</f>
        <v>129.10172778312801</v>
      </c>
      <c r="AG10" s="54">
        <f>VLOOKUP($A10,'ADR Raw Data'!$B$6:$BE$43,'ADR Raw Data'!AR$1,FALSE)</f>
        <v>150.66119847021201</v>
      </c>
      <c r="AI10" s="47">
        <f>VLOOKUP($A10,'ADR Raw Data'!$B$6:$BE$43,'ADR Raw Data'!AT$1,FALSE)</f>
        <v>17.9316129100831</v>
      </c>
      <c r="AJ10" s="48">
        <f>VLOOKUP($A10,'ADR Raw Data'!$B$6:$BE$43,'ADR Raw Data'!AU$1,FALSE)</f>
        <v>23.291544174797501</v>
      </c>
      <c r="AK10" s="48">
        <f>VLOOKUP($A10,'ADR Raw Data'!$B$6:$BE$43,'ADR Raw Data'!AV$1,FALSE)</f>
        <v>23.072926057004601</v>
      </c>
      <c r="AL10" s="48">
        <f>VLOOKUP($A10,'ADR Raw Data'!$B$6:$BE$43,'ADR Raw Data'!AW$1,FALSE)</f>
        <v>23.747752075585201</v>
      </c>
      <c r="AM10" s="48">
        <f>VLOOKUP($A10,'ADR Raw Data'!$B$6:$BE$43,'ADR Raw Data'!AX$1,FALSE)</f>
        <v>21.172456161089102</v>
      </c>
      <c r="AN10" s="49">
        <f>VLOOKUP($A10,'ADR Raw Data'!$B$6:$BE$43,'ADR Raw Data'!AY$1,FALSE)</f>
        <v>22.6017659689042</v>
      </c>
      <c r="AO10" s="48">
        <f>VLOOKUP($A10,'ADR Raw Data'!$B$6:$BE$43,'ADR Raw Data'!BA$1,FALSE)</f>
        <v>11.8857356577297</v>
      </c>
      <c r="AP10" s="48">
        <f>VLOOKUP($A10,'ADR Raw Data'!$B$6:$BE$43,'ADR Raw Data'!BB$1,FALSE)</f>
        <v>12.957274972528801</v>
      </c>
      <c r="AQ10" s="49">
        <f>VLOOKUP($A10,'ADR Raw Data'!$B$6:$BE$43,'ADR Raw Data'!BC$1,FALSE)</f>
        <v>12.4325259454783</v>
      </c>
      <c r="AR10" s="50">
        <f>VLOOKUP($A10,'ADR Raw Data'!$B$6:$BE$43,'ADR Raw Data'!BE$1,FALSE)</f>
        <v>20.331552867345799</v>
      </c>
      <c r="AT10" s="51">
        <f>VLOOKUP($A10,'RevPAR Raw Data'!$B$6:$BE$43,'RevPAR Raw Data'!AG$1,FALSE)</f>
        <v>64.069085394037401</v>
      </c>
      <c r="AU10" s="52">
        <f>VLOOKUP($A10,'RevPAR Raw Data'!$B$6:$BE$43,'RevPAR Raw Data'!AH$1,FALSE)</f>
        <v>91.6154971689392</v>
      </c>
      <c r="AV10" s="52">
        <f>VLOOKUP($A10,'RevPAR Raw Data'!$B$6:$BE$43,'RevPAR Raw Data'!AI$1,FALSE)</f>
        <v>119.87467182805599</v>
      </c>
      <c r="AW10" s="52">
        <f>VLOOKUP($A10,'RevPAR Raw Data'!$B$6:$BE$43,'RevPAR Raw Data'!AJ$1,FALSE)</f>
        <v>117.19412208227401</v>
      </c>
      <c r="AX10" s="52">
        <f>VLOOKUP($A10,'RevPAR Raw Data'!$B$6:$BE$43,'RevPAR Raw Data'!AK$1,FALSE)</f>
        <v>86.918098278252799</v>
      </c>
      <c r="AY10" s="53">
        <f>VLOOKUP($A10,'RevPAR Raw Data'!$B$6:$BE$43,'RevPAR Raw Data'!AL$1,FALSE)</f>
        <v>95.934294950311894</v>
      </c>
      <c r="AZ10" s="52">
        <f>VLOOKUP($A10,'RevPAR Raw Data'!$B$6:$BE$43,'RevPAR Raw Data'!AN$1,FALSE)</f>
        <v>76.673983995840004</v>
      </c>
      <c r="BA10" s="52">
        <f>VLOOKUP($A10,'RevPAR Raw Data'!$B$6:$BE$43,'RevPAR Raw Data'!AO$1,FALSE)</f>
        <v>82.088768777443903</v>
      </c>
      <c r="BB10" s="53">
        <f>VLOOKUP($A10,'RevPAR Raw Data'!$B$6:$BE$43,'RevPAR Raw Data'!AP$1,FALSE)</f>
        <v>79.381376386642003</v>
      </c>
      <c r="BC10" s="54">
        <f>VLOOKUP($A10,'RevPAR Raw Data'!$B$6:$BE$43,'RevPAR Raw Data'!AR$1,FALSE)</f>
        <v>91.204889646406201</v>
      </c>
      <c r="BE10" s="47">
        <f>VLOOKUP($A10,'RevPAR Raw Data'!$B$6:$BE$43,'RevPAR Raw Data'!AT$1,FALSE)</f>
        <v>36.210340042977499</v>
      </c>
      <c r="BF10" s="48">
        <f>VLOOKUP($A10,'RevPAR Raw Data'!$B$6:$BE$43,'RevPAR Raw Data'!AU$1,FALSE)</f>
        <v>57.226584252791099</v>
      </c>
      <c r="BG10" s="48">
        <f>VLOOKUP($A10,'RevPAR Raw Data'!$B$6:$BE$43,'RevPAR Raw Data'!AV$1,FALSE)</f>
        <v>62.748946211948898</v>
      </c>
      <c r="BH10" s="48">
        <f>VLOOKUP($A10,'RevPAR Raw Data'!$B$6:$BE$43,'RevPAR Raw Data'!AW$1,FALSE)</f>
        <v>63.440764786775198</v>
      </c>
      <c r="BI10" s="48">
        <f>VLOOKUP($A10,'RevPAR Raw Data'!$B$6:$BE$43,'RevPAR Raw Data'!AX$1,FALSE)</f>
        <v>47.725009078323502</v>
      </c>
      <c r="BJ10" s="49">
        <f>VLOOKUP($A10,'RevPAR Raw Data'!$B$6:$BE$43,'RevPAR Raw Data'!AY$1,FALSE)</f>
        <v>54.980254533151502</v>
      </c>
      <c r="BK10" s="48">
        <f>VLOOKUP($A10,'RevPAR Raw Data'!$B$6:$BE$43,'RevPAR Raw Data'!BA$1,FALSE)</f>
        <v>25.7016957780429</v>
      </c>
      <c r="BL10" s="48">
        <f>VLOOKUP($A10,'RevPAR Raw Data'!$B$6:$BE$43,'RevPAR Raw Data'!BB$1,FALSE)</f>
        <v>22.095276633076999</v>
      </c>
      <c r="BM10" s="49">
        <f>VLOOKUP($A10,'RevPAR Raw Data'!$B$6:$BE$43,'RevPAR Raw Data'!BC$1,FALSE)</f>
        <v>23.810785437759701</v>
      </c>
      <c r="BN10" s="50">
        <f>VLOOKUP($A10,'RevPAR Raw Data'!$B$6:$BE$43,'RevPAR Raw Data'!BE$1,FALSE)</f>
        <v>45.849467122436202</v>
      </c>
    </row>
    <row r="11" spans="1:66" x14ac:dyDescent="0.45">
      <c r="A11" s="63" t="s">
        <v>24</v>
      </c>
      <c r="B11" s="47">
        <f>VLOOKUP($A11,'Occupancy Raw Data'!$B$8:$BE$45,'Occupancy Raw Data'!AG$3,FALSE)</f>
        <v>45.420560747663501</v>
      </c>
      <c r="C11" s="48">
        <f>VLOOKUP($A11,'Occupancy Raw Data'!$B$8:$BE$45,'Occupancy Raw Data'!AH$3,FALSE)</f>
        <v>55.895039539899301</v>
      </c>
      <c r="D11" s="48">
        <f>VLOOKUP($A11,'Occupancy Raw Data'!$B$8:$BE$45,'Occupancy Raw Data'!AI$3,FALSE)</f>
        <v>59.618979151689402</v>
      </c>
      <c r="E11" s="48">
        <f>VLOOKUP($A11,'Occupancy Raw Data'!$B$8:$BE$45,'Occupancy Raw Data'!AJ$3,FALSE)</f>
        <v>59.7987059669302</v>
      </c>
      <c r="F11" s="48">
        <f>VLOOKUP($A11,'Occupancy Raw Data'!$B$8:$BE$45,'Occupancy Raw Data'!AK$3,FALSE)</f>
        <v>53.483105679367299</v>
      </c>
      <c r="G11" s="49">
        <f>VLOOKUP($A11,'Occupancy Raw Data'!$B$8:$BE$45,'Occupancy Raw Data'!AL$3,FALSE)</f>
        <v>54.843278217109898</v>
      </c>
      <c r="H11" s="48">
        <f>VLOOKUP($A11,'Occupancy Raw Data'!$B$8:$BE$45,'Occupancy Raw Data'!AN$3,FALSE)</f>
        <v>55.434938892882798</v>
      </c>
      <c r="I11" s="48">
        <f>VLOOKUP($A11,'Occupancy Raw Data'!$B$8:$BE$45,'Occupancy Raw Data'!AO$3,FALSE)</f>
        <v>62.695902228612503</v>
      </c>
      <c r="J11" s="49">
        <f>VLOOKUP($A11,'Occupancy Raw Data'!$B$8:$BE$45,'Occupancy Raw Data'!AP$3,FALSE)</f>
        <v>59.065420560747597</v>
      </c>
      <c r="K11" s="50">
        <f>VLOOKUP($A11,'Occupancy Raw Data'!$B$8:$BE$45,'Occupancy Raw Data'!AR$3,FALSE)</f>
        <v>56.049604601006401</v>
      </c>
      <c r="M11" s="47">
        <f>VLOOKUP($A11,'Occupancy Raw Data'!$B$8:$BE$45,'Occupancy Raw Data'!AT$3,FALSE)</f>
        <v>-5.5327648040841098</v>
      </c>
      <c r="N11" s="48">
        <f>VLOOKUP($A11,'Occupancy Raw Data'!$B$8:$BE$45,'Occupancy Raw Data'!AU$3,FALSE)</f>
        <v>-0.86277812948199295</v>
      </c>
      <c r="O11" s="48">
        <f>VLOOKUP($A11,'Occupancy Raw Data'!$B$8:$BE$45,'Occupancy Raw Data'!AV$3,FALSE)</f>
        <v>1.0459072996961101</v>
      </c>
      <c r="P11" s="48">
        <f>VLOOKUP($A11,'Occupancy Raw Data'!$B$8:$BE$45,'Occupancy Raw Data'!AW$3,FALSE)</f>
        <v>2.2613491745939802</v>
      </c>
      <c r="Q11" s="48">
        <f>VLOOKUP($A11,'Occupancy Raw Data'!$B$8:$BE$45,'Occupancy Raw Data'!AX$3,FALSE)</f>
        <v>-4.4683741209619701</v>
      </c>
      <c r="R11" s="49">
        <f>VLOOKUP($A11,'Occupancy Raw Data'!$B$8:$BE$45,'Occupancy Raw Data'!AY$3,FALSE)</f>
        <v>-1.34471166128819</v>
      </c>
      <c r="S11" s="48">
        <f>VLOOKUP($A11,'Occupancy Raw Data'!$B$8:$BE$45,'Occupancy Raw Data'!BA$3,FALSE)</f>
        <v>-10.8381533151534</v>
      </c>
      <c r="T11" s="48">
        <f>VLOOKUP($A11,'Occupancy Raw Data'!$B$8:$BE$45,'Occupancy Raw Data'!BB$3,FALSE)</f>
        <v>-7.9370678569545596</v>
      </c>
      <c r="U11" s="49">
        <f>VLOOKUP($A11,'Occupancy Raw Data'!$B$8:$BE$45,'Occupancy Raw Data'!BC$3,FALSE)</f>
        <v>-9.3216080070803304</v>
      </c>
      <c r="V11" s="50">
        <f>VLOOKUP($A11,'Occupancy Raw Data'!$B$8:$BE$45,'Occupancy Raw Data'!BE$3,FALSE)</f>
        <v>-3.8958394265204701</v>
      </c>
      <c r="X11" s="51">
        <f>VLOOKUP($A11,'ADR Raw Data'!$B$6:$BE$43,'ADR Raw Data'!AG$1,FALSE)</f>
        <v>101.77923235201</v>
      </c>
      <c r="Y11" s="52">
        <f>VLOOKUP($A11,'ADR Raw Data'!$B$6:$BE$43,'ADR Raw Data'!AH$1,FALSE)</f>
        <v>106.55618971061</v>
      </c>
      <c r="Z11" s="52">
        <f>VLOOKUP($A11,'ADR Raw Data'!$B$6:$BE$43,'ADR Raw Data'!AI$1,FALSE)</f>
        <v>106.796500060291</v>
      </c>
      <c r="AA11" s="52">
        <f>VLOOKUP($A11,'ADR Raw Data'!$B$6:$BE$43,'ADR Raw Data'!AJ$1,FALSE)</f>
        <v>106.249779394085</v>
      </c>
      <c r="AB11" s="52">
        <f>VLOOKUP($A11,'ADR Raw Data'!$B$6:$BE$43,'ADR Raw Data'!AK$1,FALSE)</f>
        <v>104.376939982525</v>
      </c>
      <c r="AC11" s="53">
        <f>VLOOKUP($A11,'ADR Raw Data'!$B$6:$BE$43,'ADR Raw Data'!AL$1,FALSE)</f>
        <v>105.325333280899</v>
      </c>
      <c r="AD11" s="52">
        <f>VLOOKUP($A11,'ADR Raw Data'!$B$6:$BE$43,'ADR Raw Data'!AN$1,FALSE)</f>
        <v>116.100725586824</v>
      </c>
      <c r="AE11" s="52">
        <f>VLOOKUP($A11,'ADR Raw Data'!$B$6:$BE$43,'ADR Raw Data'!AO$1,FALSE)</f>
        <v>122.66497592019201</v>
      </c>
      <c r="AF11" s="53">
        <f>VLOOKUP($A11,'ADR Raw Data'!$B$6:$BE$43,'ADR Raw Data'!AP$1,FALSE)</f>
        <v>119.584587999026</v>
      </c>
      <c r="AG11" s="54">
        <f>VLOOKUP($A11,'ADR Raw Data'!$B$6:$BE$43,'ADR Raw Data'!AR$1,FALSE)</f>
        <v>109.618616412126</v>
      </c>
      <c r="AI11" s="47">
        <f>VLOOKUP($A11,'ADR Raw Data'!$B$6:$BE$43,'ADR Raw Data'!AT$1,FALSE)</f>
        <v>-6.1932591643920403E-3</v>
      </c>
      <c r="AJ11" s="48">
        <f>VLOOKUP($A11,'ADR Raw Data'!$B$6:$BE$43,'ADR Raw Data'!AU$1,FALSE)</f>
        <v>5.4086090270469898</v>
      </c>
      <c r="AK11" s="48">
        <f>VLOOKUP($A11,'ADR Raw Data'!$B$6:$BE$43,'ADR Raw Data'!AV$1,FALSE)</f>
        <v>4.9098254145716798</v>
      </c>
      <c r="AL11" s="48">
        <f>VLOOKUP($A11,'ADR Raw Data'!$B$6:$BE$43,'ADR Raw Data'!AW$1,FALSE)</f>
        <v>8.3987297115057498</v>
      </c>
      <c r="AM11" s="48">
        <f>VLOOKUP($A11,'ADR Raw Data'!$B$6:$BE$43,'ADR Raw Data'!AX$1,FALSE)</f>
        <v>5.4371746561351797</v>
      </c>
      <c r="AN11" s="49">
        <f>VLOOKUP($A11,'ADR Raw Data'!$B$6:$BE$43,'ADR Raw Data'!AY$1,FALSE)</f>
        <v>5.0207111830308602</v>
      </c>
      <c r="AO11" s="48">
        <f>VLOOKUP($A11,'ADR Raw Data'!$B$6:$BE$43,'ADR Raw Data'!BA$1,FALSE)</f>
        <v>-2.7327192107101799</v>
      </c>
      <c r="AP11" s="48">
        <f>VLOOKUP($A11,'ADR Raw Data'!$B$6:$BE$43,'ADR Raw Data'!BB$1,FALSE)</f>
        <v>-2.11346382391145</v>
      </c>
      <c r="AQ11" s="49">
        <f>VLOOKUP($A11,'ADR Raw Data'!$B$6:$BE$43,'ADR Raw Data'!BC$1,FALSE)</f>
        <v>-2.3587162397668102</v>
      </c>
      <c r="AR11" s="50">
        <f>VLOOKUP($A11,'ADR Raw Data'!$B$6:$BE$43,'ADR Raw Data'!BE$1,FALSE)</f>
        <v>2.08710369436203</v>
      </c>
      <c r="AT11" s="51">
        <f>VLOOKUP($A11,'RevPAR Raw Data'!$B$6:$BE$43,'RevPAR Raw Data'!AG$1,FALSE)</f>
        <v>46.2286980589503</v>
      </c>
      <c r="AU11" s="52">
        <f>VLOOKUP($A11,'RevPAR Raw Data'!$B$6:$BE$43,'RevPAR Raw Data'!AH$1,FALSE)</f>
        <v>59.559624370956101</v>
      </c>
      <c r="AV11" s="52">
        <f>VLOOKUP($A11,'RevPAR Raw Data'!$B$6:$BE$43,'RevPAR Raw Data'!AI$1,FALSE)</f>
        <v>63.670983105679298</v>
      </c>
      <c r="AW11" s="52">
        <f>VLOOKUP($A11,'RevPAR Raw Data'!$B$6:$BE$43,'RevPAR Raw Data'!AJ$1,FALSE)</f>
        <v>63.535993170380998</v>
      </c>
      <c r="AX11" s="52">
        <f>VLOOKUP($A11,'RevPAR Raw Data'!$B$6:$BE$43,'RevPAR Raw Data'!AK$1,FALSE)</f>
        <v>55.824029115743997</v>
      </c>
      <c r="AY11" s="53">
        <f>VLOOKUP($A11,'RevPAR Raw Data'!$B$6:$BE$43,'RevPAR Raw Data'!AL$1,FALSE)</f>
        <v>57.763865564342098</v>
      </c>
      <c r="AZ11" s="52">
        <f>VLOOKUP($A11,'RevPAR Raw Data'!$B$6:$BE$43,'RevPAR Raw Data'!AN$1,FALSE)</f>
        <v>64.360366283249405</v>
      </c>
      <c r="BA11" s="52">
        <f>VLOOKUP($A11,'RevPAR Raw Data'!$B$6:$BE$43,'RevPAR Raw Data'!AO$1,FALSE)</f>
        <v>76.905913371674998</v>
      </c>
      <c r="BB11" s="53">
        <f>VLOOKUP($A11,'RevPAR Raw Data'!$B$6:$BE$43,'RevPAR Raw Data'!AP$1,FALSE)</f>
        <v>70.633139827462202</v>
      </c>
      <c r="BC11" s="54">
        <f>VLOOKUP($A11,'RevPAR Raw Data'!$B$6:$BE$43,'RevPAR Raw Data'!AR$1,FALSE)</f>
        <v>61.4408010680907</v>
      </c>
      <c r="BE11" s="47">
        <f>VLOOKUP($A11,'RevPAR Raw Data'!$B$6:$BE$43,'RevPAR Raw Data'!AT$1,FALSE)</f>
        <v>-5.5386154047852303</v>
      </c>
      <c r="BF11" s="48">
        <f>VLOOKUP($A11,'RevPAR Raw Data'!$B$6:$BE$43,'RevPAR Raw Data'!AU$1,FALSE)</f>
        <v>4.4991666017704404</v>
      </c>
      <c r="BG11" s="48">
        <f>VLOOKUP($A11,'RevPAR Raw Data'!$B$6:$BE$43,'RevPAR Raw Data'!AV$1,FALSE)</f>
        <v>6.0070849366811396</v>
      </c>
      <c r="BH11" s="48">
        <f>VLOOKUP($A11,'RevPAR Raw Data'!$B$6:$BE$43,'RevPAR Raw Data'!AW$1,FALSE)</f>
        <v>10.8500034911072</v>
      </c>
      <c r="BI11" s="48">
        <f>VLOOKUP($A11,'RevPAR Raw Data'!$B$6:$BE$43,'RevPAR Raw Data'!AX$1,FALSE)</f>
        <v>0.72584722992696604</v>
      </c>
      <c r="BJ11" s="49">
        <f>VLOOKUP($A11,'RevPAR Raw Data'!$B$6:$BE$43,'RevPAR Raw Data'!AY$1,FALSE)</f>
        <v>3.6084854329848501</v>
      </c>
      <c r="BK11" s="48">
        <f>VLOOKUP($A11,'RevPAR Raw Data'!$B$6:$BE$43,'RevPAR Raw Data'!BA$1,FALSE)</f>
        <v>-13.274696228134101</v>
      </c>
      <c r="BL11" s="48">
        <f>VLOOKUP($A11,'RevPAR Raw Data'!$B$6:$BE$43,'RevPAR Raw Data'!BB$1,FALSE)</f>
        <v>-9.8827846230299699</v>
      </c>
      <c r="BM11" s="49">
        <f>VLOOKUP($A11,'RevPAR Raw Data'!$B$6:$BE$43,'RevPAR Raw Data'!BC$1,FALSE)</f>
        <v>-11.460453964976701</v>
      </c>
      <c r="BN11" s="50">
        <f>VLOOKUP($A11,'RevPAR Raw Data'!$B$6:$BE$43,'RevPAR Raw Data'!BE$1,FALSE)</f>
        <v>-1.8900459407557499</v>
      </c>
    </row>
    <row r="12" spans="1:66" x14ac:dyDescent="0.45">
      <c r="A12" s="63" t="s">
        <v>27</v>
      </c>
      <c r="B12" s="47">
        <f>VLOOKUP($A12,'Occupancy Raw Data'!$B$8:$BE$45,'Occupancy Raw Data'!AG$3,FALSE)</f>
        <v>53.299128982221603</v>
      </c>
      <c r="C12" s="48">
        <f>VLOOKUP($A12,'Occupancy Raw Data'!$B$8:$BE$45,'Occupancy Raw Data'!AH$3,FALSE)</f>
        <v>60.028636200930599</v>
      </c>
      <c r="D12" s="48">
        <f>VLOOKUP($A12,'Occupancy Raw Data'!$B$8:$BE$45,'Occupancy Raw Data'!AI$3,FALSE)</f>
        <v>64.276339338981003</v>
      </c>
      <c r="E12" s="48">
        <f>VLOOKUP($A12,'Occupancy Raw Data'!$B$8:$BE$45,'Occupancy Raw Data'!AJ$3,FALSE)</f>
        <v>67.3099868750745</v>
      </c>
      <c r="F12" s="48">
        <f>VLOOKUP($A12,'Occupancy Raw Data'!$B$8:$BE$45,'Occupancy Raw Data'!AK$3,FALSE)</f>
        <v>63.658871256413299</v>
      </c>
      <c r="G12" s="49">
        <f>VLOOKUP($A12,'Occupancy Raw Data'!$B$8:$BE$45,'Occupancy Raw Data'!AL$3,FALSE)</f>
        <v>61.714592530724197</v>
      </c>
      <c r="H12" s="48">
        <f>VLOOKUP($A12,'Occupancy Raw Data'!$B$8:$BE$45,'Occupancy Raw Data'!AN$3,FALSE)</f>
        <v>69.290657439446306</v>
      </c>
      <c r="I12" s="48">
        <f>VLOOKUP($A12,'Occupancy Raw Data'!$B$8:$BE$45,'Occupancy Raw Data'!AO$3,FALSE)</f>
        <v>76.801694308555</v>
      </c>
      <c r="J12" s="49">
        <f>VLOOKUP($A12,'Occupancy Raw Data'!$B$8:$BE$45,'Occupancy Raw Data'!AP$3,FALSE)</f>
        <v>73.046175874000696</v>
      </c>
      <c r="K12" s="50">
        <f>VLOOKUP($A12,'Occupancy Raw Data'!$B$8:$BE$45,'Occupancy Raw Data'!AR$3,FALSE)</f>
        <v>64.952187771660306</v>
      </c>
      <c r="M12" s="47">
        <f>VLOOKUP($A12,'Occupancy Raw Data'!$B$8:$BE$45,'Occupancy Raw Data'!AT$3,FALSE)</f>
        <v>0.95055089075837396</v>
      </c>
      <c r="N12" s="48">
        <f>VLOOKUP($A12,'Occupancy Raw Data'!$B$8:$BE$45,'Occupancy Raw Data'!AU$3,FALSE)</f>
        <v>6.8466625933219003</v>
      </c>
      <c r="O12" s="48">
        <f>VLOOKUP($A12,'Occupancy Raw Data'!$B$8:$BE$45,'Occupancy Raw Data'!AV$3,FALSE)</f>
        <v>10.2653623559754</v>
      </c>
      <c r="P12" s="48">
        <f>VLOOKUP($A12,'Occupancy Raw Data'!$B$8:$BE$45,'Occupancy Raw Data'!AW$3,FALSE)</f>
        <v>12.118860264377499</v>
      </c>
      <c r="Q12" s="48">
        <f>VLOOKUP($A12,'Occupancy Raw Data'!$B$8:$BE$45,'Occupancy Raw Data'!AX$3,FALSE)</f>
        <v>8.2776823816452403</v>
      </c>
      <c r="R12" s="49">
        <f>VLOOKUP($A12,'Occupancy Raw Data'!$B$8:$BE$45,'Occupancy Raw Data'!AY$3,FALSE)</f>
        <v>7.8555189855505798</v>
      </c>
      <c r="S12" s="48">
        <f>VLOOKUP($A12,'Occupancy Raw Data'!$B$8:$BE$45,'Occupancy Raw Data'!BA$3,FALSE)</f>
        <v>2.14460411575056</v>
      </c>
      <c r="T12" s="48">
        <f>VLOOKUP($A12,'Occupancy Raw Data'!$B$8:$BE$45,'Occupancy Raw Data'!BB$3,FALSE)</f>
        <v>5.1099914266855704</v>
      </c>
      <c r="U12" s="49">
        <f>VLOOKUP($A12,'Occupancy Raw Data'!$B$8:$BE$45,'Occupancy Raw Data'!BC$3,FALSE)</f>
        <v>3.68235360748921</v>
      </c>
      <c r="V12" s="50">
        <f>VLOOKUP($A12,'Occupancy Raw Data'!$B$8:$BE$45,'Occupancy Raw Data'!BE$3,FALSE)</f>
        <v>6.4784423990547699</v>
      </c>
      <c r="X12" s="51">
        <f>VLOOKUP($A12,'ADR Raw Data'!$B$6:$BE$43,'ADR Raw Data'!AG$1,FALSE)</f>
        <v>88.004203044548902</v>
      </c>
      <c r="Y12" s="52">
        <f>VLOOKUP($A12,'ADR Raw Data'!$B$6:$BE$43,'ADR Raw Data'!AH$1,FALSE)</f>
        <v>91.626423673225901</v>
      </c>
      <c r="Z12" s="52">
        <f>VLOOKUP($A12,'ADR Raw Data'!$B$6:$BE$43,'ADR Raw Data'!AI$1,FALSE)</f>
        <v>93.659373491739302</v>
      </c>
      <c r="AA12" s="52">
        <f>VLOOKUP($A12,'ADR Raw Data'!$B$6:$BE$43,'ADR Raw Data'!AJ$1,FALSE)</f>
        <v>94.109922889430507</v>
      </c>
      <c r="AB12" s="52">
        <f>VLOOKUP($A12,'ADR Raw Data'!$B$6:$BE$43,'ADR Raw Data'!AK$1,FALSE)</f>
        <v>92.861860268965799</v>
      </c>
      <c r="AC12" s="53">
        <f>VLOOKUP($A12,'ADR Raw Data'!$B$6:$BE$43,'ADR Raw Data'!AL$1,FALSE)</f>
        <v>92.220837925100994</v>
      </c>
      <c r="AD12" s="52">
        <f>VLOOKUP($A12,'ADR Raw Data'!$B$6:$BE$43,'ADR Raw Data'!AN$1,FALSE)</f>
        <v>102.967286150932</v>
      </c>
      <c r="AE12" s="52">
        <f>VLOOKUP($A12,'ADR Raw Data'!$B$6:$BE$43,'ADR Raw Data'!AO$1,FALSE)</f>
        <v>106.123861809142</v>
      </c>
      <c r="AF12" s="53">
        <f>VLOOKUP($A12,'ADR Raw Data'!$B$6:$BE$43,'ADR Raw Data'!AP$1,FALSE)</f>
        <v>104.62671839268199</v>
      </c>
      <c r="AG12" s="54">
        <f>VLOOKUP($A12,'ADR Raw Data'!$B$6:$BE$43,'ADR Raw Data'!AR$1,FALSE)</f>
        <v>96.207076143863702</v>
      </c>
      <c r="AI12" s="47">
        <f>VLOOKUP($A12,'ADR Raw Data'!$B$6:$BE$43,'ADR Raw Data'!AT$1,FALSE)</f>
        <v>4.3095019682454403</v>
      </c>
      <c r="AJ12" s="48">
        <f>VLOOKUP($A12,'ADR Raw Data'!$B$6:$BE$43,'ADR Raw Data'!AU$1,FALSE)</f>
        <v>6.5908488668613296</v>
      </c>
      <c r="AK12" s="48">
        <f>VLOOKUP($A12,'ADR Raw Data'!$B$6:$BE$43,'ADR Raw Data'!AV$1,FALSE)</f>
        <v>8.3377413219484904</v>
      </c>
      <c r="AL12" s="48">
        <f>VLOOKUP($A12,'ADR Raw Data'!$B$6:$BE$43,'ADR Raw Data'!AW$1,FALSE)</f>
        <v>8.1837974463940899</v>
      </c>
      <c r="AM12" s="48">
        <f>VLOOKUP($A12,'ADR Raw Data'!$B$6:$BE$43,'ADR Raw Data'!AX$1,FALSE)</f>
        <v>7.6556032864862997</v>
      </c>
      <c r="AN12" s="49">
        <f>VLOOKUP($A12,'ADR Raw Data'!$B$6:$BE$43,'ADR Raw Data'!AY$1,FALSE)</f>
        <v>7.1785306566332796</v>
      </c>
      <c r="AO12" s="48">
        <f>VLOOKUP($A12,'ADR Raw Data'!$B$6:$BE$43,'ADR Raw Data'!BA$1,FALSE)</f>
        <v>7.3017271194656601</v>
      </c>
      <c r="AP12" s="48">
        <f>VLOOKUP($A12,'ADR Raw Data'!$B$6:$BE$43,'ADR Raw Data'!BB$1,FALSE)</f>
        <v>7.9355754253131696</v>
      </c>
      <c r="AQ12" s="49">
        <f>VLOOKUP($A12,'ADR Raw Data'!$B$6:$BE$43,'ADR Raw Data'!BC$1,FALSE)</f>
        <v>7.6574555452539999</v>
      </c>
      <c r="AR12" s="50">
        <f>VLOOKUP($A12,'ADR Raw Data'!$B$6:$BE$43,'ADR Raw Data'!BE$1,FALSE)</f>
        <v>7.2298993317433098</v>
      </c>
      <c r="AT12" s="51">
        <f>VLOOKUP($A12,'RevPAR Raw Data'!$B$6:$BE$43,'RevPAR Raw Data'!AG$1,FALSE)</f>
        <v>46.905473690490297</v>
      </c>
      <c r="AU12" s="52">
        <f>VLOOKUP($A12,'RevPAR Raw Data'!$B$6:$BE$43,'RevPAR Raw Data'!AH$1,FALSE)</f>
        <v>55.002092530724198</v>
      </c>
      <c r="AV12" s="52">
        <f>VLOOKUP($A12,'RevPAR Raw Data'!$B$6:$BE$43,'RevPAR Raw Data'!AI$1,FALSE)</f>
        <v>60.200816728314003</v>
      </c>
      <c r="AW12" s="52">
        <f>VLOOKUP($A12,'RevPAR Raw Data'!$B$6:$BE$43,'RevPAR Raw Data'!AJ$1,FALSE)</f>
        <v>63.345376745018399</v>
      </c>
      <c r="AX12" s="52">
        <f>VLOOKUP($A12,'RevPAR Raw Data'!$B$6:$BE$43,'RevPAR Raw Data'!AK$1,FALSE)</f>
        <v>59.114812074931301</v>
      </c>
      <c r="AY12" s="53">
        <f>VLOOKUP($A12,'RevPAR Raw Data'!$B$6:$BE$43,'RevPAR Raw Data'!AL$1,FALSE)</f>
        <v>56.913714353895699</v>
      </c>
      <c r="AZ12" s="52">
        <f>VLOOKUP($A12,'RevPAR Raw Data'!$B$6:$BE$43,'RevPAR Raw Data'!AN$1,FALSE)</f>
        <v>71.346709521536795</v>
      </c>
      <c r="BA12" s="52">
        <f>VLOOKUP($A12,'RevPAR Raw Data'!$B$6:$BE$43,'RevPAR Raw Data'!AO$1,FALSE)</f>
        <v>81.504923935091199</v>
      </c>
      <c r="BB12" s="53">
        <f>VLOOKUP($A12,'RevPAR Raw Data'!$B$6:$BE$43,'RevPAR Raw Data'!AP$1,FALSE)</f>
        <v>76.425816728314004</v>
      </c>
      <c r="BC12" s="54">
        <f>VLOOKUP($A12,'RevPAR Raw Data'!$B$6:$BE$43,'RevPAR Raw Data'!AR$1,FALSE)</f>
        <v>62.488600746586599</v>
      </c>
      <c r="BE12" s="47">
        <f>VLOOKUP($A12,'RevPAR Raw Data'!$B$6:$BE$43,'RevPAR Raw Data'!AT$1,FALSE)</f>
        <v>5.3010168683502199</v>
      </c>
      <c r="BF12" s="48">
        <f>VLOOKUP($A12,'RevPAR Raw Data'!$B$6:$BE$43,'RevPAR Raw Data'!AU$1,FALSE)</f>
        <v>13.888764644132999</v>
      </c>
      <c r="BG12" s="48">
        <f>VLOOKUP($A12,'RevPAR Raw Data'!$B$6:$BE$43,'RevPAR Raw Data'!AV$1,FALSE)</f>
        <v>19.4590030369258</v>
      </c>
      <c r="BH12" s="48">
        <f>VLOOKUP($A12,'RevPAR Raw Data'!$B$6:$BE$43,'RevPAR Raw Data'!AW$1,FALSE)</f>
        <v>21.294440687619801</v>
      </c>
      <c r="BI12" s="48">
        <f>VLOOKUP($A12,'RevPAR Raw Data'!$B$6:$BE$43,'RevPAR Raw Data'!AX$1,FALSE)</f>
        <v>16.566992192585602</v>
      </c>
      <c r="BJ12" s="49">
        <f>VLOOKUP($A12,'RevPAR Raw Data'!$B$6:$BE$43,'RevPAR Raw Data'!AY$1,FALSE)</f>
        <v>15.5979604807992</v>
      </c>
      <c r="BK12" s="48">
        <f>VLOOKUP($A12,'RevPAR Raw Data'!$B$6:$BE$43,'RevPAR Raw Data'!BA$1,FALSE)</f>
        <v>9.6029243755411606</v>
      </c>
      <c r="BL12" s="48">
        <f>VLOOKUP($A12,'RevPAR Raw Data'!$B$6:$BE$43,'RevPAR Raw Data'!BB$1,FALSE)</f>
        <v>13.4510740758904</v>
      </c>
      <c r="BM12" s="49">
        <f>VLOOKUP($A12,'RevPAR Raw Data'!$B$6:$BE$43,'RevPAR Raw Data'!BC$1,FALSE)</f>
        <v>11.621783743255699</v>
      </c>
      <c r="BN12" s="50">
        <f>VLOOKUP($A12,'RevPAR Raw Data'!$B$6:$BE$43,'RevPAR Raw Data'!BE$1,FALSE)</f>
        <v>14.176726594514699</v>
      </c>
    </row>
    <row r="13" spans="1:66" x14ac:dyDescent="0.45">
      <c r="A13" s="63" t="s">
        <v>91</v>
      </c>
      <c r="B13" s="47">
        <f>VLOOKUP($A13,'Occupancy Raw Data'!$B$8:$BE$45,'Occupancy Raw Data'!AG$3,FALSE)</f>
        <v>50.106715993170098</v>
      </c>
      <c r="C13" s="48">
        <f>VLOOKUP($A13,'Occupancy Raw Data'!$B$8:$BE$45,'Occupancy Raw Data'!AH$3,FALSE)</f>
        <v>63.436729273382603</v>
      </c>
      <c r="D13" s="48">
        <f>VLOOKUP($A13,'Occupancy Raw Data'!$B$8:$BE$45,'Occupancy Raw Data'!AI$3,FALSE)</f>
        <v>72.678334281919902</v>
      </c>
      <c r="E13" s="48">
        <f>VLOOKUP($A13,'Occupancy Raw Data'!$B$8:$BE$45,'Occupancy Raw Data'!AJ$3,FALSE)</f>
        <v>72.732878011762395</v>
      </c>
      <c r="F13" s="48">
        <f>VLOOKUP($A13,'Occupancy Raw Data'!$B$8:$BE$45,'Occupancy Raw Data'!AK$3,FALSE)</f>
        <v>66.050085372794499</v>
      </c>
      <c r="G13" s="49">
        <f>VLOOKUP($A13,'Occupancy Raw Data'!$B$8:$BE$45,'Occupancy Raw Data'!AL$3,FALSE)</f>
        <v>65.000948586605901</v>
      </c>
      <c r="H13" s="48">
        <f>VLOOKUP($A13,'Occupancy Raw Data'!$B$8:$BE$45,'Occupancy Raw Data'!AN$3,FALSE)</f>
        <v>65.737051792828595</v>
      </c>
      <c r="I13" s="48">
        <f>VLOOKUP($A13,'Occupancy Raw Data'!$B$8:$BE$45,'Occupancy Raw Data'!AO$3,FALSE)</f>
        <v>65.452475811041495</v>
      </c>
      <c r="J13" s="49">
        <f>VLOOKUP($A13,'Occupancy Raw Data'!$B$8:$BE$45,'Occupancy Raw Data'!AP$3,FALSE)</f>
        <v>65.594763801935102</v>
      </c>
      <c r="K13" s="50">
        <f>VLOOKUP($A13,'Occupancy Raw Data'!$B$8:$BE$45,'Occupancy Raw Data'!AR$3,FALSE)</f>
        <v>65.170610076700001</v>
      </c>
      <c r="M13" s="47">
        <f>VLOOKUP($A13,'Occupancy Raw Data'!$B$8:$BE$45,'Occupancy Raw Data'!AT$3,FALSE)</f>
        <v>6.71497455368681</v>
      </c>
      <c r="N13" s="48">
        <f>VLOOKUP($A13,'Occupancy Raw Data'!$B$8:$BE$45,'Occupancy Raw Data'!AU$3,FALSE)</f>
        <v>14.296567358022999</v>
      </c>
      <c r="O13" s="48">
        <f>VLOOKUP($A13,'Occupancy Raw Data'!$B$8:$BE$45,'Occupancy Raw Data'!AV$3,FALSE)</f>
        <v>17.354786500224201</v>
      </c>
      <c r="P13" s="48">
        <f>VLOOKUP($A13,'Occupancy Raw Data'!$B$8:$BE$45,'Occupancy Raw Data'!AW$3,FALSE)</f>
        <v>19.689490032800801</v>
      </c>
      <c r="Q13" s="48">
        <f>VLOOKUP($A13,'Occupancy Raw Data'!$B$8:$BE$45,'Occupancy Raw Data'!AX$3,FALSE)</f>
        <v>13.3148715458138</v>
      </c>
      <c r="R13" s="49">
        <f>VLOOKUP($A13,'Occupancy Raw Data'!$B$8:$BE$45,'Occupancy Raw Data'!AY$3,FALSE)</f>
        <v>14.6631571829246</v>
      </c>
      <c r="S13" s="48">
        <f>VLOOKUP($A13,'Occupancy Raw Data'!$B$8:$BE$45,'Occupancy Raw Data'!BA$3,FALSE)</f>
        <v>9.1667751600876404</v>
      </c>
      <c r="T13" s="48">
        <f>VLOOKUP($A13,'Occupancy Raw Data'!$B$8:$BE$45,'Occupancy Raw Data'!BB$3,FALSE)</f>
        <v>4.1018772506040397</v>
      </c>
      <c r="U13" s="49">
        <f>VLOOKUP($A13,'Occupancy Raw Data'!$B$8:$BE$45,'Occupancy Raw Data'!BC$3,FALSE)</f>
        <v>6.5796738707009101</v>
      </c>
      <c r="V13" s="50">
        <f>VLOOKUP($A13,'Occupancy Raw Data'!$B$8:$BE$45,'Occupancy Raw Data'!BE$3,FALSE)</f>
        <v>12.215633701392299</v>
      </c>
      <c r="X13" s="51">
        <f>VLOOKUP($A13,'ADR Raw Data'!$B$6:$BE$43,'ADR Raw Data'!AG$1,FALSE)</f>
        <v>110.538821051635</v>
      </c>
      <c r="Y13" s="52">
        <f>VLOOKUP($A13,'ADR Raw Data'!$B$6:$BE$43,'ADR Raw Data'!AH$1,FALSE)</f>
        <v>126.87527588784999</v>
      </c>
      <c r="Z13" s="52">
        <f>VLOOKUP($A13,'ADR Raw Data'!$B$6:$BE$43,'ADR Raw Data'!AI$1,FALSE)</f>
        <v>133.35737527327299</v>
      </c>
      <c r="AA13" s="52">
        <f>VLOOKUP($A13,'ADR Raw Data'!$B$6:$BE$43,'ADR Raw Data'!AJ$1,FALSE)</f>
        <v>132.6750968373</v>
      </c>
      <c r="AB13" s="52">
        <f>VLOOKUP($A13,'ADR Raw Data'!$B$6:$BE$43,'ADR Raw Data'!AK$1,FALSE)</f>
        <v>123.26387189429801</v>
      </c>
      <c r="AC13" s="53">
        <f>VLOOKUP($A13,'ADR Raw Data'!$B$6:$BE$43,'ADR Raw Data'!AL$1,FALSE)</f>
        <v>126.370194676317</v>
      </c>
      <c r="AD13" s="52">
        <f>VLOOKUP($A13,'ADR Raw Data'!$B$6:$BE$43,'ADR Raw Data'!AN$1,FALSE)</f>
        <v>110.29291810966799</v>
      </c>
      <c r="AE13" s="52">
        <f>VLOOKUP($A13,'ADR Raw Data'!$B$6:$BE$43,'ADR Raw Data'!AO$1,FALSE)</f>
        <v>109.31278731883999</v>
      </c>
      <c r="AF13" s="53">
        <f>VLOOKUP($A13,'ADR Raw Data'!$B$6:$BE$43,'ADR Raw Data'!AP$1,FALSE)</f>
        <v>109.803915762834</v>
      </c>
      <c r="AG13" s="54">
        <f>VLOOKUP($A13,'ADR Raw Data'!$B$6:$BE$43,'ADR Raw Data'!AR$1,FALSE)</f>
        <v>121.60616661814799</v>
      </c>
      <c r="AI13" s="47">
        <f>VLOOKUP($A13,'ADR Raw Data'!$B$6:$BE$43,'ADR Raw Data'!AT$1,FALSE)</f>
        <v>13.2670853072766</v>
      </c>
      <c r="AJ13" s="48">
        <f>VLOOKUP($A13,'ADR Raw Data'!$B$6:$BE$43,'ADR Raw Data'!AU$1,FALSE)</f>
        <v>17.7515286976383</v>
      </c>
      <c r="AK13" s="48">
        <f>VLOOKUP($A13,'ADR Raw Data'!$B$6:$BE$43,'ADR Raw Data'!AV$1,FALSE)</f>
        <v>18.893661746207499</v>
      </c>
      <c r="AL13" s="48">
        <f>VLOOKUP($A13,'ADR Raw Data'!$B$6:$BE$43,'ADR Raw Data'!AW$1,FALSE)</f>
        <v>20.717964591615399</v>
      </c>
      <c r="AM13" s="48">
        <f>VLOOKUP($A13,'ADR Raw Data'!$B$6:$BE$43,'ADR Raw Data'!AX$1,FALSE)</f>
        <v>21.622127568086299</v>
      </c>
      <c r="AN13" s="49">
        <f>VLOOKUP($A13,'ADR Raw Data'!$B$6:$BE$43,'ADR Raw Data'!AY$1,FALSE)</f>
        <v>19.0179917578863</v>
      </c>
      <c r="AO13" s="48">
        <f>VLOOKUP($A13,'ADR Raw Data'!$B$6:$BE$43,'ADR Raw Data'!BA$1,FALSE)</f>
        <v>14.444475873505001</v>
      </c>
      <c r="AP13" s="48">
        <f>VLOOKUP($A13,'ADR Raw Data'!$B$6:$BE$43,'ADR Raw Data'!BB$1,FALSE)</f>
        <v>14.2611960088426</v>
      </c>
      <c r="AQ13" s="49">
        <f>VLOOKUP($A13,'ADR Raw Data'!$B$6:$BE$43,'ADR Raw Data'!BC$1,FALSE)</f>
        <v>14.363316064491899</v>
      </c>
      <c r="AR13" s="50">
        <f>VLOOKUP($A13,'ADR Raw Data'!$B$6:$BE$43,'ADR Raw Data'!BE$1,FALSE)</f>
        <v>17.949866304575099</v>
      </c>
      <c r="AT13" s="51">
        <f>VLOOKUP($A13,'RevPAR Raw Data'!$B$6:$BE$43,'RevPAR Raw Data'!AG$1,FALSE)</f>
        <v>55.387373126541398</v>
      </c>
      <c r="AU13" s="52">
        <f>VLOOKUP($A13,'RevPAR Raw Data'!$B$6:$BE$43,'RevPAR Raw Data'!AH$1,FALSE)</f>
        <v>80.485525279832999</v>
      </c>
      <c r="AV13" s="52">
        <f>VLOOKUP($A13,'RevPAR Raw Data'!$B$6:$BE$43,'RevPAR Raw Data'!AI$1,FALSE)</f>
        <v>96.921918990703801</v>
      </c>
      <c r="AW13" s="52">
        <f>VLOOKUP($A13,'RevPAR Raw Data'!$B$6:$BE$43,'RevPAR Raw Data'!AJ$1,FALSE)</f>
        <v>96.4984163346613</v>
      </c>
      <c r="AX13" s="52">
        <f>VLOOKUP($A13,'RevPAR Raw Data'!$B$6:$BE$43,'RevPAR Raw Data'!AK$1,FALSE)</f>
        <v>81.4158926199962</v>
      </c>
      <c r="AY13" s="53">
        <f>VLOOKUP($A13,'RevPAR Raw Data'!$B$6:$BE$43,'RevPAR Raw Data'!AL$1,FALSE)</f>
        <v>82.141825270347098</v>
      </c>
      <c r="AZ13" s="52">
        <f>VLOOKUP($A13,'RevPAR Raw Data'!$B$6:$BE$43,'RevPAR Raw Data'!AN$1,FALSE)</f>
        <v>72.5033127015746</v>
      </c>
      <c r="BA13" s="52">
        <f>VLOOKUP($A13,'RevPAR Raw Data'!$B$6:$BE$43,'RevPAR Raw Data'!AO$1,FALSE)</f>
        <v>71.547925678239395</v>
      </c>
      <c r="BB13" s="53">
        <f>VLOOKUP($A13,'RevPAR Raw Data'!$B$6:$BE$43,'RevPAR Raw Data'!AP$1,FALSE)</f>
        <v>72.025619189907005</v>
      </c>
      <c r="BC13" s="54">
        <f>VLOOKUP($A13,'RevPAR Raw Data'!$B$6:$BE$43,'RevPAR Raw Data'!AR$1,FALSE)</f>
        <v>79.251480675935696</v>
      </c>
      <c r="BE13" s="47">
        <f>VLOOKUP($A13,'RevPAR Raw Data'!$B$6:$BE$43,'RevPAR Raw Data'!AT$1,FALSE)</f>
        <v>20.872941263363</v>
      </c>
      <c r="BF13" s="48">
        <f>VLOOKUP($A13,'RevPAR Raw Data'!$B$6:$BE$43,'RevPAR Raw Data'!AU$1,FALSE)</f>
        <v>34.585955312998003</v>
      </c>
      <c r="BG13" s="48">
        <f>VLOOKUP($A13,'RevPAR Raw Data'!$B$6:$BE$43,'RevPAR Raw Data'!AV$1,FALSE)</f>
        <v>39.527402904560702</v>
      </c>
      <c r="BH13" s="48">
        <f>VLOOKUP($A13,'RevPAR Raw Data'!$B$6:$BE$43,'RevPAR Raw Data'!AW$1,FALSE)</f>
        <v>44.486716197681602</v>
      </c>
      <c r="BI13" s="48">
        <f>VLOOKUP($A13,'RevPAR Raw Data'!$B$6:$BE$43,'RevPAR Raw Data'!AX$1,FALSE)</f>
        <v>37.815957625062801</v>
      </c>
      <c r="BJ13" s="49">
        <f>VLOOKUP($A13,'RevPAR Raw Data'!$B$6:$BE$43,'RevPAR Raw Data'!AY$1,FALSE)</f>
        <v>36.469786965305602</v>
      </c>
      <c r="BK13" s="48">
        <f>VLOOKUP($A13,'RevPAR Raw Data'!$B$6:$BE$43,'RevPAR Raw Data'!BA$1,FALSE)</f>
        <v>24.935343659969899</v>
      </c>
      <c r="BL13" s="48">
        <f>VLOOKUP($A13,'RevPAR Raw Data'!$B$6:$BE$43,'RevPAR Raw Data'!BB$1,FALSE)</f>
        <v>18.948050014197399</v>
      </c>
      <c r="BM13" s="49">
        <f>VLOOKUP($A13,'RevPAR Raw Data'!$B$6:$BE$43,'RevPAR Raw Data'!BC$1,FALSE)</f>
        <v>21.888049289254301</v>
      </c>
      <c r="BN13" s="50">
        <f>VLOOKUP($A13,'RevPAR Raw Data'!$B$6:$BE$43,'RevPAR Raw Data'!BE$1,FALSE)</f>
        <v>32.358189923624103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46.241112505227903</v>
      </c>
      <c r="C15" s="48">
        <f>VLOOKUP($A15,'Occupancy Raw Data'!$B$8:$BE$45,'Occupancy Raw Data'!AH$3,FALSE)</f>
        <v>50.680285445420303</v>
      </c>
      <c r="D15" s="48">
        <f>VLOOKUP($A15,'Occupancy Raw Data'!$B$8:$BE$45,'Occupancy Raw Data'!AI$3,FALSE)</f>
        <v>55.668391886240002</v>
      </c>
      <c r="E15" s="48">
        <f>VLOOKUP($A15,'Occupancy Raw Data'!$B$8:$BE$45,'Occupancy Raw Data'!AJ$3,FALSE)</f>
        <v>57.833662021497503</v>
      </c>
      <c r="F15" s="48">
        <f>VLOOKUP($A15,'Occupancy Raw Data'!$B$8:$BE$45,'Occupancy Raw Data'!AK$3,FALSE)</f>
        <v>58.9666566536497</v>
      </c>
      <c r="G15" s="49">
        <f>VLOOKUP($A15,'Occupancy Raw Data'!$B$8:$BE$45,'Occupancy Raw Data'!AL$3,FALSE)</f>
        <v>53.879321608696699</v>
      </c>
      <c r="H15" s="48">
        <f>VLOOKUP($A15,'Occupancy Raw Data'!$B$8:$BE$45,'Occupancy Raw Data'!AN$3,FALSE)</f>
        <v>71.547559988511395</v>
      </c>
      <c r="I15" s="48">
        <f>VLOOKUP($A15,'Occupancy Raw Data'!$B$8:$BE$45,'Occupancy Raw Data'!AO$3,FALSE)</f>
        <v>73.447740149873297</v>
      </c>
      <c r="J15" s="49">
        <f>VLOOKUP($A15,'Occupancy Raw Data'!$B$8:$BE$45,'Occupancy Raw Data'!AP$3,FALSE)</f>
        <v>72.497650069192403</v>
      </c>
      <c r="K15" s="50">
        <f>VLOOKUP($A15,'Occupancy Raw Data'!$B$8:$BE$45,'Occupancy Raw Data'!AR$3,FALSE)</f>
        <v>59.202020654417304</v>
      </c>
      <c r="M15" s="47">
        <f>VLOOKUP($A15,'Occupancy Raw Data'!$B$8:$BE$45,'Occupancy Raw Data'!AT$3,FALSE)</f>
        <v>-1.1516986614001099</v>
      </c>
      <c r="N15" s="48">
        <f>VLOOKUP($A15,'Occupancy Raw Data'!$B$8:$BE$45,'Occupancy Raw Data'!AU$3,FALSE)</f>
        <v>1.2090014355415699</v>
      </c>
      <c r="O15" s="48">
        <f>VLOOKUP($A15,'Occupancy Raw Data'!$B$8:$BE$45,'Occupancy Raw Data'!AV$3,FALSE)</f>
        <v>4.8319800485842501</v>
      </c>
      <c r="P15" s="48">
        <f>VLOOKUP($A15,'Occupancy Raw Data'!$B$8:$BE$45,'Occupancy Raw Data'!AW$3,FALSE)</f>
        <v>7.1282676419772502</v>
      </c>
      <c r="Q15" s="48">
        <f>VLOOKUP($A15,'Occupancy Raw Data'!$B$8:$BE$45,'Occupancy Raw Data'!AX$3,FALSE)</f>
        <v>5.6873879398028704</v>
      </c>
      <c r="R15" s="49">
        <f>VLOOKUP($A15,'Occupancy Raw Data'!$B$8:$BE$45,'Occupancy Raw Data'!AY$3,FALSE)</f>
        <v>3.71377470348492</v>
      </c>
      <c r="S15" s="48">
        <f>VLOOKUP($A15,'Occupancy Raw Data'!$B$8:$BE$45,'Occupancy Raw Data'!BA$3,FALSE)</f>
        <v>-0.260669524868131</v>
      </c>
      <c r="T15" s="48">
        <f>VLOOKUP($A15,'Occupancy Raw Data'!$B$8:$BE$45,'Occupancy Raw Data'!BB$3,FALSE)</f>
        <v>-2.3717989648045501</v>
      </c>
      <c r="U15" s="49">
        <f>VLOOKUP($A15,'Occupancy Raw Data'!$B$8:$BE$45,'Occupancy Raw Data'!BC$3,FALSE)</f>
        <v>-1.34135480302133</v>
      </c>
      <c r="V15" s="50">
        <f>VLOOKUP($A15,'Occupancy Raw Data'!$B$8:$BE$45,'Occupancy Raw Data'!BE$3,FALSE)</f>
        <v>1.8864741654902799</v>
      </c>
      <c r="X15" s="51">
        <f>VLOOKUP($A15,'ADR Raw Data'!$B$6:$BE$43,'ADR Raw Data'!AG$1,FALSE)</f>
        <v>96.824010668456694</v>
      </c>
      <c r="Y15" s="52">
        <f>VLOOKUP($A15,'ADR Raw Data'!$B$6:$BE$43,'ADR Raw Data'!AH$1,FALSE)</f>
        <v>96.081731659639203</v>
      </c>
      <c r="Z15" s="52">
        <f>VLOOKUP($A15,'ADR Raw Data'!$B$6:$BE$43,'ADR Raw Data'!AI$1,FALSE)</f>
        <v>99.689918996079101</v>
      </c>
      <c r="AA15" s="52">
        <f>VLOOKUP($A15,'ADR Raw Data'!$B$6:$BE$43,'ADR Raw Data'!AJ$1,FALSE)</f>
        <v>101.245203078034</v>
      </c>
      <c r="AB15" s="52">
        <f>VLOOKUP($A15,'ADR Raw Data'!$B$6:$BE$43,'ADR Raw Data'!AK$1,FALSE)</f>
        <v>103.00920300006599</v>
      </c>
      <c r="AC15" s="53">
        <f>VLOOKUP($A15,'ADR Raw Data'!$B$6:$BE$43,'ADR Raw Data'!AL$1,FALSE)</f>
        <v>99.580422210204603</v>
      </c>
      <c r="AD15" s="52">
        <f>VLOOKUP($A15,'ADR Raw Data'!$B$6:$BE$43,'ADR Raw Data'!AN$1,FALSE)</f>
        <v>127.769230572585</v>
      </c>
      <c r="AE15" s="52">
        <f>VLOOKUP($A15,'ADR Raw Data'!$B$6:$BE$43,'ADR Raw Data'!AO$1,FALSE)</f>
        <v>132.48859685030899</v>
      </c>
      <c r="AF15" s="53">
        <f>VLOOKUP($A15,'ADR Raw Data'!$B$6:$BE$43,'ADR Raw Data'!AP$1,FALSE)</f>
        <v>130.15983763162501</v>
      </c>
      <c r="AG15" s="54">
        <f>VLOOKUP($A15,'ADR Raw Data'!$B$6:$BE$43,'ADR Raw Data'!AR$1,FALSE)</f>
        <v>110.28594306297801</v>
      </c>
      <c r="AI15" s="47">
        <f>VLOOKUP($A15,'ADR Raw Data'!$B$6:$BE$43,'ADR Raw Data'!AT$1,FALSE)</f>
        <v>4.55338935786326</v>
      </c>
      <c r="AJ15" s="48">
        <f>VLOOKUP($A15,'ADR Raw Data'!$B$6:$BE$43,'ADR Raw Data'!AU$1,FALSE)</f>
        <v>5.9841220914401498</v>
      </c>
      <c r="AK15" s="48">
        <f>VLOOKUP($A15,'ADR Raw Data'!$B$6:$BE$43,'ADR Raw Data'!AV$1,FALSE)</f>
        <v>7.6424332461260596</v>
      </c>
      <c r="AL15" s="48">
        <f>VLOOKUP($A15,'ADR Raw Data'!$B$6:$BE$43,'ADR Raw Data'!AW$1,FALSE)</f>
        <v>8.7133004079427501</v>
      </c>
      <c r="AM15" s="48">
        <f>VLOOKUP($A15,'ADR Raw Data'!$B$6:$BE$43,'ADR Raw Data'!AX$1,FALSE)</f>
        <v>8.6435865358651203</v>
      </c>
      <c r="AN15" s="49">
        <f>VLOOKUP($A15,'ADR Raw Data'!$B$6:$BE$43,'ADR Raw Data'!AY$1,FALSE)</f>
        <v>7.2881687048111203</v>
      </c>
      <c r="AO15" s="48">
        <f>VLOOKUP($A15,'ADR Raw Data'!$B$6:$BE$43,'ADR Raw Data'!BA$1,FALSE)</f>
        <v>7.2784228025392599</v>
      </c>
      <c r="AP15" s="48">
        <f>VLOOKUP($A15,'ADR Raw Data'!$B$6:$BE$43,'ADR Raw Data'!BB$1,FALSE)</f>
        <v>5.7978616965648397</v>
      </c>
      <c r="AQ15" s="49">
        <f>VLOOKUP($A15,'ADR Raw Data'!$B$6:$BE$43,'ADR Raw Data'!BC$1,FALSE)</f>
        <v>6.4813390489676701</v>
      </c>
      <c r="AR15" s="50">
        <f>VLOOKUP($A15,'ADR Raw Data'!$B$6:$BE$43,'ADR Raw Data'!BE$1,FALSE)</f>
        <v>6.6052813577479004</v>
      </c>
      <c r="AT15" s="51">
        <f>VLOOKUP($A15,'RevPAR Raw Data'!$B$6:$BE$43,'RevPAR Raw Data'!AG$1,FALSE)</f>
        <v>44.772499705274903</v>
      </c>
      <c r="AU15" s="52">
        <f>VLOOKUP($A15,'RevPAR Raw Data'!$B$6:$BE$43,'RevPAR Raw Data'!AH$1,FALSE)</f>
        <v>48.694495866007898</v>
      </c>
      <c r="AV15" s="52">
        <f>VLOOKUP($A15,'RevPAR Raw Data'!$B$6:$BE$43,'RevPAR Raw Data'!AI$1,FALSE)</f>
        <v>55.495774777812599</v>
      </c>
      <c r="AW15" s="52">
        <f>VLOOKUP($A15,'RevPAR Raw Data'!$B$6:$BE$43,'RevPAR Raw Data'!AJ$1,FALSE)</f>
        <v>58.553808561129401</v>
      </c>
      <c r="AX15" s="52">
        <f>VLOOKUP($A15,'RevPAR Raw Data'!$B$6:$BE$43,'RevPAR Raw Data'!AK$1,FALSE)</f>
        <v>60.741083054710202</v>
      </c>
      <c r="AY15" s="53">
        <f>VLOOKUP($A15,'RevPAR Raw Data'!$B$6:$BE$43,'RevPAR Raw Data'!AL$1,FALSE)</f>
        <v>53.653255941934297</v>
      </c>
      <c r="AZ15" s="52">
        <f>VLOOKUP($A15,'RevPAR Raw Data'!$B$6:$BE$43,'RevPAR Raw Data'!AN$1,FALSE)</f>
        <v>91.415766890780404</v>
      </c>
      <c r="BA15" s="52">
        <f>VLOOKUP($A15,'RevPAR Raw Data'!$B$6:$BE$43,'RevPAR Raw Data'!AO$1,FALSE)</f>
        <v>97.309880342828706</v>
      </c>
      <c r="BB15" s="53">
        <f>VLOOKUP($A15,'RevPAR Raw Data'!$B$6:$BE$43,'RevPAR Raw Data'!AP$1,FALSE)</f>
        <v>94.362823616804604</v>
      </c>
      <c r="BC15" s="54">
        <f>VLOOKUP($A15,'RevPAR Raw Data'!$B$6:$BE$43,'RevPAR Raw Data'!AR$1,FALSE)</f>
        <v>65.291506791063398</v>
      </c>
      <c r="BE15" s="47">
        <f>VLOOKUP($A15,'RevPAR Raw Data'!$B$6:$BE$43,'RevPAR Raw Data'!AT$1,FALSE)</f>
        <v>3.3492493721802901</v>
      </c>
      <c r="BF15" s="48">
        <f>VLOOKUP($A15,'RevPAR Raw Data'!$B$6:$BE$43,'RevPAR Raw Data'!AU$1,FALSE)</f>
        <v>7.2654716489717996</v>
      </c>
      <c r="BG15" s="48">
        <f>VLOOKUP($A15,'RevPAR Raw Data'!$B$6:$BE$43,'RevPAR Raw Data'!AV$1,FALSE)</f>
        <v>12.843694144389501</v>
      </c>
      <c r="BH15" s="48">
        <f>VLOOKUP($A15,'RevPAR Raw Data'!$B$6:$BE$43,'RevPAR Raw Data'!AW$1,FALSE)</f>
        <v>16.4626754234476</v>
      </c>
      <c r="BI15" s="48">
        <f>VLOOKUP($A15,'RevPAR Raw Data'!$B$6:$BE$43,'RevPAR Raw Data'!AX$1,FALSE)</f>
        <v>14.822568773875201</v>
      </c>
      <c r="BJ15" s="49">
        <f>VLOOKUP($A15,'RevPAR Raw Data'!$B$6:$BE$43,'RevPAR Raw Data'!AY$1,FALSE)</f>
        <v>11.272609574002599</v>
      </c>
      <c r="BK15" s="48">
        <f>VLOOKUP($A15,'RevPAR Raw Data'!$B$6:$BE$43,'RevPAR Raw Data'!BA$1,FALSE)</f>
        <v>6.9987806475338497</v>
      </c>
      <c r="BL15" s="48">
        <f>VLOOKUP($A15,'RevPAR Raw Data'!$B$6:$BE$43,'RevPAR Raw Data'!BB$1,FALSE)</f>
        <v>3.2885491080603599</v>
      </c>
      <c r="BM15" s="49">
        <f>VLOOKUP($A15,'RevPAR Raw Data'!$B$6:$BE$43,'RevPAR Raw Data'!BC$1,FALSE)</f>
        <v>5.0530464933129098</v>
      </c>
      <c r="BN15" s="50">
        <f>VLOOKUP($A15,'RevPAR Raw Data'!$B$6:$BE$43,'RevPAR Raw Data'!BE$1,FALSE)</f>
        <v>8.6163624496100493</v>
      </c>
    </row>
    <row r="16" spans="1:66" x14ac:dyDescent="0.45">
      <c r="A16" s="63" t="s">
        <v>92</v>
      </c>
      <c r="B16" s="47">
        <f>VLOOKUP($A16,'Occupancy Raw Data'!$B$8:$BE$45,'Occupancy Raw Data'!AG$3,FALSE)</f>
        <v>58.9976425390727</v>
      </c>
      <c r="C16" s="48">
        <f>VLOOKUP($A16,'Occupancy Raw Data'!$B$8:$BE$45,'Occupancy Raw Data'!AH$3,FALSE)</f>
        <v>68.850956081375998</v>
      </c>
      <c r="D16" s="48">
        <f>VLOOKUP($A16,'Occupancy Raw Data'!$B$8:$BE$45,'Occupancy Raw Data'!AI$3,FALSE)</f>
        <v>73.6531913035885</v>
      </c>
      <c r="E16" s="48">
        <f>VLOOKUP($A16,'Occupancy Raw Data'!$B$8:$BE$45,'Occupancy Raw Data'!AJ$3,FALSE)</f>
        <v>74.388859786973896</v>
      </c>
      <c r="F16" s="48">
        <f>VLOOKUP($A16,'Occupancy Raw Data'!$B$8:$BE$45,'Occupancy Raw Data'!AK$3,FALSE)</f>
        <v>71.040684477038496</v>
      </c>
      <c r="G16" s="49">
        <f>VLOOKUP($A16,'Occupancy Raw Data'!$B$8:$BE$45,'Occupancy Raw Data'!AL$3,FALSE)</f>
        <v>69.386383082752701</v>
      </c>
      <c r="H16" s="48">
        <f>VLOOKUP($A16,'Occupancy Raw Data'!$B$8:$BE$45,'Occupancy Raw Data'!AN$3,FALSE)</f>
        <v>76.100052383446794</v>
      </c>
      <c r="I16" s="48">
        <f>VLOOKUP($A16,'Occupancy Raw Data'!$B$8:$BE$45,'Occupancy Raw Data'!AO$3,FALSE)</f>
        <v>78.265234852453204</v>
      </c>
      <c r="J16" s="49">
        <f>VLOOKUP($A16,'Occupancy Raw Data'!$B$8:$BE$45,'Occupancy Raw Data'!AP$3,FALSE)</f>
        <v>77.182643617950006</v>
      </c>
      <c r="K16" s="50">
        <f>VLOOKUP($A16,'Occupancy Raw Data'!$B$8:$BE$45,'Occupancy Raw Data'!AR$3,FALSE)</f>
        <v>71.613969441845896</v>
      </c>
      <c r="M16" s="47">
        <f>VLOOKUP($A16,'Occupancy Raw Data'!$B$8:$BE$45,'Occupancy Raw Data'!AT$3,FALSE)</f>
        <v>-2.1660871188153799</v>
      </c>
      <c r="N16" s="48">
        <f>VLOOKUP($A16,'Occupancy Raw Data'!$B$8:$BE$45,'Occupancy Raw Data'!AU$3,FALSE)</f>
        <v>2.08858018306708</v>
      </c>
      <c r="O16" s="48">
        <f>VLOOKUP($A16,'Occupancy Raw Data'!$B$8:$BE$45,'Occupancy Raw Data'!AV$3,FALSE)</f>
        <v>3.9724310395927702</v>
      </c>
      <c r="P16" s="48">
        <f>VLOOKUP($A16,'Occupancy Raw Data'!$B$8:$BE$45,'Occupancy Raw Data'!AW$3,FALSE)</f>
        <v>5.8393865424805602</v>
      </c>
      <c r="Q16" s="48">
        <f>VLOOKUP($A16,'Occupancy Raw Data'!$B$8:$BE$45,'Occupancy Raw Data'!AX$3,FALSE)</f>
        <v>3.2106461948678602</v>
      </c>
      <c r="R16" s="49">
        <f>VLOOKUP($A16,'Occupancy Raw Data'!$B$8:$BE$45,'Occupancy Raw Data'!AY$3,FALSE)</f>
        <v>2.7335073194414901</v>
      </c>
      <c r="S16" s="48">
        <f>VLOOKUP($A16,'Occupancy Raw Data'!$B$8:$BE$45,'Occupancy Raw Data'!BA$3,FALSE)</f>
        <v>-0.78012183124800905</v>
      </c>
      <c r="T16" s="48">
        <f>VLOOKUP($A16,'Occupancy Raw Data'!$B$8:$BE$45,'Occupancy Raw Data'!BB$3,FALSE)</f>
        <v>-3.3333186442736</v>
      </c>
      <c r="U16" s="49">
        <f>VLOOKUP($A16,'Occupancy Raw Data'!$B$8:$BE$45,'Occupancy Raw Data'!BC$3,FALSE)</f>
        <v>-2.0912592049221401</v>
      </c>
      <c r="V16" s="50">
        <f>VLOOKUP($A16,'Occupancy Raw Data'!$B$8:$BE$45,'Occupancy Raw Data'!BE$3,FALSE)</f>
        <v>1.1980159413375799</v>
      </c>
      <c r="X16" s="51">
        <f>VLOOKUP($A16,'ADR Raw Data'!$B$6:$BE$43,'ADR Raw Data'!AG$1,FALSE)</f>
        <v>84.184985725913805</v>
      </c>
      <c r="Y16" s="52">
        <f>VLOOKUP($A16,'ADR Raw Data'!$B$6:$BE$43,'ADR Raw Data'!AH$1,FALSE)</f>
        <v>87.907231786189797</v>
      </c>
      <c r="Z16" s="52">
        <f>VLOOKUP($A16,'ADR Raw Data'!$B$6:$BE$43,'ADR Raw Data'!AI$1,FALSE)</f>
        <v>90.979895661193694</v>
      </c>
      <c r="AA16" s="52">
        <f>VLOOKUP($A16,'ADR Raw Data'!$B$6:$BE$43,'ADR Raw Data'!AJ$1,FALSE)</f>
        <v>91.849337756000196</v>
      </c>
      <c r="AB16" s="52">
        <f>VLOOKUP($A16,'ADR Raw Data'!$B$6:$BE$43,'ADR Raw Data'!AK$1,FALSE)</f>
        <v>88.602640174511393</v>
      </c>
      <c r="AC16" s="53">
        <f>VLOOKUP($A16,'ADR Raw Data'!$B$6:$BE$43,'ADR Raw Data'!AL$1,FALSE)</f>
        <v>88.914278166878404</v>
      </c>
      <c r="AD16" s="52">
        <f>VLOOKUP($A16,'ADR Raw Data'!$B$6:$BE$43,'ADR Raw Data'!AN$1,FALSE)</f>
        <v>99.178278695577305</v>
      </c>
      <c r="AE16" s="52">
        <f>VLOOKUP($A16,'ADR Raw Data'!$B$6:$BE$43,'ADR Raw Data'!AO$1,FALSE)</f>
        <v>101.252399224719</v>
      </c>
      <c r="AF16" s="53">
        <f>VLOOKUP($A16,'ADR Raw Data'!$B$6:$BE$43,'ADR Raw Data'!AP$1,FALSE)</f>
        <v>100.229885136587</v>
      </c>
      <c r="AG16" s="54">
        <f>VLOOKUP($A16,'ADR Raw Data'!$B$6:$BE$43,'ADR Raw Data'!AR$1,FALSE)</f>
        <v>92.398838299095203</v>
      </c>
      <c r="AI16" s="47">
        <f>VLOOKUP($A16,'ADR Raw Data'!$B$6:$BE$43,'ADR Raw Data'!AT$1,FALSE)</f>
        <v>7.8546912145839496</v>
      </c>
      <c r="AJ16" s="48">
        <f>VLOOKUP($A16,'ADR Raw Data'!$B$6:$BE$43,'ADR Raw Data'!AU$1,FALSE)</f>
        <v>9.8432606710973491</v>
      </c>
      <c r="AK16" s="48">
        <f>VLOOKUP($A16,'ADR Raw Data'!$B$6:$BE$43,'ADR Raw Data'!AV$1,FALSE)</f>
        <v>10.6333856415285</v>
      </c>
      <c r="AL16" s="48">
        <f>VLOOKUP($A16,'ADR Raw Data'!$B$6:$BE$43,'ADR Raw Data'!AW$1,FALSE)</f>
        <v>12.1118030899119</v>
      </c>
      <c r="AM16" s="48">
        <f>VLOOKUP($A16,'ADR Raw Data'!$B$6:$BE$43,'ADR Raw Data'!AX$1,FALSE)</f>
        <v>10.278445490152601</v>
      </c>
      <c r="AN16" s="49">
        <f>VLOOKUP($A16,'ADR Raw Data'!$B$6:$BE$43,'ADR Raw Data'!AY$1,FALSE)</f>
        <v>10.317454137692</v>
      </c>
      <c r="AO16" s="48">
        <f>VLOOKUP($A16,'ADR Raw Data'!$B$6:$BE$43,'ADR Raw Data'!BA$1,FALSE)</f>
        <v>9.3270945413896094</v>
      </c>
      <c r="AP16" s="48">
        <f>VLOOKUP($A16,'ADR Raw Data'!$B$6:$BE$43,'ADR Raw Data'!BB$1,FALSE)</f>
        <v>7.9156758744252702</v>
      </c>
      <c r="AQ16" s="49">
        <f>VLOOKUP($A16,'ADR Raw Data'!$B$6:$BE$43,'ADR Raw Data'!BC$1,FALSE)</f>
        <v>8.5757818659863094</v>
      </c>
      <c r="AR16" s="50">
        <f>VLOOKUP($A16,'ADR Raw Data'!$B$6:$BE$43,'ADR Raw Data'!BE$1,FALSE)</f>
        <v>9.5719601616963796</v>
      </c>
      <c r="AT16" s="51">
        <f>VLOOKUP($A16,'RevPAR Raw Data'!$B$6:$BE$43,'RevPAR Raw Data'!AG$1,FALSE)</f>
        <v>49.667156950143998</v>
      </c>
      <c r="AU16" s="52">
        <f>VLOOKUP($A16,'RevPAR Raw Data'!$B$6:$BE$43,'RevPAR Raw Data'!AH$1,FALSE)</f>
        <v>60.524969549463002</v>
      </c>
      <c r="AV16" s="52">
        <f>VLOOKUP($A16,'RevPAR Raw Data'!$B$6:$BE$43,'RevPAR Raw Data'!AI$1,FALSE)</f>
        <v>67.009596599144302</v>
      </c>
      <c r="AW16" s="52">
        <f>VLOOKUP($A16,'RevPAR Raw Data'!$B$6:$BE$43,'RevPAR Raw Data'!AJ$1,FALSE)</f>
        <v>68.325675078575102</v>
      </c>
      <c r="AX16" s="52">
        <f>VLOOKUP($A16,'RevPAR Raw Data'!$B$6:$BE$43,'RevPAR Raw Data'!AK$1,FALSE)</f>
        <v>62.9439220447005</v>
      </c>
      <c r="AY16" s="53">
        <f>VLOOKUP($A16,'RevPAR Raw Data'!$B$6:$BE$43,'RevPAR Raw Data'!AL$1,FALSE)</f>
        <v>61.694401664134602</v>
      </c>
      <c r="AZ16" s="52">
        <f>VLOOKUP($A16,'RevPAR Raw Data'!$B$6:$BE$43,'RevPAR Raw Data'!AN$1,FALSE)</f>
        <v>75.474722040335195</v>
      </c>
      <c r="BA16" s="52">
        <f>VLOOKUP($A16,'RevPAR Raw Data'!$B$6:$BE$43,'RevPAR Raw Data'!AO$1,FALSE)</f>
        <v>79.245428046970403</v>
      </c>
      <c r="BB16" s="53">
        <f>VLOOKUP($A16,'RevPAR Raw Data'!$B$6:$BE$43,'RevPAR Raw Data'!AP$1,FALSE)</f>
        <v>77.360075043652799</v>
      </c>
      <c r="BC16" s="54">
        <f>VLOOKUP($A16,'RevPAR Raw Data'!$B$6:$BE$43,'RevPAR Raw Data'!AR$1,FALSE)</f>
        <v>66.170475824134698</v>
      </c>
      <c r="BE16" s="47">
        <f>VLOOKUP($A16,'RevPAR Raw Data'!$B$6:$BE$43,'RevPAR Raw Data'!AT$1,FALSE)</f>
        <v>5.5184646411467302</v>
      </c>
      <c r="BF16" s="48">
        <f>VLOOKUP($A16,'RevPAR Raw Data'!$B$6:$BE$43,'RevPAR Raw Data'!AU$1,FALSE)</f>
        <v>12.137425245908601</v>
      </c>
      <c r="BG16" s="48">
        <f>VLOOKUP($A16,'RevPAR Raw Data'!$B$6:$BE$43,'RevPAR Raw Data'!AV$1,FALSE)</f>
        <v>15.0282205929049</v>
      </c>
      <c r="BH16" s="48">
        <f>VLOOKUP($A16,'RevPAR Raw Data'!$B$6:$BE$43,'RevPAR Raw Data'!AW$1,FALSE)</f>
        <v>18.658444632076499</v>
      </c>
      <c r="BI16" s="48">
        <f>VLOOKUP($A16,'RevPAR Raw Data'!$B$6:$BE$43,'RevPAR Raw Data'!AX$1,FALSE)</f>
        <v>13.819096204041699</v>
      </c>
      <c r="BJ16" s="49">
        <f>VLOOKUP($A16,'RevPAR Raw Data'!$B$6:$BE$43,'RevPAR Raw Data'!AY$1,FALSE)</f>
        <v>13.332989821167301</v>
      </c>
      <c r="BK16" s="48">
        <f>VLOOKUP($A16,'RevPAR Raw Data'!$B$6:$BE$43,'RevPAR Raw Data'!BA$1,FALSE)</f>
        <v>8.4742100094030697</v>
      </c>
      <c r="BL16" s="48">
        <f>VLOOKUP($A16,'RevPAR Raw Data'!$B$6:$BE$43,'RevPAR Raw Data'!BB$1,FALSE)</f>
        <v>4.3185025304091802</v>
      </c>
      <c r="BM16" s="49">
        <f>VLOOKUP($A16,'RevPAR Raw Data'!$B$6:$BE$43,'RevPAR Raw Data'!BC$1,FALSE)</f>
        <v>6.3051808333976798</v>
      </c>
      <c r="BN16" s="50">
        <f>VLOOKUP($A16,'RevPAR Raw Data'!$B$6:$BE$43,'RevPAR Raw Data'!BE$1,FALSE)</f>
        <v>10.8846497116695</v>
      </c>
    </row>
    <row r="17" spans="1:66" x14ac:dyDescent="0.45">
      <c r="A17" s="63" t="s">
        <v>32</v>
      </c>
      <c r="B17" s="47">
        <f>VLOOKUP($A17,'Occupancy Raw Data'!$B$8:$BE$45,'Occupancy Raw Data'!AG$3,FALSE)</f>
        <v>48.8280686571469</v>
      </c>
      <c r="C17" s="48">
        <f>VLOOKUP($A17,'Occupancy Raw Data'!$B$8:$BE$45,'Occupancy Raw Data'!AH$3,FALSE)</f>
        <v>54.565123323236598</v>
      </c>
      <c r="D17" s="48">
        <f>VLOOKUP($A17,'Occupancy Raw Data'!$B$8:$BE$45,'Occupancy Raw Data'!AI$3,FALSE)</f>
        <v>59.699985576229601</v>
      </c>
      <c r="E17" s="48">
        <f>VLOOKUP($A17,'Occupancy Raw Data'!$B$8:$BE$45,'Occupancy Raw Data'!AJ$3,FALSE)</f>
        <v>62.959757680657702</v>
      </c>
      <c r="F17" s="48">
        <f>VLOOKUP($A17,'Occupancy Raw Data'!$B$8:$BE$45,'Occupancy Raw Data'!AK$3,FALSE)</f>
        <v>63.323957882590499</v>
      </c>
      <c r="G17" s="49">
        <f>VLOOKUP($A17,'Occupancy Raw Data'!$B$8:$BE$45,'Occupancy Raw Data'!AL$3,FALSE)</f>
        <v>57.875378623972303</v>
      </c>
      <c r="H17" s="48">
        <f>VLOOKUP($A17,'Occupancy Raw Data'!$B$8:$BE$45,'Occupancy Raw Data'!AN$3,FALSE)</f>
        <v>71.707774412231302</v>
      </c>
      <c r="I17" s="48">
        <f>VLOOKUP($A17,'Occupancy Raw Data'!$B$8:$BE$45,'Occupancy Raw Data'!AO$3,FALSE)</f>
        <v>72.501081782778002</v>
      </c>
      <c r="J17" s="49">
        <f>VLOOKUP($A17,'Occupancy Raw Data'!$B$8:$BE$45,'Occupancy Raw Data'!AP$3,FALSE)</f>
        <v>72.104428097504595</v>
      </c>
      <c r="K17" s="50">
        <f>VLOOKUP($A17,'Occupancy Raw Data'!$B$8:$BE$45,'Occupancy Raw Data'!AR$3,FALSE)</f>
        <v>61.940821330695798</v>
      </c>
      <c r="M17" s="47">
        <f>VLOOKUP($A17,'Occupancy Raw Data'!$B$8:$BE$45,'Occupancy Raw Data'!AT$3,FALSE)</f>
        <v>-3.12698027531138</v>
      </c>
      <c r="N17" s="48">
        <f>VLOOKUP($A17,'Occupancy Raw Data'!$B$8:$BE$45,'Occupancy Raw Data'!AU$3,FALSE)</f>
        <v>0.42774329212788498</v>
      </c>
      <c r="O17" s="48">
        <f>VLOOKUP($A17,'Occupancy Raw Data'!$B$8:$BE$45,'Occupancy Raw Data'!AV$3,FALSE)</f>
        <v>4.7973108353756304</v>
      </c>
      <c r="P17" s="48">
        <f>VLOOKUP($A17,'Occupancy Raw Data'!$B$8:$BE$45,'Occupancy Raw Data'!AW$3,FALSE)</f>
        <v>6.33035961827966</v>
      </c>
      <c r="Q17" s="48">
        <f>VLOOKUP($A17,'Occupancy Raw Data'!$B$8:$BE$45,'Occupancy Raw Data'!AX$3,FALSE)</f>
        <v>5.4676336435917499</v>
      </c>
      <c r="R17" s="49">
        <f>VLOOKUP($A17,'Occupancy Raw Data'!$B$8:$BE$45,'Occupancy Raw Data'!AY$3,FALSE)</f>
        <v>2.9970077807268201</v>
      </c>
      <c r="S17" s="48">
        <f>VLOOKUP($A17,'Occupancy Raw Data'!$B$8:$BE$45,'Occupancy Raw Data'!BA$3,FALSE)</f>
        <v>-0.50444878621669598</v>
      </c>
      <c r="T17" s="48">
        <f>VLOOKUP($A17,'Occupancy Raw Data'!$B$8:$BE$45,'Occupancy Raw Data'!BB$3,FALSE)</f>
        <v>-1.74328429189028</v>
      </c>
      <c r="U17" s="49">
        <f>VLOOKUP($A17,'Occupancy Raw Data'!$B$8:$BE$45,'Occupancy Raw Data'!BC$3,FALSE)</f>
        <v>-1.1311541610179201</v>
      </c>
      <c r="V17" s="50">
        <f>VLOOKUP($A17,'Occupancy Raw Data'!$B$8:$BE$45,'Occupancy Raw Data'!BE$3,FALSE)</f>
        <v>1.58626067400974</v>
      </c>
      <c r="X17" s="51">
        <f>VLOOKUP($A17,'ADR Raw Data'!$B$6:$BE$43,'ADR Raw Data'!AG$1,FALSE)</f>
        <v>75.030042256849498</v>
      </c>
      <c r="Y17" s="52">
        <f>VLOOKUP($A17,'ADR Raw Data'!$B$6:$BE$43,'ADR Raw Data'!AH$1,FALSE)</f>
        <v>78.707265886862203</v>
      </c>
      <c r="Z17" s="52">
        <f>VLOOKUP($A17,'ADR Raw Data'!$B$6:$BE$43,'ADR Raw Data'!AI$1,FALSE)</f>
        <v>82.937617099540901</v>
      </c>
      <c r="AA17" s="52">
        <f>VLOOKUP($A17,'ADR Raw Data'!$B$6:$BE$43,'ADR Raw Data'!AJ$1,FALSE)</f>
        <v>85.095491059564694</v>
      </c>
      <c r="AB17" s="52">
        <f>VLOOKUP($A17,'ADR Raw Data'!$B$6:$BE$43,'ADR Raw Data'!AK$1,FALSE)</f>
        <v>85.709861926997306</v>
      </c>
      <c r="AC17" s="53">
        <f>VLOOKUP($A17,'ADR Raw Data'!$B$6:$BE$43,'ADR Raw Data'!AL$1,FALSE)</f>
        <v>81.881788130841102</v>
      </c>
      <c r="AD17" s="52">
        <f>VLOOKUP($A17,'ADR Raw Data'!$B$6:$BE$43,'ADR Raw Data'!AN$1,FALSE)</f>
        <v>103.94900432465001</v>
      </c>
      <c r="AE17" s="52">
        <f>VLOOKUP($A17,'ADR Raw Data'!$B$6:$BE$43,'ADR Raw Data'!AO$1,FALSE)</f>
        <v>104.53039691634299</v>
      </c>
      <c r="AF17" s="53">
        <f>VLOOKUP($A17,'ADR Raw Data'!$B$6:$BE$43,'ADR Raw Data'!AP$1,FALSE)</f>
        <v>104.241299769953</v>
      </c>
      <c r="AG17" s="54">
        <f>VLOOKUP($A17,'ADR Raw Data'!$B$6:$BE$43,'ADR Raw Data'!AR$1,FALSE)</f>
        <v>89.318470733187993</v>
      </c>
      <c r="AI17" s="47">
        <f>VLOOKUP($A17,'ADR Raw Data'!$B$6:$BE$43,'ADR Raw Data'!AT$1,FALSE)</f>
        <v>5.1824366087403098</v>
      </c>
      <c r="AJ17" s="48">
        <f>VLOOKUP($A17,'ADR Raw Data'!$B$6:$BE$43,'ADR Raw Data'!AU$1,FALSE)</f>
        <v>7.1049037026787598</v>
      </c>
      <c r="AK17" s="48">
        <f>VLOOKUP($A17,'ADR Raw Data'!$B$6:$BE$43,'ADR Raw Data'!AV$1,FALSE)</f>
        <v>9.1992073645077408</v>
      </c>
      <c r="AL17" s="48">
        <f>VLOOKUP($A17,'ADR Raw Data'!$B$6:$BE$43,'ADR Raw Data'!AW$1,FALSE)</f>
        <v>9.9275805178067404</v>
      </c>
      <c r="AM17" s="48">
        <f>VLOOKUP($A17,'ADR Raw Data'!$B$6:$BE$43,'ADR Raw Data'!AX$1,FALSE)</f>
        <v>10.741285215996299</v>
      </c>
      <c r="AN17" s="49">
        <f>VLOOKUP($A17,'ADR Raw Data'!$B$6:$BE$43,'ADR Raw Data'!AY$1,FALSE)</f>
        <v>8.7951640903368293</v>
      </c>
      <c r="AO17" s="48">
        <f>VLOOKUP($A17,'ADR Raw Data'!$B$6:$BE$43,'ADR Raw Data'!BA$1,FALSE)</f>
        <v>8.6657549263534008</v>
      </c>
      <c r="AP17" s="48">
        <f>VLOOKUP($A17,'ADR Raw Data'!$B$6:$BE$43,'ADR Raw Data'!BB$1,FALSE)</f>
        <v>10.284978080429999</v>
      </c>
      <c r="AQ17" s="49">
        <f>VLOOKUP($A17,'ADR Raw Data'!$B$6:$BE$43,'ADR Raw Data'!BC$1,FALSE)</f>
        <v>9.4792499765093403</v>
      </c>
      <c r="AR17" s="50">
        <f>VLOOKUP($A17,'ADR Raw Data'!$B$6:$BE$43,'ADR Raw Data'!BE$1,FALSE)</f>
        <v>8.8173314497355406</v>
      </c>
      <c r="AT17" s="51">
        <f>VLOOKUP($A17,'RevPAR Raw Data'!$B$6:$BE$43,'RevPAR Raw Data'!AG$1,FALSE)</f>
        <v>36.635720546660799</v>
      </c>
      <c r="AU17" s="52">
        <f>VLOOKUP($A17,'RevPAR Raw Data'!$B$6:$BE$43,'RevPAR Raw Data'!AH$1,FALSE)</f>
        <v>42.946716695514198</v>
      </c>
      <c r="AV17" s="52">
        <f>VLOOKUP($A17,'RevPAR Raw Data'!$B$6:$BE$43,'RevPAR Raw Data'!AI$1,FALSE)</f>
        <v>49.513745445694497</v>
      </c>
      <c r="AW17" s="52">
        <f>VLOOKUP($A17,'RevPAR Raw Data'!$B$6:$BE$43,'RevPAR Raw Data'!AJ$1,FALSE)</f>
        <v>53.575914968267703</v>
      </c>
      <c r="AX17" s="52">
        <f>VLOOKUP($A17,'RevPAR Raw Data'!$B$6:$BE$43,'RevPAR Raw Data'!AK$1,FALSE)</f>
        <v>54.274876867878199</v>
      </c>
      <c r="AY17" s="53">
        <f>VLOOKUP($A17,'RevPAR Raw Data'!$B$6:$BE$43,'RevPAR Raw Data'!AL$1,FALSE)</f>
        <v>47.389394904803098</v>
      </c>
      <c r="AZ17" s="52">
        <f>VLOOKUP($A17,'RevPAR Raw Data'!$B$6:$BE$43,'RevPAR Raw Data'!AN$1,FALSE)</f>
        <v>74.539517524881006</v>
      </c>
      <c r="BA17" s="52">
        <f>VLOOKUP($A17,'RevPAR Raw Data'!$B$6:$BE$43,'RevPAR Raw Data'!AO$1,FALSE)</f>
        <v>75.785668556180497</v>
      </c>
      <c r="BB17" s="53">
        <f>VLOOKUP($A17,'RevPAR Raw Data'!$B$6:$BE$43,'RevPAR Raw Data'!AP$1,FALSE)</f>
        <v>75.162593040530695</v>
      </c>
      <c r="BC17" s="54">
        <f>VLOOKUP($A17,'RevPAR Raw Data'!$B$6:$BE$43,'RevPAR Raw Data'!AR$1,FALSE)</f>
        <v>55.324594372153797</v>
      </c>
      <c r="BE17" s="47">
        <f>VLOOKUP($A17,'RevPAR Raw Data'!$B$6:$BE$43,'RevPAR Raw Data'!AT$1,FALSE)</f>
        <v>1.8934025628930999</v>
      </c>
      <c r="BF17" s="48">
        <f>VLOOKUP($A17,'RevPAR Raw Data'!$B$6:$BE$43,'RevPAR Raw Data'!AU$1,FALSE)</f>
        <v>7.5630377438069996</v>
      </c>
      <c r="BG17" s="48">
        <f>VLOOKUP($A17,'RevPAR Raw Data'!$B$6:$BE$43,'RevPAR Raw Data'!AV$1,FALSE)</f>
        <v>14.4378327715495</v>
      </c>
      <c r="BH17" s="48">
        <f>VLOOKUP($A17,'RevPAR Raw Data'!$B$6:$BE$43,'RevPAR Raw Data'!AW$1,FALSE)</f>
        <v>16.886391684257799</v>
      </c>
      <c r="BI17" s="48">
        <f>VLOOKUP($A17,'RevPAR Raw Data'!$B$6:$BE$43,'RevPAR Raw Data'!AX$1,FALSE)</f>
        <v>16.796212983812001</v>
      </c>
      <c r="BJ17" s="49">
        <f>VLOOKUP($A17,'RevPAR Raw Data'!$B$6:$BE$43,'RevPAR Raw Data'!AY$1,FALSE)</f>
        <v>12.0557636231787</v>
      </c>
      <c r="BK17" s="48">
        <f>VLOOKUP($A17,'RevPAR Raw Data'!$B$6:$BE$43,'RevPAR Raw Data'!BA$1,FALSE)</f>
        <v>8.1175918445941999</v>
      </c>
      <c r="BL17" s="48">
        <f>VLOOKUP($A17,'RevPAR Raw Data'!$B$6:$BE$43,'RevPAR Raw Data'!BB$1,FALSE)</f>
        <v>8.3623973812392798</v>
      </c>
      <c r="BM17" s="49">
        <f>VLOOKUP($A17,'RevPAR Raw Data'!$B$6:$BE$43,'RevPAR Raw Data'!BC$1,FALSE)</f>
        <v>8.2408708849488299</v>
      </c>
      <c r="BN17" s="50">
        <f>VLOOKUP($A17,'RevPAR Raw Data'!$B$6:$BE$43,'RevPAR Raw Data'!BE$1,FALSE)</f>
        <v>10.5434579850295</v>
      </c>
    </row>
    <row r="18" spans="1:66" x14ac:dyDescent="0.45">
      <c r="A18" s="63" t="s">
        <v>93</v>
      </c>
      <c r="B18" s="47">
        <f>VLOOKUP($A18,'Occupancy Raw Data'!$B$8:$BE$45,'Occupancy Raw Data'!AG$3,FALSE)</f>
        <v>53.218865273142399</v>
      </c>
      <c r="C18" s="48">
        <f>VLOOKUP($A18,'Occupancy Raw Data'!$B$8:$BE$45,'Occupancy Raw Data'!AH$3,FALSE)</f>
        <v>58.730019321974297</v>
      </c>
      <c r="D18" s="48">
        <f>VLOOKUP($A18,'Occupancy Raw Data'!$B$8:$BE$45,'Occupancy Raw Data'!AI$3,FALSE)</f>
        <v>66.493939926225096</v>
      </c>
      <c r="E18" s="48">
        <f>VLOOKUP($A18,'Occupancy Raw Data'!$B$8:$BE$45,'Occupancy Raw Data'!AJ$3,FALSE)</f>
        <v>70.547163182856096</v>
      </c>
      <c r="F18" s="48">
        <f>VLOOKUP($A18,'Occupancy Raw Data'!$B$8:$BE$45,'Occupancy Raw Data'!AK$3,FALSE)</f>
        <v>72.650623572808698</v>
      </c>
      <c r="G18" s="49">
        <f>VLOOKUP($A18,'Occupancy Raw Data'!$B$8:$BE$45,'Occupancy Raw Data'!AL$3,FALSE)</f>
        <v>64.328122255401297</v>
      </c>
      <c r="H18" s="48">
        <f>VLOOKUP($A18,'Occupancy Raw Data'!$B$8:$BE$45,'Occupancy Raw Data'!AN$3,FALSE)</f>
        <v>77.1561566836465</v>
      </c>
      <c r="I18" s="48">
        <f>VLOOKUP($A18,'Occupancy Raw Data'!$B$8:$BE$45,'Occupancy Raw Data'!AO$3,FALSE)</f>
        <v>76.589671526435893</v>
      </c>
      <c r="J18" s="49">
        <f>VLOOKUP($A18,'Occupancy Raw Data'!$B$8:$BE$45,'Occupancy Raw Data'!AP$3,FALSE)</f>
        <v>76.872914105041204</v>
      </c>
      <c r="K18" s="50">
        <f>VLOOKUP($A18,'Occupancy Raw Data'!$B$8:$BE$45,'Occupancy Raw Data'!AR$3,FALSE)</f>
        <v>67.912348498155595</v>
      </c>
      <c r="M18" s="47">
        <f>VLOOKUP($A18,'Occupancy Raw Data'!$B$8:$BE$45,'Occupancy Raw Data'!AT$3,FALSE)</f>
        <v>-1.7165990334669501</v>
      </c>
      <c r="N18" s="48">
        <f>VLOOKUP($A18,'Occupancy Raw Data'!$B$8:$BE$45,'Occupancy Raw Data'!AU$3,FALSE)</f>
        <v>-2.3566812542694802</v>
      </c>
      <c r="O18" s="48">
        <f>VLOOKUP($A18,'Occupancy Raw Data'!$B$8:$BE$45,'Occupancy Raw Data'!AV$3,FALSE)</f>
        <v>3.6022884801288302</v>
      </c>
      <c r="P18" s="48">
        <f>VLOOKUP($A18,'Occupancy Raw Data'!$B$8:$BE$45,'Occupancy Raw Data'!AW$3,FALSE)</f>
        <v>9.1781935010720801</v>
      </c>
      <c r="Q18" s="48">
        <f>VLOOKUP($A18,'Occupancy Raw Data'!$B$8:$BE$45,'Occupancy Raw Data'!AX$3,FALSE)</f>
        <v>10.7332589069929</v>
      </c>
      <c r="R18" s="49">
        <f>VLOOKUP($A18,'Occupancy Raw Data'!$B$8:$BE$45,'Occupancy Raw Data'!AY$3,FALSE)</f>
        <v>4.1910667292547501</v>
      </c>
      <c r="S18" s="48">
        <f>VLOOKUP($A18,'Occupancy Raw Data'!$B$8:$BE$45,'Occupancy Raw Data'!BA$3,FALSE)</f>
        <v>0.70708761728085701</v>
      </c>
      <c r="T18" s="48">
        <f>VLOOKUP($A18,'Occupancy Raw Data'!$B$8:$BE$45,'Occupancy Raw Data'!BB$3,FALSE)</f>
        <v>-2.9625603370218001</v>
      </c>
      <c r="U18" s="49">
        <f>VLOOKUP($A18,'Occupancy Raw Data'!$B$8:$BE$45,'Occupancy Raw Data'!BC$3,FALSE)</f>
        <v>-1.15502749576724</v>
      </c>
      <c r="V18" s="50">
        <f>VLOOKUP($A18,'Occupancy Raw Data'!$B$8:$BE$45,'Occupancy Raw Data'!BE$3,FALSE)</f>
        <v>2.39993586278056</v>
      </c>
      <c r="X18" s="51">
        <f>VLOOKUP($A18,'ADR Raw Data'!$B$6:$BE$43,'ADR Raw Data'!AG$1,FALSE)</f>
        <v>91.307532651208803</v>
      </c>
      <c r="Y18" s="52">
        <f>VLOOKUP($A18,'ADR Raw Data'!$B$6:$BE$43,'ADR Raw Data'!AH$1,FALSE)</f>
        <v>97.254398893375196</v>
      </c>
      <c r="Z18" s="52">
        <f>VLOOKUP($A18,'ADR Raw Data'!$B$6:$BE$43,'ADR Raw Data'!AI$1,FALSE)</f>
        <v>104.39988118478399</v>
      </c>
      <c r="AA18" s="52">
        <f>VLOOKUP($A18,'ADR Raw Data'!$B$6:$BE$43,'ADR Raw Data'!AJ$1,FALSE)</f>
        <v>109.138863996265</v>
      </c>
      <c r="AB18" s="52">
        <f>VLOOKUP($A18,'ADR Raw Data'!$B$6:$BE$43,'ADR Raw Data'!AK$1,FALSE)</f>
        <v>109.39968495527</v>
      </c>
      <c r="AC18" s="53">
        <f>VLOOKUP($A18,'ADR Raw Data'!$B$6:$BE$43,'ADR Raw Data'!AL$1,FALSE)</f>
        <v>103.09764018759201</v>
      </c>
      <c r="AD18" s="52">
        <f>VLOOKUP($A18,'ADR Raw Data'!$B$6:$BE$43,'ADR Raw Data'!AN$1,FALSE)</f>
        <v>122.127376186681</v>
      </c>
      <c r="AE18" s="52">
        <f>VLOOKUP($A18,'ADR Raw Data'!$B$6:$BE$43,'ADR Raw Data'!AO$1,FALSE)</f>
        <v>118.75146083940101</v>
      </c>
      <c r="AF18" s="53">
        <f>VLOOKUP($A18,'ADR Raw Data'!$B$6:$BE$43,'ADR Raw Data'!AP$1,FALSE)</f>
        <v>120.44563788809199</v>
      </c>
      <c r="AG18" s="54">
        <f>VLOOKUP($A18,'ADR Raw Data'!$B$6:$BE$43,'ADR Raw Data'!AR$1,FALSE)</f>
        <v>108.708196258833</v>
      </c>
      <c r="AI18" s="47">
        <f>VLOOKUP($A18,'ADR Raw Data'!$B$6:$BE$43,'ADR Raw Data'!AT$1,FALSE)</f>
        <v>4.2927188644963801</v>
      </c>
      <c r="AJ18" s="48">
        <f>VLOOKUP($A18,'ADR Raw Data'!$B$6:$BE$43,'ADR Raw Data'!AU$1,FALSE)</f>
        <v>4.6178432721974003</v>
      </c>
      <c r="AK18" s="48">
        <f>VLOOKUP($A18,'ADR Raw Data'!$B$6:$BE$43,'ADR Raw Data'!AV$1,FALSE)</f>
        <v>8.7392180986989292</v>
      </c>
      <c r="AL18" s="48">
        <f>VLOOKUP($A18,'ADR Raw Data'!$B$6:$BE$43,'ADR Raw Data'!AW$1,FALSE)</f>
        <v>14.7135016233957</v>
      </c>
      <c r="AM18" s="48">
        <f>VLOOKUP($A18,'ADR Raw Data'!$B$6:$BE$43,'ADR Raw Data'!AX$1,FALSE)</f>
        <v>16.461918535750801</v>
      </c>
      <c r="AN18" s="49">
        <f>VLOOKUP($A18,'ADR Raw Data'!$B$6:$BE$43,'ADR Raw Data'!AY$1,FALSE)</f>
        <v>10.4905508123703</v>
      </c>
      <c r="AO18" s="48">
        <f>VLOOKUP($A18,'ADR Raw Data'!$B$6:$BE$43,'ADR Raw Data'!BA$1,FALSE)</f>
        <v>13.7529168788144</v>
      </c>
      <c r="AP18" s="48">
        <f>VLOOKUP($A18,'ADR Raw Data'!$B$6:$BE$43,'ADR Raw Data'!BB$1,FALSE)</f>
        <v>7.7640105210113202</v>
      </c>
      <c r="AQ18" s="49">
        <f>VLOOKUP($A18,'ADR Raw Data'!$B$6:$BE$43,'ADR Raw Data'!BC$1,FALSE)</f>
        <v>10.703727519713601</v>
      </c>
      <c r="AR18" s="50">
        <f>VLOOKUP($A18,'ADR Raw Data'!$B$6:$BE$43,'ADR Raw Data'!BE$1,FALSE)</f>
        <v>10.3646216822684</v>
      </c>
      <c r="AT18" s="51">
        <f>VLOOKUP($A18,'RevPAR Raw Data'!$B$6:$BE$43,'RevPAR Raw Data'!AG$1,FALSE)</f>
        <v>48.592832785877299</v>
      </c>
      <c r="AU18" s="52">
        <f>VLOOKUP($A18,'RevPAR Raw Data'!$B$6:$BE$43,'RevPAR Raw Data'!AH$1,FALSE)</f>
        <v>57.117527261549199</v>
      </c>
      <c r="AV18" s="52">
        <f>VLOOKUP($A18,'RevPAR Raw Data'!$B$6:$BE$43,'RevPAR Raw Data'!AI$1,FALSE)</f>
        <v>69.4195942780607</v>
      </c>
      <c r="AW18" s="52">
        <f>VLOOKUP($A18,'RevPAR Raw Data'!$B$6:$BE$43,'RevPAR Raw Data'!AJ$1,FALSE)</f>
        <v>76.994372479360607</v>
      </c>
      <c r="AX18" s="52">
        <f>VLOOKUP($A18,'RevPAR Raw Data'!$B$6:$BE$43,'RevPAR Raw Data'!AK$1,FALSE)</f>
        <v>79.479553306692395</v>
      </c>
      <c r="AY18" s="53">
        <f>VLOOKUP($A18,'RevPAR Raw Data'!$B$6:$BE$43,'RevPAR Raw Data'!AL$1,FALSE)</f>
        <v>66.320776022307996</v>
      </c>
      <c r="AZ18" s="52">
        <f>VLOOKUP($A18,'RevPAR Raw Data'!$B$6:$BE$43,'RevPAR Raw Data'!AN$1,FALSE)</f>
        <v>94.228789724222693</v>
      </c>
      <c r="BA18" s="52">
        <f>VLOOKUP($A18,'RevPAR Raw Data'!$B$6:$BE$43,'RevPAR Raw Data'!AO$1,FALSE)</f>
        <v>90.951353789741702</v>
      </c>
      <c r="BB18" s="53">
        <f>VLOOKUP($A18,'RevPAR Raw Data'!$B$6:$BE$43,'RevPAR Raw Data'!AP$1,FALSE)</f>
        <v>92.590071756982198</v>
      </c>
      <c r="BC18" s="54">
        <f>VLOOKUP($A18,'RevPAR Raw Data'!$B$6:$BE$43,'RevPAR Raw Data'!AR$1,FALSE)</f>
        <v>73.8262890893578</v>
      </c>
      <c r="BE18" s="47">
        <f>VLOOKUP($A18,'RevPAR Raw Data'!$B$6:$BE$43,'RevPAR Raw Data'!AT$1,FALSE)</f>
        <v>2.5024310604920301</v>
      </c>
      <c r="BF18" s="48">
        <f>VLOOKUP($A18,'RevPAR Raw Data'!$B$6:$BE$43,'RevPAR Raw Data'!AU$1,FALSE)</f>
        <v>2.1523341711805002</v>
      </c>
      <c r="BG18" s="48">
        <f>VLOOKUP($A18,'RevPAR Raw Data'!$B$6:$BE$43,'RevPAR Raw Data'!AV$1,FALSE)</f>
        <v>12.6563184256505</v>
      </c>
      <c r="BH18" s="48">
        <f>VLOOKUP($A18,'RevPAR Raw Data'!$B$6:$BE$43,'RevPAR Raw Data'!AW$1,FALSE)</f>
        <v>25.242128774246499</v>
      </c>
      <c r="BI18" s="48">
        <f>VLOOKUP($A18,'RevPAR Raw Data'!$B$6:$BE$43,'RevPAR Raw Data'!AX$1,FALSE)</f>
        <v>28.962077780244101</v>
      </c>
      <c r="BJ18" s="49">
        <f>VLOOKUP($A18,'RevPAR Raw Data'!$B$6:$BE$43,'RevPAR Raw Data'!AY$1,FALSE)</f>
        <v>15.1212835264378</v>
      </c>
      <c r="BK18" s="48">
        <f>VLOOKUP($A18,'RevPAR Raw Data'!$B$6:$BE$43,'RevPAR Raw Data'!BA$1,FALSE)</f>
        <v>14.557249668360299</v>
      </c>
      <c r="BL18" s="48">
        <f>VLOOKUP($A18,'RevPAR Raw Data'!$B$6:$BE$43,'RevPAR Raw Data'!BB$1,FALSE)</f>
        <v>4.5714366877318398</v>
      </c>
      <c r="BM18" s="49">
        <f>VLOOKUP($A18,'RevPAR Raw Data'!$B$6:$BE$43,'RevPAR Raw Data'!BC$1,FALSE)</f>
        <v>9.4250690280216798</v>
      </c>
      <c r="BN18" s="50">
        <f>VLOOKUP($A18,'RevPAR Raw Data'!$B$6:$BE$43,'RevPAR Raw Data'!BE$1,FALSE)</f>
        <v>13.0133018178432</v>
      </c>
    </row>
    <row r="19" spans="1:66" x14ac:dyDescent="0.45">
      <c r="A19" s="63" t="s">
        <v>94</v>
      </c>
      <c r="B19" s="47">
        <f>VLOOKUP($A19,'Occupancy Raw Data'!$B$8:$BE$45,'Occupancy Raw Data'!AG$3,FALSE)</f>
        <v>40.079971065744999</v>
      </c>
      <c r="C19" s="48">
        <f>VLOOKUP($A19,'Occupancy Raw Data'!$B$8:$BE$45,'Occupancy Raw Data'!AH$3,FALSE)</f>
        <v>43.797219096608202</v>
      </c>
      <c r="D19" s="48">
        <f>VLOOKUP($A19,'Occupancy Raw Data'!$B$8:$BE$45,'Occupancy Raw Data'!AI$3,FALSE)</f>
        <v>49.208326635589103</v>
      </c>
      <c r="E19" s="48">
        <f>VLOOKUP($A19,'Occupancy Raw Data'!$B$8:$BE$45,'Occupancy Raw Data'!AJ$3,FALSE)</f>
        <v>51.146844173550399</v>
      </c>
      <c r="F19" s="48">
        <f>VLOOKUP($A19,'Occupancy Raw Data'!$B$8:$BE$45,'Occupancy Raw Data'!AK$3,FALSE)</f>
        <v>54.346780014435801</v>
      </c>
      <c r="G19" s="49">
        <f>VLOOKUP($A19,'Occupancy Raw Data'!$B$8:$BE$45,'Occupancy Raw Data'!AL$3,FALSE)</f>
        <v>47.7201914428883</v>
      </c>
      <c r="H19" s="48">
        <f>VLOOKUP($A19,'Occupancy Raw Data'!$B$8:$BE$45,'Occupancy Raw Data'!AN$3,FALSE)</f>
        <v>73.478226000481101</v>
      </c>
      <c r="I19" s="48">
        <f>VLOOKUP($A19,'Occupancy Raw Data'!$B$8:$BE$45,'Occupancy Raw Data'!AO$3,FALSE)</f>
        <v>75.898227604458995</v>
      </c>
      <c r="J19" s="49">
        <f>VLOOKUP($A19,'Occupancy Raw Data'!$B$8:$BE$45,'Occupancy Raw Data'!AP$3,FALSE)</f>
        <v>74.688226802470098</v>
      </c>
      <c r="K19" s="50">
        <f>VLOOKUP($A19,'Occupancy Raw Data'!$B$8:$BE$45,'Occupancy Raw Data'!AR$3,FALSE)</f>
        <v>55.432501548129601</v>
      </c>
      <c r="M19" s="47">
        <f>VLOOKUP($A19,'Occupancy Raw Data'!$B$8:$BE$45,'Occupancy Raw Data'!AT$3,FALSE)</f>
        <v>-2.9831390680644598</v>
      </c>
      <c r="N19" s="48">
        <f>VLOOKUP($A19,'Occupancy Raw Data'!$B$8:$BE$45,'Occupancy Raw Data'!AU$3,FALSE)</f>
        <v>1.92970691686707</v>
      </c>
      <c r="O19" s="48">
        <f>VLOOKUP($A19,'Occupancy Raw Data'!$B$8:$BE$45,'Occupancy Raw Data'!AV$3,FALSE)</f>
        <v>5.4558387545102898</v>
      </c>
      <c r="P19" s="48">
        <f>VLOOKUP($A19,'Occupancy Raw Data'!$B$8:$BE$45,'Occupancy Raw Data'!AW$3,FALSE)</f>
        <v>8.9238348140425199</v>
      </c>
      <c r="Q19" s="48">
        <f>VLOOKUP($A19,'Occupancy Raw Data'!$B$8:$BE$45,'Occupancy Raw Data'!AX$3,FALSE)</f>
        <v>7.9082409569505101</v>
      </c>
      <c r="R19" s="49">
        <f>VLOOKUP($A19,'Occupancy Raw Data'!$B$8:$BE$45,'Occupancy Raw Data'!AY$3,FALSE)</f>
        <v>4.50857382996002</v>
      </c>
      <c r="S19" s="48">
        <f>VLOOKUP($A19,'Occupancy Raw Data'!$B$8:$BE$45,'Occupancy Raw Data'!BA$3,FALSE)</f>
        <v>2.2176934280887499</v>
      </c>
      <c r="T19" s="48">
        <f>VLOOKUP($A19,'Occupancy Raw Data'!$B$8:$BE$45,'Occupancy Raw Data'!BB$3,FALSE)</f>
        <v>-1.33641895440948</v>
      </c>
      <c r="U19" s="49">
        <f>VLOOKUP($A19,'Occupancy Raw Data'!$B$8:$BE$45,'Occupancy Raw Data'!BC$3,FALSE)</f>
        <v>0.38042421211442701</v>
      </c>
      <c r="V19" s="50">
        <f>VLOOKUP($A19,'Occupancy Raw Data'!$B$8:$BE$45,'Occupancy Raw Data'!BE$3,FALSE)</f>
        <v>2.86472385669938</v>
      </c>
      <c r="X19" s="51">
        <f>VLOOKUP($A19,'ADR Raw Data'!$B$6:$BE$43,'ADR Raw Data'!AG$1,FALSE)</f>
        <v>104.563837539479</v>
      </c>
      <c r="Y19" s="52">
        <f>VLOOKUP($A19,'ADR Raw Data'!$B$6:$BE$43,'ADR Raw Data'!AH$1,FALSE)</f>
        <v>106.398478905353</v>
      </c>
      <c r="Z19" s="52">
        <f>VLOOKUP($A19,'ADR Raw Data'!$B$6:$BE$43,'ADR Raw Data'!AI$1,FALSE)</f>
        <v>109.85179748060401</v>
      </c>
      <c r="AA19" s="52">
        <f>VLOOKUP($A19,'ADR Raw Data'!$B$6:$BE$43,'ADR Raw Data'!AJ$1,FALSE)</f>
        <v>111.260179988239</v>
      </c>
      <c r="AB19" s="52">
        <f>VLOOKUP($A19,'ADR Raw Data'!$B$6:$BE$43,'ADR Raw Data'!AK$1,FALSE)</f>
        <v>112.54164071054301</v>
      </c>
      <c r="AC19" s="53">
        <f>VLOOKUP($A19,'ADR Raw Data'!$B$6:$BE$43,'ADR Raw Data'!AL$1,FALSE)</f>
        <v>109.246730643668</v>
      </c>
      <c r="AD19" s="52">
        <f>VLOOKUP($A19,'ADR Raw Data'!$B$6:$BE$43,'ADR Raw Data'!AN$1,FALSE)</f>
        <v>144.71113546441799</v>
      </c>
      <c r="AE19" s="52">
        <f>VLOOKUP($A19,'ADR Raw Data'!$B$6:$BE$43,'ADR Raw Data'!AO$1,FALSE)</f>
        <v>151.73674162990301</v>
      </c>
      <c r="AF19" s="53">
        <f>VLOOKUP($A19,'ADR Raw Data'!$B$6:$BE$43,'ADR Raw Data'!AP$1,FALSE)</f>
        <v>148.28084838060201</v>
      </c>
      <c r="AG19" s="54">
        <f>VLOOKUP($A19,'ADR Raw Data'!$B$6:$BE$43,'ADR Raw Data'!AR$1,FALSE)</f>
        <v>124.287401715515</v>
      </c>
      <c r="AI19" s="47">
        <f>VLOOKUP($A19,'ADR Raw Data'!$B$6:$BE$43,'ADR Raw Data'!AT$1,FALSE)</f>
        <v>3.60977102736575</v>
      </c>
      <c r="AJ19" s="48">
        <f>VLOOKUP($A19,'ADR Raw Data'!$B$6:$BE$43,'ADR Raw Data'!AU$1,FALSE)</f>
        <v>6.9612215908524702</v>
      </c>
      <c r="AK19" s="48">
        <f>VLOOKUP($A19,'ADR Raw Data'!$B$6:$BE$43,'ADR Raw Data'!AV$1,FALSE)</f>
        <v>7.5970303815097804</v>
      </c>
      <c r="AL19" s="48">
        <f>VLOOKUP($A19,'ADR Raw Data'!$B$6:$BE$43,'ADR Raw Data'!AW$1,FALSE)</f>
        <v>7.7862917827468596</v>
      </c>
      <c r="AM19" s="48">
        <f>VLOOKUP($A19,'ADR Raw Data'!$B$6:$BE$43,'ADR Raw Data'!AX$1,FALSE)</f>
        <v>6.9796699478028899</v>
      </c>
      <c r="AN19" s="49">
        <f>VLOOKUP($A19,'ADR Raw Data'!$B$6:$BE$43,'ADR Raw Data'!AY$1,FALSE)</f>
        <v>6.7790059783310399</v>
      </c>
      <c r="AO19" s="48">
        <f>VLOOKUP($A19,'ADR Raw Data'!$B$6:$BE$43,'ADR Raw Data'!BA$1,FALSE)</f>
        <v>4.9510006341464701</v>
      </c>
      <c r="AP19" s="48">
        <f>VLOOKUP($A19,'ADR Raw Data'!$B$6:$BE$43,'ADR Raw Data'!BB$1,FALSE)</f>
        <v>3.8101539906106199</v>
      </c>
      <c r="AQ19" s="49">
        <f>VLOOKUP($A19,'ADR Raw Data'!$B$6:$BE$43,'ADR Raw Data'!BC$1,FALSE)</f>
        <v>4.3009582350551101</v>
      </c>
      <c r="AR19" s="50">
        <f>VLOOKUP($A19,'ADR Raw Data'!$B$6:$BE$43,'ADR Raw Data'!BE$1,FALSE)</f>
        <v>5.2731265474277498</v>
      </c>
      <c r="AT19" s="51">
        <f>VLOOKUP($A19,'RevPAR Raw Data'!$B$6:$BE$43,'RevPAR Raw Data'!AG$1,FALSE)</f>
        <v>41.909155831056097</v>
      </c>
      <c r="AU19" s="52">
        <f>VLOOKUP($A19,'RevPAR Raw Data'!$B$6:$BE$43,'RevPAR Raw Data'!AH$1,FALSE)</f>
        <v>46.599574921636297</v>
      </c>
      <c r="AV19" s="52">
        <f>VLOOKUP($A19,'RevPAR Raw Data'!$B$6:$BE$43,'RevPAR Raw Data'!AI$1,FALSE)</f>
        <v>54.056231319321597</v>
      </c>
      <c r="AW19" s="52">
        <f>VLOOKUP($A19,'RevPAR Raw Data'!$B$6:$BE$43,'RevPAR Raw Data'!AJ$1,FALSE)</f>
        <v>56.906070885796701</v>
      </c>
      <c r="AX19" s="52">
        <f>VLOOKUP($A19,'RevPAR Raw Data'!$B$6:$BE$43,'RevPAR Raw Data'!AK$1,FALSE)</f>
        <v>61.162757901595903</v>
      </c>
      <c r="AY19" s="53">
        <f>VLOOKUP($A19,'RevPAR Raw Data'!$B$6:$BE$43,'RevPAR Raw Data'!AL$1,FALSE)</f>
        <v>52.132749008255097</v>
      </c>
      <c r="AZ19" s="52">
        <f>VLOOKUP($A19,'RevPAR Raw Data'!$B$6:$BE$43,'RevPAR Raw Data'!AN$1,FALSE)</f>
        <v>106.331175164407</v>
      </c>
      <c r="BA19" s="52">
        <f>VLOOKUP($A19,'RevPAR Raw Data'!$B$6:$BE$43,'RevPAR Raw Data'!AO$1,FALSE)</f>
        <v>115.16549752185399</v>
      </c>
      <c r="BB19" s="53">
        <f>VLOOKUP($A19,'RevPAR Raw Data'!$B$6:$BE$43,'RevPAR Raw Data'!AP$1,FALSE)</f>
        <v>110.74833634313001</v>
      </c>
      <c r="BC19" s="54">
        <f>VLOOKUP($A19,'RevPAR Raw Data'!$B$6:$BE$43,'RevPAR Raw Data'!AR$1,FALSE)</f>
        <v>68.895615880083</v>
      </c>
      <c r="BE19" s="47">
        <f>VLOOKUP($A19,'RevPAR Raw Data'!$B$6:$BE$43,'RevPAR Raw Data'!AT$1,FALSE)</f>
        <v>0.51894746951627202</v>
      </c>
      <c r="BF19" s="48">
        <f>VLOOKUP($A19,'RevPAR Raw Data'!$B$6:$BE$43,'RevPAR Raw Data'!AU$1,FALSE)</f>
        <v>9.0252596822566709</v>
      </c>
      <c r="BG19" s="48">
        <f>VLOOKUP($A19,'RevPAR Raw Data'!$B$6:$BE$43,'RevPAR Raw Data'!AV$1,FALSE)</f>
        <v>13.4673508637664</v>
      </c>
      <c r="BH19" s="48">
        <f>VLOOKUP($A19,'RevPAR Raw Data'!$B$6:$BE$43,'RevPAR Raw Data'!AW$1,FALSE)</f>
        <v>17.404962413621</v>
      </c>
      <c r="BI19" s="48">
        <f>VLOOKUP($A19,'RevPAR Raw Data'!$B$6:$BE$43,'RevPAR Raw Data'!AX$1,FALSE)</f>
        <v>15.4398800222255</v>
      </c>
      <c r="BJ19" s="49">
        <f>VLOOKUP($A19,'RevPAR Raw Data'!$B$6:$BE$43,'RevPAR Raw Data'!AY$1,FALSE)</f>
        <v>11.593216297761501</v>
      </c>
      <c r="BK19" s="48">
        <f>VLOOKUP($A19,'RevPAR Raw Data'!$B$6:$BE$43,'RevPAR Raw Data'!BA$1,FALSE)</f>
        <v>7.2784920779233202</v>
      </c>
      <c r="BL19" s="48">
        <f>VLOOKUP($A19,'RevPAR Raw Data'!$B$6:$BE$43,'RevPAR Raw Data'!BB$1,FALSE)</f>
        <v>2.4228154160784201</v>
      </c>
      <c r="BM19" s="49">
        <f>VLOOKUP($A19,'RevPAR Raw Data'!$B$6:$BE$43,'RevPAR Raw Data'!BC$1,FALSE)</f>
        <v>4.69774433364862</v>
      </c>
      <c r="BN19" s="50">
        <f>VLOOKUP($A19,'RevPAR Raw Data'!$B$6:$BE$43,'RevPAR Raw Data'!BE$1,FALSE)</f>
        <v>8.2889109183252394</v>
      </c>
    </row>
    <row r="20" spans="1:66" x14ac:dyDescent="0.45">
      <c r="A20" s="63" t="s">
        <v>29</v>
      </c>
      <c r="B20" s="47">
        <f>VLOOKUP($A20,'Occupancy Raw Data'!$B$8:$BE$45,'Occupancy Raw Data'!AG$3,FALSE)</f>
        <v>38.996850499229303</v>
      </c>
      <c r="C20" s="48">
        <f>VLOOKUP($A20,'Occupancy Raw Data'!$B$8:$BE$45,'Occupancy Raw Data'!AH$3,FALSE)</f>
        <v>38.460765261676599</v>
      </c>
      <c r="D20" s="48">
        <f>VLOOKUP($A20,'Occupancy Raw Data'!$B$8:$BE$45,'Occupancy Raw Data'!AI$3,FALSE)</f>
        <v>40.631910473765302</v>
      </c>
      <c r="E20" s="48">
        <f>VLOOKUP($A20,'Occupancy Raw Data'!$B$8:$BE$45,'Occupancy Raw Data'!AJ$3,FALSE)</f>
        <v>41.838102258258999</v>
      </c>
      <c r="F20" s="48">
        <f>VLOOKUP($A20,'Occupancy Raw Data'!$B$8:$BE$45,'Occupancy Raw Data'!AK$3,FALSE)</f>
        <v>42.930375929772801</v>
      </c>
      <c r="G20" s="49">
        <f>VLOOKUP($A20,'Occupancy Raw Data'!$B$8:$BE$45,'Occupancy Raw Data'!AL$3,FALSE)</f>
        <v>40.571600884540601</v>
      </c>
      <c r="H20" s="48">
        <f>VLOOKUP($A20,'Occupancy Raw Data'!$B$8:$BE$45,'Occupancy Raw Data'!AN$3,FALSE)</f>
        <v>60.421960679416799</v>
      </c>
      <c r="I20" s="48">
        <f>VLOOKUP($A20,'Occupancy Raw Data'!$B$8:$BE$45,'Occupancy Raw Data'!AO$3,FALSE)</f>
        <v>64.156747358566193</v>
      </c>
      <c r="J20" s="49">
        <f>VLOOKUP($A20,'Occupancy Raw Data'!$B$8:$BE$45,'Occupancy Raw Data'!AP$3,FALSE)</f>
        <v>62.289354018991503</v>
      </c>
      <c r="K20" s="50">
        <f>VLOOKUP($A20,'Occupancy Raw Data'!$B$8:$BE$45,'Occupancy Raw Data'!AR$3,FALSE)</f>
        <v>46.785874879213097</v>
      </c>
      <c r="M20" s="47">
        <f>VLOOKUP($A20,'Occupancy Raw Data'!$B$8:$BE$45,'Occupancy Raw Data'!AT$3,FALSE)</f>
        <v>7.8752442065623098</v>
      </c>
      <c r="N20" s="48">
        <f>VLOOKUP($A20,'Occupancy Raw Data'!$B$8:$BE$45,'Occupancy Raw Data'!AU$3,FALSE)</f>
        <v>5.4598818148364501</v>
      </c>
      <c r="O20" s="48">
        <f>VLOOKUP($A20,'Occupancy Raw Data'!$B$8:$BE$45,'Occupancy Raw Data'!AV$3,FALSE)</f>
        <v>7.4124329334637702</v>
      </c>
      <c r="P20" s="48">
        <f>VLOOKUP($A20,'Occupancy Raw Data'!$B$8:$BE$45,'Occupancy Raw Data'!AW$3,FALSE)</f>
        <v>5.0973688574951197</v>
      </c>
      <c r="Q20" s="48">
        <f>VLOOKUP($A20,'Occupancy Raw Data'!$B$8:$BE$45,'Occupancy Raw Data'!AX$3,FALSE)</f>
        <v>-0.36649888528381702</v>
      </c>
      <c r="R20" s="49">
        <f>VLOOKUP($A20,'Occupancy Raw Data'!$B$8:$BE$45,'Occupancy Raw Data'!AY$3,FALSE)</f>
        <v>4.9204108766606396</v>
      </c>
      <c r="S20" s="48">
        <f>VLOOKUP($A20,'Occupancy Raw Data'!$B$8:$BE$45,'Occupancy Raw Data'!BA$3,FALSE)</f>
        <v>-5.1364794852874702</v>
      </c>
      <c r="T20" s="48">
        <f>VLOOKUP($A20,'Occupancy Raw Data'!$B$8:$BE$45,'Occupancy Raw Data'!BB$3,FALSE)</f>
        <v>-3.8273162817838702</v>
      </c>
      <c r="U20" s="49">
        <f>VLOOKUP($A20,'Occupancy Raw Data'!$B$8:$BE$45,'Occupancy Raw Data'!BC$3,FALSE)</f>
        <v>-4.4667566730784802</v>
      </c>
      <c r="V20" s="50">
        <f>VLOOKUP($A20,'Occupancy Raw Data'!$B$8:$BE$45,'Occupancy Raw Data'!BE$3,FALSE)</f>
        <v>1.1592205459048199</v>
      </c>
      <c r="X20" s="51">
        <f>VLOOKUP($A20,'ADR Raw Data'!$B$6:$BE$43,'ADR Raw Data'!AG$1,FALSE)</f>
        <v>129.33400120285199</v>
      </c>
      <c r="Y20" s="52">
        <f>VLOOKUP($A20,'ADR Raw Data'!$B$6:$BE$43,'ADR Raw Data'!AH$1,FALSE)</f>
        <v>109.25997560763101</v>
      </c>
      <c r="Z20" s="52">
        <f>VLOOKUP($A20,'ADR Raw Data'!$B$6:$BE$43,'ADR Raw Data'!AI$1,FALSE)</f>
        <v>108.27532860559</v>
      </c>
      <c r="AA20" s="52">
        <f>VLOOKUP($A20,'ADR Raw Data'!$B$6:$BE$43,'ADR Raw Data'!AJ$1,FALSE)</f>
        <v>106.033798350284</v>
      </c>
      <c r="AB20" s="52">
        <f>VLOOKUP($A20,'ADR Raw Data'!$B$6:$BE$43,'ADR Raw Data'!AK$1,FALSE)</f>
        <v>116.599754936392</v>
      </c>
      <c r="AC20" s="53">
        <f>VLOOKUP($A20,'ADR Raw Data'!$B$6:$BE$43,'ADR Raw Data'!AL$1,FALSE)</f>
        <v>113.809650838219</v>
      </c>
      <c r="AD20" s="52">
        <f>VLOOKUP($A20,'ADR Raw Data'!$B$6:$BE$43,'ADR Raw Data'!AN$1,FALSE)</f>
        <v>152.690681201925</v>
      </c>
      <c r="AE20" s="52">
        <f>VLOOKUP($A20,'ADR Raw Data'!$B$6:$BE$43,'ADR Raw Data'!AO$1,FALSE)</f>
        <v>165.48381384198399</v>
      </c>
      <c r="AF20" s="53">
        <f>VLOOKUP($A20,'ADR Raw Data'!$B$6:$BE$43,'ADR Raw Data'!AP$1,FALSE)</f>
        <v>159.27901231917099</v>
      </c>
      <c r="AG20" s="54">
        <f>VLOOKUP($A20,'ADR Raw Data'!$B$6:$BE$43,'ADR Raw Data'!AR$1,FALSE)</f>
        <v>131.131467322399</v>
      </c>
      <c r="AI20" s="47">
        <f>VLOOKUP($A20,'ADR Raw Data'!$B$6:$BE$43,'ADR Raw Data'!AT$1,FALSE)</f>
        <v>-0.24015704740430299</v>
      </c>
      <c r="AJ20" s="48">
        <f>VLOOKUP($A20,'ADR Raw Data'!$B$6:$BE$43,'ADR Raw Data'!AU$1,FALSE)</f>
        <v>-0.94176554848898997</v>
      </c>
      <c r="AK20" s="48">
        <f>VLOOKUP($A20,'ADR Raw Data'!$B$6:$BE$43,'ADR Raw Data'!AV$1,FALSE)</f>
        <v>0.30879231337718699</v>
      </c>
      <c r="AL20" s="48">
        <f>VLOOKUP($A20,'ADR Raw Data'!$B$6:$BE$43,'ADR Raw Data'!AW$1,FALSE)</f>
        <v>-2.44325533655919</v>
      </c>
      <c r="AM20" s="48">
        <f>VLOOKUP($A20,'ADR Raw Data'!$B$6:$BE$43,'ADR Raw Data'!AX$1,FALSE)</f>
        <v>-0.22479274503455399</v>
      </c>
      <c r="AN20" s="49">
        <f>VLOOKUP($A20,'ADR Raw Data'!$B$6:$BE$43,'ADR Raw Data'!AY$1,FALSE)</f>
        <v>-0.67780028370041301</v>
      </c>
      <c r="AO20" s="48">
        <f>VLOOKUP($A20,'ADR Raw Data'!$B$6:$BE$43,'ADR Raw Data'!BA$1,FALSE)</f>
        <v>3.9191143313276098</v>
      </c>
      <c r="AP20" s="48">
        <f>VLOOKUP($A20,'ADR Raw Data'!$B$6:$BE$43,'ADR Raw Data'!BB$1,FALSE)</f>
        <v>2.8811618669872101</v>
      </c>
      <c r="AQ20" s="49">
        <f>VLOOKUP($A20,'ADR Raw Data'!$B$6:$BE$43,'ADR Raw Data'!BC$1,FALSE)</f>
        <v>3.3931388848547401</v>
      </c>
      <c r="AR20" s="50">
        <f>VLOOKUP($A20,'ADR Raw Data'!$B$6:$BE$43,'ADR Raw Data'!BE$1,FALSE)</f>
        <v>0.49716871984370398</v>
      </c>
      <c r="AT20" s="51">
        <f>VLOOKUP($A20,'RevPAR Raw Data'!$B$6:$BE$43,'RevPAR Raw Data'!AG$1,FALSE)</f>
        <v>50.436187093747897</v>
      </c>
      <c r="AU20" s="52">
        <f>VLOOKUP($A20,'RevPAR Raw Data'!$B$6:$BE$43,'RevPAR Raw Data'!AH$1,FALSE)</f>
        <v>42.022222743416201</v>
      </c>
      <c r="AV20" s="52">
        <f>VLOOKUP($A20,'RevPAR Raw Data'!$B$6:$BE$43,'RevPAR Raw Data'!AI$1,FALSE)</f>
        <v>43.994334584198803</v>
      </c>
      <c r="AW20" s="52">
        <f>VLOOKUP($A20,'RevPAR Raw Data'!$B$6:$BE$43,'RevPAR Raw Data'!AJ$1,FALSE)</f>
        <v>44.362528982108103</v>
      </c>
      <c r="AX20" s="52">
        <f>VLOOKUP($A20,'RevPAR Raw Data'!$B$6:$BE$43,'RevPAR Raw Data'!AK$1,FALSE)</f>
        <v>50.056713127387198</v>
      </c>
      <c r="AY20" s="53">
        <f>VLOOKUP($A20,'RevPAR Raw Data'!$B$6:$BE$43,'RevPAR Raw Data'!AL$1,FALSE)</f>
        <v>46.174397306171599</v>
      </c>
      <c r="AZ20" s="52">
        <f>VLOOKUP($A20,'RevPAR Raw Data'!$B$6:$BE$43,'RevPAR Raw Data'!AN$1,FALSE)</f>
        <v>92.258703356961306</v>
      </c>
      <c r="BA20" s="52">
        <f>VLOOKUP($A20,'RevPAR Raw Data'!$B$6:$BE$43,'RevPAR Raw Data'!AO$1,FALSE)</f>
        <v>106.16903236592201</v>
      </c>
      <c r="BB20" s="53">
        <f>VLOOKUP($A20,'RevPAR Raw Data'!$B$6:$BE$43,'RevPAR Raw Data'!AP$1,FALSE)</f>
        <v>99.213867861441699</v>
      </c>
      <c r="BC20" s="54">
        <f>VLOOKUP($A20,'RevPAR Raw Data'!$B$6:$BE$43,'RevPAR Raw Data'!AR$1,FALSE)</f>
        <v>61.351004228734297</v>
      </c>
      <c r="BE20" s="47">
        <f>VLOOKUP($A20,'RevPAR Raw Data'!$B$6:$BE$43,'RevPAR Raw Data'!AT$1,FALSE)</f>
        <v>7.61617420519564</v>
      </c>
      <c r="BF20" s="48">
        <f>VLOOKUP($A20,'RevPAR Raw Data'!$B$6:$BE$43,'RevPAR Raw Data'!AU$1,FALSE)</f>
        <v>4.4666969804271197</v>
      </c>
      <c r="BG20" s="48">
        <f>VLOOKUP($A20,'RevPAR Raw Data'!$B$6:$BE$43,'RevPAR Raw Data'!AV$1,FALSE)</f>
        <v>7.7441142699737302</v>
      </c>
      <c r="BH20" s="48">
        <f>VLOOKUP($A20,'RevPAR Raw Data'!$B$6:$BE$43,'RevPAR Raw Data'!AW$1,FALSE)</f>
        <v>2.5295717843010701</v>
      </c>
      <c r="BI20" s="48">
        <f>VLOOKUP($A20,'RevPAR Raw Data'!$B$6:$BE$43,'RevPAR Raw Data'!AX$1,FALSE)</f>
        <v>-0.59046776741361995</v>
      </c>
      <c r="BJ20" s="49">
        <f>VLOOKUP($A20,'RevPAR Raw Data'!$B$6:$BE$43,'RevPAR Raw Data'!AY$1,FALSE)</f>
        <v>4.2092600340789899</v>
      </c>
      <c r="BK20" s="48">
        <f>VLOOKUP($A20,'RevPAR Raw Data'!$B$6:$BE$43,'RevPAR Raw Data'!BA$1,FALSE)</f>
        <v>-1.4186696575934601</v>
      </c>
      <c r="BL20" s="48">
        <f>VLOOKUP($A20,'RevPAR Raw Data'!$B$6:$BE$43,'RevPAR Raw Data'!BB$1,FALSE)</f>
        <v>-1.0564255920364101</v>
      </c>
      <c r="BM20" s="49">
        <f>VLOOKUP($A20,'RevPAR Raw Data'!$B$6:$BE$43,'RevPAR Raw Data'!BC$1,FALSE)</f>
        <v>-1.2251810457898</v>
      </c>
      <c r="BN20" s="50">
        <f>VLOOKUP($A20,'RevPAR Raw Data'!$B$6:$BE$43,'RevPAR Raw Data'!BE$1,FALSE)</f>
        <v>1.66215254769677</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40.973170961511201</v>
      </c>
      <c r="C22" s="48">
        <f>VLOOKUP($A22,'Occupancy Raw Data'!$B$8:$BE$45,'Occupancy Raw Data'!AH$3,FALSE)</f>
        <v>51.638832618834499</v>
      </c>
      <c r="D22" s="48">
        <f>VLOOKUP($A22,'Occupancy Raw Data'!$B$8:$BE$45,'Occupancy Raw Data'!AI$3,FALSE)</f>
        <v>55.228600367456501</v>
      </c>
      <c r="E22" s="48">
        <f>VLOOKUP($A22,'Occupancy Raw Data'!$B$8:$BE$45,'Occupancy Raw Data'!AJ$3,FALSE)</f>
        <v>56.312233704479603</v>
      </c>
      <c r="F22" s="48">
        <f>VLOOKUP($A22,'Occupancy Raw Data'!$B$8:$BE$45,'Occupancy Raw Data'!AK$3,FALSE)</f>
        <v>54.356653562769203</v>
      </c>
      <c r="G22" s="49">
        <f>VLOOKUP($A22,'Occupancy Raw Data'!$B$8:$BE$45,'Occupancy Raw Data'!AL$3,FALSE)</f>
        <v>51.7028221020704</v>
      </c>
      <c r="H22" s="48">
        <f>VLOOKUP($A22,'Occupancy Raw Data'!$B$8:$BE$45,'Occupancy Raw Data'!AN$3,FALSE)</f>
        <v>61.966707477867701</v>
      </c>
      <c r="I22" s="48">
        <f>VLOOKUP($A22,'Occupancy Raw Data'!$B$8:$BE$45,'Occupancy Raw Data'!AO$3,FALSE)</f>
        <v>61.4263514786212</v>
      </c>
      <c r="J22" s="49">
        <f>VLOOKUP($A22,'Occupancy Raw Data'!$B$8:$BE$45,'Occupancy Raw Data'!AP$3,FALSE)</f>
        <v>61.6965294782444</v>
      </c>
      <c r="K22" s="50">
        <f>VLOOKUP($A22,'Occupancy Raw Data'!$B$8:$BE$45,'Occupancy Raw Data'!AR$3,FALSE)</f>
        <v>54.558512857085098</v>
      </c>
      <c r="M22" s="47">
        <f>VLOOKUP($A22,'Occupancy Raw Data'!$B$8:$BE$45,'Occupancy Raw Data'!AT$3,FALSE)</f>
        <v>-0.25936030465970999</v>
      </c>
      <c r="N22" s="48">
        <f>VLOOKUP($A22,'Occupancy Raw Data'!$B$8:$BE$45,'Occupancy Raw Data'!AU$3,FALSE)</f>
        <v>4.6757751648430599</v>
      </c>
      <c r="O22" s="48">
        <f>VLOOKUP($A22,'Occupancy Raw Data'!$B$8:$BE$45,'Occupancy Raw Data'!AV$3,FALSE)</f>
        <v>6.7771780144253304</v>
      </c>
      <c r="P22" s="48">
        <f>VLOOKUP($A22,'Occupancy Raw Data'!$B$8:$BE$45,'Occupancy Raw Data'!AW$3,FALSE)</f>
        <v>7.3512921345502802</v>
      </c>
      <c r="Q22" s="48">
        <f>VLOOKUP($A22,'Occupancy Raw Data'!$B$8:$BE$45,'Occupancy Raw Data'!AX$3,FALSE)</f>
        <v>3.7430608530627398</v>
      </c>
      <c r="R22" s="49">
        <f>VLOOKUP($A22,'Occupancy Raw Data'!$B$8:$BE$45,'Occupancy Raw Data'!AY$3,FALSE)</f>
        <v>4.6625337036000998</v>
      </c>
      <c r="S22" s="48">
        <f>VLOOKUP($A22,'Occupancy Raw Data'!$B$8:$BE$45,'Occupancy Raw Data'!BA$3,FALSE)</f>
        <v>1.5713499446829999</v>
      </c>
      <c r="T22" s="48">
        <f>VLOOKUP($A22,'Occupancy Raw Data'!$B$8:$BE$45,'Occupancy Raw Data'!BB$3,FALSE)</f>
        <v>-0.227142061023832</v>
      </c>
      <c r="U22" s="49">
        <f>VLOOKUP($A22,'Occupancy Raw Data'!$B$8:$BE$45,'Occupancy Raw Data'!BC$3,FALSE)</f>
        <v>0.66800926224286095</v>
      </c>
      <c r="V22" s="50">
        <f>VLOOKUP($A22,'Occupancy Raw Data'!$B$8:$BE$45,'Occupancy Raw Data'!BE$3,FALSE)</f>
        <v>3.33581753027884</v>
      </c>
      <c r="X22" s="51">
        <f>VLOOKUP($A22,'ADR Raw Data'!$B$6:$BE$43,'ADR Raw Data'!AG$1,FALSE)</f>
        <v>97.438358556460997</v>
      </c>
      <c r="Y22" s="52">
        <f>VLOOKUP($A22,'ADR Raw Data'!$B$6:$BE$43,'ADR Raw Data'!AH$1,FALSE)</f>
        <v>99.555249797584693</v>
      </c>
      <c r="Z22" s="52">
        <f>VLOOKUP($A22,'ADR Raw Data'!$B$6:$BE$43,'ADR Raw Data'!AI$1,FALSE)</f>
        <v>101.687361468007</v>
      </c>
      <c r="AA22" s="52">
        <f>VLOOKUP($A22,'ADR Raw Data'!$B$6:$BE$43,'ADR Raw Data'!AJ$1,FALSE)</f>
        <v>102.20855384165201</v>
      </c>
      <c r="AB22" s="52">
        <f>VLOOKUP($A22,'ADR Raw Data'!$B$6:$BE$43,'ADR Raw Data'!AK$1,FALSE)</f>
        <v>104.081471661343</v>
      </c>
      <c r="AC22" s="53">
        <f>VLOOKUP($A22,'ADR Raw Data'!$B$6:$BE$43,'ADR Raw Data'!AL$1,FALSE)</f>
        <v>101.20546733164799</v>
      </c>
      <c r="AD22" s="52">
        <f>VLOOKUP($A22,'ADR Raw Data'!$B$6:$BE$43,'ADR Raw Data'!AN$1,FALSE)</f>
        <v>121.156716853164</v>
      </c>
      <c r="AE22" s="52">
        <f>VLOOKUP($A22,'ADR Raw Data'!$B$6:$BE$43,'ADR Raw Data'!AO$1,FALSE)</f>
        <v>121.624350492544</v>
      </c>
      <c r="AF22" s="53">
        <f>VLOOKUP($A22,'ADR Raw Data'!$B$6:$BE$43,'ADR Raw Data'!AP$1,FALSE)</f>
        <v>121.389509755283</v>
      </c>
      <c r="AG22" s="54">
        <f>VLOOKUP($A22,'ADR Raw Data'!$B$6:$BE$43,'ADR Raw Data'!AR$1,FALSE)</f>
        <v>107.72761921571001</v>
      </c>
      <c r="AH22" s="65"/>
      <c r="AI22" s="47">
        <f>VLOOKUP($A22,'ADR Raw Data'!$B$6:$BE$43,'ADR Raw Data'!AT$1,FALSE)</f>
        <v>3.4487147974114398</v>
      </c>
      <c r="AJ22" s="48">
        <f>VLOOKUP($A22,'ADR Raw Data'!$B$6:$BE$43,'ADR Raw Data'!AU$1,FALSE)</f>
        <v>6.8801291742859796</v>
      </c>
      <c r="AK22" s="48">
        <f>VLOOKUP($A22,'ADR Raw Data'!$B$6:$BE$43,'ADR Raw Data'!AV$1,FALSE)</f>
        <v>8.3144211562368806</v>
      </c>
      <c r="AL22" s="48">
        <f>VLOOKUP($A22,'ADR Raw Data'!$B$6:$BE$43,'ADR Raw Data'!AW$1,FALSE)</f>
        <v>8.0061690496217093</v>
      </c>
      <c r="AM22" s="48">
        <f>VLOOKUP($A22,'ADR Raw Data'!$B$6:$BE$43,'ADR Raw Data'!AX$1,FALSE)</f>
        <v>7.1450054394978704</v>
      </c>
      <c r="AN22" s="49">
        <f>VLOOKUP($A22,'ADR Raw Data'!$B$6:$BE$43,'ADR Raw Data'!AY$1,FALSE)</f>
        <v>6.9402439567626004</v>
      </c>
      <c r="AO22" s="48">
        <f>VLOOKUP($A22,'ADR Raw Data'!$B$6:$BE$43,'ADR Raw Data'!BA$1,FALSE)</f>
        <v>7.5279305330696804</v>
      </c>
      <c r="AP22" s="48">
        <f>VLOOKUP($A22,'ADR Raw Data'!$B$6:$BE$43,'ADR Raw Data'!BB$1,FALSE)</f>
        <v>6.4665703818063101</v>
      </c>
      <c r="AQ22" s="49">
        <f>VLOOKUP($A22,'ADR Raw Data'!$B$6:$BE$43,'ADR Raw Data'!BC$1,FALSE)</f>
        <v>6.9893392110339203</v>
      </c>
      <c r="AR22" s="50">
        <f>VLOOKUP($A22,'ADR Raw Data'!$B$6:$BE$43,'ADR Raw Data'!BE$1,FALSE)</f>
        <v>6.7855140478648099</v>
      </c>
      <c r="AT22" s="51">
        <f>VLOOKUP($A22,'RevPAR Raw Data'!$B$6:$BE$43,'RevPAR Raw Data'!AG$1,FALSE)</f>
        <v>39.923585233429101</v>
      </c>
      <c r="AU22" s="52">
        <f>VLOOKUP($A22,'RevPAR Raw Data'!$B$6:$BE$43,'RevPAR Raw Data'!AH$1,FALSE)</f>
        <v>51.409168806237297</v>
      </c>
      <c r="AV22" s="52">
        <f>VLOOKUP($A22,'RevPAR Raw Data'!$B$6:$BE$43,'RevPAR Raw Data'!AI$1,FALSE)</f>
        <v>56.160506489376701</v>
      </c>
      <c r="AW22" s="52">
        <f>VLOOKUP($A22,'RevPAR Raw Data'!$B$6:$BE$43,'RevPAR Raw Data'!AJ$1,FALSE)</f>
        <v>57.555919705279997</v>
      </c>
      <c r="AX22" s="52">
        <f>VLOOKUP($A22,'RevPAR Raw Data'!$B$6:$BE$43,'RevPAR Raw Data'!AK$1,FALSE)</f>
        <v>56.575204973988299</v>
      </c>
      <c r="AY22" s="53">
        <f>VLOOKUP($A22,'RevPAR Raw Data'!$B$6:$BE$43,'RevPAR Raw Data'!AL$1,FALSE)</f>
        <v>52.326082732050999</v>
      </c>
      <c r="AZ22" s="52">
        <f>VLOOKUP($A22,'RevPAR Raw Data'!$B$6:$BE$43,'RevPAR Raw Data'!AN$1,FALSE)</f>
        <v>75.076828322188703</v>
      </c>
      <c r="BA22" s="52">
        <f>VLOOKUP($A22,'RevPAR Raw Data'!$B$6:$BE$43,'RevPAR Raw Data'!AO$1,FALSE)</f>
        <v>74.709401017140706</v>
      </c>
      <c r="BB22" s="53">
        <f>VLOOKUP($A22,'RevPAR Raw Data'!$B$6:$BE$43,'RevPAR Raw Data'!AP$1,FALSE)</f>
        <v>74.893114669664698</v>
      </c>
      <c r="BC22" s="54">
        <f>VLOOKUP($A22,'RevPAR Raw Data'!$B$6:$BE$43,'RevPAR Raw Data'!AR$1,FALSE)</f>
        <v>58.774586980435103</v>
      </c>
      <c r="BE22" s="47">
        <f>VLOOKUP($A22,'RevPAR Raw Data'!$B$6:$BE$43,'RevPAR Raw Data'!AT$1,FALSE)</f>
        <v>3.1804098955463198</v>
      </c>
      <c r="BF22" s="48">
        <f>VLOOKUP($A22,'RevPAR Raw Data'!$B$6:$BE$43,'RevPAR Raw Data'!AU$1,FALSE)</f>
        <v>11.877603710369399</v>
      </c>
      <c r="BG22" s="48">
        <f>VLOOKUP($A22,'RevPAR Raw Data'!$B$6:$BE$43,'RevPAR Raw Data'!AV$1,FALSE)</f>
        <v>15.6550822932894</v>
      </c>
      <c r="BH22" s="48">
        <f>VLOOKUP($A22,'RevPAR Raw Data'!$B$6:$BE$43,'RevPAR Raw Data'!AW$1,FALSE)</f>
        <v>15.9460180597956</v>
      </c>
      <c r="BI22" s="48">
        <f>VLOOKUP($A22,'RevPAR Raw Data'!$B$6:$BE$43,'RevPAR Raw Data'!AX$1,FALSE)</f>
        <v>11.155508194115599</v>
      </c>
      <c r="BJ22" s="49">
        <f>VLOOKUP($A22,'RevPAR Raw Data'!$B$6:$BE$43,'RevPAR Raw Data'!AY$1,FALSE)</f>
        <v>11.926368873958801</v>
      </c>
      <c r="BK22" s="48">
        <f>VLOOKUP($A22,'RevPAR Raw Data'!$B$6:$BE$43,'RevPAR Raw Data'!BA$1,FALSE)</f>
        <v>9.2175706100198394</v>
      </c>
      <c r="BL22" s="48">
        <f>VLOOKUP($A22,'RevPAR Raw Data'!$B$6:$BE$43,'RevPAR Raw Data'!BB$1,FALSE)</f>
        <v>6.2247400195396896</v>
      </c>
      <c r="BM22" s="49">
        <f>VLOOKUP($A22,'RevPAR Raw Data'!$B$6:$BE$43,'RevPAR Raw Data'!BC$1,FALSE)</f>
        <v>7.70403790657606</v>
      </c>
      <c r="BN22" s="50">
        <f>VLOOKUP($A22,'RevPAR Raw Data'!$B$6:$BE$43,'RevPAR Raw Data'!BE$1,FALSE)</f>
        <v>10.3476839452718</v>
      </c>
    </row>
    <row r="23" spans="1:66" x14ac:dyDescent="0.45">
      <c r="A23" s="63" t="s">
        <v>71</v>
      </c>
      <c r="B23" s="47">
        <f>VLOOKUP($A23,'Occupancy Raw Data'!$B$8:$BE$45,'Occupancy Raw Data'!AG$3,FALSE)</f>
        <v>39.344304984115404</v>
      </c>
      <c r="C23" s="48">
        <f>VLOOKUP($A23,'Occupancy Raw Data'!$B$8:$BE$45,'Occupancy Raw Data'!AH$3,FALSE)</f>
        <v>49.705744492474302</v>
      </c>
      <c r="D23" s="48">
        <f>VLOOKUP($A23,'Occupancy Raw Data'!$B$8:$BE$45,'Occupancy Raw Data'!AI$3,FALSE)</f>
        <v>52.376178324045597</v>
      </c>
      <c r="E23" s="48">
        <f>VLOOKUP($A23,'Occupancy Raw Data'!$B$8:$BE$45,'Occupancy Raw Data'!AJ$3,FALSE)</f>
        <v>53.026835864364401</v>
      </c>
      <c r="F23" s="48">
        <f>VLOOKUP($A23,'Occupancy Raw Data'!$B$8:$BE$45,'Occupancy Raw Data'!AK$3,FALSE)</f>
        <v>50.314645308924398</v>
      </c>
      <c r="G23" s="49">
        <f>VLOOKUP($A23,'Occupancy Raw Data'!$B$8:$BE$45,'Occupancy Raw Data'!AL$3,FALSE)</f>
        <v>48.955069280338101</v>
      </c>
      <c r="H23" s="48">
        <f>VLOOKUP($A23,'Occupancy Raw Data'!$B$8:$BE$45,'Occupancy Raw Data'!AN$3,FALSE)</f>
        <v>56.006864988558299</v>
      </c>
      <c r="I23" s="48">
        <f>VLOOKUP($A23,'Occupancy Raw Data'!$B$8:$BE$45,'Occupancy Raw Data'!AO$3,FALSE)</f>
        <v>57.030112336176401</v>
      </c>
      <c r="J23" s="49">
        <f>VLOOKUP($A23,'Occupancy Raw Data'!$B$8:$BE$45,'Occupancy Raw Data'!AP$3,FALSE)</f>
        <v>56.518488662367297</v>
      </c>
      <c r="K23" s="50">
        <f>VLOOKUP($A23,'Occupancy Raw Data'!$B$8:$BE$45,'Occupancy Raw Data'!AR$3,FALSE)</f>
        <v>51.1173475077128</v>
      </c>
      <c r="M23" s="47">
        <f>VLOOKUP($A23,'Occupancy Raw Data'!$B$8:$BE$45,'Occupancy Raw Data'!AT$3,FALSE)</f>
        <v>1.80338914639862</v>
      </c>
      <c r="N23" s="48">
        <f>VLOOKUP($A23,'Occupancy Raw Data'!$B$8:$BE$45,'Occupancy Raw Data'!AU$3,FALSE)</f>
        <v>5.62921364890716</v>
      </c>
      <c r="O23" s="48">
        <f>VLOOKUP($A23,'Occupancy Raw Data'!$B$8:$BE$45,'Occupancy Raw Data'!AV$3,FALSE)</f>
        <v>6.6851188825797996</v>
      </c>
      <c r="P23" s="48">
        <f>VLOOKUP($A23,'Occupancy Raw Data'!$B$8:$BE$45,'Occupancy Raw Data'!AW$3,FALSE)</f>
        <v>8.2619405598217206</v>
      </c>
      <c r="Q23" s="48">
        <f>VLOOKUP($A23,'Occupancy Raw Data'!$B$8:$BE$45,'Occupancy Raw Data'!AX$3,FALSE)</f>
        <v>3.8840068949033801</v>
      </c>
      <c r="R23" s="49">
        <f>VLOOKUP($A23,'Occupancy Raw Data'!$B$8:$BE$45,'Occupancy Raw Data'!AY$3,FALSE)</f>
        <v>5.4056991885930001</v>
      </c>
      <c r="S23" s="48">
        <f>VLOOKUP($A23,'Occupancy Raw Data'!$B$8:$BE$45,'Occupancy Raw Data'!BA$3,FALSE)</f>
        <v>-1.10536453653173E-2</v>
      </c>
      <c r="T23" s="48">
        <f>VLOOKUP($A23,'Occupancy Raw Data'!$B$8:$BE$45,'Occupancy Raw Data'!BB$3,FALSE)</f>
        <v>-0.23882479642089399</v>
      </c>
      <c r="U23" s="49">
        <f>VLOOKUP($A23,'Occupancy Raw Data'!$B$8:$BE$45,'Occupancy Raw Data'!BC$3,FALSE)</f>
        <v>-0.12609999953593301</v>
      </c>
      <c r="V23" s="50">
        <f>VLOOKUP($A23,'Occupancy Raw Data'!$B$8:$BE$45,'Occupancy Raw Data'!BE$3,FALSE)</f>
        <v>3.5932388733149301</v>
      </c>
      <c r="X23" s="51">
        <f>VLOOKUP($A23,'ADR Raw Data'!$B$6:$BE$43,'ADR Raw Data'!AG$1,FALSE)</f>
        <v>94.994673704414495</v>
      </c>
      <c r="Y23" s="52">
        <f>VLOOKUP($A23,'ADR Raw Data'!$B$6:$BE$43,'ADR Raw Data'!AH$1,FALSE)</f>
        <v>96.292005448449203</v>
      </c>
      <c r="Z23" s="52">
        <f>VLOOKUP($A23,'ADR Raw Data'!$B$6:$BE$43,'ADR Raw Data'!AI$1,FALSE)</f>
        <v>97.329456832475699</v>
      </c>
      <c r="AA23" s="52">
        <f>VLOOKUP($A23,'ADR Raw Data'!$B$6:$BE$43,'ADR Raw Data'!AJ$1,FALSE)</f>
        <v>97.672638044331094</v>
      </c>
      <c r="AB23" s="52">
        <f>VLOOKUP($A23,'ADR Raw Data'!$B$6:$BE$43,'ADR Raw Data'!AK$1,FALSE)</f>
        <v>98.672661119437606</v>
      </c>
      <c r="AC23" s="53">
        <f>VLOOKUP($A23,'ADR Raw Data'!$B$6:$BE$43,'ADR Raw Data'!AL$1,FALSE)</f>
        <v>97.094571697421003</v>
      </c>
      <c r="AD23" s="52">
        <f>VLOOKUP($A23,'ADR Raw Data'!$B$6:$BE$43,'ADR Raw Data'!AN$1,FALSE)</f>
        <v>112.099897390658</v>
      </c>
      <c r="AE23" s="52">
        <f>VLOOKUP($A23,'ADR Raw Data'!$B$6:$BE$43,'ADR Raw Data'!AO$1,FALSE)</f>
        <v>113.348867382531</v>
      </c>
      <c r="AF23" s="53">
        <f>VLOOKUP($A23,'ADR Raw Data'!$B$6:$BE$43,'ADR Raw Data'!AP$1,FALSE)</f>
        <v>112.73003542713801</v>
      </c>
      <c r="AG23" s="54">
        <f>VLOOKUP($A23,'ADR Raw Data'!$B$6:$BE$43,'ADR Raw Data'!AR$1,FALSE)</f>
        <v>102.036840809767</v>
      </c>
      <c r="AH23" s="65"/>
      <c r="AI23" s="47">
        <f>VLOOKUP($A23,'ADR Raw Data'!$B$6:$BE$43,'ADR Raw Data'!AT$1,FALSE)</f>
        <v>2.5495138029772302</v>
      </c>
      <c r="AJ23" s="48">
        <f>VLOOKUP($A23,'ADR Raw Data'!$B$6:$BE$43,'ADR Raw Data'!AU$1,FALSE)</f>
        <v>5.71097350853388</v>
      </c>
      <c r="AK23" s="48">
        <f>VLOOKUP($A23,'ADR Raw Data'!$B$6:$BE$43,'ADR Raw Data'!AV$1,FALSE)</f>
        <v>6.6041153491550002</v>
      </c>
      <c r="AL23" s="48">
        <f>VLOOKUP($A23,'ADR Raw Data'!$B$6:$BE$43,'ADR Raw Data'!AW$1,FALSE)</f>
        <v>7.0655006643431797</v>
      </c>
      <c r="AM23" s="48">
        <f>VLOOKUP($A23,'ADR Raw Data'!$B$6:$BE$43,'ADR Raw Data'!AX$1,FALSE)</f>
        <v>5.6690578604718098</v>
      </c>
      <c r="AN23" s="49">
        <f>VLOOKUP($A23,'ADR Raw Data'!$B$6:$BE$43,'ADR Raw Data'!AY$1,FALSE)</f>
        <v>5.6552598886310097</v>
      </c>
      <c r="AO23" s="48">
        <f>VLOOKUP($A23,'ADR Raw Data'!$B$6:$BE$43,'ADR Raw Data'!BA$1,FALSE)</f>
        <v>5.3468444006991902</v>
      </c>
      <c r="AP23" s="48">
        <f>VLOOKUP($A23,'ADR Raw Data'!$B$6:$BE$43,'ADR Raw Data'!BB$1,FALSE)</f>
        <v>4.73871857466973</v>
      </c>
      <c r="AQ23" s="49">
        <f>VLOOKUP($A23,'ADR Raw Data'!$B$6:$BE$43,'ADR Raw Data'!BC$1,FALSE)</f>
        <v>5.0364547814951504</v>
      </c>
      <c r="AR23" s="50">
        <f>VLOOKUP($A23,'ADR Raw Data'!$B$6:$BE$43,'ADR Raw Data'!BE$1,FALSE)</f>
        <v>5.2419299519868598</v>
      </c>
      <c r="AT23" s="51">
        <f>VLOOKUP($A23,'RevPAR Raw Data'!$B$6:$BE$43,'RevPAR Raw Data'!AG$1,FALSE)</f>
        <v>37.374994140930099</v>
      </c>
      <c r="AU23" s="52">
        <f>VLOOKUP($A23,'RevPAR Raw Data'!$B$6:$BE$43,'RevPAR Raw Data'!AH$1,FALSE)</f>
        <v>47.862658194885597</v>
      </c>
      <c r="AV23" s="52">
        <f>VLOOKUP($A23,'RevPAR Raw Data'!$B$6:$BE$43,'RevPAR Raw Data'!AI$1,FALSE)</f>
        <v>50.977449872402403</v>
      </c>
      <c r="AW23" s="52">
        <f>VLOOKUP($A23,'RevPAR Raw Data'!$B$6:$BE$43,'RevPAR Raw Data'!AJ$1,FALSE)</f>
        <v>51.7927094601622</v>
      </c>
      <c r="AX23" s="52">
        <f>VLOOKUP($A23,'RevPAR Raw Data'!$B$6:$BE$43,'RevPAR Raw Data'!AK$1,FALSE)</f>
        <v>49.6467994591221</v>
      </c>
      <c r="AY23" s="53">
        <f>VLOOKUP($A23,'RevPAR Raw Data'!$B$6:$BE$43,'RevPAR Raw Data'!AL$1,FALSE)</f>
        <v>47.532714841919997</v>
      </c>
      <c r="AZ23" s="52">
        <f>VLOOKUP($A23,'RevPAR Raw Data'!$B$6:$BE$43,'RevPAR Raw Data'!AN$1,FALSE)</f>
        <v>62.783638183898397</v>
      </c>
      <c r="BA23" s="52">
        <f>VLOOKUP($A23,'RevPAR Raw Data'!$B$6:$BE$43,'RevPAR Raw Data'!AO$1,FALSE)</f>
        <v>64.642986400041593</v>
      </c>
      <c r="BB23" s="53">
        <f>VLOOKUP($A23,'RevPAR Raw Data'!$B$6:$BE$43,'RevPAR Raw Data'!AP$1,FALSE)</f>
        <v>63.713312291969999</v>
      </c>
      <c r="BC23" s="54">
        <f>VLOOKUP($A23,'RevPAR Raw Data'!$B$6:$BE$43,'RevPAR Raw Data'!AR$1,FALSE)</f>
        <v>52.158526502620497</v>
      </c>
      <c r="BE23" s="47">
        <f>VLOOKUP($A23,'RevPAR Raw Data'!$B$6:$BE$43,'RevPAR Raw Data'!AT$1,FALSE)</f>
        <v>4.3988806045846802</v>
      </c>
      <c r="BF23" s="48">
        <f>VLOOKUP($A23,'RevPAR Raw Data'!$B$6:$BE$43,'RevPAR Raw Data'!AU$1,FALSE)</f>
        <v>11.6616700576689</v>
      </c>
      <c r="BG23" s="48">
        <f>VLOOKUP($A23,'RevPAR Raw Data'!$B$6:$BE$43,'RevPAR Raw Data'!AV$1,FALSE)</f>
        <v>13.7307271939685</v>
      </c>
      <c r="BH23" s="48">
        <f>VLOOKUP($A23,'RevPAR Raw Data'!$B$6:$BE$43,'RevPAR Raw Data'!AW$1,FALSE)</f>
        <v>15.9111886893067</v>
      </c>
      <c r="BI23" s="48">
        <f>VLOOKUP($A23,'RevPAR Raw Data'!$B$6:$BE$43,'RevPAR Raw Data'!AX$1,FALSE)</f>
        <v>9.7732513535519896</v>
      </c>
      <c r="BJ23" s="49">
        <f>VLOOKUP($A23,'RevPAR Raw Data'!$B$6:$BE$43,'RevPAR Raw Data'!AY$1,FALSE)</f>
        <v>11.366665415136501</v>
      </c>
      <c r="BK23" s="48">
        <f>VLOOKUP($A23,'RevPAR Raw Data'!$B$6:$BE$43,'RevPAR Raw Data'!BA$1,FALSE)</f>
        <v>5.3351997341155801</v>
      </c>
      <c r="BL23" s="48">
        <f>VLOOKUP($A23,'RevPAR Raw Data'!$B$6:$BE$43,'RevPAR Raw Data'!BB$1,FALSE)</f>
        <v>4.4885765432599198</v>
      </c>
      <c r="BM23" s="49">
        <f>VLOOKUP($A23,'RevPAR Raw Data'!$B$6:$BE$43,'RevPAR Raw Data'!BC$1,FALSE)</f>
        <v>4.9040038125031202</v>
      </c>
      <c r="BN23" s="50">
        <f>VLOOKUP($A23,'RevPAR Raw Data'!$B$6:$BE$43,'RevPAR Raw Data'!BE$1,FALSE)</f>
        <v>9.0235238900485299</v>
      </c>
    </row>
    <row r="24" spans="1:66" x14ac:dyDescent="0.45">
      <c r="A24" s="63" t="s">
        <v>53</v>
      </c>
      <c r="B24" s="47">
        <f>VLOOKUP($A24,'Occupancy Raw Data'!$B$8:$BE$45,'Occupancy Raw Data'!AG$3,FALSE)</f>
        <v>40.016366612111199</v>
      </c>
      <c r="C24" s="48">
        <f>VLOOKUP($A24,'Occupancy Raw Data'!$B$8:$BE$45,'Occupancy Raw Data'!AH$3,FALSE)</f>
        <v>57.405891980360003</v>
      </c>
      <c r="D24" s="48">
        <f>VLOOKUP($A24,'Occupancy Raw Data'!$B$8:$BE$45,'Occupancy Raw Data'!AI$3,FALSE)</f>
        <v>58.518821603927897</v>
      </c>
      <c r="E24" s="48">
        <f>VLOOKUP($A24,'Occupancy Raw Data'!$B$8:$BE$45,'Occupancy Raw Data'!AJ$3,FALSE)</f>
        <v>61.301145662847702</v>
      </c>
      <c r="F24" s="48">
        <f>VLOOKUP($A24,'Occupancy Raw Data'!$B$8:$BE$45,'Occupancy Raw Data'!AK$3,FALSE)</f>
        <v>61.022913256955803</v>
      </c>
      <c r="G24" s="49">
        <f>VLOOKUP($A24,'Occupancy Raw Data'!$B$8:$BE$45,'Occupancy Raw Data'!AL$3,FALSE)</f>
        <v>55.6530278232405</v>
      </c>
      <c r="H24" s="48">
        <f>VLOOKUP($A24,'Occupancy Raw Data'!$B$8:$BE$45,'Occupancy Raw Data'!AN$3,FALSE)</f>
        <v>71.167104399211993</v>
      </c>
      <c r="I24" s="48">
        <f>VLOOKUP($A24,'Occupancy Raw Data'!$B$8:$BE$45,'Occupancy Raw Data'!AO$3,FALSE)</f>
        <v>62.237360472751099</v>
      </c>
      <c r="J24" s="49">
        <f>VLOOKUP($A24,'Occupancy Raw Data'!$B$8:$BE$45,'Occupancy Raw Data'!AP$3,FALSE)</f>
        <v>66.7022324359816</v>
      </c>
      <c r="K24" s="50">
        <f>VLOOKUP($A24,'Occupancy Raw Data'!$B$8:$BE$45,'Occupancy Raw Data'!AR$3,FALSE)</f>
        <v>58.803294800393097</v>
      </c>
      <c r="M24" s="47">
        <f>VLOOKUP($A24,'Occupancy Raw Data'!$B$8:$BE$45,'Occupancy Raw Data'!AT$3,FALSE)</f>
        <v>-1.24332187134398</v>
      </c>
      <c r="N24" s="48">
        <f>VLOOKUP($A24,'Occupancy Raw Data'!$B$8:$BE$45,'Occupancy Raw Data'!AU$3,FALSE)</f>
        <v>-2.68287391409303</v>
      </c>
      <c r="O24" s="48">
        <f>VLOOKUP($A24,'Occupancy Raw Data'!$B$8:$BE$45,'Occupancy Raw Data'!AV$3,FALSE)</f>
        <v>-3.76759958027779</v>
      </c>
      <c r="P24" s="48">
        <f>VLOOKUP($A24,'Occupancy Raw Data'!$B$8:$BE$45,'Occupancy Raw Data'!AW$3,FALSE)</f>
        <v>-1.80503142838169</v>
      </c>
      <c r="Q24" s="48">
        <f>VLOOKUP($A24,'Occupancy Raw Data'!$B$8:$BE$45,'Occupancy Raw Data'!AX$3,FALSE)</f>
        <v>1.3670796629758399</v>
      </c>
      <c r="R24" s="49">
        <f>VLOOKUP($A24,'Occupancy Raw Data'!$B$8:$BE$45,'Occupancy Raw Data'!AY$3,FALSE)</f>
        <v>-1.6544895916746101</v>
      </c>
      <c r="S24" s="48">
        <f>VLOOKUP($A24,'Occupancy Raw Data'!$B$8:$BE$45,'Occupancy Raw Data'!BA$3,FALSE)</f>
        <v>1.1506923935339399</v>
      </c>
      <c r="T24" s="48">
        <f>VLOOKUP($A24,'Occupancy Raw Data'!$B$8:$BE$45,'Occupancy Raw Data'!BB$3,FALSE)</f>
        <v>-4.4171476684420199</v>
      </c>
      <c r="U24" s="49">
        <f>VLOOKUP($A24,'Occupancy Raw Data'!$B$8:$BE$45,'Occupancy Raw Data'!BC$3,FALSE)</f>
        <v>-1.5254641142734</v>
      </c>
      <c r="V24" s="50">
        <f>VLOOKUP($A24,'Occupancy Raw Data'!$B$8:$BE$45,'Occupancy Raw Data'!BE$3,FALSE)</f>
        <v>-1.6238379678703401</v>
      </c>
      <c r="X24" s="51">
        <f>VLOOKUP($A24,'ADR Raw Data'!$B$6:$BE$43,'ADR Raw Data'!AG$1,FALSE)</f>
        <v>99.303059304703396</v>
      </c>
      <c r="Y24" s="52">
        <f>VLOOKUP($A24,'ADR Raw Data'!$B$6:$BE$43,'ADR Raw Data'!AH$1,FALSE)</f>
        <v>107.397823235923</v>
      </c>
      <c r="Z24" s="52">
        <f>VLOOKUP($A24,'ADR Raw Data'!$B$6:$BE$43,'ADR Raw Data'!AI$1,FALSE)</f>
        <v>107.681947979303</v>
      </c>
      <c r="AA24" s="52">
        <f>VLOOKUP($A24,'ADR Raw Data'!$B$6:$BE$43,'ADR Raw Data'!AJ$1,FALSE)</f>
        <v>107.847488986784</v>
      </c>
      <c r="AB24" s="52">
        <f>VLOOKUP($A24,'ADR Raw Data'!$B$6:$BE$43,'ADR Raw Data'!AK$1,FALSE)</f>
        <v>115.38021188145299</v>
      </c>
      <c r="AC24" s="53">
        <f>VLOOKUP($A24,'ADR Raw Data'!$B$6:$BE$43,'ADR Raw Data'!AL$1,FALSE)</f>
        <v>108.143073756028</v>
      </c>
      <c r="AD24" s="52">
        <f>VLOOKUP($A24,'ADR Raw Data'!$B$6:$BE$43,'ADR Raw Data'!AN$1,FALSE)</f>
        <v>136.53584361665301</v>
      </c>
      <c r="AE24" s="52">
        <f>VLOOKUP($A24,'ADR Raw Data'!$B$6:$BE$43,'ADR Raw Data'!AO$1,FALSE)</f>
        <v>126.606613477515</v>
      </c>
      <c r="AF24" s="53">
        <f>VLOOKUP($A24,'ADR Raw Data'!$B$6:$BE$43,'ADR Raw Data'!AP$1,FALSE)</f>
        <v>131.90354681924401</v>
      </c>
      <c r="AG24" s="54">
        <f>VLOOKUP($A24,'ADR Raw Data'!$B$6:$BE$43,'ADR Raw Data'!AR$1,FALSE)</f>
        <v>115.82747681961</v>
      </c>
      <c r="AH24" s="65"/>
      <c r="AI24" s="47">
        <f>VLOOKUP($A24,'ADR Raw Data'!$B$6:$BE$43,'ADR Raw Data'!AT$1,FALSE)</f>
        <v>1.00247719211802</v>
      </c>
      <c r="AJ24" s="48">
        <f>VLOOKUP($A24,'ADR Raw Data'!$B$6:$BE$43,'ADR Raw Data'!AU$1,FALSE)</f>
        <v>2.4795397428892301</v>
      </c>
      <c r="AK24" s="48">
        <f>VLOOKUP($A24,'ADR Raw Data'!$B$6:$BE$43,'ADR Raw Data'!AV$1,FALSE)</f>
        <v>3.7596942132858802</v>
      </c>
      <c r="AL24" s="48">
        <f>VLOOKUP($A24,'ADR Raw Data'!$B$6:$BE$43,'ADR Raw Data'!AW$1,FALSE)</f>
        <v>2.9846539696427401</v>
      </c>
      <c r="AM24" s="48">
        <f>VLOOKUP($A24,'ADR Raw Data'!$B$6:$BE$43,'ADR Raw Data'!AX$1,FALSE)</f>
        <v>10.082569552111501</v>
      </c>
      <c r="AN24" s="49">
        <f>VLOOKUP($A24,'ADR Raw Data'!$B$6:$BE$43,'ADR Raw Data'!AY$1,FALSE)</f>
        <v>4.3472097595203598</v>
      </c>
      <c r="AO24" s="48">
        <f>VLOOKUP($A24,'ADR Raw Data'!$B$6:$BE$43,'ADR Raw Data'!BA$1,FALSE)</f>
        <v>11.2815726915385</v>
      </c>
      <c r="AP24" s="48">
        <f>VLOOKUP($A24,'ADR Raw Data'!$B$6:$BE$43,'ADR Raw Data'!BB$1,FALSE)</f>
        <v>4.99168126923204</v>
      </c>
      <c r="AQ24" s="49">
        <f>VLOOKUP($A24,'ADR Raw Data'!$B$6:$BE$43,'ADR Raw Data'!BC$1,FALSE)</f>
        <v>8.4007208845072494</v>
      </c>
      <c r="AR24" s="50">
        <f>VLOOKUP($A24,'ADR Raw Data'!$B$6:$BE$43,'ADR Raw Data'!BE$1,FALSE)</f>
        <v>5.7980977659152497</v>
      </c>
      <c r="AT24" s="51">
        <f>VLOOKUP($A24,'RevPAR Raw Data'!$B$6:$BE$43,'RevPAR Raw Data'!AG$1,FALSE)</f>
        <v>39.737476268412401</v>
      </c>
      <c r="AU24" s="52">
        <f>VLOOKUP($A24,'RevPAR Raw Data'!$B$6:$BE$43,'RevPAR Raw Data'!AH$1,FALSE)</f>
        <v>61.652678396071998</v>
      </c>
      <c r="AV24" s="52">
        <f>VLOOKUP($A24,'RevPAR Raw Data'!$B$6:$BE$43,'RevPAR Raw Data'!AI$1,FALSE)</f>
        <v>63.014207037643203</v>
      </c>
      <c r="AW24" s="52">
        <f>VLOOKUP($A24,'RevPAR Raw Data'!$B$6:$BE$43,'RevPAR Raw Data'!AJ$1,FALSE)</f>
        <v>66.1117463175122</v>
      </c>
      <c r="AX24" s="52">
        <f>VLOOKUP($A24,'RevPAR Raw Data'!$B$6:$BE$43,'RevPAR Raw Data'!AK$1,FALSE)</f>
        <v>70.408366612111195</v>
      </c>
      <c r="AY24" s="53">
        <f>VLOOKUP($A24,'RevPAR Raw Data'!$B$6:$BE$43,'RevPAR Raw Data'!AL$1,FALSE)</f>
        <v>60.184894926350204</v>
      </c>
      <c r="AZ24" s="52">
        <f>VLOOKUP($A24,'RevPAR Raw Data'!$B$6:$BE$43,'RevPAR Raw Data'!AN$1,FALSE)</f>
        <v>97.168606369008501</v>
      </c>
      <c r="BA24" s="52">
        <f>VLOOKUP($A24,'RevPAR Raw Data'!$B$6:$BE$43,'RevPAR Raw Data'!AO$1,FALSE)</f>
        <v>78.796614412343999</v>
      </c>
      <c r="BB24" s="53">
        <f>VLOOKUP($A24,'RevPAR Raw Data'!$B$6:$BE$43,'RevPAR Raw Data'!AP$1,FALSE)</f>
        <v>87.9826103906762</v>
      </c>
      <c r="BC24" s="54">
        <f>VLOOKUP($A24,'RevPAR Raw Data'!$B$6:$BE$43,'RevPAR Raw Data'!AR$1,FALSE)</f>
        <v>68.1103726540927</v>
      </c>
      <c r="BE24" s="47">
        <f>VLOOKUP($A24,'RevPAR Raw Data'!$B$6:$BE$43,'RevPAR Raw Data'!AT$1,FALSE)</f>
        <v>-0.25330869741080603</v>
      </c>
      <c r="BF24" s="48">
        <f>VLOOKUP($A24,'RevPAR Raw Data'!$B$6:$BE$43,'RevPAR Raw Data'!AU$1,FALSE)</f>
        <v>-0.26985709615533998</v>
      </c>
      <c r="BG24" s="48">
        <f>VLOOKUP($A24,'RevPAR Raw Data'!$B$6:$BE$43,'RevPAR Raw Data'!AV$1,FALSE)</f>
        <v>-0.14955559039140501</v>
      </c>
      <c r="BH24" s="48">
        <f>VLOOKUP($A24,'RevPAR Raw Data'!$B$6:$BE$43,'RevPAR Raw Data'!AW$1,FALSE)</f>
        <v>1.12574859908055</v>
      </c>
      <c r="BI24" s="48">
        <f>VLOOKUP($A24,'RevPAR Raw Data'!$B$6:$BE$43,'RevPAR Raw Data'!AX$1,FALSE)</f>
        <v>11.5874859729397</v>
      </c>
      <c r="BJ24" s="49">
        <f>VLOOKUP($A24,'RevPAR Raw Data'!$B$6:$BE$43,'RevPAR Raw Data'!AY$1,FALSE)</f>
        <v>2.62079603484622</v>
      </c>
      <c r="BK24" s="48">
        <f>VLOOKUP($A24,'RevPAR Raw Data'!$B$6:$BE$43,'RevPAR Raw Data'!BA$1,FALSE)</f>
        <v>12.562081283904901</v>
      </c>
      <c r="BL24" s="48">
        <f>VLOOKUP($A24,'RevPAR Raw Data'!$B$6:$BE$43,'RevPAR Raw Data'!BB$1,FALSE)</f>
        <v>0.35404366799007397</v>
      </c>
      <c r="BM24" s="49">
        <f>VLOOKUP($A24,'RevPAR Raw Data'!$B$6:$BE$43,'RevPAR Raw Data'!BC$1,FALSE)</f>
        <v>6.7471067878004201</v>
      </c>
      <c r="BN24" s="50">
        <f>VLOOKUP($A24,'RevPAR Raw Data'!$B$6:$BE$43,'RevPAR Raw Data'!BE$1,FALSE)</f>
        <v>4.0801080851077201</v>
      </c>
    </row>
    <row r="25" spans="1:66" x14ac:dyDescent="0.45">
      <c r="A25" s="63" t="s">
        <v>52</v>
      </c>
      <c r="B25" s="47">
        <f>VLOOKUP($A25,'Occupancy Raw Data'!$B$8:$BE$45,'Occupancy Raw Data'!AG$3,FALSE)</f>
        <v>37.933554169914203</v>
      </c>
      <c r="C25" s="48">
        <f>VLOOKUP($A25,'Occupancy Raw Data'!$B$8:$BE$45,'Occupancy Raw Data'!AH$3,FALSE)</f>
        <v>45.5913873733437</v>
      </c>
      <c r="D25" s="48">
        <f>VLOOKUP($A25,'Occupancy Raw Data'!$B$8:$BE$45,'Occupancy Raw Data'!AI$3,FALSE)</f>
        <v>50.545596258768498</v>
      </c>
      <c r="E25" s="48">
        <f>VLOOKUP($A25,'Occupancy Raw Data'!$B$8:$BE$45,'Occupancy Raw Data'!AJ$3,FALSE)</f>
        <v>51.568589243959401</v>
      </c>
      <c r="F25" s="48">
        <f>VLOOKUP($A25,'Occupancy Raw Data'!$B$8:$BE$45,'Occupancy Raw Data'!AK$3,FALSE)</f>
        <v>51.281176929072402</v>
      </c>
      <c r="G25" s="49">
        <f>VLOOKUP($A25,'Occupancy Raw Data'!$B$8:$BE$45,'Occupancy Raw Data'!AL$3,FALSE)</f>
        <v>47.3840607950116</v>
      </c>
      <c r="H25" s="48">
        <f>VLOOKUP($A25,'Occupancy Raw Data'!$B$8:$BE$45,'Occupancy Raw Data'!AN$3,FALSE)</f>
        <v>60.595284489477699</v>
      </c>
      <c r="I25" s="48">
        <f>VLOOKUP($A25,'Occupancy Raw Data'!$B$8:$BE$45,'Occupancy Raw Data'!AO$3,FALSE)</f>
        <v>58.476227591582202</v>
      </c>
      <c r="J25" s="49">
        <f>VLOOKUP($A25,'Occupancy Raw Data'!$B$8:$BE$45,'Occupancy Raw Data'!AP$3,FALSE)</f>
        <v>59.535756040530003</v>
      </c>
      <c r="K25" s="50">
        <f>VLOOKUP($A25,'Occupancy Raw Data'!$B$8:$BE$45,'Occupancy Raw Data'!AR$3,FALSE)</f>
        <v>50.8559737223026</v>
      </c>
      <c r="M25" s="47">
        <f>VLOOKUP($A25,'Occupancy Raw Data'!$B$8:$BE$45,'Occupancy Raw Data'!AT$3,FALSE)</f>
        <v>2.8672567155597499</v>
      </c>
      <c r="N25" s="48">
        <f>VLOOKUP($A25,'Occupancy Raw Data'!$B$8:$BE$45,'Occupancy Raw Data'!AU$3,FALSE)</f>
        <v>0.76855546111732498</v>
      </c>
      <c r="O25" s="48">
        <f>VLOOKUP($A25,'Occupancy Raw Data'!$B$8:$BE$45,'Occupancy Raw Data'!AV$3,FALSE)</f>
        <v>3.9795123037523599</v>
      </c>
      <c r="P25" s="48">
        <f>VLOOKUP($A25,'Occupancy Raw Data'!$B$8:$BE$45,'Occupancy Raw Data'!AW$3,FALSE)</f>
        <v>4.4710683469294397</v>
      </c>
      <c r="Q25" s="48">
        <f>VLOOKUP($A25,'Occupancy Raw Data'!$B$8:$BE$45,'Occupancy Raw Data'!AX$3,FALSE)</f>
        <v>0.27537169664259697</v>
      </c>
      <c r="R25" s="49">
        <f>VLOOKUP($A25,'Occupancy Raw Data'!$B$8:$BE$45,'Occupancy Raw Data'!AY$3,FALSE)</f>
        <v>2.4595805510800899</v>
      </c>
      <c r="S25" s="48">
        <f>VLOOKUP($A25,'Occupancy Raw Data'!$B$8:$BE$45,'Occupancy Raw Data'!BA$3,FALSE)</f>
        <v>4.5677602997295503</v>
      </c>
      <c r="T25" s="48">
        <f>VLOOKUP($A25,'Occupancy Raw Data'!$B$8:$BE$45,'Occupancy Raw Data'!BB$3,FALSE)</f>
        <v>5.6278336425411304</v>
      </c>
      <c r="U25" s="49">
        <f>VLOOKUP($A25,'Occupancy Raw Data'!$B$8:$BE$45,'Occupancy Raw Data'!BC$3,FALSE)</f>
        <v>5.0856921381167002</v>
      </c>
      <c r="V25" s="50">
        <f>VLOOKUP($A25,'Occupancy Raw Data'!$B$8:$BE$45,'Occupancy Raw Data'!BE$3,FALSE)</f>
        <v>3.3232258199653599</v>
      </c>
      <c r="X25" s="51">
        <f>VLOOKUP($A25,'ADR Raw Data'!$B$6:$BE$43,'ADR Raw Data'!AG$1,FALSE)</f>
        <v>89.888279183254099</v>
      </c>
      <c r="Y25" s="52">
        <f>VLOOKUP($A25,'ADR Raw Data'!$B$6:$BE$43,'ADR Raw Data'!AH$1,FALSE)</f>
        <v>91.066856501762999</v>
      </c>
      <c r="Z25" s="52">
        <f>VLOOKUP($A25,'ADR Raw Data'!$B$6:$BE$43,'ADR Raw Data'!AI$1,FALSE)</f>
        <v>92.6281958365458</v>
      </c>
      <c r="AA25" s="52">
        <f>VLOOKUP($A25,'ADR Raw Data'!$B$6:$BE$43,'ADR Raw Data'!AJ$1,FALSE)</f>
        <v>94.947576043831404</v>
      </c>
      <c r="AB25" s="52">
        <f>VLOOKUP($A25,'ADR Raw Data'!$B$6:$BE$43,'ADR Raw Data'!AK$1,FALSE)</f>
        <v>99.468423102498306</v>
      </c>
      <c r="AC25" s="53">
        <f>VLOOKUP($A25,'ADR Raw Data'!$B$6:$BE$43,'ADR Raw Data'!AL$1,FALSE)</f>
        <v>93.874453171584193</v>
      </c>
      <c r="AD25" s="52">
        <f>VLOOKUP($A25,'ADR Raw Data'!$B$6:$BE$43,'ADR Raw Data'!AN$1,FALSE)</f>
        <v>117.85460647962</v>
      </c>
      <c r="AE25" s="52">
        <f>VLOOKUP($A25,'ADR Raw Data'!$B$6:$BE$43,'ADR Raw Data'!AO$1,FALSE)</f>
        <v>116.375930523158</v>
      </c>
      <c r="AF25" s="53">
        <f>VLOOKUP($A25,'ADR Raw Data'!$B$6:$BE$43,'ADR Raw Data'!AP$1,FALSE)</f>
        <v>117.128426134271</v>
      </c>
      <c r="AG25" s="54">
        <f>VLOOKUP($A25,'ADR Raw Data'!$B$6:$BE$43,'ADR Raw Data'!AR$1,FALSE)</f>
        <v>101.652400859355</v>
      </c>
      <c r="AI25" s="47">
        <f>VLOOKUP($A25,'ADR Raw Data'!$B$6:$BE$43,'ADR Raw Data'!AT$1,FALSE)</f>
        <v>3.1036177485698602</v>
      </c>
      <c r="AJ25" s="48">
        <f>VLOOKUP($A25,'ADR Raw Data'!$B$6:$BE$43,'ADR Raw Data'!AU$1,FALSE)</f>
        <v>4.3823768673719297</v>
      </c>
      <c r="AK25" s="48">
        <f>VLOOKUP($A25,'ADR Raw Data'!$B$6:$BE$43,'ADR Raw Data'!AV$1,FALSE)</f>
        <v>4.2434798590117602</v>
      </c>
      <c r="AL25" s="48">
        <f>VLOOKUP($A25,'ADR Raw Data'!$B$6:$BE$43,'ADR Raw Data'!AW$1,FALSE)</f>
        <v>5.3614548036896696</v>
      </c>
      <c r="AM25" s="48">
        <f>VLOOKUP($A25,'ADR Raw Data'!$B$6:$BE$43,'ADR Raw Data'!AX$1,FALSE)</f>
        <v>5.9186842478585797</v>
      </c>
      <c r="AN25" s="49">
        <f>VLOOKUP($A25,'ADR Raw Data'!$B$6:$BE$43,'ADR Raw Data'!AY$1,FALSE)</f>
        <v>4.69964587966831</v>
      </c>
      <c r="AO25" s="48">
        <f>VLOOKUP($A25,'ADR Raw Data'!$B$6:$BE$43,'ADR Raw Data'!BA$1,FALSE)</f>
        <v>8.6331797561200094</v>
      </c>
      <c r="AP25" s="48">
        <f>VLOOKUP($A25,'ADR Raw Data'!$B$6:$BE$43,'ADR Raw Data'!BB$1,FALSE)</f>
        <v>7.8142720077387597</v>
      </c>
      <c r="AQ25" s="49">
        <f>VLOOKUP($A25,'ADR Raw Data'!$B$6:$BE$43,'ADR Raw Data'!BC$1,FALSE)</f>
        <v>8.2306679897875394</v>
      </c>
      <c r="AR25" s="50">
        <f>VLOOKUP($A25,'ADR Raw Data'!$B$6:$BE$43,'ADR Raw Data'!BE$1,FALSE)</f>
        <v>6.1481535103742004</v>
      </c>
      <c r="AT25" s="51">
        <f>VLOOKUP($A25,'RevPAR Raw Data'!$B$6:$BE$43,'RevPAR Raw Data'!AG$1,FALSE)</f>
        <v>34.097819076383402</v>
      </c>
      <c r="AU25" s="52">
        <f>VLOOKUP($A25,'RevPAR Raw Data'!$B$6:$BE$43,'RevPAR Raw Data'!AH$1,FALSE)</f>
        <v>41.518643316445797</v>
      </c>
      <c r="AV25" s="52">
        <f>VLOOKUP($A25,'RevPAR Raw Data'!$B$6:$BE$43,'RevPAR Raw Data'!AI$1,FALSE)</f>
        <v>46.819473889321898</v>
      </c>
      <c r="AW25" s="52">
        <f>VLOOKUP($A25,'RevPAR Raw Data'!$B$6:$BE$43,'RevPAR Raw Data'!AJ$1,FALSE)</f>
        <v>48.9631254871395</v>
      </c>
      <c r="AX25" s="52">
        <f>VLOOKUP($A25,'RevPAR Raw Data'!$B$6:$BE$43,'RevPAR Raw Data'!AK$1,FALSE)</f>
        <v>51.008578039750503</v>
      </c>
      <c r="AY25" s="53">
        <f>VLOOKUP($A25,'RevPAR Raw Data'!$B$6:$BE$43,'RevPAR Raw Data'!AL$1,FALSE)</f>
        <v>44.481527961808197</v>
      </c>
      <c r="AZ25" s="52">
        <f>VLOOKUP($A25,'RevPAR Raw Data'!$B$6:$BE$43,'RevPAR Raw Data'!AN$1,FALSE)</f>
        <v>71.414334080280497</v>
      </c>
      <c r="BA25" s="52">
        <f>VLOOKUP($A25,'RevPAR Raw Data'!$B$6:$BE$43,'RevPAR Raw Data'!AO$1,FALSE)</f>
        <v>68.052253994544003</v>
      </c>
      <c r="BB25" s="53">
        <f>VLOOKUP($A25,'RevPAR Raw Data'!$B$6:$BE$43,'RevPAR Raw Data'!AP$1,FALSE)</f>
        <v>69.733294037412307</v>
      </c>
      <c r="BC25" s="54">
        <f>VLOOKUP($A25,'RevPAR Raw Data'!$B$6:$BE$43,'RevPAR Raw Data'!AR$1,FALSE)</f>
        <v>51.696318269123701</v>
      </c>
      <c r="BE25" s="47">
        <f>VLOOKUP($A25,'RevPAR Raw Data'!$B$6:$BE$43,'RevPAR Raw Data'!AT$1,FALSE)</f>
        <v>6.0598631524507898</v>
      </c>
      <c r="BF25" s="48">
        <f>VLOOKUP($A25,'RevPAR Raw Data'!$B$6:$BE$43,'RevPAR Raw Data'!AU$1,FALSE)</f>
        <v>5.18461332523019</v>
      </c>
      <c r="BG25" s="48">
        <f>VLOOKUP($A25,'RevPAR Raw Data'!$B$6:$BE$43,'RevPAR Raw Data'!AV$1,FALSE)</f>
        <v>8.3918619658607501</v>
      </c>
      <c r="BH25" s="48">
        <f>VLOOKUP($A25,'RevPAR Raw Data'!$B$6:$BE$43,'RevPAR Raw Data'!AW$1,FALSE)</f>
        <v>10.0722374592818</v>
      </c>
      <c r="BI25" s="48">
        <f>VLOOKUP($A25,'RevPAR Raw Data'!$B$6:$BE$43,'RevPAR Raw Data'!AX$1,FALSE)</f>
        <v>6.2103543257334204</v>
      </c>
      <c r="BJ25" s="49">
        <f>VLOOKUP($A25,'RevPAR Raw Data'!$B$6:$BE$43,'RevPAR Raw Data'!AY$1,FALSE)</f>
        <v>7.2748180067743702</v>
      </c>
      <c r="BK25" s="48">
        <f>VLOOKUP($A25,'RevPAR Raw Data'!$B$6:$BE$43,'RevPAR Raw Data'!BA$1,FALSE)</f>
        <v>13.5952830133539</v>
      </c>
      <c r="BL25" s="48">
        <f>VLOOKUP($A25,'RevPAR Raw Data'!$B$6:$BE$43,'RevPAR Raw Data'!BB$1,FALSE)</f>
        <v>13.8818798792511</v>
      </c>
      <c r="BM25" s="49">
        <f>VLOOKUP($A25,'RevPAR Raw Data'!$B$6:$BE$43,'RevPAR Raw Data'!BC$1,FALSE)</f>
        <v>13.734946562775299</v>
      </c>
      <c r="BN25" s="50">
        <f>VLOOKUP($A25,'RevPAR Raw Data'!$B$6:$BE$43,'RevPAR Raw Data'!BE$1,FALSE)</f>
        <v>9.6756963552474193</v>
      </c>
    </row>
    <row r="26" spans="1:66" x14ac:dyDescent="0.45">
      <c r="A26" s="63" t="s">
        <v>51</v>
      </c>
      <c r="B26" s="47">
        <f>VLOOKUP($A26,'Occupancy Raw Data'!$B$8:$BE$45,'Occupancy Raw Data'!AG$3,FALSE)</f>
        <v>44.973496618534</v>
      </c>
      <c r="C26" s="48">
        <f>VLOOKUP($A26,'Occupancy Raw Data'!$B$8:$BE$45,'Occupancy Raw Data'!AH$3,FALSE)</f>
        <v>52.522390787790101</v>
      </c>
      <c r="D26" s="48">
        <f>VLOOKUP($A26,'Occupancy Raw Data'!$B$8:$BE$45,'Occupancy Raw Data'!AI$3,FALSE)</f>
        <v>54.510144397733498</v>
      </c>
      <c r="E26" s="48">
        <f>VLOOKUP($A26,'Occupancy Raw Data'!$B$8:$BE$45,'Occupancy Raw Data'!AJ$3,FALSE)</f>
        <v>56.986839700237603</v>
      </c>
      <c r="F26" s="48">
        <f>VLOOKUP($A26,'Occupancy Raw Data'!$B$8:$BE$45,'Occupancy Raw Data'!AK$3,FALSE)</f>
        <v>55.0173642844087</v>
      </c>
      <c r="G26" s="49">
        <f>VLOOKUP($A26,'Occupancy Raw Data'!$B$8:$BE$45,'Occupancy Raw Data'!AL$3,FALSE)</f>
        <v>52.802047157740802</v>
      </c>
      <c r="H26" s="48">
        <f>VLOOKUP($A26,'Occupancy Raw Data'!$B$8:$BE$45,'Occupancy Raw Data'!AN$3,FALSE)</f>
        <v>65.257722537013294</v>
      </c>
      <c r="I26" s="48">
        <f>VLOOKUP($A26,'Occupancy Raw Data'!$B$8:$BE$45,'Occupancy Raw Data'!AO$3,FALSE)</f>
        <v>63.6126850667154</v>
      </c>
      <c r="J26" s="49">
        <f>VLOOKUP($A26,'Occupancy Raw Data'!$B$8:$BE$45,'Occupancy Raw Data'!AP$3,FALSE)</f>
        <v>64.435203801864304</v>
      </c>
      <c r="K26" s="50">
        <f>VLOOKUP($A26,'Occupancy Raw Data'!$B$8:$BE$45,'Occupancy Raw Data'!AR$3,FALSE)</f>
        <v>56.125806198918902</v>
      </c>
      <c r="M26" s="47">
        <f>VLOOKUP($A26,'Occupancy Raw Data'!$B$8:$BE$45,'Occupancy Raw Data'!AT$3,FALSE)</f>
        <v>2.7021509848669698</v>
      </c>
      <c r="N26" s="48">
        <f>VLOOKUP($A26,'Occupancy Raw Data'!$B$8:$BE$45,'Occupancy Raw Data'!AU$3,FALSE)</f>
        <v>12.005208192429199</v>
      </c>
      <c r="O26" s="48">
        <f>VLOOKUP($A26,'Occupancy Raw Data'!$B$8:$BE$45,'Occupancy Raw Data'!AV$3,FALSE)</f>
        <v>12.0803989714667</v>
      </c>
      <c r="P26" s="48">
        <f>VLOOKUP($A26,'Occupancy Raw Data'!$B$8:$BE$45,'Occupancy Raw Data'!AW$3,FALSE)</f>
        <v>17.372496877626499</v>
      </c>
      <c r="Q26" s="48">
        <f>VLOOKUP($A26,'Occupancy Raw Data'!$B$8:$BE$45,'Occupancy Raw Data'!AX$3,FALSE)</f>
        <v>12.1376969619257</v>
      </c>
      <c r="R26" s="49">
        <f>VLOOKUP($A26,'Occupancy Raw Data'!$B$8:$BE$45,'Occupancy Raw Data'!AY$3,FALSE)</f>
        <v>11.428534925777299</v>
      </c>
      <c r="S26" s="48">
        <f>VLOOKUP($A26,'Occupancy Raw Data'!$B$8:$BE$45,'Occupancy Raw Data'!BA$3,FALSE)</f>
        <v>6.6036200266753404</v>
      </c>
      <c r="T26" s="48">
        <f>VLOOKUP($A26,'Occupancy Raw Data'!$B$8:$BE$45,'Occupancy Raw Data'!BB$3,FALSE)</f>
        <v>-1.72151851218147</v>
      </c>
      <c r="U26" s="49">
        <f>VLOOKUP($A26,'Occupancy Raw Data'!$B$8:$BE$45,'Occupancy Raw Data'!BC$3,FALSE)</f>
        <v>2.3249849571796601</v>
      </c>
      <c r="V26" s="50">
        <f>VLOOKUP($A26,'Occupancy Raw Data'!$B$8:$BE$45,'Occupancy Raw Data'!BE$3,FALSE)</f>
        <v>8.2689814387597806</v>
      </c>
      <c r="X26" s="51">
        <f>VLOOKUP($A26,'ADR Raw Data'!$B$6:$BE$43,'ADR Raw Data'!AG$1,FALSE)</f>
        <v>96.478765494818106</v>
      </c>
      <c r="Y26" s="52">
        <f>VLOOKUP($A26,'ADR Raw Data'!$B$6:$BE$43,'ADR Raw Data'!AH$1,FALSE)</f>
        <v>95.871034452757897</v>
      </c>
      <c r="Z26" s="52">
        <f>VLOOKUP($A26,'ADR Raw Data'!$B$6:$BE$43,'ADR Raw Data'!AI$1,FALSE)</f>
        <v>97.407445720512996</v>
      </c>
      <c r="AA26" s="52">
        <f>VLOOKUP($A26,'ADR Raw Data'!$B$6:$BE$43,'ADR Raw Data'!AJ$1,FALSE)</f>
        <v>97.629699302381496</v>
      </c>
      <c r="AB26" s="52">
        <f>VLOOKUP($A26,'ADR Raw Data'!$B$6:$BE$43,'ADR Raw Data'!AK$1,FALSE)</f>
        <v>98.581775747508303</v>
      </c>
      <c r="AC26" s="53">
        <f>VLOOKUP($A26,'ADR Raw Data'!$B$6:$BE$43,'ADR Raw Data'!AL$1,FALSE)</f>
        <v>97.2362860011077</v>
      </c>
      <c r="AD26" s="52">
        <f>VLOOKUP($A26,'ADR Raw Data'!$B$6:$BE$43,'ADR Raw Data'!AN$1,FALSE)</f>
        <v>114.707400742244</v>
      </c>
      <c r="AE26" s="52">
        <f>VLOOKUP($A26,'ADR Raw Data'!$B$6:$BE$43,'ADR Raw Data'!AO$1,FALSE)</f>
        <v>115.169690395804</v>
      </c>
      <c r="AF26" s="53">
        <f>VLOOKUP($A26,'ADR Raw Data'!$B$6:$BE$43,'ADR Raw Data'!AP$1,FALSE)</f>
        <v>114.935594993262</v>
      </c>
      <c r="AG26" s="54">
        <f>VLOOKUP($A26,'ADR Raw Data'!$B$6:$BE$43,'ADR Raw Data'!AR$1,FALSE)</f>
        <v>103.04190967456699</v>
      </c>
      <c r="AI26" s="47">
        <f>VLOOKUP($A26,'ADR Raw Data'!$B$6:$BE$43,'ADR Raw Data'!AT$1,FALSE)</f>
        <v>4.6068958880468296</v>
      </c>
      <c r="AJ26" s="48">
        <f>VLOOKUP($A26,'ADR Raw Data'!$B$6:$BE$43,'ADR Raw Data'!AU$1,FALSE)</f>
        <v>10.240690134835001</v>
      </c>
      <c r="AK26" s="48">
        <f>VLOOKUP($A26,'ADR Raw Data'!$B$6:$BE$43,'ADR Raw Data'!AV$1,FALSE)</f>
        <v>13.2134703043772</v>
      </c>
      <c r="AL26" s="48">
        <f>VLOOKUP($A26,'ADR Raw Data'!$B$6:$BE$43,'ADR Raw Data'!AW$1,FALSE)</f>
        <v>14.3302525531069</v>
      </c>
      <c r="AM26" s="48">
        <f>VLOOKUP($A26,'ADR Raw Data'!$B$6:$BE$43,'ADR Raw Data'!AX$1,FALSE)</f>
        <v>13.9666055164417</v>
      </c>
      <c r="AN26" s="49">
        <f>VLOOKUP($A26,'ADR Raw Data'!$B$6:$BE$43,'ADR Raw Data'!AY$1,FALSE)</f>
        <v>11.344018801223299</v>
      </c>
      <c r="AO26" s="48">
        <f>VLOOKUP($A26,'ADR Raw Data'!$B$6:$BE$43,'ADR Raw Data'!BA$1,FALSE)</f>
        <v>9.2681319180858708</v>
      </c>
      <c r="AP26" s="48">
        <f>VLOOKUP($A26,'ADR Raw Data'!$B$6:$BE$43,'ADR Raw Data'!BB$1,FALSE)</f>
        <v>7.0775229301109004</v>
      </c>
      <c r="AQ26" s="49">
        <f>VLOOKUP($A26,'ADR Raw Data'!$B$6:$BE$43,'ADR Raw Data'!BC$1,FALSE)</f>
        <v>8.1201702194295802</v>
      </c>
      <c r="AR26" s="50">
        <f>VLOOKUP($A26,'ADR Raw Data'!$B$6:$BE$43,'ADR Raw Data'!BE$1,FALSE)</f>
        <v>9.7184282853929407</v>
      </c>
      <c r="AT26" s="51">
        <f>VLOOKUP($A26,'RevPAR Raw Data'!$B$6:$BE$43,'RevPAR Raw Data'!AG$1,FALSE)</f>
        <v>43.389874337415399</v>
      </c>
      <c r="AU26" s="52">
        <f>VLOOKUP($A26,'RevPAR Raw Data'!$B$6:$BE$43,'RevPAR Raw Data'!AH$1,FALSE)</f>
        <v>50.353759367574398</v>
      </c>
      <c r="AV26" s="52">
        <f>VLOOKUP($A26,'RevPAR Raw Data'!$B$6:$BE$43,'RevPAR Raw Data'!AI$1,FALSE)</f>
        <v>53.096939316395499</v>
      </c>
      <c r="AW26" s="52">
        <f>VLOOKUP($A26,'RevPAR Raw Data'!$B$6:$BE$43,'RevPAR Raw Data'!AJ$1,FALSE)</f>
        <v>55.636080241272097</v>
      </c>
      <c r="AX26" s="52">
        <f>VLOOKUP($A26,'RevPAR Raw Data'!$B$6:$BE$43,'RevPAR Raw Data'!AK$1,FALSE)</f>
        <v>54.237094681045498</v>
      </c>
      <c r="AY26" s="53">
        <f>VLOOKUP($A26,'RevPAR Raw Data'!$B$6:$BE$43,'RevPAR Raw Data'!AL$1,FALSE)</f>
        <v>51.342749588740602</v>
      </c>
      <c r="AZ26" s="52">
        <f>VLOOKUP($A26,'RevPAR Raw Data'!$B$6:$BE$43,'RevPAR Raw Data'!AN$1,FALSE)</f>
        <v>74.855437305794098</v>
      </c>
      <c r="BA26" s="52">
        <f>VLOOKUP($A26,'RevPAR Raw Data'!$B$6:$BE$43,'RevPAR Raw Data'!AO$1,FALSE)</f>
        <v>73.262532443794498</v>
      </c>
      <c r="BB26" s="53">
        <f>VLOOKUP($A26,'RevPAR Raw Data'!$B$6:$BE$43,'RevPAR Raw Data'!AP$1,FALSE)</f>
        <v>74.058984874794305</v>
      </c>
      <c r="BC26" s="54">
        <f>VLOOKUP($A26,'RevPAR Raw Data'!$B$6:$BE$43,'RevPAR Raw Data'!AR$1,FALSE)</f>
        <v>57.8331025276131</v>
      </c>
      <c r="BE26" s="47">
        <f>VLOOKUP($A26,'RevPAR Raw Data'!$B$6:$BE$43,'RevPAR Raw Data'!AT$1,FALSE)</f>
        <v>7.4335321555244596</v>
      </c>
      <c r="BF26" s="48">
        <f>VLOOKUP($A26,'RevPAR Raw Data'!$B$6:$BE$43,'RevPAR Raw Data'!AU$1,FALSE)</f>
        <v>23.4753144982927</v>
      </c>
      <c r="BG26" s="48">
        <f>VLOOKUP($A26,'RevPAR Raw Data'!$B$6:$BE$43,'RevPAR Raw Data'!AV$1,FALSE)</f>
        <v>26.890109206589099</v>
      </c>
      <c r="BH26" s="48">
        <f>VLOOKUP($A26,'RevPAR Raw Data'!$B$6:$BE$43,'RevPAR Raw Data'!AW$1,FALSE)</f>
        <v>34.192272108078001</v>
      </c>
      <c r="BI26" s="48">
        <f>VLOOKUP($A26,'RevPAR Raw Data'!$B$6:$BE$43,'RevPAR Raw Data'!AX$1,FALSE)</f>
        <v>27.799526731820801</v>
      </c>
      <c r="BJ26" s="49">
        <f>VLOOKUP($A26,'RevPAR Raw Data'!$B$6:$BE$43,'RevPAR Raw Data'!AY$1,FALSE)</f>
        <v>24.069008877685199</v>
      </c>
      <c r="BK26" s="48">
        <f>VLOOKUP($A26,'RevPAR Raw Data'!$B$6:$BE$43,'RevPAR Raw Data'!BA$1,FALSE)</f>
        <v>16.4837841602026</v>
      </c>
      <c r="BL26" s="48">
        <f>VLOOKUP($A26,'RevPAR Raw Data'!$B$6:$BE$43,'RevPAR Raw Data'!BB$1,FALSE)</f>
        <v>5.2341635504836699</v>
      </c>
      <c r="BM26" s="49">
        <f>VLOOKUP($A26,'RevPAR Raw Data'!$B$6:$BE$43,'RevPAR Raw Data'!BC$1,FALSE)</f>
        <v>10.633947912708299</v>
      </c>
      <c r="BN26" s="50">
        <f>VLOOKUP($A26,'RevPAR Raw Data'!$B$6:$BE$43,'RevPAR Raw Data'!BE$1,FALSE)</f>
        <v>18.791024755211001</v>
      </c>
    </row>
    <row r="27" spans="1:66" x14ac:dyDescent="0.45">
      <c r="A27" s="63" t="s">
        <v>48</v>
      </c>
      <c r="B27" s="47">
        <f>VLOOKUP($A27,'Occupancy Raw Data'!$B$8:$BE$45,'Occupancy Raw Data'!AG$3,FALSE)</f>
        <v>40.070658237262897</v>
      </c>
      <c r="C27" s="48">
        <f>VLOOKUP($A27,'Occupancy Raw Data'!$B$8:$BE$45,'Occupancy Raw Data'!AH$3,FALSE)</f>
        <v>53.802528821122998</v>
      </c>
      <c r="D27" s="48">
        <f>VLOOKUP($A27,'Occupancy Raw Data'!$B$8:$BE$45,'Occupancy Raw Data'!AI$3,FALSE)</f>
        <v>58.516177017478597</v>
      </c>
      <c r="E27" s="48">
        <f>VLOOKUP($A27,'Occupancy Raw Data'!$B$8:$BE$45,'Occupancy Raw Data'!AJ$3,FALSE)</f>
        <v>59.394756415024098</v>
      </c>
      <c r="F27" s="48">
        <f>VLOOKUP($A27,'Occupancy Raw Data'!$B$8:$BE$45,'Occupancy Raw Data'!AK$3,FALSE)</f>
        <v>58.432502789140898</v>
      </c>
      <c r="G27" s="49">
        <f>VLOOKUP($A27,'Occupancy Raw Data'!$B$8:$BE$45,'Occupancy Raw Data'!AL$3,FALSE)</f>
        <v>54.0433246560059</v>
      </c>
      <c r="H27" s="48">
        <f>VLOOKUP($A27,'Occupancy Raw Data'!$B$8:$BE$45,'Occupancy Raw Data'!AN$3,FALSE)</f>
        <v>67.195053923391498</v>
      </c>
      <c r="I27" s="48">
        <f>VLOOKUP($A27,'Occupancy Raw Data'!$B$8:$BE$45,'Occupancy Raw Data'!AO$3,FALSE)</f>
        <v>67.701747861658603</v>
      </c>
      <c r="J27" s="49">
        <f>VLOOKUP($A27,'Occupancy Raw Data'!$B$8:$BE$45,'Occupancy Raw Data'!AP$3,FALSE)</f>
        <v>67.4484008925251</v>
      </c>
      <c r="K27" s="50">
        <f>VLOOKUP($A27,'Occupancy Raw Data'!$B$8:$BE$45,'Occupancy Raw Data'!AR$3,FALSE)</f>
        <v>57.873346437868499</v>
      </c>
      <c r="M27" s="47">
        <f>VLOOKUP($A27,'Occupancy Raw Data'!$B$8:$BE$45,'Occupancy Raw Data'!AT$3,FALSE)</f>
        <v>2.7500311133516502</v>
      </c>
      <c r="N27" s="48">
        <f>VLOOKUP($A27,'Occupancy Raw Data'!$B$8:$BE$45,'Occupancy Raw Data'!AU$3,FALSE)</f>
        <v>11.8427635201021</v>
      </c>
      <c r="O27" s="48">
        <f>VLOOKUP($A27,'Occupancy Raw Data'!$B$8:$BE$45,'Occupancy Raw Data'!AV$3,FALSE)</f>
        <v>13.5704073138797</v>
      </c>
      <c r="P27" s="48">
        <f>VLOOKUP($A27,'Occupancy Raw Data'!$B$8:$BE$45,'Occupancy Raw Data'!AW$3,FALSE)</f>
        <v>11.3185043881585</v>
      </c>
      <c r="Q27" s="48">
        <f>VLOOKUP($A27,'Occupancy Raw Data'!$B$8:$BE$45,'Occupancy Raw Data'!AX$3,FALSE)</f>
        <v>10.4405641453461</v>
      </c>
      <c r="R27" s="49">
        <f>VLOOKUP($A27,'Occupancy Raw Data'!$B$8:$BE$45,'Occupancy Raw Data'!AY$3,FALSE)</f>
        <v>10.345094201192399</v>
      </c>
      <c r="S27" s="48">
        <f>VLOOKUP($A27,'Occupancy Raw Data'!$B$8:$BE$45,'Occupancy Raw Data'!BA$3,FALSE)</f>
        <v>5.23092911420449</v>
      </c>
      <c r="T27" s="48">
        <f>VLOOKUP($A27,'Occupancy Raw Data'!$B$8:$BE$45,'Occupancy Raw Data'!BB$3,FALSE)</f>
        <v>5.57659762080573</v>
      </c>
      <c r="U27" s="49">
        <f>VLOOKUP($A27,'Occupancy Raw Data'!$B$8:$BE$45,'Occupancy Raw Data'!BC$3,FALSE)</f>
        <v>5.4041291604287496</v>
      </c>
      <c r="V27" s="50">
        <f>VLOOKUP($A27,'Occupancy Raw Data'!$B$8:$BE$45,'Occupancy Raw Data'!BE$3,FALSE)</f>
        <v>8.6512149770394497</v>
      </c>
      <c r="X27" s="51">
        <f>VLOOKUP($A27,'ADR Raw Data'!$B$6:$BE$43,'ADR Raw Data'!AG$1,FALSE)</f>
        <v>90.695907192575405</v>
      </c>
      <c r="Y27" s="52">
        <f>VLOOKUP($A27,'ADR Raw Data'!$B$6:$BE$43,'ADR Raw Data'!AH$1,FALSE)</f>
        <v>99.237435631587999</v>
      </c>
      <c r="Z27" s="52">
        <f>VLOOKUP($A27,'ADR Raw Data'!$B$6:$BE$43,'ADR Raw Data'!AI$1,FALSE)</f>
        <v>103.988327772481</v>
      </c>
      <c r="AA27" s="52">
        <f>VLOOKUP($A27,'ADR Raw Data'!$B$6:$BE$43,'ADR Raw Data'!AJ$1,FALSE)</f>
        <v>102.554573060968</v>
      </c>
      <c r="AB27" s="52">
        <f>VLOOKUP($A27,'ADR Raw Data'!$B$6:$BE$43,'ADR Raw Data'!AK$1,FALSE)</f>
        <v>101.16631742243401</v>
      </c>
      <c r="AC27" s="53">
        <f>VLOOKUP($A27,'ADR Raw Data'!$B$6:$BE$43,'ADR Raw Data'!AL$1,FALSE)</f>
        <v>100.145852500473</v>
      </c>
      <c r="AD27" s="52">
        <f>VLOOKUP($A27,'ADR Raw Data'!$B$6:$BE$43,'ADR Raw Data'!AN$1,FALSE)</f>
        <v>115.197873400207</v>
      </c>
      <c r="AE27" s="52">
        <f>VLOOKUP($A27,'ADR Raw Data'!$B$6:$BE$43,'ADR Raw Data'!AO$1,FALSE)</f>
        <v>117.373426256522</v>
      </c>
      <c r="AF27" s="53">
        <f>VLOOKUP($A27,'ADR Raw Data'!$B$6:$BE$43,'ADR Raw Data'!AP$1,FALSE)</f>
        <v>116.289735690409</v>
      </c>
      <c r="AG27" s="54">
        <f>VLOOKUP($A27,'ADR Raw Data'!$B$6:$BE$43,'ADR Raw Data'!AR$1,FALSE)</f>
        <v>105.521527745903</v>
      </c>
      <c r="AI27" s="47">
        <f>VLOOKUP($A27,'ADR Raw Data'!$B$6:$BE$43,'ADR Raw Data'!AT$1,FALSE)</f>
        <v>11.700369212311999</v>
      </c>
      <c r="AJ27" s="48">
        <f>VLOOKUP($A27,'ADR Raw Data'!$B$6:$BE$43,'ADR Raw Data'!AU$1,FALSE)</f>
        <v>15.141176443910201</v>
      </c>
      <c r="AK27" s="48">
        <f>VLOOKUP($A27,'ADR Raw Data'!$B$6:$BE$43,'ADR Raw Data'!AV$1,FALSE)</f>
        <v>17.386378403942</v>
      </c>
      <c r="AL27" s="48">
        <f>VLOOKUP($A27,'ADR Raw Data'!$B$6:$BE$43,'ADR Raw Data'!AW$1,FALSE)</f>
        <v>15.9753023332021</v>
      </c>
      <c r="AM27" s="48">
        <f>VLOOKUP($A27,'ADR Raw Data'!$B$6:$BE$43,'ADR Raw Data'!AX$1,FALSE)</f>
        <v>14.718100077448</v>
      </c>
      <c r="AN27" s="49">
        <f>VLOOKUP($A27,'ADR Raw Data'!$B$6:$BE$43,'ADR Raw Data'!AY$1,FALSE)</f>
        <v>15.3533792955586</v>
      </c>
      <c r="AO27" s="48">
        <f>VLOOKUP($A27,'ADR Raw Data'!$B$6:$BE$43,'ADR Raw Data'!BA$1,FALSE)</f>
        <v>12.714558867637701</v>
      </c>
      <c r="AP27" s="48">
        <f>VLOOKUP($A27,'ADR Raw Data'!$B$6:$BE$43,'ADR Raw Data'!BB$1,FALSE)</f>
        <v>12.192190078504799</v>
      </c>
      <c r="AQ27" s="49">
        <f>VLOOKUP($A27,'ADR Raw Data'!$B$6:$BE$43,'ADR Raw Data'!BC$1,FALSE)</f>
        <v>12.451496791020601</v>
      </c>
      <c r="AR27" s="50">
        <f>VLOOKUP($A27,'ADR Raw Data'!$B$6:$BE$43,'ADR Raw Data'!BE$1,FALSE)</f>
        <v>14.062606263033601</v>
      </c>
      <c r="AT27" s="51">
        <f>VLOOKUP($A27,'RevPAR Raw Data'!$B$6:$BE$43,'RevPAR Raw Data'!AG$1,FALSE)</f>
        <v>36.342447006321997</v>
      </c>
      <c r="AU27" s="52">
        <f>VLOOKUP($A27,'RevPAR Raw Data'!$B$6:$BE$43,'RevPAR Raw Data'!AH$1,FALSE)</f>
        <v>53.392249907028599</v>
      </c>
      <c r="AV27" s="52">
        <f>VLOOKUP($A27,'RevPAR Raw Data'!$B$6:$BE$43,'RevPAR Raw Data'!AI$1,FALSE)</f>
        <v>60.849993956861198</v>
      </c>
      <c r="AW27" s="52">
        <f>VLOOKUP($A27,'RevPAR Raw Data'!$B$6:$BE$43,'RevPAR Raw Data'!AJ$1,FALSE)</f>
        <v>60.9120388620304</v>
      </c>
      <c r="AX27" s="52">
        <f>VLOOKUP($A27,'RevPAR Raw Data'!$B$6:$BE$43,'RevPAR Raw Data'!AK$1,FALSE)</f>
        <v>59.114011249535103</v>
      </c>
      <c r="AY27" s="53">
        <f>VLOOKUP($A27,'RevPAR Raw Data'!$B$6:$BE$43,'RevPAR Raw Data'!AL$1,FALSE)</f>
        <v>54.122148196355504</v>
      </c>
      <c r="AZ27" s="52">
        <f>VLOOKUP($A27,'RevPAR Raw Data'!$B$6:$BE$43,'RevPAR Raw Data'!AN$1,FALSE)</f>
        <v>77.407273149869795</v>
      </c>
      <c r="BA27" s="52">
        <f>VLOOKUP($A27,'RevPAR Raw Data'!$B$6:$BE$43,'RevPAR Raw Data'!AO$1,FALSE)</f>
        <v>79.463861100780903</v>
      </c>
      <c r="BB27" s="53">
        <f>VLOOKUP($A27,'RevPAR Raw Data'!$B$6:$BE$43,'RevPAR Raw Data'!AP$1,FALSE)</f>
        <v>78.435567125325306</v>
      </c>
      <c r="BC27" s="54">
        <f>VLOOKUP($A27,'RevPAR Raw Data'!$B$6:$BE$43,'RevPAR Raw Data'!AR$1,FALSE)</f>
        <v>61.0688393189183</v>
      </c>
      <c r="BE27" s="47">
        <f>VLOOKUP($A27,'RevPAR Raw Data'!$B$6:$BE$43,'RevPAR Raw Data'!AT$1,FALSE)</f>
        <v>14.772164119379299</v>
      </c>
      <c r="BF27" s="48">
        <f>VLOOKUP($A27,'RevPAR Raw Data'!$B$6:$BE$43,'RevPAR Raw Data'!AU$1,FALSE)</f>
        <v>28.777073684426</v>
      </c>
      <c r="BG27" s="48">
        <f>VLOOKUP($A27,'RevPAR Raw Data'!$B$6:$BE$43,'RevPAR Raw Data'!AV$1,FALSE)</f>
        <v>33.316188084369102</v>
      </c>
      <c r="BH27" s="48">
        <f>VLOOKUP($A27,'RevPAR Raw Data'!$B$6:$BE$43,'RevPAR Raw Data'!AW$1,FALSE)</f>
        <v>29.1019720169657</v>
      </c>
      <c r="BI27" s="48">
        <f>VLOOKUP($A27,'RevPAR Raw Data'!$B$6:$BE$43,'RevPAR Raw Data'!AX$1,FALSE)</f>
        <v>26.6953169023563</v>
      </c>
      <c r="BJ27" s="49">
        <f>VLOOKUP($A27,'RevPAR Raw Data'!$B$6:$BE$43,'RevPAR Raw Data'!AY$1,FALSE)</f>
        <v>27.286795047942999</v>
      </c>
      <c r="BK27" s="48">
        <f>VLOOKUP($A27,'RevPAR Raw Data'!$B$6:$BE$43,'RevPAR Raw Data'!BA$1,FALSE)</f>
        <v>18.6105775433921</v>
      </c>
      <c r="BL27" s="48">
        <f>VLOOKUP($A27,'RevPAR Raw Data'!$B$6:$BE$43,'RevPAR Raw Data'!BB$1,FALSE)</f>
        <v>18.448697081152499</v>
      </c>
      <c r="BM27" s="49">
        <f>VLOOKUP($A27,'RevPAR Raw Data'!$B$6:$BE$43,'RevPAR Raw Data'!BC$1,FALSE)</f>
        <v>18.528520920442698</v>
      </c>
      <c r="BN27" s="50">
        <f>VLOOKUP($A27,'RevPAR Raw Data'!$B$6:$BE$43,'RevPAR Raw Data'!BE$1,FALSE)</f>
        <v>23.930407539262699</v>
      </c>
    </row>
    <row r="28" spans="1:66" x14ac:dyDescent="0.45">
      <c r="A28" s="63" t="s">
        <v>49</v>
      </c>
      <c r="B28" s="47">
        <f>VLOOKUP($A28,'Occupancy Raw Data'!$B$8:$BE$45,'Occupancy Raw Data'!AG$3,FALSE)</f>
        <v>48.743182357125903</v>
      </c>
      <c r="C28" s="48">
        <f>VLOOKUP($A28,'Occupancy Raw Data'!$B$8:$BE$45,'Occupancy Raw Data'!AH$3,FALSE)</f>
        <v>59.716623191842501</v>
      </c>
      <c r="D28" s="48">
        <f>VLOOKUP($A28,'Occupancy Raw Data'!$B$8:$BE$45,'Occupancy Raw Data'!AI$3,FALSE)</f>
        <v>68.271282902537294</v>
      </c>
      <c r="E28" s="48">
        <f>VLOOKUP($A28,'Occupancy Raw Data'!$B$8:$BE$45,'Occupancy Raw Data'!AJ$3,FALSE)</f>
        <v>68.644771164334799</v>
      </c>
      <c r="F28" s="48">
        <f>VLOOKUP($A28,'Occupancy Raw Data'!$B$8:$BE$45,'Occupancy Raw Data'!AK$3,FALSE)</f>
        <v>65.645008299739104</v>
      </c>
      <c r="G28" s="49">
        <f>VLOOKUP($A28,'Occupancy Raw Data'!$B$8:$BE$45,'Occupancy Raw Data'!AL$3,FALSE)</f>
        <v>62.204173583115903</v>
      </c>
      <c r="H28" s="48">
        <f>VLOOKUP($A28,'Occupancy Raw Data'!$B$8:$BE$45,'Occupancy Raw Data'!AN$3,FALSE)</f>
        <v>73.227412852738894</v>
      </c>
      <c r="I28" s="48">
        <f>VLOOKUP($A28,'Occupancy Raw Data'!$B$8:$BE$45,'Occupancy Raw Data'!AO$3,FALSE)</f>
        <v>73.6364714251837</v>
      </c>
      <c r="J28" s="49">
        <f>VLOOKUP($A28,'Occupancy Raw Data'!$B$8:$BE$45,'Occupancy Raw Data'!AP$3,FALSE)</f>
        <v>73.431942138961304</v>
      </c>
      <c r="K28" s="50">
        <f>VLOOKUP($A28,'Occupancy Raw Data'!$B$8:$BE$45,'Occupancy Raw Data'!AR$3,FALSE)</f>
        <v>65.412107456214599</v>
      </c>
      <c r="M28" s="47">
        <f>VLOOKUP($A28,'Occupancy Raw Data'!$B$8:$BE$45,'Occupancy Raw Data'!AT$3,FALSE)</f>
        <v>-15.2722674198249</v>
      </c>
      <c r="N28" s="48">
        <f>VLOOKUP($A28,'Occupancy Raw Data'!$B$8:$BE$45,'Occupancy Raw Data'!AU$3,FALSE)</f>
        <v>-5.4414151502405597</v>
      </c>
      <c r="O28" s="48">
        <f>VLOOKUP($A28,'Occupancy Raw Data'!$B$8:$BE$45,'Occupancy Raw Data'!AV$3,FALSE)</f>
        <v>3.9464493858509901</v>
      </c>
      <c r="P28" s="48">
        <f>VLOOKUP($A28,'Occupancy Raw Data'!$B$8:$BE$45,'Occupancy Raw Data'!AW$3,FALSE)</f>
        <v>-0.82293408830207404</v>
      </c>
      <c r="Q28" s="48">
        <f>VLOOKUP($A28,'Occupancy Raw Data'!$B$8:$BE$45,'Occupancy Raw Data'!AX$3,FALSE)</f>
        <v>-6.8387119475979299</v>
      </c>
      <c r="R28" s="49">
        <f>VLOOKUP($A28,'Occupancy Raw Data'!$B$8:$BE$45,'Occupancy Raw Data'!AY$3,FALSE)</f>
        <v>-4.6302985986884098</v>
      </c>
      <c r="S28" s="48">
        <f>VLOOKUP($A28,'Occupancy Raw Data'!$B$8:$BE$45,'Occupancy Raw Data'!BA$3,FALSE)</f>
        <v>-4.9266311090537798</v>
      </c>
      <c r="T28" s="48">
        <f>VLOOKUP($A28,'Occupancy Raw Data'!$B$8:$BE$45,'Occupancy Raw Data'!BB$3,FALSE)</f>
        <v>-7.2719635679645096</v>
      </c>
      <c r="U28" s="49">
        <f>VLOOKUP($A28,'Occupancy Raw Data'!$B$8:$BE$45,'Occupancy Raw Data'!BC$3,FALSE)</f>
        <v>-6.1172076152155501</v>
      </c>
      <c r="V28" s="50">
        <f>VLOOKUP($A28,'Occupancy Raw Data'!$B$8:$BE$45,'Occupancy Raw Data'!BE$3,FALSE)</f>
        <v>-5.1245384232246396</v>
      </c>
      <c r="X28" s="51">
        <f>VLOOKUP($A28,'ADR Raw Data'!$B$6:$BE$43,'ADR Raw Data'!AG$1,FALSE)</f>
        <v>120.678640233519</v>
      </c>
      <c r="Y28" s="52">
        <f>VLOOKUP($A28,'ADR Raw Data'!$B$6:$BE$43,'ADR Raw Data'!AH$1,FALSE)</f>
        <v>118.916868857341</v>
      </c>
      <c r="Z28" s="52">
        <f>VLOOKUP($A28,'ADR Raw Data'!$B$6:$BE$43,'ADR Raw Data'!AI$1,FALSE)</f>
        <v>123.26834404307</v>
      </c>
      <c r="AA28" s="52">
        <f>VLOOKUP($A28,'ADR Raw Data'!$B$6:$BE$43,'ADR Raw Data'!AJ$1,FALSE)</f>
        <v>125.725096295016</v>
      </c>
      <c r="AB28" s="52">
        <f>VLOOKUP($A28,'ADR Raw Data'!$B$6:$BE$43,'ADR Raw Data'!AK$1,FALSE)</f>
        <v>129.05002889912299</v>
      </c>
      <c r="AC28" s="53">
        <f>VLOOKUP($A28,'ADR Raw Data'!$B$6:$BE$43,'ADR Raw Data'!AL$1,FALSE)</f>
        <v>123.789518517812</v>
      </c>
      <c r="AD28" s="52">
        <f>VLOOKUP($A28,'ADR Raw Data'!$B$6:$BE$43,'ADR Raw Data'!AN$1,FALSE)</f>
        <v>159.70042341321201</v>
      </c>
      <c r="AE28" s="52">
        <f>VLOOKUP($A28,'ADR Raw Data'!$B$6:$BE$43,'ADR Raw Data'!AO$1,FALSE)</f>
        <v>165.09708477578201</v>
      </c>
      <c r="AF28" s="53">
        <f>VLOOKUP($A28,'ADR Raw Data'!$B$6:$BE$43,'ADR Raw Data'!AP$1,FALSE)</f>
        <v>162.40626972914001</v>
      </c>
      <c r="AG28" s="54">
        <f>VLOOKUP($A28,'ADR Raw Data'!$B$6:$BE$43,'ADR Raw Data'!AR$1,FALSE)</f>
        <v>136.175617976073</v>
      </c>
      <c r="AI28" s="47">
        <f>VLOOKUP($A28,'ADR Raw Data'!$B$6:$BE$43,'ADR Raw Data'!AT$1,FALSE)</f>
        <v>2.9318095473454999</v>
      </c>
      <c r="AJ28" s="48">
        <f>VLOOKUP($A28,'ADR Raw Data'!$B$6:$BE$43,'ADR Raw Data'!AU$1,FALSE)</f>
        <v>6.67023047292854</v>
      </c>
      <c r="AK28" s="48">
        <f>VLOOKUP($A28,'ADR Raw Data'!$B$6:$BE$43,'ADR Raw Data'!AV$1,FALSE)</f>
        <v>7.6567339478702499</v>
      </c>
      <c r="AL28" s="48">
        <f>VLOOKUP($A28,'ADR Raw Data'!$B$6:$BE$43,'ADR Raw Data'!AW$1,FALSE)</f>
        <v>5.9263842486432203</v>
      </c>
      <c r="AM28" s="48">
        <f>VLOOKUP($A28,'ADR Raw Data'!$B$6:$BE$43,'ADR Raw Data'!AX$1,FALSE)</f>
        <v>1.82702235054147</v>
      </c>
      <c r="AN28" s="49">
        <f>VLOOKUP($A28,'ADR Raw Data'!$B$6:$BE$43,'ADR Raw Data'!AY$1,FALSE)</f>
        <v>4.9557436750358796</v>
      </c>
      <c r="AO28" s="48">
        <f>VLOOKUP($A28,'ADR Raw Data'!$B$6:$BE$43,'ADR Raw Data'!BA$1,FALSE)</f>
        <v>5.3233761666751196</v>
      </c>
      <c r="AP28" s="48">
        <f>VLOOKUP($A28,'ADR Raw Data'!$B$6:$BE$43,'ADR Raw Data'!BB$1,FALSE)</f>
        <v>6.9632556249644404</v>
      </c>
      <c r="AQ28" s="49">
        <f>VLOOKUP($A28,'ADR Raw Data'!$B$6:$BE$43,'ADR Raw Data'!BC$1,FALSE)</f>
        <v>6.1411046405988898</v>
      </c>
      <c r="AR28" s="50">
        <f>VLOOKUP($A28,'ADR Raw Data'!$B$6:$BE$43,'ADR Raw Data'!BE$1,FALSE)</f>
        <v>5.2869685953683696</v>
      </c>
      <c r="AT28" s="51">
        <f>VLOOKUP($A28,'RevPAR Raw Data'!$B$6:$BE$43,'RevPAR Raw Data'!AG$1,FALSE)</f>
        <v>58.822609675124397</v>
      </c>
      <c r="AU28" s="52">
        <f>VLOOKUP($A28,'RevPAR Raw Data'!$B$6:$BE$43,'RevPAR Raw Data'!AH$1,FALSE)</f>
        <v>71.013138487076105</v>
      </c>
      <c r="AV28" s="52">
        <f>VLOOKUP($A28,'RevPAR Raw Data'!$B$6:$BE$43,'RevPAR Raw Data'!AI$1,FALSE)</f>
        <v>84.156879890917693</v>
      </c>
      <c r="AW28" s="52">
        <f>VLOOKUP($A28,'RevPAR Raw Data'!$B$6:$BE$43,'RevPAR Raw Data'!AJ$1,FALSE)</f>
        <v>86.303704647853905</v>
      </c>
      <c r="AX28" s="52">
        <f>VLOOKUP($A28,'RevPAR Raw Data'!$B$6:$BE$43,'RevPAR Raw Data'!AK$1,FALSE)</f>
        <v>84.714902181645698</v>
      </c>
      <c r="AY28" s="53">
        <f>VLOOKUP($A28,'RevPAR Raw Data'!$B$6:$BE$43,'RevPAR Raw Data'!AL$1,FALSE)</f>
        <v>77.002246976523494</v>
      </c>
      <c r="AZ28" s="52">
        <f>VLOOKUP($A28,'RevPAR Raw Data'!$B$6:$BE$43,'RevPAR Raw Data'!AN$1,FALSE)</f>
        <v>116.944488380365</v>
      </c>
      <c r="BA28" s="52">
        <f>VLOOKUP($A28,'RevPAR Raw Data'!$B$6:$BE$43,'RevPAR Raw Data'!AO$1,FALSE)</f>
        <v>121.57166765473001</v>
      </c>
      <c r="BB28" s="53">
        <f>VLOOKUP($A28,'RevPAR Raw Data'!$B$6:$BE$43,'RevPAR Raw Data'!AP$1,FALSE)</f>
        <v>119.258078017548</v>
      </c>
      <c r="BC28" s="54">
        <f>VLOOKUP($A28,'RevPAR Raw Data'!$B$6:$BE$43,'RevPAR Raw Data'!AR$1,FALSE)</f>
        <v>89.075341559673404</v>
      </c>
      <c r="BE28" s="47">
        <f>VLOOKUP($A28,'RevPAR Raw Data'!$B$6:$BE$43,'RevPAR Raw Data'!AT$1,FALSE)</f>
        <v>-12.7882116667899</v>
      </c>
      <c r="BF28" s="48">
        <f>VLOOKUP($A28,'RevPAR Raw Data'!$B$6:$BE$43,'RevPAR Raw Data'!AU$1,FALSE)</f>
        <v>0.865860391178081</v>
      </c>
      <c r="BG28" s="48">
        <f>VLOOKUP($A28,'RevPAR Raw Data'!$B$6:$BE$43,'RevPAR Raw Data'!AV$1,FALSE)</f>
        <v>11.905352463583201</v>
      </c>
      <c r="BH28" s="48">
        <f>VLOOKUP($A28,'RevPAR Raw Data'!$B$6:$BE$43,'RevPAR Raw Data'!AW$1,FALSE)</f>
        <v>5.0546799241553</v>
      </c>
      <c r="BI28" s="48">
        <f>VLOOKUP($A28,'RevPAR Raw Data'!$B$6:$BE$43,'RevPAR Raw Data'!AX$1,FALSE)</f>
        <v>-5.1366343928282197</v>
      </c>
      <c r="BJ28" s="49">
        <f>VLOOKUP($A28,'RevPAR Raw Data'!$B$6:$BE$43,'RevPAR Raw Data'!AY$1,FALSE)</f>
        <v>9.5979346407687294E-2</v>
      </c>
      <c r="BK28" s="48">
        <f>VLOOKUP($A28,'RevPAR Raw Data'!$B$6:$BE$43,'RevPAR Raw Data'!BA$1,FALSE)</f>
        <v>0.134481951341971</v>
      </c>
      <c r="BL28" s="48">
        <f>VLOOKUP($A28,'RevPAR Raw Data'!$B$6:$BE$43,'RevPAR Raw Data'!BB$1,FALSE)</f>
        <v>-0.81507335519173196</v>
      </c>
      <c r="BM28" s="49">
        <f>VLOOKUP($A28,'RevPAR Raw Data'!$B$6:$BE$43,'RevPAR Raw Data'!BC$1,FALSE)</f>
        <v>-0.35176709534973</v>
      </c>
      <c r="BN28" s="50">
        <f>VLOOKUP($A28,'RevPAR Raw Data'!$B$6:$BE$43,'RevPAR Raw Data'!BE$1,FALSE)</f>
        <v>-0.10850256494974</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40.979458172074999</v>
      </c>
      <c r="C30" s="48">
        <f>VLOOKUP($A30,'Occupancy Raw Data'!$B$8:$BE$45,'Occupancy Raw Data'!AH$3,FALSE)</f>
        <v>52.344447752307197</v>
      </c>
      <c r="D30" s="48">
        <f>VLOOKUP($A30,'Occupancy Raw Data'!$B$8:$BE$45,'Occupancy Raw Data'!AI$3,FALSE)</f>
        <v>56.534682941351498</v>
      </c>
      <c r="E30" s="48">
        <f>VLOOKUP($A30,'Occupancy Raw Data'!$B$8:$BE$45,'Occupancy Raw Data'!AJ$3,FALSE)</f>
        <v>56.757963679666503</v>
      </c>
      <c r="F30" s="48">
        <f>VLOOKUP($A30,'Occupancy Raw Data'!$B$8:$BE$45,'Occupancy Raw Data'!AK$3,FALSE)</f>
        <v>51.146174456683497</v>
      </c>
      <c r="G30" s="49">
        <f>VLOOKUP($A30,'Occupancy Raw Data'!$B$8:$BE$45,'Occupancy Raw Data'!AL$3,FALSE)</f>
        <v>51.552545400416697</v>
      </c>
      <c r="H30" s="48">
        <f>VLOOKUP($A30,'Occupancy Raw Data'!$B$8:$BE$45,'Occupancy Raw Data'!AN$3,FALSE)</f>
        <v>57.6027091396248</v>
      </c>
      <c r="I30" s="48">
        <f>VLOOKUP($A30,'Occupancy Raw Data'!$B$8:$BE$45,'Occupancy Raw Data'!AO$3,FALSE)</f>
        <v>56.285352783566502</v>
      </c>
      <c r="J30" s="49">
        <f>VLOOKUP($A30,'Occupancy Raw Data'!$B$8:$BE$45,'Occupancy Raw Data'!AP$3,FALSE)</f>
        <v>56.944030961595701</v>
      </c>
      <c r="K30" s="50">
        <f>VLOOKUP($A30,'Occupancy Raw Data'!$B$8:$BE$45,'Occupancy Raw Data'!AR$3,FALSE)</f>
        <v>53.092969846467902</v>
      </c>
      <c r="M30" s="47">
        <f>VLOOKUP($A30,'Occupancy Raw Data'!$B$8:$BE$45,'Occupancy Raw Data'!AT$3,FALSE)</f>
        <v>-9.7147460658584102</v>
      </c>
      <c r="N30" s="48">
        <f>VLOOKUP($A30,'Occupancy Raw Data'!$B$8:$BE$45,'Occupancy Raw Data'!AU$3,FALSE)</f>
        <v>-6.2676729989648701</v>
      </c>
      <c r="O30" s="48">
        <f>VLOOKUP($A30,'Occupancy Raw Data'!$B$8:$BE$45,'Occupancy Raw Data'!AV$3,FALSE)</f>
        <v>-5.9958731796221398</v>
      </c>
      <c r="P30" s="48">
        <f>VLOOKUP($A30,'Occupancy Raw Data'!$B$8:$BE$45,'Occupancy Raw Data'!AW$3,FALSE)</f>
        <v>-6.14035414630216</v>
      </c>
      <c r="Q30" s="48">
        <f>VLOOKUP($A30,'Occupancy Raw Data'!$B$8:$BE$45,'Occupancy Raw Data'!AX$3,FALSE)</f>
        <v>-8.7399352718044305</v>
      </c>
      <c r="R30" s="49">
        <f>VLOOKUP($A30,'Occupancy Raw Data'!$B$8:$BE$45,'Occupancy Raw Data'!AY$3,FALSE)</f>
        <v>-7.2427720968191398</v>
      </c>
      <c r="S30" s="48">
        <f>VLOOKUP($A30,'Occupancy Raw Data'!$B$8:$BE$45,'Occupancy Raw Data'!BA$3,FALSE)</f>
        <v>-4.9427455517058903</v>
      </c>
      <c r="T30" s="48">
        <f>VLOOKUP($A30,'Occupancy Raw Data'!$B$8:$BE$45,'Occupancy Raw Data'!BB$3,FALSE)</f>
        <v>-6.7915990557088399</v>
      </c>
      <c r="U30" s="49">
        <f>VLOOKUP($A30,'Occupancy Raw Data'!$B$8:$BE$45,'Occupancy Raw Data'!BC$3,FALSE)</f>
        <v>-5.8655574562765196</v>
      </c>
      <c r="V30" s="50">
        <f>VLOOKUP($A30,'Occupancy Raw Data'!$B$8:$BE$45,'Occupancy Raw Data'!BE$3,FALSE)</f>
        <v>-6.8250423302663004</v>
      </c>
      <c r="X30" s="51">
        <f>VLOOKUP($A30,'ADR Raw Data'!$B$6:$BE$43,'ADR Raw Data'!AG$1,FALSE)</f>
        <v>86.434198147475399</v>
      </c>
      <c r="Y30" s="52">
        <f>VLOOKUP($A30,'ADR Raw Data'!$B$6:$BE$43,'ADR Raw Data'!AH$1,FALSE)</f>
        <v>94.291443196360007</v>
      </c>
      <c r="Z30" s="52">
        <f>VLOOKUP($A30,'ADR Raw Data'!$B$6:$BE$43,'ADR Raw Data'!AI$1,FALSE)</f>
        <v>96.367536203264805</v>
      </c>
      <c r="AA30" s="52">
        <f>VLOOKUP($A30,'ADR Raw Data'!$B$6:$BE$43,'ADR Raw Data'!AJ$1,FALSE)</f>
        <v>96.2792761605035</v>
      </c>
      <c r="AB30" s="52">
        <f>VLOOKUP($A30,'ADR Raw Data'!$B$6:$BE$43,'ADR Raw Data'!AK$1,FALSE)</f>
        <v>92.086535215366695</v>
      </c>
      <c r="AC30" s="53">
        <f>VLOOKUP($A30,'ADR Raw Data'!$B$6:$BE$43,'ADR Raw Data'!AL$1,FALSE)</f>
        <v>93.497838766494297</v>
      </c>
      <c r="AD30" s="52">
        <f>VLOOKUP($A30,'ADR Raw Data'!$B$6:$BE$43,'ADR Raw Data'!AN$1,FALSE)</f>
        <v>99.460184120421204</v>
      </c>
      <c r="AE30" s="52">
        <f>VLOOKUP($A30,'ADR Raw Data'!$B$6:$BE$43,'ADR Raw Data'!AO$1,FALSE)</f>
        <v>100.007785123966</v>
      </c>
      <c r="AF30" s="53">
        <f>VLOOKUP($A30,'ADR Raw Data'!$B$6:$BE$43,'ADR Raw Data'!AP$1,FALSE)</f>
        <v>99.730817540190799</v>
      </c>
      <c r="AG30" s="54">
        <f>VLOOKUP($A30,'ADR Raw Data'!$B$6:$BE$43,'ADR Raw Data'!AR$1,FALSE)</f>
        <v>95.407862621407801</v>
      </c>
      <c r="AI30" s="47">
        <f>VLOOKUP($A30,'ADR Raw Data'!$B$6:$BE$43,'ADR Raw Data'!AT$1,FALSE)</f>
        <v>5.4699934976933404</v>
      </c>
      <c r="AJ30" s="48">
        <f>VLOOKUP($A30,'ADR Raw Data'!$B$6:$BE$43,'ADR Raw Data'!AU$1,FALSE)</f>
        <v>9.0306390674314301</v>
      </c>
      <c r="AK30" s="48">
        <f>VLOOKUP($A30,'ADR Raw Data'!$B$6:$BE$43,'ADR Raw Data'!AV$1,FALSE)</f>
        <v>9.0783401927804608</v>
      </c>
      <c r="AL30" s="48">
        <f>VLOOKUP($A30,'ADR Raw Data'!$B$6:$BE$43,'ADR Raw Data'!AW$1,FALSE)</f>
        <v>6.1791355123568303</v>
      </c>
      <c r="AM30" s="48">
        <f>VLOOKUP($A30,'ADR Raw Data'!$B$6:$BE$43,'ADR Raw Data'!AX$1,FALSE)</f>
        <v>4.9309160537918304</v>
      </c>
      <c r="AN30" s="49">
        <f>VLOOKUP($A30,'ADR Raw Data'!$B$6:$BE$43,'ADR Raw Data'!AY$1,FALSE)</f>
        <v>7.0800177354003102</v>
      </c>
      <c r="AO30" s="48">
        <f>VLOOKUP($A30,'ADR Raw Data'!$B$6:$BE$43,'ADR Raw Data'!BA$1,FALSE)</f>
        <v>8.1384042017918894</v>
      </c>
      <c r="AP30" s="48">
        <f>VLOOKUP($A30,'ADR Raw Data'!$B$6:$BE$43,'ADR Raw Data'!BB$1,FALSE)</f>
        <v>6.3955260696636804</v>
      </c>
      <c r="AQ30" s="49">
        <f>VLOOKUP($A30,'ADR Raw Data'!$B$6:$BE$43,'ADR Raw Data'!BC$1,FALSE)</f>
        <v>7.2561238477404304</v>
      </c>
      <c r="AR30" s="50">
        <f>VLOOKUP($A30,'ADR Raw Data'!$B$6:$BE$43,'ADR Raw Data'!BE$1,FALSE)</f>
        <v>7.1576682748968699</v>
      </c>
      <c r="AT30" s="51">
        <f>VLOOKUP($A30,'RevPAR Raw Data'!$B$6:$BE$43,'RevPAR Raw Data'!AG$1,FALSE)</f>
        <v>35.420266076213103</v>
      </c>
      <c r="AU30" s="52">
        <f>VLOOKUP($A30,'RevPAR Raw Data'!$B$6:$BE$43,'RevPAR Raw Data'!AH$1,FALSE)</f>
        <v>49.356335218815097</v>
      </c>
      <c r="AV30" s="52">
        <f>VLOOKUP($A30,'RevPAR Raw Data'!$B$6:$BE$43,'RevPAR Raw Data'!AI$1,FALSE)</f>
        <v>54.481081050908003</v>
      </c>
      <c r="AW30" s="52">
        <f>VLOOKUP($A30,'RevPAR Raw Data'!$B$6:$BE$43,'RevPAR Raw Data'!AJ$1,FALSE)</f>
        <v>54.646156594224401</v>
      </c>
      <c r="AX30" s="52">
        <f>VLOOKUP($A30,'RevPAR Raw Data'!$B$6:$BE$43,'RevPAR Raw Data'!AK$1,FALSE)</f>
        <v>47.098739952366699</v>
      </c>
      <c r="AY30" s="53">
        <f>VLOOKUP($A30,'RevPAR Raw Data'!$B$6:$BE$43,'RevPAR Raw Data'!AL$1,FALSE)</f>
        <v>48.200515778505498</v>
      </c>
      <c r="AZ30" s="52">
        <f>VLOOKUP($A30,'RevPAR Raw Data'!$B$6:$BE$43,'RevPAR Raw Data'!AN$1,FALSE)</f>
        <v>57.291760568621598</v>
      </c>
      <c r="BA30" s="52">
        <f>VLOOKUP($A30,'RevPAR Raw Data'!$B$6:$BE$43,'RevPAR Raw Data'!AO$1,FALSE)</f>
        <v>56.2897346680559</v>
      </c>
      <c r="BB30" s="53">
        <f>VLOOKUP($A30,'RevPAR Raw Data'!$B$6:$BE$43,'RevPAR Raw Data'!AP$1,FALSE)</f>
        <v>56.790747618338699</v>
      </c>
      <c r="BC30" s="54">
        <f>VLOOKUP($A30,'RevPAR Raw Data'!$B$6:$BE$43,'RevPAR Raw Data'!AR$1,FALSE)</f>
        <v>50.654867732743497</v>
      </c>
      <c r="BE30" s="47">
        <f>VLOOKUP($A30,'RevPAR Raw Data'!$B$6:$BE$43,'RevPAR Raw Data'!AT$1,FALSE)</f>
        <v>-4.77614854628494</v>
      </c>
      <c r="BF30" s="48">
        <f>VLOOKUP($A30,'RevPAR Raw Data'!$B$6:$BE$43,'RevPAR Raw Data'!AU$1,FALSE)</f>
        <v>2.1969551420031799</v>
      </c>
      <c r="BG30" s="48">
        <f>VLOOKUP($A30,'RevPAR Raw Data'!$B$6:$BE$43,'RevPAR Raw Data'!AV$1,FALSE)</f>
        <v>2.53814124838454</v>
      </c>
      <c r="BH30" s="48">
        <f>VLOOKUP($A30,'RevPAR Raw Data'!$B$6:$BE$43,'RevPAR Raw Data'!AW$1,FALSE)</f>
        <v>-0.34063943758396498</v>
      </c>
      <c r="BI30" s="48">
        <f>VLOOKUP($A30,'RevPAR Raw Data'!$B$6:$BE$43,'RevPAR Raw Data'!AX$1,FALSE)</f>
        <v>-4.2399780894210197</v>
      </c>
      <c r="BJ30" s="49">
        <f>VLOOKUP($A30,'RevPAR Raw Data'!$B$6:$BE$43,'RevPAR Raw Data'!AY$1,FALSE)</f>
        <v>-0.67554391040825501</v>
      </c>
      <c r="BK30" s="48">
        <f>VLOOKUP($A30,'RevPAR Raw Data'!$B$6:$BE$43,'RevPAR Raw Data'!BA$1,FALSE)</f>
        <v>2.79339803842208</v>
      </c>
      <c r="BL30" s="48">
        <f>VLOOKUP($A30,'RevPAR Raw Data'!$B$6:$BE$43,'RevPAR Raw Data'!BB$1,FALSE)</f>
        <v>-0.83043147420004404</v>
      </c>
      <c r="BM30" s="49">
        <f>VLOOKUP($A30,'RevPAR Raw Data'!$B$6:$BE$43,'RevPAR Raw Data'!BC$1,FALSE)</f>
        <v>0.964954278076118</v>
      </c>
      <c r="BN30" s="50">
        <f>VLOOKUP($A30,'RevPAR Raw Data'!$B$6:$BE$43,'RevPAR Raw Data'!BE$1,FALSE)</f>
        <v>-0.155887944991183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49.7777777777777</v>
      </c>
      <c r="C32" s="48">
        <f>VLOOKUP($A32,'Occupancy Raw Data'!$B$8:$BE$45,'Occupancy Raw Data'!AH$3,FALSE)</f>
        <v>61.196408529741802</v>
      </c>
      <c r="D32" s="48">
        <f>VLOOKUP($A32,'Occupancy Raw Data'!$B$8:$BE$45,'Occupancy Raw Data'!AI$3,FALSE)</f>
        <v>67.232323232323196</v>
      </c>
      <c r="E32" s="48">
        <f>VLOOKUP($A32,'Occupancy Raw Data'!$B$8:$BE$45,'Occupancy Raw Data'!AJ$3,FALSE)</f>
        <v>67.224466891133503</v>
      </c>
      <c r="F32" s="48">
        <f>VLOOKUP($A32,'Occupancy Raw Data'!$B$8:$BE$45,'Occupancy Raw Data'!AK$3,FALSE)</f>
        <v>63.906846240179497</v>
      </c>
      <c r="G32" s="49">
        <f>VLOOKUP($A32,'Occupancy Raw Data'!$B$8:$BE$45,'Occupancy Raw Data'!AL$3,FALSE)</f>
        <v>61.8675645342312</v>
      </c>
      <c r="H32" s="48">
        <f>VLOOKUP($A32,'Occupancy Raw Data'!$B$8:$BE$45,'Occupancy Raw Data'!AN$3,FALSE)</f>
        <v>75.349046015712602</v>
      </c>
      <c r="I32" s="48">
        <f>VLOOKUP($A32,'Occupancy Raw Data'!$B$8:$BE$45,'Occupancy Raw Data'!AO$3,FALSE)</f>
        <v>77.855218855218794</v>
      </c>
      <c r="J32" s="49">
        <f>VLOOKUP($A32,'Occupancy Raw Data'!$B$8:$BE$45,'Occupancy Raw Data'!AP$3,FALSE)</f>
        <v>76.602132435465705</v>
      </c>
      <c r="K32" s="50">
        <f>VLOOKUP($A32,'Occupancy Raw Data'!$B$8:$BE$45,'Occupancy Raw Data'!AR$3,FALSE)</f>
        <v>66.077441077440994</v>
      </c>
      <c r="M32" s="47">
        <f>VLOOKUP($A32,'Occupancy Raw Data'!$B$8:$BE$45,'Occupancy Raw Data'!AT$3,FALSE)</f>
        <v>-2.2325526794623398</v>
      </c>
      <c r="N32" s="48">
        <f>VLOOKUP($A32,'Occupancy Raw Data'!$B$8:$BE$45,'Occupancy Raw Data'!AU$3,FALSE)</f>
        <v>3.8151696944092302</v>
      </c>
      <c r="O32" s="48">
        <f>VLOOKUP($A32,'Occupancy Raw Data'!$B$8:$BE$45,'Occupancy Raw Data'!AV$3,FALSE)</f>
        <v>8.2949763693134795</v>
      </c>
      <c r="P32" s="48">
        <f>VLOOKUP($A32,'Occupancy Raw Data'!$B$8:$BE$45,'Occupancy Raw Data'!AW$3,FALSE)</f>
        <v>7.4475631643359499</v>
      </c>
      <c r="Q32" s="48">
        <f>VLOOKUP($A32,'Occupancy Raw Data'!$B$8:$BE$45,'Occupancy Raw Data'!AX$3,FALSE)</f>
        <v>-0.171037845949712</v>
      </c>
      <c r="R32" s="49">
        <f>VLOOKUP($A32,'Occupancy Raw Data'!$B$8:$BE$45,'Occupancy Raw Data'!AY$3,FALSE)</f>
        <v>3.6170673739366399</v>
      </c>
      <c r="S32" s="48">
        <f>VLOOKUP($A32,'Occupancy Raw Data'!$B$8:$BE$45,'Occupancy Raw Data'!BA$3,FALSE)</f>
        <v>-2.4373206600967099</v>
      </c>
      <c r="T32" s="48">
        <f>VLOOKUP($A32,'Occupancy Raw Data'!$B$8:$BE$45,'Occupancy Raw Data'!BB$3,FALSE)</f>
        <v>-3.9970420474919002</v>
      </c>
      <c r="U32" s="49">
        <f>VLOOKUP($A32,'Occupancy Raw Data'!$B$8:$BE$45,'Occupancy Raw Data'!BC$3,FALSE)</f>
        <v>-3.2362200925457398</v>
      </c>
      <c r="V32" s="50">
        <f>VLOOKUP($A32,'Occupancy Raw Data'!$B$8:$BE$45,'Occupancy Raw Data'!BE$3,FALSE)</f>
        <v>1.23852037187853</v>
      </c>
      <c r="X32" s="51">
        <f>VLOOKUP($A32,'ADR Raw Data'!$B$6:$BE$43,'ADR Raw Data'!AG$1,FALSE)</f>
        <v>93.753001287427793</v>
      </c>
      <c r="Y32" s="52">
        <f>VLOOKUP($A32,'ADR Raw Data'!$B$6:$BE$43,'ADR Raw Data'!AH$1,FALSE)</f>
        <v>101.466803627627</v>
      </c>
      <c r="Z32" s="52">
        <f>VLOOKUP($A32,'ADR Raw Data'!$B$6:$BE$43,'ADR Raw Data'!AI$1,FALSE)</f>
        <v>106.859272761418</v>
      </c>
      <c r="AA32" s="52">
        <f>VLOOKUP($A32,'ADR Raw Data'!$B$6:$BE$43,'ADR Raw Data'!AJ$1,FALSE)</f>
        <v>106.140549359734</v>
      </c>
      <c r="AB32" s="52">
        <f>VLOOKUP($A32,'ADR Raw Data'!$B$6:$BE$43,'ADR Raw Data'!AK$1,FALSE)</f>
        <v>103.839118211833</v>
      </c>
      <c r="AC32" s="53">
        <f>VLOOKUP($A32,'ADR Raw Data'!$B$6:$BE$43,'ADR Raw Data'!AL$1,FALSE)</f>
        <v>102.903322103983</v>
      </c>
      <c r="AD32" s="52">
        <f>VLOOKUP($A32,'ADR Raw Data'!$B$6:$BE$43,'ADR Raw Data'!AN$1,FALSE)</f>
        <v>119.345182775262</v>
      </c>
      <c r="AE32" s="52">
        <f>VLOOKUP($A32,'ADR Raw Data'!$B$6:$BE$43,'ADR Raw Data'!AO$1,FALSE)</f>
        <v>121.646438755063</v>
      </c>
      <c r="AF32" s="53">
        <f>VLOOKUP($A32,'ADR Raw Data'!$B$6:$BE$43,'ADR Raw Data'!AP$1,FALSE)</f>
        <v>120.51463316948001</v>
      </c>
      <c r="AG32" s="54">
        <f>VLOOKUP($A32,'ADR Raw Data'!$B$6:$BE$43,'ADR Raw Data'!AR$1,FALSE)</f>
        <v>108.736581471883</v>
      </c>
      <c r="AI32" s="47">
        <f>VLOOKUP($A32,'ADR Raw Data'!$B$6:$BE$43,'ADR Raw Data'!AT$1,FALSE)</f>
        <v>2.88885392919186</v>
      </c>
      <c r="AJ32" s="48">
        <f>VLOOKUP($A32,'ADR Raw Data'!$B$6:$BE$43,'ADR Raw Data'!AU$1,FALSE)</f>
        <v>7.6556490216460702</v>
      </c>
      <c r="AK32" s="48">
        <f>VLOOKUP($A32,'ADR Raw Data'!$B$6:$BE$43,'ADR Raw Data'!AV$1,FALSE)</f>
        <v>9.8200984933676807</v>
      </c>
      <c r="AL32" s="48">
        <f>VLOOKUP($A32,'ADR Raw Data'!$B$6:$BE$43,'ADR Raw Data'!AW$1,FALSE)</f>
        <v>9.4757403913946092</v>
      </c>
      <c r="AM32" s="48">
        <f>VLOOKUP($A32,'ADR Raw Data'!$B$6:$BE$43,'ADR Raw Data'!AX$1,FALSE)</f>
        <v>4.8480666169236004</v>
      </c>
      <c r="AN32" s="49">
        <f>VLOOKUP($A32,'ADR Raw Data'!$B$6:$BE$43,'ADR Raw Data'!AY$1,FALSE)</f>
        <v>7.25064703642418</v>
      </c>
      <c r="AO32" s="48">
        <f>VLOOKUP($A32,'ADR Raw Data'!$B$6:$BE$43,'ADR Raw Data'!BA$1,FALSE)</f>
        <v>1.4048098601483701</v>
      </c>
      <c r="AP32" s="48">
        <f>VLOOKUP($A32,'ADR Raw Data'!$B$6:$BE$43,'ADR Raw Data'!BB$1,FALSE)</f>
        <v>0.96612900980197802</v>
      </c>
      <c r="AQ32" s="49">
        <f>VLOOKUP($A32,'ADR Raw Data'!$B$6:$BE$43,'ADR Raw Data'!BC$1,FALSE)</f>
        <v>1.1697668168448201</v>
      </c>
      <c r="AR32" s="50">
        <f>VLOOKUP($A32,'ADR Raw Data'!$B$6:$BE$43,'ADR Raw Data'!BE$1,FALSE)</f>
        <v>4.5737312756600099</v>
      </c>
      <c r="AT32" s="51">
        <f>VLOOKUP($A32,'RevPAR Raw Data'!$B$6:$BE$43,'RevPAR Raw Data'!AG$1,FALSE)</f>
        <v>46.668160640852903</v>
      </c>
      <c r="AU32" s="52">
        <f>VLOOKUP($A32,'RevPAR Raw Data'!$B$6:$BE$43,'RevPAR Raw Data'!AH$1,FALSE)</f>
        <v>62.094039670033602</v>
      </c>
      <c r="AV32" s="52">
        <f>VLOOKUP($A32,'RevPAR Raw Data'!$B$6:$BE$43,'RevPAR Raw Data'!AI$1,FALSE)</f>
        <v>71.843971666666604</v>
      </c>
      <c r="AW32" s="52">
        <f>VLOOKUP($A32,'RevPAR Raw Data'!$B$6:$BE$43,'RevPAR Raw Data'!AJ$1,FALSE)</f>
        <v>71.352418462401701</v>
      </c>
      <c r="AX32" s="52">
        <f>VLOOKUP($A32,'RevPAR Raw Data'!$B$6:$BE$43,'RevPAR Raw Data'!AK$1,FALSE)</f>
        <v>66.360305612794605</v>
      </c>
      <c r="AY32" s="53">
        <f>VLOOKUP($A32,'RevPAR Raw Data'!$B$6:$BE$43,'RevPAR Raw Data'!AL$1,FALSE)</f>
        <v>63.663779210549897</v>
      </c>
      <c r="AZ32" s="52">
        <f>VLOOKUP($A32,'RevPAR Raw Data'!$B$6:$BE$43,'RevPAR Raw Data'!AN$1,FALSE)</f>
        <v>89.9254566868686</v>
      </c>
      <c r="BA32" s="52">
        <f>VLOOKUP($A32,'RevPAR Raw Data'!$B$6:$BE$43,'RevPAR Raw Data'!AO$1,FALSE)</f>
        <v>94.708101122334398</v>
      </c>
      <c r="BB32" s="53">
        <f>VLOOKUP($A32,'RevPAR Raw Data'!$B$6:$BE$43,'RevPAR Raw Data'!AP$1,FALSE)</f>
        <v>92.316778904601506</v>
      </c>
      <c r="BC32" s="54">
        <f>VLOOKUP($A32,'RevPAR Raw Data'!$B$6:$BE$43,'RevPAR Raw Data'!AR$1,FALSE)</f>
        <v>71.850350551707507</v>
      </c>
      <c r="BE32" s="47">
        <f>VLOOKUP($A32,'RevPAR Raw Data'!$B$6:$BE$43,'RevPAR Raw Data'!AT$1,FALSE)</f>
        <v>0.59180606392759505</v>
      </c>
      <c r="BF32" s="48">
        <f>VLOOKUP($A32,'RevPAR Raw Data'!$B$6:$BE$43,'RevPAR Raw Data'!AU$1,FALSE)</f>
        <v>11.7628947174394</v>
      </c>
      <c r="BG32" s="48">
        <f>VLOOKUP($A32,'RevPAR Raw Data'!$B$6:$BE$43,'RevPAR Raw Data'!AV$1,FALSE)</f>
        <v>18.929649712149299</v>
      </c>
      <c r="BH32" s="48">
        <f>VLOOKUP($A32,'RevPAR Raw Data'!$B$6:$BE$43,'RevPAR Raw Data'!AW$1,FALSE)</f>
        <v>17.629015306668101</v>
      </c>
      <c r="BI32" s="48">
        <f>VLOOKUP($A32,'RevPAR Raw Data'!$B$6:$BE$43,'RevPAR Raw Data'!AX$1,FALSE)</f>
        <v>4.66873674226209</v>
      </c>
      <c r="BJ32" s="49">
        <f>VLOOKUP($A32,'RevPAR Raw Data'!$B$6:$BE$43,'RevPAR Raw Data'!AY$1,FALSE)</f>
        <v>11.1299751987146</v>
      </c>
      <c r="BK32" s="48">
        <f>VLOOKUP($A32,'RevPAR Raw Data'!$B$6:$BE$43,'RevPAR Raw Data'!BA$1,FALSE)</f>
        <v>-1.06675052090481</v>
      </c>
      <c r="BL32" s="48">
        <f>VLOOKUP($A32,'RevPAR Raw Data'!$B$6:$BE$43,'RevPAR Raw Data'!BB$1,FALSE)</f>
        <v>-3.0695296204447202</v>
      </c>
      <c r="BM32" s="49">
        <f>VLOOKUP($A32,'RevPAR Raw Data'!$B$6:$BE$43,'RevPAR Raw Data'!BC$1,FALSE)</f>
        <v>-2.10430950446358</v>
      </c>
      <c r="BN32" s="50">
        <f>VLOOKUP($A32,'RevPAR Raw Data'!$B$6:$BE$43,'RevPAR Raw Data'!BE$1,FALSE)</f>
        <v>5.8688982411425803</v>
      </c>
    </row>
    <row r="33" spans="1:66" x14ac:dyDescent="0.45">
      <c r="A33" s="63" t="s">
        <v>46</v>
      </c>
      <c r="B33" s="47">
        <f>VLOOKUP($A33,'Occupancy Raw Data'!$B$8:$BE$45,'Occupancy Raw Data'!AG$3,FALSE)</f>
        <v>61.238399071925699</v>
      </c>
      <c r="C33" s="48">
        <f>VLOOKUP($A33,'Occupancy Raw Data'!$B$8:$BE$45,'Occupancy Raw Data'!AH$3,FALSE)</f>
        <v>70.219450889404399</v>
      </c>
      <c r="D33" s="48">
        <f>VLOOKUP($A33,'Occupancy Raw Data'!$B$8:$BE$45,'Occupancy Raw Data'!AI$3,FALSE)</f>
        <v>72.036929621036293</v>
      </c>
      <c r="E33" s="48">
        <f>VLOOKUP($A33,'Occupancy Raw Data'!$B$8:$BE$45,'Occupancy Raw Data'!AJ$3,FALSE)</f>
        <v>72.119102861562197</v>
      </c>
      <c r="F33" s="48">
        <f>VLOOKUP($A33,'Occupancy Raw Data'!$B$8:$BE$45,'Occupancy Raw Data'!AK$3,FALSE)</f>
        <v>68.198955916473295</v>
      </c>
      <c r="G33" s="49">
        <f>VLOOKUP($A33,'Occupancy Raw Data'!$B$8:$BE$45,'Occupancy Raw Data'!AL$3,FALSE)</f>
        <v>68.762567672080394</v>
      </c>
      <c r="H33" s="48">
        <f>VLOOKUP($A33,'Occupancy Raw Data'!$B$8:$BE$45,'Occupancy Raw Data'!AN$3,FALSE)</f>
        <v>74.303944315545195</v>
      </c>
      <c r="I33" s="48">
        <f>VLOOKUP($A33,'Occupancy Raw Data'!$B$8:$BE$45,'Occupancy Raw Data'!AO$3,FALSE)</f>
        <v>77.054331013147703</v>
      </c>
      <c r="J33" s="49">
        <f>VLOOKUP($A33,'Occupancy Raw Data'!$B$8:$BE$45,'Occupancy Raw Data'!AP$3,FALSE)</f>
        <v>75.679137664346399</v>
      </c>
      <c r="K33" s="50">
        <f>VLOOKUP($A33,'Occupancy Raw Data'!$B$8:$BE$45,'Occupancy Raw Data'!AR$3,FALSE)</f>
        <v>70.738730527013502</v>
      </c>
      <c r="M33" s="47">
        <f>VLOOKUP($A33,'Occupancy Raw Data'!$B$8:$BE$45,'Occupancy Raw Data'!AT$3,FALSE)</f>
        <v>6.1795654449054496</v>
      </c>
      <c r="N33" s="48">
        <f>VLOOKUP($A33,'Occupancy Raw Data'!$B$8:$BE$45,'Occupancy Raw Data'!AU$3,FALSE)</f>
        <v>7.0079981429355698</v>
      </c>
      <c r="O33" s="48">
        <f>VLOOKUP($A33,'Occupancy Raw Data'!$B$8:$BE$45,'Occupancy Raw Data'!AV$3,FALSE)</f>
        <v>7.9950707811764596</v>
      </c>
      <c r="P33" s="48">
        <f>VLOOKUP($A33,'Occupancy Raw Data'!$B$8:$BE$45,'Occupancy Raw Data'!AW$3,FALSE)</f>
        <v>7.5387911721477296</v>
      </c>
      <c r="Q33" s="48">
        <f>VLOOKUP($A33,'Occupancy Raw Data'!$B$8:$BE$45,'Occupancy Raw Data'!AX$3,FALSE)</f>
        <v>5.7926540392068002</v>
      </c>
      <c r="R33" s="49">
        <f>VLOOKUP($A33,'Occupancy Raw Data'!$B$8:$BE$45,'Occupancy Raw Data'!AY$3,FALSE)</f>
        <v>6.9312151212151702</v>
      </c>
      <c r="S33" s="48">
        <f>VLOOKUP($A33,'Occupancy Raw Data'!$B$8:$BE$45,'Occupancy Raw Data'!BA$3,FALSE)</f>
        <v>3.91044732838238</v>
      </c>
      <c r="T33" s="48">
        <f>VLOOKUP($A33,'Occupancy Raw Data'!$B$8:$BE$45,'Occupancy Raw Data'!BB$3,FALSE)</f>
        <v>1.23122754761567</v>
      </c>
      <c r="U33" s="49">
        <f>VLOOKUP($A33,'Occupancy Raw Data'!$B$8:$BE$45,'Occupancy Raw Data'!BC$3,FALSE)</f>
        <v>2.52900906350576</v>
      </c>
      <c r="V33" s="50">
        <f>VLOOKUP($A33,'Occupancy Raw Data'!$B$8:$BE$45,'Occupancy Raw Data'!BE$3,FALSE)</f>
        <v>5.5460030503586299</v>
      </c>
      <c r="X33" s="51">
        <f>VLOOKUP($A33,'ADR Raw Data'!$B$6:$BE$43,'ADR Raw Data'!AG$1,FALSE)</f>
        <v>85.016477614649901</v>
      </c>
      <c r="Y33" s="52">
        <f>VLOOKUP($A33,'ADR Raw Data'!$B$6:$BE$43,'ADR Raw Data'!AH$1,FALSE)</f>
        <v>88.827490527982306</v>
      </c>
      <c r="Z33" s="52">
        <f>VLOOKUP($A33,'ADR Raw Data'!$B$6:$BE$43,'ADR Raw Data'!AI$1,FALSE)</f>
        <v>90.128566744950604</v>
      </c>
      <c r="AA33" s="52">
        <f>VLOOKUP($A33,'ADR Raw Data'!$B$6:$BE$43,'ADR Raw Data'!AJ$1,FALSE)</f>
        <v>89.9976067962466</v>
      </c>
      <c r="AB33" s="52">
        <f>VLOOKUP($A33,'ADR Raw Data'!$B$6:$BE$43,'ADR Raw Data'!AK$1,FALSE)</f>
        <v>87.427795442625197</v>
      </c>
      <c r="AC33" s="53">
        <f>VLOOKUP($A33,'ADR Raw Data'!$B$6:$BE$43,'ADR Raw Data'!AL$1,FALSE)</f>
        <v>88.389098516758494</v>
      </c>
      <c r="AD33" s="52">
        <f>VLOOKUP($A33,'ADR Raw Data'!$B$6:$BE$43,'ADR Raw Data'!AN$1,FALSE)</f>
        <v>95.605418182409494</v>
      </c>
      <c r="AE33" s="52">
        <f>VLOOKUP($A33,'ADR Raw Data'!$B$6:$BE$43,'ADR Raw Data'!AO$1,FALSE)</f>
        <v>96.523365259393998</v>
      </c>
      <c r="AF33" s="53">
        <f>VLOOKUP($A33,'ADR Raw Data'!$B$6:$BE$43,'ADR Raw Data'!AP$1,FALSE)</f>
        <v>96.072731897295</v>
      </c>
      <c r="AG33" s="54">
        <f>VLOOKUP($A33,'ADR Raw Data'!$B$6:$BE$43,'ADR Raw Data'!AR$1,FALSE)</f>
        <v>90.737744196171406</v>
      </c>
      <c r="AI33" s="47">
        <f>VLOOKUP($A33,'ADR Raw Data'!$B$6:$BE$43,'ADR Raw Data'!AT$1,FALSE)</f>
        <v>3.0554435178449899</v>
      </c>
      <c r="AJ33" s="48">
        <f>VLOOKUP($A33,'ADR Raw Data'!$B$6:$BE$43,'ADR Raw Data'!AU$1,FALSE)</f>
        <v>4.6223296801688303</v>
      </c>
      <c r="AK33" s="48">
        <f>VLOOKUP($A33,'ADR Raw Data'!$B$6:$BE$43,'ADR Raw Data'!AV$1,FALSE)</f>
        <v>4.4341900722184304</v>
      </c>
      <c r="AL33" s="48">
        <f>VLOOKUP($A33,'ADR Raw Data'!$B$6:$BE$43,'ADR Raw Data'!AW$1,FALSE)</f>
        <v>5.3423881600178698</v>
      </c>
      <c r="AM33" s="48">
        <f>VLOOKUP($A33,'ADR Raw Data'!$B$6:$BE$43,'ADR Raw Data'!AX$1,FALSE)</f>
        <v>3.3227983381807999</v>
      </c>
      <c r="AN33" s="49">
        <f>VLOOKUP($A33,'ADR Raw Data'!$B$6:$BE$43,'ADR Raw Data'!AY$1,FALSE)</f>
        <v>4.2145682571720604</v>
      </c>
      <c r="AO33" s="48">
        <f>VLOOKUP($A33,'ADR Raw Data'!$B$6:$BE$43,'ADR Raw Data'!BA$1,FALSE)</f>
        <v>3.8458597239630001</v>
      </c>
      <c r="AP33" s="48">
        <f>VLOOKUP($A33,'ADR Raw Data'!$B$6:$BE$43,'ADR Raw Data'!BB$1,FALSE)</f>
        <v>3.2969893196820301</v>
      </c>
      <c r="AQ33" s="49">
        <f>VLOOKUP($A33,'ADR Raw Data'!$B$6:$BE$43,'ADR Raw Data'!BC$1,FALSE)</f>
        <v>3.5543621050699699</v>
      </c>
      <c r="AR33" s="50">
        <f>VLOOKUP($A33,'ADR Raw Data'!$B$6:$BE$43,'ADR Raw Data'!BE$1,FALSE)</f>
        <v>3.9146990039700902</v>
      </c>
      <c r="AT33" s="51">
        <f>VLOOKUP($A33,'RevPAR Raw Data'!$B$6:$BE$43,'RevPAR Raw Data'!AG$1,FALSE)</f>
        <v>52.0627298385537</v>
      </c>
      <c r="AU33" s="52">
        <f>VLOOKUP($A33,'RevPAR Raw Data'!$B$6:$BE$43,'RevPAR Raw Data'!AH$1,FALSE)</f>
        <v>62.374176087587003</v>
      </c>
      <c r="AV33" s="52">
        <f>VLOOKUP($A33,'RevPAR Raw Data'!$B$6:$BE$43,'RevPAR Raw Data'!AI$1,FALSE)</f>
        <v>64.925852194508806</v>
      </c>
      <c r="AW33" s="52">
        <f>VLOOKUP($A33,'RevPAR Raw Data'!$B$6:$BE$43,'RevPAR Raw Data'!AJ$1,FALSE)</f>
        <v>64.905466618329399</v>
      </c>
      <c r="AX33" s="52">
        <f>VLOOKUP($A33,'RevPAR Raw Data'!$B$6:$BE$43,'RevPAR Raw Data'!AK$1,FALSE)</f>
        <v>59.624843672660397</v>
      </c>
      <c r="AY33" s="53">
        <f>VLOOKUP($A33,'RevPAR Raw Data'!$B$6:$BE$43,'RevPAR Raw Data'!AL$1,FALSE)</f>
        <v>60.778613682327901</v>
      </c>
      <c r="AZ33" s="52">
        <f>VLOOKUP($A33,'RevPAR Raw Data'!$B$6:$BE$43,'RevPAR Raw Data'!AN$1,FALSE)</f>
        <v>71.038596688901706</v>
      </c>
      <c r="BA33" s="52">
        <f>VLOOKUP($A33,'RevPAR Raw Data'!$B$6:$BE$43,'RevPAR Raw Data'!AO$1,FALSE)</f>
        <v>74.375433372003002</v>
      </c>
      <c r="BB33" s="53">
        <f>VLOOKUP($A33,'RevPAR Raw Data'!$B$6:$BE$43,'RevPAR Raw Data'!AP$1,FALSE)</f>
        <v>72.707015030452396</v>
      </c>
      <c r="BC33" s="54">
        <f>VLOOKUP($A33,'RevPAR Raw Data'!$B$6:$BE$43,'RevPAR Raw Data'!AR$1,FALSE)</f>
        <v>64.186728353220602</v>
      </c>
      <c r="BE33" s="47">
        <f>VLOOKUP($A33,'RevPAR Raw Data'!$B$6:$BE$43,'RevPAR Raw Data'!AT$1,FALSE)</f>
        <v>9.4238220945678002</v>
      </c>
      <c r="BF33" s="48">
        <f>VLOOKUP($A33,'RevPAR Raw Data'!$B$6:$BE$43,'RevPAR Raw Data'!AU$1,FALSE)</f>
        <v>11.954260601250899</v>
      </c>
      <c r="BG33" s="48">
        <f>VLOOKUP($A33,'RevPAR Raw Data'!$B$6:$BE$43,'RevPAR Raw Data'!AV$1,FALSE)</f>
        <v>12.783777488240601</v>
      </c>
      <c r="BH33" s="48">
        <f>VLOOKUP($A33,'RevPAR Raw Data'!$B$6:$BE$43,'RevPAR Raw Data'!AW$1,FALSE)</f>
        <v>13.2839308191549</v>
      </c>
      <c r="BI33" s="48">
        <f>VLOOKUP($A33,'RevPAR Raw Data'!$B$6:$BE$43,'RevPAR Raw Data'!AX$1,FALSE)</f>
        <v>9.3079305895389304</v>
      </c>
      <c r="BJ33" s="49">
        <f>VLOOKUP($A33,'RevPAR Raw Data'!$B$6:$BE$43,'RevPAR Raw Data'!AY$1,FALSE)</f>
        <v>11.4379041707222</v>
      </c>
      <c r="BK33" s="48">
        <f>VLOOKUP($A33,'RevPAR Raw Data'!$B$6:$BE$43,'RevPAR Raw Data'!BA$1,FALSE)</f>
        <v>7.9066973711744302</v>
      </c>
      <c r="BL33" s="48">
        <f>VLOOKUP($A33,'RevPAR Raw Data'!$B$6:$BE$43,'RevPAR Raw Data'!BB$1,FALSE)</f>
        <v>4.56881030804358</v>
      </c>
      <c r="BM33" s="49">
        <f>VLOOKUP($A33,'RevPAR Raw Data'!$B$6:$BE$43,'RevPAR Raw Data'!BC$1,FALSE)</f>
        <v>6.1732613083627701</v>
      </c>
      <c r="BN33" s="50">
        <f>VLOOKUP($A33,'RevPAR Raw Data'!$B$6:$BE$43,'RevPAR Raw Data'!BE$1,FALSE)</f>
        <v>9.6778113805012698</v>
      </c>
    </row>
    <row r="34" spans="1:66" x14ac:dyDescent="0.45">
      <c r="A34" s="63" t="s">
        <v>95</v>
      </c>
      <c r="B34" s="47">
        <f>VLOOKUP($A34,'Occupancy Raw Data'!$B$8:$BE$45,'Occupancy Raw Data'!AG$3,FALSE)</f>
        <v>51.547619047619001</v>
      </c>
      <c r="C34" s="48">
        <f>VLOOKUP($A34,'Occupancy Raw Data'!$B$8:$BE$45,'Occupancy Raw Data'!AH$3,FALSE)</f>
        <v>62.023809523809497</v>
      </c>
      <c r="D34" s="48">
        <f>VLOOKUP($A34,'Occupancy Raw Data'!$B$8:$BE$45,'Occupancy Raw Data'!AI$3,FALSE)</f>
        <v>68.601190476190396</v>
      </c>
      <c r="E34" s="48">
        <f>VLOOKUP($A34,'Occupancy Raw Data'!$B$8:$BE$45,'Occupancy Raw Data'!AJ$3,FALSE)</f>
        <v>69.494047619047606</v>
      </c>
      <c r="F34" s="48">
        <f>VLOOKUP($A34,'Occupancy Raw Data'!$B$8:$BE$45,'Occupancy Raw Data'!AK$3,FALSE)</f>
        <v>66.359126984126902</v>
      </c>
      <c r="G34" s="49">
        <f>VLOOKUP($A34,'Occupancy Raw Data'!$B$8:$BE$45,'Occupancy Raw Data'!AL$3,FALSE)</f>
        <v>63.605158730158699</v>
      </c>
      <c r="H34" s="48">
        <f>VLOOKUP($A34,'Occupancy Raw Data'!$B$8:$BE$45,'Occupancy Raw Data'!AN$3,FALSE)</f>
        <v>72.142857142857096</v>
      </c>
      <c r="I34" s="48">
        <f>VLOOKUP($A34,'Occupancy Raw Data'!$B$8:$BE$45,'Occupancy Raw Data'!AO$3,FALSE)</f>
        <v>73.392857142857096</v>
      </c>
      <c r="J34" s="49">
        <f>VLOOKUP($A34,'Occupancy Raw Data'!$B$8:$BE$45,'Occupancy Raw Data'!AP$3,FALSE)</f>
        <v>72.767857142857096</v>
      </c>
      <c r="K34" s="50">
        <f>VLOOKUP($A34,'Occupancy Raw Data'!$B$8:$BE$45,'Occupancy Raw Data'!AR$3,FALSE)</f>
        <v>66.223072562358198</v>
      </c>
      <c r="M34" s="47">
        <f>VLOOKUP($A34,'Occupancy Raw Data'!$B$8:$BE$45,'Occupancy Raw Data'!AT$3,FALSE)</f>
        <v>-4.3798306956201598</v>
      </c>
      <c r="N34" s="48">
        <f>VLOOKUP($A34,'Occupancy Raw Data'!$B$8:$BE$45,'Occupancy Raw Data'!AU$3,FALSE)</f>
        <v>-5.3157655611085799</v>
      </c>
      <c r="O34" s="48">
        <f>VLOOKUP($A34,'Occupancy Raw Data'!$B$8:$BE$45,'Occupancy Raw Data'!AV$3,FALSE)</f>
        <v>-0.41762672811059898</v>
      </c>
      <c r="P34" s="48">
        <f>VLOOKUP($A34,'Occupancy Raw Data'!$B$8:$BE$45,'Occupancy Raw Data'!AW$3,FALSE)</f>
        <v>-0.961402516612469</v>
      </c>
      <c r="Q34" s="48">
        <f>VLOOKUP($A34,'Occupancy Raw Data'!$B$8:$BE$45,'Occupancy Raw Data'!AX$3,FALSE)</f>
        <v>-6.8773492969511301</v>
      </c>
      <c r="R34" s="49">
        <f>VLOOKUP($A34,'Occupancy Raw Data'!$B$8:$BE$45,'Occupancy Raw Data'!AY$3,FALSE)</f>
        <v>-3.5502602521286502</v>
      </c>
      <c r="S34" s="48">
        <f>VLOOKUP($A34,'Occupancy Raw Data'!$B$8:$BE$45,'Occupancy Raw Data'!BA$3,FALSE)</f>
        <v>-4.6420141620770998</v>
      </c>
      <c r="T34" s="48">
        <f>VLOOKUP($A34,'Occupancy Raw Data'!$B$8:$BE$45,'Occupancy Raw Data'!BB$3,FALSE)</f>
        <v>-5.9616117961103301</v>
      </c>
      <c r="U34" s="49">
        <f>VLOOKUP($A34,'Occupancy Raw Data'!$B$8:$BE$45,'Occupancy Raw Data'!BC$3,FALSE)</f>
        <v>-5.31207642160975</v>
      </c>
      <c r="V34" s="50">
        <f>VLOOKUP($A34,'Occupancy Raw Data'!$B$8:$BE$45,'Occupancy Raw Data'!BE$3,FALSE)</f>
        <v>-4.1104042684178097</v>
      </c>
      <c r="X34" s="51">
        <f>VLOOKUP($A34,'ADR Raw Data'!$B$6:$BE$43,'ADR Raw Data'!AG$1,FALSE)</f>
        <v>88.425290608160097</v>
      </c>
      <c r="Y34" s="52">
        <f>VLOOKUP($A34,'ADR Raw Data'!$B$6:$BE$43,'ADR Raw Data'!AH$1,FALSE)</f>
        <v>95.125890914907203</v>
      </c>
      <c r="Z34" s="52">
        <f>VLOOKUP($A34,'ADR Raw Data'!$B$6:$BE$43,'ADR Raw Data'!AI$1,FALSE)</f>
        <v>98.431593637020896</v>
      </c>
      <c r="AA34" s="52">
        <f>VLOOKUP($A34,'ADR Raw Data'!$B$6:$BE$43,'ADR Raw Data'!AJ$1,FALSE)</f>
        <v>99.748766595288998</v>
      </c>
      <c r="AB34" s="52">
        <f>VLOOKUP($A34,'ADR Raw Data'!$B$6:$BE$43,'ADR Raw Data'!AK$1,FALSE)</f>
        <v>95.746948721782005</v>
      </c>
      <c r="AC34" s="53">
        <f>VLOOKUP($A34,'ADR Raw Data'!$B$6:$BE$43,'ADR Raw Data'!AL$1,FALSE)</f>
        <v>95.892653710578003</v>
      </c>
      <c r="AD34" s="52">
        <f>VLOOKUP($A34,'ADR Raw Data'!$B$6:$BE$43,'ADR Raw Data'!AN$1,FALSE)</f>
        <v>107.625024752475</v>
      </c>
      <c r="AE34" s="52">
        <f>VLOOKUP($A34,'ADR Raw Data'!$B$6:$BE$43,'ADR Raw Data'!AO$1,FALSE)</f>
        <v>108.249622871046</v>
      </c>
      <c r="AF34" s="53">
        <f>VLOOKUP($A34,'ADR Raw Data'!$B$6:$BE$43,'ADR Raw Data'!AP$1,FALSE)</f>
        <v>107.940006134969</v>
      </c>
      <c r="AG34" s="54">
        <f>VLOOKUP($A34,'ADR Raw Data'!$B$6:$BE$43,'ADR Raw Data'!AR$1,FALSE)</f>
        <v>99.674935048259002</v>
      </c>
      <c r="AI34" s="47">
        <f>VLOOKUP($A34,'ADR Raw Data'!$B$6:$BE$43,'ADR Raw Data'!AT$1,FALSE)</f>
        <v>4.0205111924806101</v>
      </c>
      <c r="AJ34" s="48">
        <f>VLOOKUP($A34,'ADR Raw Data'!$B$6:$BE$43,'ADR Raw Data'!AU$1,FALSE)</f>
        <v>6.8793588070000196</v>
      </c>
      <c r="AK34" s="48">
        <f>VLOOKUP($A34,'ADR Raw Data'!$B$6:$BE$43,'ADR Raw Data'!AV$1,FALSE)</f>
        <v>6.0411996084569104</v>
      </c>
      <c r="AL34" s="48">
        <f>VLOOKUP($A34,'ADR Raw Data'!$B$6:$BE$43,'ADR Raw Data'!AW$1,FALSE)</f>
        <v>8.58981360877927</v>
      </c>
      <c r="AM34" s="48">
        <f>VLOOKUP($A34,'ADR Raw Data'!$B$6:$BE$43,'ADR Raw Data'!AX$1,FALSE)</f>
        <v>2.9856175198164698</v>
      </c>
      <c r="AN34" s="49">
        <f>VLOOKUP($A34,'ADR Raw Data'!$B$6:$BE$43,'ADR Raw Data'!AY$1,FALSE)</f>
        <v>5.8262793931441603</v>
      </c>
      <c r="AO34" s="48">
        <f>VLOOKUP($A34,'ADR Raw Data'!$B$6:$BE$43,'ADR Raw Data'!BA$1,FALSE)</f>
        <v>3.7080180599218799</v>
      </c>
      <c r="AP34" s="48">
        <f>VLOOKUP($A34,'ADR Raw Data'!$B$6:$BE$43,'ADR Raw Data'!BB$1,FALSE)</f>
        <v>2.2848039810227099</v>
      </c>
      <c r="AQ34" s="49">
        <f>VLOOKUP($A34,'ADR Raw Data'!$B$6:$BE$43,'ADR Raw Data'!BC$1,FALSE)</f>
        <v>2.9762935548951401</v>
      </c>
      <c r="AR34" s="50">
        <f>VLOOKUP($A34,'ADR Raw Data'!$B$6:$BE$43,'ADR Raw Data'!BE$1,FALSE)</f>
        <v>4.7774122615974299</v>
      </c>
      <c r="AT34" s="51">
        <f>VLOOKUP($A34,'RevPAR Raw Data'!$B$6:$BE$43,'RevPAR Raw Data'!AG$1,FALSE)</f>
        <v>45.581131944444401</v>
      </c>
      <c r="AU34" s="52">
        <f>VLOOKUP($A34,'RevPAR Raw Data'!$B$6:$BE$43,'RevPAR Raw Data'!AH$1,FALSE)</f>
        <v>59.0007013888888</v>
      </c>
      <c r="AV34" s="52">
        <f>VLOOKUP($A34,'RevPAR Raw Data'!$B$6:$BE$43,'RevPAR Raw Data'!AI$1,FALSE)</f>
        <v>67.525245039682503</v>
      </c>
      <c r="AW34" s="52">
        <f>VLOOKUP($A34,'RevPAR Raw Data'!$B$6:$BE$43,'RevPAR Raw Data'!AJ$1,FALSE)</f>
        <v>69.3194553571428</v>
      </c>
      <c r="AX34" s="52">
        <f>VLOOKUP($A34,'RevPAR Raw Data'!$B$6:$BE$43,'RevPAR Raw Data'!AK$1,FALSE)</f>
        <v>63.536839285714201</v>
      </c>
      <c r="AY34" s="53">
        <f>VLOOKUP($A34,'RevPAR Raw Data'!$B$6:$BE$43,'RevPAR Raw Data'!AL$1,FALSE)</f>
        <v>60.992674603174599</v>
      </c>
      <c r="AZ34" s="52">
        <f>VLOOKUP($A34,'RevPAR Raw Data'!$B$6:$BE$43,'RevPAR Raw Data'!AN$1,FALSE)</f>
        <v>77.643767857142805</v>
      </c>
      <c r="BA34" s="52">
        <f>VLOOKUP($A34,'RevPAR Raw Data'!$B$6:$BE$43,'RevPAR Raw Data'!AO$1,FALSE)</f>
        <v>79.447491071428502</v>
      </c>
      <c r="BB34" s="53">
        <f>VLOOKUP($A34,'RevPAR Raw Data'!$B$6:$BE$43,'RevPAR Raw Data'!AP$1,FALSE)</f>
        <v>78.545629464285696</v>
      </c>
      <c r="BC34" s="54">
        <f>VLOOKUP($A34,'RevPAR Raw Data'!$B$6:$BE$43,'RevPAR Raw Data'!AR$1,FALSE)</f>
        <v>66.007804563492002</v>
      </c>
      <c r="BE34" s="47">
        <f>VLOOKUP($A34,'RevPAR Raw Data'!$B$6:$BE$43,'RevPAR Raw Data'!AT$1,FALSE)</f>
        <v>-0.53541108646866398</v>
      </c>
      <c r="BF34" s="48">
        <f>VLOOKUP($A34,'RevPAR Raw Data'!$B$6:$BE$43,'RevPAR Raw Data'!AU$1,FALSE)</f>
        <v>1.19790265960383</v>
      </c>
      <c r="BG34" s="48">
        <f>VLOOKUP($A34,'RevPAR Raw Data'!$B$6:$BE$43,'RevPAR Raw Data'!AV$1,FALSE)</f>
        <v>5.5983432160828803</v>
      </c>
      <c r="BH34" s="48">
        <f>VLOOKUP($A34,'RevPAR Raw Data'!$B$6:$BE$43,'RevPAR Raw Data'!AW$1,FALSE)</f>
        <v>7.5458284079596698</v>
      </c>
      <c r="BI34" s="48">
        <f>VLOOKUP($A34,'RevPAR Raw Data'!$B$6:$BE$43,'RevPAR Raw Data'!AX$1,FALSE)</f>
        <v>-4.0970631226433998</v>
      </c>
      <c r="BJ34" s="49">
        <f>VLOOKUP($A34,'RevPAR Raw Data'!$B$6:$BE$43,'RevPAR Raw Data'!AY$1,FALSE)</f>
        <v>2.0691710595427502</v>
      </c>
      <c r="BK34" s="48">
        <f>VLOOKUP($A34,'RevPAR Raw Data'!$B$6:$BE$43,'RevPAR Raw Data'!BA$1,FALSE)</f>
        <v>-1.10612282562917</v>
      </c>
      <c r="BL34" s="48">
        <f>VLOOKUP($A34,'RevPAR Raw Data'!$B$6:$BE$43,'RevPAR Raw Data'!BB$1,FALSE)</f>
        <v>-3.8130189587382599</v>
      </c>
      <c r="BM34" s="49">
        <f>VLOOKUP($A34,'RevPAR Raw Data'!$B$6:$BE$43,'RevPAR Raw Data'!BC$1,FALSE)</f>
        <v>-2.4938858548820799</v>
      </c>
      <c r="BN34" s="50">
        <f>VLOOKUP($A34,'RevPAR Raw Data'!$B$6:$BE$43,'RevPAR Raw Data'!BE$1,FALSE)</f>
        <v>0.470637035659001</v>
      </c>
    </row>
    <row r="35" spans="1:66" x14ac:dyDescent="0.45">
      <c r="A35" s="63" t="s">
        <v>96</v>
      </c>
      <c r="B35" s="47">
        <f>VLOOKUP($A35,'Occupancy Raw Data'!$B$8:$BE$45,'Occupancy Raw Data'!AG$3,FALSE)</f>
        <v>47.775325278810399</v>
      </c>
      <c r="C35" s="48">
        <f>VLOOKUP($A35,'Occupancy Raw Data'!$B$8:$BE$45,'Occupancy Raw Data'!AH$3,FALSE)</f>
        <v>59.401138475836397</v>
      </c>
      <c r="D35" s="48">
        <f>VLOOKUP($A35,'Occupancy Raw Data'!$B$8:$BE$45,'Occupancy Raw Data'!AI$3,FALSE)</f>
        <v>65.796352230483194</v>
      </c>
      <c r="E35" s="48">
        <f>VLOOKUP($A35,'Occupancy Raw Data'!$B$8:$BE$45,'Occupancy Raw Data'!AJ$3,FALSE)</f>
        <v>66.043215613382799</v>
      </c>
      <c r="F35" s="48">
        <f>VLOOKUP($A35,'Occupancy Raw Data'!$B$8:$BE$45,'Occupancy Raw Data'!AK$3,FALSE)</f>
        <v>62.171816914498102</v>
      </c>
      <c r="G35" s="49">
        <f>VLOOKUP($A35,'Occupancy Raw Data'!$B$8:$BE$45,'Occupancy Raw Data'!AL$3,FALSE)</f>
        <v>60.237569702602201</v>
      </c>
      <c r="H35" s="48">
        <f>VLOOKUP($A35,'Occupancy Raw Data'!$B$8:$BE$45,'Occupancy Raw Data'!AN$3,FALSE)</f>
        <v>77.430878252788105</v>
      </c>
      <c r="I35" s="48">
        <f>VLOOKUP($A35,'Occupancy Raw Data'!$B$8:$BE$45,'Occupancy Raw Data'!AO$3,FALSE)</f>
        <v>79.455157992565006</v>
      </c>
      <c r="J35" s="49">
        <f>VLOOKUP($A35,'Occupancy Raw Data'!$B$8:$BE$45,'Occupancy Raw Data'!AP$3,FALSE)</f>
        <v>78.443018122676506</v>
      </c>
      <c r="K35" s="50">
        <f>VLOOKUP($A35,'Occupancy Raw Data'!$B$8:$BE$45,'Occupancy Raw Data'!AR$3,FALSE)</f>
        <v>65.439126394051996</v>
      </c>
      <c r="M35" s="47">
        <f>VLOOKUP($A35,'Occupancy Raw Data'!$B$8:$BE$45,'Occupancy Raw Data'!AT$3,FALSE)</f>
        <v>-2.1901546447720102</v>
      </c>
      <c r="N35" s="48">
        <f>VLOOKUP($A35,'Occupancy Raw Data'!$B$8:$BE$45,'Occupancy Raw Data'!AU$3,FALSE)</f>
        <v>5.7297168517910801</v>
      </c>
      <c r="O35" s="48">
        <f>VLOOKUP($A35,'Occupancy Raw Data'!$B$8:$BE$45,'Occupancy Raw Data'!AV$3,FALSE)</f>
        <v>8.2803154422375194</v>
      </c>
      <c r="P35" s="48">
        <f>VLOOKUP($A35,'Occupancy Raw Data'!$B$8:$BE$45,'Occupancy Raw Data'!AW$3,FALSE)</f>
        <v>7.5245274523983099</v>
      </c>
      <c r="Q35" s="48">
        <f>VLOOKUP($A35,'Occupancy Raw Data'!$B$8:$BE$45,'Occupancy Raw Data'!AX$3,FALSE)</f>
        <v>0.56803791004534399</v>
      </c>
      <c r="R35" s="49">
        <f>VLOOKUP($A35,'Occupancy Raw Data'!$B$8:$BE$45,'Occupancy Raw Data'!AY$3,FALSE)</f>
        <v>4.2049193249207502</v>
      </c>
      <c r="S35" s="48">
        <f>VLOOKUP($A35,'Occupancy Raw Data'!$B$8:$BE$45,'Occupancy Raw Data'!BA$3,FALSE)</f>
        <v>-2.19257483858344</v>
      </c>
      <c r="T35" s="48">
        <f>VLOOKUP($A35,'Occupancy Raw Data'!$B$8:$BE$45,'Occupancy Raw Data'!BB$3,FALSE)</f>
        <v>-3.1270078146970399</v>
      </c>
      <c r="U35" s="49">
        <f>VLOOKUP($A35,'Occupancy Raw Data'!$B$8:$BE$45,'Occupancy Raw Data'!BC$3,FALSE)</f>
        <v>-2.6680618067603801</v>
      </c>
      <c r="V35" s="50">
        <f>VLOOKUP($A35,'Occupancy Raw Data'!$B$8:$BE$45,'Occupancy Raw Data'!BE$3,FALSE)</f>
        <v>1.7442767911746599</v>
      </c>
      <c r="X35" s="51">
        <f>VLOOKUP($A35,'ADR Raw Data'!$B$6:$BE$43,'ADR Raw Data'!AG$1,FALSE)</f>
        <v>90.251160486322107</v>
      </c>
      <c r="Y35" s="52">
        <f>VLOOKUP($A35,'ADR Raw Data'!$B$6:$BE$43,'ADR Raw Data'!AH$1,FALSE)</f>
        <v>97.809423067520598</v>
      </c>
      <c r="Z35" s="52">
        <f>VLOOKUP($A35,'ADR Raw Data'!$B$6:$BE$43,'ADR Raw Data'!AI$1,FALSE)</f>
        <v>102.568982123151</v>
      </c>
      <c r="AA35" s="52">
        <f>VLOOKUP($A35,'ADR Raw Data'!$B$6:$BE$43,'ADR Raw Data'!AJ$1,FALSE)</f>
        <v>101.773260334212</v>
      </c>
      <c r="AB35" s="52">
        <f>VLOOKUP($A35,'ADR Raw Data'!$B$6:$BE$43,'ADR Raw Data'!AK$1,FALSE)</f>
        <v>99.151318727518998</v>
      </c>
      <c r="AC35" s="53">
        <f>VLOOKUP($A35,'ADR Raw Data'!$B$6:$BE$43,'ADR Raw Data'!AL$1,FALSE)</f>
        <v>98.796434405284202</v>
      </c>
      <c r="AD35" s="52">
        <f>VLOOKUP($A35,'ADR Raw Data'!$B$6:$BE$43,'ADR Raw Data'!AN$1,FALSE)</f>
        <v>119.556105547428</v>
      </c>
      <c r="AE35" s="52">
        <f>VLOOKUP($A35,'ADR Raw Data'!$B$6:$BE$43,'ADR Raw Data'!AO$1,FALSE)</f>
        <v>121.738255354923</v>
      </c>
      <c r="AF35" s="53">
        <f>VLOOKUP($A35,'ADR Raw Data'!$B$6:$BE$43,'ADR Raw Data'!AP$1,FALSE)</f>
        <v>120.661258446102</v>
      </c>
      <c r="AG35" s="54">
        <f>VLOOKUP($A35,'ADR Raw Data'!$B$6:$BE$43,'ADR Raw Data'!AR$1,FALSE)</f>
        <v>106.284932857396</v>
      </c>
      <c r="AI35" s="47">
        <f>VLOOKUP($A35,'ADR Raw Data'!$B$6:$BE$43,'ADR Raw Data'!AT$1,FALSE)</f>
        <v>6.8812001632211501</v>
      </c>
      <c r="AJ35" s="48">
        <f>VLOOKUP($A35,'ADR Raw Data'!$B$6:$BE$43,'ADR Raw Data'!AU$1,FALSE)</f>
        <v>10.851896594752599</v>
      </c>
      <c r="AK35" s="48">
        <f>VLOOKUP($A35,'ADR Raw Data'!$B$6:$BE$43,'ADR Raw Data'!AV$1,FALSE)</f>
        <v>11.2963810339161</v>
      </c>
      <c r="AL35" s="48">
        <f>VLOOKUP($A35,'ADR Raw Data'!$B$6:$BE$43,'ADR Raw Data'!AW$1,FALSE)</f>
        <v>9.7124475682123599</v>
      </c>
      <c r="AM35" s="48">
        <f>VLOOKUP($A35,'ADR Raw Data'!$B$6:$BE$43,'ADR Raw Data'!AX$1,FALSE)</f>
        <v>7.49689345478681</v>
      </c>
      <c r="AN35" s="49">
        <f>VLOOKUP($A35,'ADR Raw Data'!$B$6:$BE$43,'ADR Raw Data'!AY$1,FALSE)</f>
        <v>9.4858679230456797</v>
      </c>
      <c r="AO35" s="48">
        <f>VLOOKUP($A35,'ADR Raw Data'!$B$6:$BE$43,'ADR Raw Data'!BA$1,FALSE)</f>
        <v>4.3334245335566797</v>
      </c>
      <c r="AP35" s="48">
        <f>VLOOKUP($A35,'ADR Raw Data'!$B$6:$BE$43,'ADR Raw Data'!BB$1,FALSE)</f>
        <v>4.1733531672293598</v>
      </c>
      <c r="AQ35" s="49">
        <f>VLOOKUP($A35,'ADR Raw Data'!$B$6:$BE$43,'ADR Raw Data'!BC$1,FALSE)</f>
        <v>4.2466637205588</v>
      </c>
      <c r="AR35" s="50">
        <f>VLOOKUP($A35,'ADR Raw Data'!$B$6:$BE$43,'ADR Raw Data'!BE$1,FALSE)</f>
        <v>6.9593885379274196</v>
      </c>
      <c r="AT35" s="51">
        <f>VLOOKUP($A35,'RevPAR Raw Data'!$B$6:$BE$43,'RevPAR Raw Data'!AG$1,FALSE)</f>
        <v>43.117785490241602</v>
      </c>
      <c r="AU35" s="52">
        <f>VLOOKUP($A35,'RevPAR Raw Data'!$B$6:$BE$43,'RevPAR Raw Data'!AH$1,FALSE)</f>
        <v>58.099910838754603</v>
      </c>
      <c r="AV35" s="52">
        <f>VLOOKUP($A35,'RevPAR Raw Data'!$B$6:$BE$43,'RevPAR Raw Data'!AI$1,FALSE)</f>
        <v>67.486648756970197</v>
      </c>
      <c r="AW35" s="52">
        <f>VLOOKUP($A35,'RevPAR Raw Data'!$B$6:$BE$43,'RevPAR Raw Data'!AJ$1,FALSE)</f>
        <v>67.214333759293595</v>
      </c>
      <c r="AX35" s="52">
        <f>VLOOKUP($A35,'RevPAR Raw Data'!$B$6:$BE$43,'RevPAR Raw Data'!AK$1,FALSE)</f>
        <v>61.644176347583603</v>
      </c>
      <c r="AY35" s="53">
        <f>VLOOKUP($A35,'RevPAR Raw Data'!$B$6:$BE$43,'RevPAR Raw Data'!AL$1,FALSE)</f>
        <v>59.512571038568701</v>
      </c>
      <c r="AZ35" s="52">
        <f>VLOOKUP($A35,'RevPAR Raw Data'!$B$6:$BE$43,'RevPAR Raw Data'!AN$1,FALSE)</f>
        <v>92.5733425302044</v>
      </c>
      <c r="BA35" s="52">
        <f>VLOOKUP($A35,'RevPAR Raw Data'!$B$6:$BE$43,'RevPAR Raw Data'!AO$1,FALSE)</f>
        <v>96.727323129646805</v>
      </c>
      <c r="BB35" s="53">
        <f>VLOOKUP($A35,'RevPAR Raw Data'!$B$6:$BE$43,'RevPAR Raw Data'!AP$1,FALSE)</f>
        <v>94.650332829925603</v>
      </c>
      <c r="BC35" s="54">
        <f>VLOOKUP($A35,'RevPAR Raw Data'!$B$6:$BE$43,'RevPAR Raw Data'!AR$1,FALSE)</f>
        <v>69.551931550385007</v>
      </c>
      <c r="BE35" s="47">
        <f>VLOOKUP($A35,'RevPAR Raw Data'!$B$6:$BE$43,'RevPAR Raw Data'!AT$1,FALSE)</f>
        <v>4.5403365934582798</v>
      </c>
      <c r="BF35" s="48">
        <f>VLOOKUP($A35,'RevPAR Raw Data'!$B$6:$BE$43,'RevPAR Raw Data'!AU$1,FALSE)</f>
        <v>17.2033963944722</v>
      </c>
      <c r="BG35" s="48">
        <f>VLOOKUP($A35,'RevPAR Raw Data'!$B$6:$BE$43,'RevPAR Raw Data'!AV$1,FALSE)</f>
        <v>20.512072459319</v>
      </c>
      <c r="BH35" s="48">
        <f>VLOOKUP($A35,'RevPAR Raw Data'!$B$6:$BE$43,'RevPAR Raw Data'!AW$1,FALSE)</f>
        <v>17.967790804180598</v>
      </c>
      <c r="BI35" s="48">
        <f>VLOOKUP($A35,'RevPAR Raw Data'!$B$6:$BE$43,'RevPAR Raw Data'!AX$1,FALSE)</f>
        <v>8.1075165617310496</v>
      </c>
      <c r="BJ35" s="49">
        <f>VLOOKUP($A35,'RevPAR Raw Data'!$B$6:$BE$43,'RevPAR Raw Data'!AY$1,FALSE)</f>
        <v>14.089660341399</v>
      </c>
      <c r="BK35" s="48">
        <f>VLOOKUP($A35,'RevPAR Raw Data'!$B$6:$BE$43,'RevPAR Raw Data'!BA$1,FALSE)</f>
        <v>2.0458361190014598</v>
      </c>
      <c r="BL35" s="48">
        <f>VLOOKUP($A35,'RevPAR Raw Data'!$B$6:$BE$43,'RevPAR Raw Data'!BB$1,FALSE)</f>
        <v>0.91584427285814096</v>
      </c>
      <c r="BM35" s="49">
        <f>VLOOKUP($A35,'RevPAR Raw Data'!$B$6:$BE$43,'RevPAR Raw Data'!BC$1,FALSE)</f>
        <v>1.46529830100863</v>
      </c>
      <c r="BN35" s="50">
        <f>VLOOKUP($A35,'RevPAR Raw Data'!$B$6:$BE$43,'RevPAR Raw Data'!BE$1,FALSE)</f>
        <v>8.8250563281768208</v>
      </c>
    </row>
    <row r="36" spans="1:66" x14ac:dyDescent="0.45">
      <c r="A36" s="63" t="s">
        <v>45</v>
      </c>
      <c r="B36" s="47">
        <f>VLOOKUP($A36,'Occupancy Raw Data'!$B$8:$BE$45,'Occupancy Raw Data'!AG$3,FALSE)</f>
        <v>49.181598897312099</v>
      </c>
      <c r="C36" s="48">
        <f>VLOOKUP($A36,'Occupancy Raw Data'!$B$8:$BE$45,'Occupancy Raw Data'!AH$3,FALSE)</f>
        <v>59.458993797381098</v>
      </c>
      <c r="D36" s="48">
        <f>VLOOKUP($A36,'Occupancy Raw Data'!$B$8:$BE$45,'Occupancy Raw Data'!AI$3,FALSE)</f>
        <v>62.370778773259801</v>
      </c>
      <c r="E36" s="48">
        <f>VLOOKUP($A36,'Occupancy Raw Data'!$B$8:$BE$45,'Occupancy Raw Data'!AJ$3,FALSE)</f>
        <v>64.541695382494794</v>
      </c>
      <c r="F36" s="48">
        <f>VLOOKUP($A36,'Occupancy Raw Data'!$B$8:$BE$45,'Occupancy Raw Data'!AK$3,FALSE)</f>
        <v>63.645761543762902</v>
      </c>
      <c r="G36" s="49">
        <f>VLOOKUP($A36,'Occupancy Raw Data'!$B$8:$BE$45,'Occupancy Raw Data'!AL$3,FALSE)</f>
        <v>59.839765678842099</v>
      </c>
      <c r="H36" s="48">
        <f>VLOOKUP($A36,'Occupancy Raw Data'!$B$8:$BE$45,'Occupancy Raw Data'!AN$3,FALSE)</f>
        <v>80.5478980013783</v>
      </c>
      <c r="I36" s="48">
        <f>VLOOKUP($A36,'Occupancy Raw Data'!$B$8:$BE$45,'Occupancy Raw Data'!AO$3,FALSE)</f>
        <v>83.709510682287998</v>
      </c>
      <c r="J36" s="49">
        <f>VLOOKUP($A36,'Occupancy Raw Data'!$B$8:$BE$45,'Occupancy Raw Data'!AP$3,FALSE)</f>
        <v>82.128704341833199</v>
      </c>
      <c r="K36" s="50">
        <f>VLOOKUP($A36,'Occupancy Raw Data'!$B$8:$BE$45,'Occupancy Raw Data'!AR$3,FALSE)</f>
        <v>66.208033868268103</v>
      </c>
      <c r="M36" s="47">
        <f>VLOOKUP($A36,'Occupancy Raw Data'!$B$8:$BE$45,'Occupancy Raw Data'!AT$3,FALSE)</f>
        <v>-0.38300205887523903</v>
      </c>
      <c r="N36" s="48">
        <f>VLOOKUP($A36,'Occupancy Raw Data'!$B$8:$BE$45,'Occupancy Raw Data'!AU$3,FALSE)</f>
        <v>4.2037057032211704</v>
      </c>
      <c r="O36" s="48">
        <f>VLOOKUP($A36,'Occupancy Raw Data'!$B$8:$BE$45,'Occupancy Raw Data'!AV$3,FALSE)</f>
        <v>6.47550165854509</v>
      </c>
      <c r="P36" s="48">
        <f>VLOOKUP($A36,'Occupancy Raw Data'!$B$8:$BE$45,'Occupancy Raw Data'!AW$3,FALSE)</f>
        <v>9.3927040381268299</v>
      </c>
      <c r="Q36" s="48">
        <f>VLOOKUP($A36,'Occupancy Raw Data'!$B$8:$BE$45,'Occupancy Raw Data'!AX$3,FALSE)</f>
        <v>-1.60058191288152</v>
      </c>
      <c r="R36" s="49">
        <f>VLOOKUP($A36,'Occupancy Raw Data'!$B$8:$BE$45,'Occupancy Raw Data'!AY$3,FALSE)</f>
        <v>3.6403012832311901</v>
      </c>
      <c r="S36" s="48">
        <f>VLOOKUP($A36,'Occupancy Raw Data'!$B$8:$BE$45,'Occupancy Raw Data'!BA$3,FALSE)</f>
        <v>0.31733055786868902</v>
      </c>
      <c r="T36" s="48">
        <f>VLOOKUP($A36,'Occupancy Raw Data'!$B$8:$BE$45,'Occupancy Raw Data'!BB$3,FALSE)</f>
        <v>-1.92603535859593</v>
      </c>
      <c r="U36" s="49">
        <f>VLOOKUP($A36,'Occupancy Raw Data'!$B$8:$BE$45,'Occupancy Raw Data'!BC$3,FALSE)</f>
        <v>-0.83861874938690195</v>
      </c>
      <c r="V36" s="50">
        <f>VLOOKUP($A36,'Occupancy Raw Data'!$B$8:$BE$45,'Occupancy Raw Data'!BE$3,FALSE)</f>
        <v>2.00733070419856</v>
      </c>
      <c r="X36" s="51">
        <f>VLOOKUP($A36,'ADR Raw Data'!$B$6:$BE$43,'ADR Raw Data'!AG$1,FALSE)</f>
        <v>85.320907023997094</v>
      </c>
      <c r="Y36" s="52">
        <f>VLOOKUP($A36,'ADR Raw Data'!$B$6:$BE$43,'ADR Raw Data'!AH$1,FALSE)</f>
        <v>88.5800999275572</v>
      </c>
      <c r="Z36" s="52">
        <f>VLOOKUP($A36,'ADR Raw Data'!$B$6:$BE$43,'ADR Raw Data'!AI$1,FALSE)</f>
        <v>90.141076698895006</v>
      </c>
      <c r="AA36" s="52">
        <f>VLOOKUP($A36,'ADR Raw Data'!$B$6:$BE$43,'ADR Raw Data'!AJ$1,FALSE)</f>
        <v>90.7870183662573</v>
      </c>
      <c r="AB36" s="52">
        <f>VLOOKUP($A36,'ADR Raw Data'!$B$6:$BE$43,'ADR Raw Data'!AK$1,FALSE)</f>
        <v>91.374778586897605</v>
      </c>
      <c r="AC36" s="53">
        <f>VLOOKUP($A36,'ADR Raw Data'!$B$6:$BE$43,'ADR Raw Data'!AL$1,FALSE)</f>
        <v>89.440312948086699</v>
      </c>
      <c r="AD36" s="52">
        <f>VLOOKUP($A36,'ADR Raw Data'!$B$6:$BE$43,'ADR Raw Data'!AN$1,FALSE)</f>
        <v>112.05504946524</v>
      </c>
      <c r="AE36" s="52">
        <f>VLOOKUP($A36,'ADR Raw Data'!$B$6:$BE$43,'ADR Raw Data'!AO$1,FALSE)</f>
        <v>114.284174580631</v>
      </c>
      <c r="AF36" s="53">
        <f>VLOOKUP($A36,'ADR Raw Data'!$B$6:$BE$43,'ADR Raw Data'!AP$1,FALSE)</f>
        <v>113.191065028583</v>
      </c>
      <c r="AG36" s="54">
        <f>VLOOKUP($A36,'ADR Raw Data'!$B$6:$BE$43,'ADR Raw Data'!AR$1,FALSE)</f>
        <v>97.858016021041607</v>
      </c>
      <c r="AI36" s="47">
        <f>VLOOKUP($A36,'ADR Raw Data'!$B$6:$BE$43,'ADR Raw Data'!AT$1,FALSE)</f>
        <v>5.7392110459299301</v>
      </c>
      <c r="AJ36" s="48">
        <f>VLOOKUP($A36,'ADR Raw Data'!$B$6:$BE$43,'ADR Raw Data'!AU$1,FALSE)</f>
        <v>5.8824647496728204</v>
      </c>
      <c r="AK36" s="48">
        <f>VLOOKUP($A36,'ADR Raw Data'!$B$6:$BE$43,'ADR Raw Data'!AV$1,FALSE)</f>
        <v>6.4926520159661303</v>
      </c>
      <c r="AL36" s="48">
        <f>VLOOKUP($A36,'ADR Raw Data'!$B$6:$BE$43,'ADR Raw Data'!AW$1,FALSE)</f>
        <v>9.0763112564518202</v>
      </c>
      <c r="AM36" s="48">
        <f>VLOOKUP($A36,'ADR Raw Data'!$B$6:$BE$43,'ADR Raw Data'!AX$1,FALSE)</f>
        <v>3.4033136429131701</v>
      </c>
      <c r="AN36" s="49">
        <f>VLOOKUP($A36,'ADR Raw Data'!$B$6:$BE$43,'ADR Raw Data'!AY$1,FALSE)</f>
        <v>6.0735847303114996</v>
      </c>
      <c r="AO36" s="48">
        <f>VLOOKUP($A36,'ADR Raw Data'!$B$6:$BE$43,'ADR Raw Data'!BA$1,FALSE)</f>
        <v>3.28508786978797</v>
      </c>
      <c r="AP36" s="48">
        <f>VLOOKUP($A36,'ADR Raw Data'!$B$6:$BE$43,'ADR Raw Data'!BB$1,FALSE)</f>
        <v>2.3034111021980501</v>
      </c>
      <c r="AQ36" s="49">
        <f>VLOOKUP($A36,'ADR Raw Data'!$B$6:$BE$43,'ADR Raw Data'!BC$1,FALSE)</f>
        <v>2.7606521386586498</v>
      </c>
      <c r="AR36" s="50">
        <f>VLOOKUP($A36,'ADR Raw Data'!$B$6:$BE$43,'ADR Raw Data'!BE$1,FALSE)</f>
        <v>4.3964934633627397</v>
      </c>
      <c r="AT36" s="51">
        <f>VLOOKUP($A36,'RevPAR Raw Data'!$B$6:$BE$43,'RevPAR Raw Data'!AG$1,FALSE)</f>
        <v>41.962186268090903</v>
      </c>
      <c r="AU36" s="52">
        <f>VLOOKUP($A36,'RevPAR Raw Data'!$B$6:$BE$43,'RevPAR Raw Data'!AH$1,FALSE)</f>
        <v>52.668836121640197</v>
      </c>
      <c r="AV36" s="52">
        <f>VLOOKUP($A36,'RevPAR Raw Data'!$B$6:$BE$43,'RevPAR Raw Data'!AI$1,FALSE)</f>
        <v>56.221691531702199</v>
      </c>
      <c r="AW36" s="52">
        <f>VLOOKUP($A36,'RevPAR Raw Data'!$B$6:$BE$43,'RevPAR Raw Data'!AJ$1,FALSE)</f>
        <v>58.595480840799397</v>
      </c>
      <c r="AX36" s="52">
        <f>VLOOKUP($A36,'RevPAR Raw Data'!$B$6:$BE$43,'RevPAR Raw Data'!AK$1,FALSE)</f>
        <v>58.156173690558198</v>
      </c>
      <c r="AY36" s="53">
        <f>VLOOKUP($A36,'RevPAR Raw Data'!$B$6:$BE$43,'RevPAR Raw Data'!AL$1,FALSE)</f>
        <v>53.520873690558197</v>
      </c>
      <c r="AZ36" s="52">
        <f>VLOOKUP($A36,'RevPAR Raw Data'!$B$6:$BE$43,'RevPAR Raw Data'!AN$1,FALSE)</f>
        <v>90.257986948655997</v>
      </c>
      <c r="BA36" s="52">
        <f>VLOOKUP($A36,'RevPAR Raw Data'!$B$6:$BE$43,'RevPAR Raw Data'!AO$1,FALSE)</f>
        <v>95.666723328738797</v>
      </c>
      <c r="BB36" s="53">
        <f>VLOOKUP($A36,'RevPAR Raw Data'!$B$6:$BE$43,'RevPAR Raw Data'!AP$1,FALSE)</f>
        <v>92.962355138697404</v>
      </c>
      <c r="BC36" s="54">
        <f>VLOOKUP($A36,'RevPAR Raw Data'!$B$6:$BE$43,'RevPAR Raw Data'!AR$1,FALSE)</f>
        <v>64.789868390026498</v>
      </c>
      <c r="BE36" s="47">
        <f>VLOOKUP($A36,'RevPAR Raw Data'!$B$6:$BE$43,'RevPAR Raw Data'!AT$1,FALSE)</f>
        <v>5.3342276905855801</v>
      </c>
      <c r="BF36" s="48">
        <f>VLOOKUP($A36,'RevPAR Raw Data'!$B$6:$BE$43,'RevPAR Raw Data'!AU$1,FALSE)</f>
        <v>10.333451959065901</v>
      </c>
      <c r="BG36" s="48">
        <f>VLOOKUP($A36,'RevPAR Raw Data'!$B$6:$BE$43,'RevPAR Raw Data'!AV$1,FALSE)</f>
        <v>13.388585463488599</v>
      </c>
      <c r="BH36" s="48">
        <f>VLOOKUP($A36,'RevPAR Raw Data'!$B$6:$BE$43,'RevPAR Raw Data'!AW$1,FALSE)</f>
        <v>19.321526348476301</v>
      </c>
      <c r="BI36" s="48">
        <f>VLOOKUP($A36,'RevPAR Raw Data'!$B$6:$BE$43,'RevPAR Raw Data'!AX$1,FALSE)</f>
        <v>1.74825890742455</v>
      </c>
      <c r="BJ36" s="49">
        <f>VLOOKUP($A36,'RevPAR Raw Data'!$B$6:$BE$43,'RevPAR Raw Data'!AY$1,FALSE)</f>
        <v>9.9349827964183604</v>
      </c>
      <c r="BK36" s="48">
        <f>VLOOKUP($A36,'RevPAR Raw Data'!$B$6:$BE$43,'RevPAR Raw Data'!BA$1,FALSE)</f>
        <v>3.6128430153203399</v>
      </c>
      <c r="BL36" s="48">
        <f>VLOOKUP($A36,'RevPAR Raw Data'!$B$6:$BE$43,'RevPAR Raw Data'!BB$1,FALSE)</f>
        <v>0.33301123131996702</v>
      </c>
      <c r="BM36" s="49">
        <f>VLOOKUP($A36,'RevPAR Raw Data'!$B$6:$BE$43,'RevPAR Raw Data'!BC$1,FALSE)</f>
        <v>1.89888204283161</v>
      </c>
      <c r="BN36" s="50">
        <f>VLOOKUP($A36,'RevPAR Raw Data'!$B$6:$BE$43,'RevPAR Raw Data'!BE$1,FALSE)</f>
        <v>6.4920763307594598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48.355848602471298</v>
      </c>
      <c r="C39" s="48">
        <f>VLOOKUP($A39,'Occupancy Raw Data'!$B$8:$BE$45,'Occupancy Raw Data'!AH$3,FALSE)</f>
        <v>60.187806159635201</v>
      </c>
      <c r="D39" s="48">
        <f>VLOOKUP($A39,'Occupancy Raw Data'!$B$8:$BE$45,'Occupancy Raw Data'!AI$3,FALSE)</f>
        <v>66.016068613658305</v>
      </c>
      <c r="E39" s="48">
        <f>VLOOKUP($A39,'Occupancy Raw Data'!$B$8:$BE$45,'Occupancy Raw Data'!AJ$3,FALSE)</f>
        <v>66.282684375026406</v>
      </c>
      <c r="F39" s="48">
        <f>VLOOKUP($A39,'Occupancy Raw Data'!$B$8:$BE$45,'Occupancy Raw Data'!AK$3,FALSE)</f>
        <v>63.442627116490598</v>
      </c>
      <c r="G39" s="49">
        <f>VLOOKUP($A39,'Occupancy Raw Data'!$B$8:$BE$45,'Occupancy Raw Data'!AL$3,FALSE)</f>
        <v>60.857916570638302</v>
      </c>
      <c r="H39" s="48">
        <f>VLOOKUP($A39,'Occupancy Raw Data'!$B$8:$BE$45,'Occupancy Raw Data'!AN$3,FALSE)</f>
        <v>73.797076890489294</v>
      </c>
      <c r="I39" s="48">
        <f>VLOOKUP($A39,'Occupancy Raw Data'!$B$8:$BE$45,'Occupancy Raw Data'!AO$3,FALSE)</f>
        <v>74.863800042363906</v>
      </c>
      <c r="J39" s="49">
        <f>VLOOKUP($A39,'Occupancy Raw Data'!$B$8:$BE$45,'Occupancy Raw Data'!AP$3,FALSE)</f>
        <v>74.3304384664266</v>
      </c>
      <c r="K39" s="50">
        <f>VLOOKUP($A39,'Occupancy Raw Data'!$B$8:$BE$45,'Occupancy Raw Data'!AR$3,FALSE)</f>
        <v>64.707306385976395</v>
      </c>
      <c r="M39" s="47">
        <f>VLOOKUP($A39,'Occupancy Raw Data'!$B$8:$BE$45,'Occupancy Raw Data'!AT$3,FALSE)</f>
        <v>-4.2198473157218404</v>
      </c>
      <c r="N39" s="48">
        <f>VLOOKUP($A39,'Occupancy Raw Data'!$B$8:$BE$45,'Occupancy Raw Data'!AU$3,FALSE)</f>
        <v>1.49563709303472</v>
      </c>
      <c r="O39" s="48">
        <f>VLOOKUP($A39,'Occupancy Raw Data'!$B$8:$BE$45,'Occupancy Raw Data'!AV$3,FALSE)</f>
        <v>6.2550366582610302</v>
      </c>
      <c r="P39" s="48">
        <f>VLOOKUP($A39,'Occupancy Raw Data'!$B$8:$BE$45,'Occupancy Raw Data'!AW$3,FALSE)</f>
        <v>4.9018471342974603</v>
      </c>
      <c r="Q39" s="48">
        <f>VLOOKUP($A39,'Occupancy Raw Data'!$B$8:$BE$45,'Occupancy Raw Data'!AX$3,FALSE)</f>
        <v>-1.0840403298263399</v>
      </c>
      <c r="R39" s="49">
        <f>VLOOKUP($A39,'Occupancy Raw Data'!$B$8:$BE$45,'Occupancy Raw Data'!AY$3,FALSE)</f>
        <v>1.6815914189811401</v>
      </c>
      <c r="S39" s="48">
        <f>VLOOKUP($A39,'Occupancy Raw Data'!$B$8:$BE$45,'Occupancy Raw Data'!BA$3,FALSE)</f>
        <v>-2.4133827838648401</v>
      </c>
      <c r="T39" s="48">
        <f>VLOOKUP($A39,'Occupancy Raw Data'!$B$8:$BE$45,'Occupancy Raw Data'!BB$3,FALSE)</f>
        <v>-4.4173237333120099</v>
      </c>
      <c r="U39" s="49">
        <f>VLOOKUP($A39,'Occupancy Raw Data'!$B$8:$BE$45,'Occupancy Raw Data'!BC$3,FALSE)</f>
        <v>-3.4329360919592999</v>
      </c>
      <c r="V39" s="50">
        <f>VLOOKUP($A39,'Occupancy Raw Data'!$B$8:$BE$45,'Occupancy Raw Data'!BE$3,FALSE)</f>
        <v>-5.9271740881598201E-2</v>
      </c>
      <c r="X39" s="51">
        <f>VLOOKUP($A39,'ADR Raw Data'!$B$6:$BE$43,'ADR Raw Data'!AG$1,FALSE)</f>
        <v>98.333251134829993</v>
      </c>
      <c r="Y39" s="52">
        <f>VLOOKUP($A39,'ADR Raw Data'!$B$6:$BE$43,'ADR Raw Data'!AH$1,FALSE)</f>
        <v>104.29576403165299</v>
      </c>
      <c r="Z39" s="52">
        <f>VLOOKUP($A39,'ADR Raw Data'!$B$6:$BE$43,'ADR Raw Data'!AI$1,FALSE)</f>
        <v>108.885694974003</v>
      </c>
      <c r="AA39" s="52">
        <f>VLOOKUP($A39,'ADR Raw Data'!$B$6:$BE$43,'ADR Raw Data'!AJ$1,FALSE)</f>
        <v>108.62191453472001</v>
      </c>
      <c r="AB39" s="52">
        <f>VLOOKUP($A39,'ADR Raw Data'!$B$6:$BE$43,'ADR Raw Data'!AK$1,FALSE)</f>
        <v>108.477174804074</v>
      </c>
      <c r="AC39" s="53">
        <f>VLOOKUP($A39,'ADR Raw Data'!$B$6:$BE$43,'ADR Raw Data'!AL$1,FALSE)</f>
        <v>106.158792231117</v>
      </c>
      <c r="AD39" s="52">
        <f>VLOOKUP($A39,'ADR Raw Data'!$B$6:$BE$43,'ADR Raw Data'!AN$1,FALSE)</f>
        <v>126.594678469328</v>
      </c>
      <c r="AE39" s="52">
        <f>VLOOKUP($A39,'ADR Raw Data'!$B$6:$BE$43,'ADR Raw Data'!AO$1,FALSE)</f>
        <v>127.918782792729</v>
      </c>
      <c r="AF39" s="53">
        <f>VLOOKUP($A39,'ADR Raw Data'!$B$6:$BE$43,'ADR Raw Data'!AP$1,FALSE)</f>
        <v>127.26148121762</v>
      </c>
      <c r="AG39" s="54">
        <f>VLOOKUP($A39,'ADR Raw Data'!$B$6:$BE$43,'ADR Raw Data'!AR$1,FALSE)</f>
        <v>113.084978487865</v>
      </c>
      <c r="AI39" s="47">
        <f>VLOOKUP($A39,'ADR Raw Data'!$B$6:$BE$43,'ADR Raw Data'!AT$1,FALSE)</f>
        <v>2.4503561795298299</v>
      </c>
      <c r="AJ39" s="48">
        <f>VLOOKUP($A39,'ADR Raw Data'!$B$6:$BE$43,'ADR Raw Data'!AU$1,FALSE)</f>
        <v>6.5531913167390297</v>
      </c>
      <c r="AK39" s="48">
        <f>VLOOKUP($A39,'ADR Raw Data'!$B$6:$BE$43,'ADR Raw Data'!AV$1,FALSE)</f>
        <v>8.5818230983751</v>
      </c>
      <c r="AL39" s="48">
        <f>VLOOKUP($A39,'ADR Raw Data'!$B$6:$BE$43,'ADR Raw Data'!AW$1,FALSE)</f>
        <v>7.6142343224725604</v>
      </c>
      <c r="AM39" s="48">
        <f>VLOOKUP($A39,'ADR Raw Data'!$B$6:$BE$43,'ADR Raw Data'!AX$1,FALSE)</f>
        <v>4.4371893251862904</v>
      </c>
      <c r="AN39" s="49">
        <f>VLOOKUP($A39,'ADR Raw Data'!$B$6:$BE$43,'ADR Raw Data'!AY$1,FALSE)</f>
        <v>6.1705013067421</v>
      </c>
      <c r="AO39" s="48">
        <f>VLOOKUP($A39,'ADR Raw Data'!$B$6:$BE$43,'ADR Raw Data'!BA$1,FALSE)</f>
        <v>3.0199467163315799</v>
      </c>
      <c r="AP39" s="48">
        <f>VLOOKUP($A39,'ADR Raw Data'!$B$6:$BE$43,'ADR Raw Data'!BB$1,FALSE)</f>
        <v>2.1854607177031</v>
      </c>
      <c r="AQ39" s="49">
        <f>VLOOKUP($A39,'ADR Raw Data'!$B$6:$BE$43,'ADR Raw Data'!BC$1,FALSE)</f>
        <v>2.5859805365730399</v>
      </c>
      <c r="AR39" s="50">
        <f>VLOOKUP($A39,'ADR Raw Data'!$B$6:$BE$43,'ADR Raw Data'!BE$1,FALSE)</f>
        <v>4.5466621027169403</v>
      </c>
      <c r="AT39" s="51">
        <f>VLOOKUP($A39,'RevPAR Raw Data'!$B$6:$BE$43,'RevPAR Raw Data'!AG$1,FALSE)</f>
        <v>47.549878044646299</v>
      </c>
      <c r="AU39" s="52">
        <f>VLOOKUP($A39,'RevPAR Raw Data'!$B$6:$BE$43,'RevPAR Raw Data'!AH$1,FALSE)</f>
        <v>62.773332288082401</v>
      </c>
      <c r="AV39" s="52">
        <f>VLOOKUP($A39,'RevPAR Raw Data'!$B$6:$BE$43,'RevPAR Raw Data'!AI$1,FALSE)</f>
        <v>71.8820551044968</v>
      </c>
      <c r="AW39" s="52">
        <f>VLOOKUP($A39,'RevPAR Raw Data'!$B$6:$BE$43,'RevPAR Raw Data'!AJ$1,FALSE)</f>
        <v>71.997520773159593</v>
      </c>
      <c r="AX39" s="52">
        <f>VLOOKUP($A39,'RevPAR Raw Data'!$B$6:$BE$43,'RevPAR Raw Data'!AK$1,FALSE)</f>
        <v>68.820769517452803</v>
      </c>
      <c r="AY39" s="53">
        <f>VLOOKUP($A39,'RevPAR Raw Data'!$B$6:$BE$43,'RevPAR Raw Data'!AL$1,FALSE)</f>
        <v>64.606029208410703</v>
      </c>
      <c r="AZ39" s="52">
        <f>VLOOKUP($A39,'RevPAR Raw Data'!$B$6:$BE$43,'RevPAR Raw Data'!AN$1,FALSE)</f>
        <v>93.423172209277595</v>
      </c>
      <c r="BA39" s="52">
        <f>VLOOKUP($A39,'RevPAR Raw Data'!$B$6:$BE$43,'RevPAR Raw Data'!AO$1,FALSE)</f>
        <v>95.764861766574796</v>
      </c>
      <c r="BB39" s="53">
        <f>VLOOKUP($A39,'RevPAR Raw Data'!$B$6:$BE$43,'RevPAR Raw Data'!AP$1,FALSE)</f>
        <v>94.594016987926196</v>
      </c>
      <c r="BC39" s="54">
        <f>VLOOKUP($A39,'RevPAR Raw Data'!$B$6:$BE$43,'RevPAR Raw Data'!AR$1,FALSE)</f>
        <v>73.174243506658499</v>
      </c>
      <c r="BE39" s="47">
        <f>VLOOKUP($A39,'RevPAR Raw Data'!$B$6:$BE$43,'RevPAR Raw Data'!AT$1,FALSE)</f>
        <v>-1.8728924256595201</v>
      </c>
      <c r="BF39" s="48">
        <f>VLOOKUP($A39,'RevPAR Raw Data'!$B$6:$BE$43,'RevPAR Raw Data'!AU$1,FALSE)</f>
        <v>8.1468403698844405</v>
      </c>
      <c r="BG39" s="48">
        <f>VLOOKUP($A39,'RevPAR Raw Data'!$B$6:$BE$43,'RevPAR Raw Data'!AV$1,FALSE)</f>
        <v>15.3736559373866</v>
      </c>
      <c r="BH39" s="48">
        <f>VLOOKUP($A39,'RevPAR Raw Data'!$B$6:$BE$43,'RevPAR Raw Data'!AW$1,FALSE)</f>
        <v>12.8893195837048</v>
      </c>
      <c r="BI39" s="48">
        <f>VLOOKUP($A39,'RevPAR Raw Data'!$B$6:$BE$43,'RevPAR Raw Data'!AX$1,FALSE)</f>
        <v>3.3050480735641798</v>
      </c>
      <c r="BJ39" s="49">
        <f>VLOOKUP($A39,'RevPAR Raw Data'!$B$6:$BE$43,'RevPAR Raw Data'!AY$1,FALSE)</f>
        <v>7.9558553462055404</v>
      </c>
      <c r="BK39" s="48">
        <f>VLOOKUP($A39,'RevPAR Raw Data'!$B$6:$BE$43,'RevPAR Raw Data'!BA$1,FALSE)</f>
        <v>0.53368105833290302</v>
      </c>
      <c r="BL39" s="48">
        <f>VLOOKUP($A39,'RevPAR Raw Data'!$B$6:$BE$43,'RevPAR Raw Data'!BB$1,FALSE)</f>
        <v>-2.3284018905742099</v>
      </c>
      <c r="BM39" s="49">
        <f>VLOOKUP($A39,'RevPAR Raw Data'!$B$6:$BE$43,'RevPAR Raw Data'!BC$1,FALSE)</f>
        <v>-0.93573061455731499</v>
      </c>
      <c r="BN39" s="50">
        <f>VLOOKUP($A39,'RevPAR Raw Data'!$B$6:$BE$43,'RevPAR Raw Data'!BE$1,FALSE)</f>
        <v>4.4846954760550597</v>
      </c>
    </row>
    <row r="40" spans="1:66" x14ac:dyDescent="0.45">
      <c r="A40" s="63" t="s">
        <v>79</v>
      </c>
      <c r="B40" s="47">
        <f>VLOOKUP($A40,'Occupancy Raw Data'!$B$8:$BE$45,'Occupancy Raw Data'!AG$3,FALSE)</f>
        <v>41.179201485608097</v>
      </c>
      <c r="C40" s="48">
        <f>VLOOKUP($A40,'Occupancy Raw Data'!$B$8:$BE$45,'Occupancy Raw Data'!AH$3,FALSE)</f>
        <v>52.785515320334198</v>
      </c>
      <c r="D40" s="48">
        <f>VLOOKUP($A40,'Occupancy Raw Data'!$B$8:$BE$45,'Occupancy Raw Data'!AI$3,FALSE)</f>
        <v>56.662024141132697</v>
      </c>
      <c r="E40" s="48">
        <f>VLOOKUP($A40,'Occupancy Raw Data'!$B$8:$BE$45,'Occupancy Raw Data'!AJ$3,FALSE)</f>
        <v>56.545961002785504</v>
      </c>
      <c r="F40" s="48">
        <f>VLOOKUP($A40,'Occupancy Raw Data'!$B$8:$BE$45,'Occupancy Raw Data'!AK$3,FALSE)</f>
        <v>51.462395543175397</v>
      </c>
      <c r="G40" s="49">
        <f>VLOOKUP($A40,'Occupancy Raw Data'!$B$8:$BE$45,'Occupancy Raw Data'!AL$3,FALSE)</f>
        <v>51.727019498607198</v>
      </c>
      <c r="H40" s="48">
        <f>VLOOKUP($A40,'Occupancy Raw Data'!$B$8:$BE$45,'Occupancy Raw Data'!AN$3,FALSE)</f>
        <v>52.831940575673102</v>
      </c>
      <c r="I40" s="48">
        <f>VLOOKUP($A40,'Occupancy Raw Data'!$B$8:$BE$45,'Occupancy Raw Data'!AO$3,FALSE)</f>
        <v>54.294336118848598</v>
      </c>
      <c r="J40" s="49">
        <f>VLOOKUP($A40,'Occupancy Raw Data'!$B$8:$BE$45,'Occupancy Raw Data'!AP$3,FALSE)</f>
        <v>53.563138347260903</v>
      </c>
      <c r="K40" s="50">
        <f>VLOOKUP($A40,'Occupancy Raw Data'!$B$8:$BE$45,'Occupancy Raw Data'!AR$3,FALSE)</f>
        <v>52.251624883936799</v>
      </c>
      <c r="M40" s="47">
        <f>VLOOKUP($A40,'Occupancy Raw Data'!$B$8:$BE$45,'Occupancy Raw Data'!AT$3,FALSE)</f>
        <v>2.7214823393167298</v>
      </c>
      <c r="N40" s="48">
        <f>VLOOKUP($A40,'Occupancy Raw Data'!$B$8:$BE$45,'Occupancy Raw Data'!AU$3,FALSE)</f>
        <v>-0.394218134034165</v>
      </c>
      <c r="O40" s="48">
        <f>VLOOKUP($A40,'Occupancy Raw Data'!$B$8:$BE$45,'Occupancy Raw Data'!AV$3,FALSE)</f>
        <v>0.57684384013184997</v>
      </c>
      <c r="P40" s="48">
        <f>VLOOKUP($A40,'Occupancy Raw Data'!$B$8:$BE$45,'Occupancy Raw Data'!AW$3,FALSE)</f>
        <v>3.1766200762388799</v>
      </c>
      <c r="Q40" s="48">
        <f>VLOOKUP($A40,'Occupancy Raw Data'!$B$8:$BE$45,'Occupancy Raw Data'!AX$3,FALSE)</f>
        <v>1.0943912448700399</v>
      </c>
      <c r="R40" s="49">
        <f>VLOOKUP($A40,'Occupancy Raw Data'!$B$8:$BE$45,'Occupancy Raw Data'!AY$3,FALSE)</f>
        <v>1.3738513329087401</v>
      </c>
      <c r="S40" s="48">
        <f>VLOOKUP($A40,'Occupancy Raw Data'!$B$8:$BE$45,'Occupancy Raw Data'!BA$3,FALSE)</f>
        <v>-0.74138682948102896</v>
      </c>
      <c r="T40" s="48">
        <f>VLOOKUP($A40,'Occupancy Raw Data'!$B$8:$BE$45,'Occupancy Raw Data'!BB$3,FALSE)</f>
        <v>-4.1786153215895103</v>
      </c>
      <c r="U40" s="49">
        <f>VLOOKUP($A40,'Occupancy Raw Data'!$B$8:$BE$45,'Occupancy Raw Data'!BC$3,FALSE)</f>
        <v>-2.51373046049852</v>
      </c>
      <c r="V40" s="50">
        <f>VLOOKUP($A40,'Occupancy Raw Data'!$B$8:$BE$45,'Occupancy Raw Data'!BE$3,FALSE)</f>
        <v>0.20349761526232099</v>
      </c>
      <c r="X40" s="51">
        <f>VLOOKUP($A40,'ADR Raw Data'!$B$6:$BE$43,'ADR Raw Data'!AG$1,FALSE)</f>
        <v>93.073618940247997</v>
      </c>
      <c r="Y40" s="52">
        <f>VLOOKUP($A40,'ADR Raw Data'!$B$6:$BE$43,'ADR Raw Data'!AH$1,FALSE)</f>
        <v>93.9743447669305</v>
      </c>
      <c r="Z40" s="52">
        <f>VLOOKUP($A40,'ADR Raw Data'!$B$6:$BE$43,'ADR Raw Data'!AI$1,FALSE)</f>
        <v>93.618054076198206</v>
      </c>
      <c r="AA40" s="52">
        <f>VLOOKUP($A40,'ADR Raw Data'!$B$6:$BE$43,'ADR Raw Data'!AJ$1,FALSE)</f>
        <v>92.387241379310296</v>
      </c>
      <c r="AB40" s="52">
        <f>VLOOKUP($A40,'ADR Raw Data'!$B$6:$BE$43,'ADR Raw Data'!AK$1,FALSE)</f>
        <v>91.967699594045996</v>
      </c>
      <c r="AC40" s="53">
        <f>VLOOKUP($A40,'ADR Raw Data'!$B$6:$BE$43,'ADR Raw Data'!AL$1,FALSE)</f>
        <v>93.006609226350704</v>
      </c>
      <c r="AD40" s="52">
        <f>VLOOKUP($A40,'ADR Raw Data'!$B$6:$BE$43,'ADR Raw Data'!AN$1,FALSE)</f>
        <v>107.54825131810099</v>
      </c>
      <c r="AE40" s="52">
        <f>VLOOKUP($A40,'ADR Raw Data'!$B$6:$BE$43,'ADR Raw Data'!AO$1,FALSE)</f>
        <v>112.208174433518</v>
      </c>
      <c r="AF40" s="53">
        <f>VLOOKUP($A40,'ADR Raw Data'!$B$6:$BE$43,'ADR Raw Data'!AP$1,FALSE)</f>
        <v>109.910019501625</v>
      </c>
      <c r="AG40" s="54">
        <f>VLOOKUP($A40,'ADR Raw Data'!$B$6:$BE$43,'ADR Raw Data'!AR$1,FALSE)</f>
        <v>97.957376404137804</v>
      </c>
      <c r="AI40" s="47">
        <f>VLOOKUP($A40,'ADR Raw Data'!$B$6:$BE$43,'ADR Raw Data'!AT$1,FALSE)</f>
        <v>-10.6454647908213</v>
      </c>
      <c r="AJ40" s="48">
        <f>VLOOKUP($A40,'ADR Raw Data'!$B$6:$BE$43,'ADR Raw Data'!AU$1,FALSE)</f>
        <v>-4.0631949777288803</v>
      </c>
      <c r="AK40" s="48">
        <f>VLOOKUP($A40,'ADR Raw Data'!$B$6:$BE$43,'ADR Raw Data'!AV$1,FALSE)</f>
        <v>-2.9594119476313598</v>
      </c>
      <c r="AL40" s="48">
        <f>VLOOKUP($A40,'ADR Raw Data'!$B$6:$BE$43,'ADR Raw Data'!AW$1,FALSE)</f>
        <v>-4.5511341702568799</v>
      </c>
      <c r="AM40" s="48">
        <f>VLOOKUP($A40,'ADR Raw Data'!$B$6:$BE$43,'ADR Raw Data'!AX$1,FALSE)</f>
        <v>-7.1218403285619303</v>
      </c>
      <c r="AN40" s="49">
        <f>VLOOKUP($A40,'ADR Raw Data'!$B$6:$BE$43,'ADR Raw Data'!AY$1,FALSE)</f>
        <v>-5.6399581914462598</v>
      </c>
      <c r="AO40" s="48">
        <f>VLOOKUP($A40,'ADR Raw Data'!$B$6:$BE$43,'ADR Raw Data'!BA$1,FALSE)</f>
        <v>-2.1946811794996601</v>
      </c>
      <c r="AP40" s="48">
        <f>VLOOKUP($A40,'ADR Raw Data'!$B$6:$BE$43,'ADR Raw Data'!BB$1,FALSE)</f>
        <v>-1.72385948801105</v>
      </c>
      <c r="AQ40" s="49">
        <f>VLOOKUP($A40,'ADR Raw Data'!$B$6:$BE$43,'ADR Raw Data'!BC$1,FALSE)</f>
        <v>-1.9840854326295201</v>
      </c>
      <c r="AR40" s="50">
        <f>VLOOKUP($A40,'ADR Raw Data'!$B$6:$BE$43,'ADR Raw Data'!BE$1,FALSE)</f>
        <v>-4.5721019131396901</v>
      </c>
      <c r="AT40" s="51">
        <f>VLOOKUP($A40,'RevPAR Raw Data'!$B$6:$BE$43,'RevPAR Raw Data'!AG$1,FALSE)</f>
        <v>38.326973073351901</v>
      </c>
      <c r="AU40" s="52">
        <f>VLOOKUP($A40,'RevPAR Raw Data'!$B$6:$BE$43,'RevPAR Raw Data'!AH$1,FALSE)</f>
        <v>49.604842154131802</v>
      </c>
      <c r="AV40" s="52">
        <f>VLOOKUP($A40,'RevPAR Raw Data'!$B$6:$BE$43,'RevPAR Raw Data'!AI$1,FALSE)</f>
        <v>53.045884401114201</v>
      </c>
      <c r="AW40" s="52">
        <f>VLOOKUP($A40,'RevPAR Raw Data'!$B$6:$BE$43,'RevPAR Raw Data'!AJ$1,FALSE)</f>
        <v>52.241253481894098</v>
      </c>
      <c r="AX40" s="52">
        <f>VLOOKUP($A40,'RevPAR Raw Data'!$B$6:$BE$43,'RevPAR Raw Data'!AK$1,FALSE)</f>
        <v>47.328781337047303</v>
      </c>
      <c r="AY40" s="53">
        <f>VLOOKUP($A40,'RevPAR Raw Data'!$B$6:$BE$43,'RevPAR Raw Data'!AL$1,FALSE)</f>
        <v>48.109546889507797</v>
      </c>
      <c r="AZ40" s="52">
        <f>VLOOKUP($A40,'RevPAR Raw Data'!$B$6:$BE$43,'RevPAR Raw Data'!AN$1,FALSE)</f>
        <v>56.819828226555202</v>
      </c>
      <c r="BA40" s="52">
        <f>VLOOKUP($A40,'RevPAR Raw Data'!$B$6:$BE$43,'RevPAR Raw Data'!AO$1,FALSE)</f>
        <v>60.922683379758503</v>
      </c>
      <c r="BB40" s="53">
        <f>VLOOKUP($A40,'RevPAR Raw Data'!$B$6:$BE$43,'RevPAR Raw Data'!AP$1,FALSE)</f>
        <v>58.871255803156899</v>
      </c>
      <c r="BC40" s="54">
        <f>VLOOKUP($A40,'RevPAR Raw Data'!$B$6:$BE$43,'RevPAR Raw Data'!AR$1,FALSE)</f>
        <v>51.184320864836103</v>
      </c>
      <c r="BE40" s="47">
        <f>VLOOKUP($A40,'RevPAR Raw Data'!$B$6:$BE$43,'RevPAR Raw Data'!AT$1,FALSE)</f>
        <v>-8.2136968957250396</v>
      </c>
      <c r="BF40" s="48">
        <f>VLOOKUP($A40,'RevPAR Raw Data'!$B$6:$BE$43,'RevPAR Raw Data'!AU$1,FALSE)</f>
        <v>-4.4413952603396796</v>
      </c>
      <c r="BG40" s="48">
        <f>VLOOKUP($A40,'RevPAR Raw Data'!$B$6:$BE$43,'RevPAR Raw Data'!AV$1,FALSE)</f>
        <v>-2.3996392930235499</v>
      </c>
      <c r="BH40" s="48">
        <f>VLOOKUP($A40,'RevPAR Raw Data'!$B$6:$BE$43,'RevPAR Raw Data'!AW$1,FALSE)</f>
        <v>-1.51908633576694</v>
      </c>
      <c r="BI40" s="48">
        <f>VLOOKUP($A40,'RevPAR Raw Data'!$B$6:$BE$43,'RevPAR Raw Data'!AX$1,FALSE)</f>
        <v>-6.1053898807213001</v>
      </c>
      <c r="BJ40" s="49">
        <f>VLOOKUP($A40,'RevPAR Raw Data'!$B$6:$BE$43,'RevPAR Raw Data'!AY$1,FALSE)</f>
        <v>-4.3435914993261999</v>
      </c>
      <c r="BK40" s="48">
        <f>VLOOKUP($A40,'RevPAR Raw Data'!$B$6:$BE$43,'RevPAR Raw Data'!BA$1,FALSE)</f>
        <v>-2.91979693176678</v>
      </c>
      <c r="BL40" s="48">
        <f>VLOOKUP($A40,'RevPAR Raw Data'!$B$6:$BE$43,'RevPAR Raw Data'!BB$1,FALSE)</f>
        <v>-5.8304413529118602</v>
      </c>
      <c r="BM40" s="49">
        <f>VLOOKUP($A40,'RevPAR Raw Data'!$B$6:$BE$43,'RevPAR Raw Data'!BC$1,FALSE)</f>
        <v>-4.4479413332457201</v>
      </c>
      <c r="BN40" s="50">
        <f>VLOOKUP($A40,'RevPAR Raw Data'!$B$6:$BE$43,'RevPAR Raw Data'!BE$1,FALSE)</f>
        <v>-4.37790841623797</v>
      </c>
    </row>
    <row r="41" spans="1:66" x14ac:dyDescent="0.45">
      <c r="A41" s="63" t="s">
        <v>80</v>
      </c>
      <c r="B41" s="47">
        <f>VLOOKUP($A41,'Occupancy Raw Data'!$B$8:$BE$45,'Occupancy Raw Data'!AG$3,FALSE)</f>
        <v>37.755488266464702</v>
      </c>
      <c r="C41" s="48">
        <f>VLOOKUP($A41,'Occupancy Raw Data'!$B$8:$BE$45,'Occupancy Raw Data'!AH$3,FALSE)</f>
        <v>46.044663133989403</v>
      </c>
      <c r="D41" s="48">
        <f>VLOOKUP($A41,'Occupancy Raw Data'!$B$8:$BE$45,'Occupancy Raw Data'!AI$3,FALSE)</f>
        <v>48.8834216502649</v>
      </c>
      <c r="E41" s="48">
        <f>VLOOKUP($A41,'Occupancy Raw Data'!$B$8:$BE$45,'Occupancy Raw Data'!AJ$3,FALSE)</f>
        <v>49.943224829674399</v>
      </c>
      <c r="F41" s="48">
        <f>VLOOKUP($A41,'Occupancy Raw Data'!$B$8:$BE$45,'Occupancy Raw Data'!AK$3,FALSE)</f>
        <v>47.3315669947009</v>
      </c>
      <c r="G41" s="49">
        <f>VLOOKUP($A41,'Occupancy Raw Data'!$B$8:$BE$45,'Occupancy Raw Data'!AL$3,FALSE)</f>
        <v>45.991672975018901</v>
      </c>
      <c r="H41" s="48">
        <f>VLOOKUP($A41,'Occupancy Raw Data'!$B$8:$BE$45,'Occupancy Raw Data'!AN$3,FALSE)</f>
        <v>53.160484481453402</v>
      </c>
      <c r="I41" s="48">
        <f>VLOOKUP($A41,'Occupancy Raw Data'!$B$8:$BE$45,'Occupancy Raw Data'!AO$3,FALSE)</f>
        <v>56.642694928084701</v>
      </c>
      <c r="J41" s="49">
        <f>VLOOKUP($A41,'Occupancy Raw Data'!$B$8:$BE$45,'Occupancy Raw Data'!AP$3,FALSE)</f>
        <v>54.901589704769101</v>
      </c>
      <c r="K41" s="50">
        <f>VLOOKUP($A41,'Occupancy Raw Data'!$B$8:$BE$45,'Occupancy Raw Data'!AR$3,FALSE)</f>
        <v>48.537363469233199</v>
      </c>
      <c r="M41" s="47">
        <f>VLOOKUP($A41,'Occupancy Raw Data'!$B$8:$BE$45,'Occupancy Raw Data'!AT$3,FALSE)</f>
        <v>1.4234875444839801</v>
      </c>
      <c r="N41" s="48">
        <f>VLOOKUP($A41,'Occupancy Raw Data'!$B$8:$BE$45,'Occupancy Raw Data'!AU$3,FALSE)</f>
        <v>7.70252324037184</v>
      </c>
      <c r="O41" s="48">
        <f>VLOOKUP($A41,'Occupancy Raw Data'!$B$8:$BE$45,'Occupancy Raw Data'!AV$3,FALSE)</f>
        <v>7.4459234608985003</v>
      </c>
      <c r="P41" s="48">
        <f>VLOOKUP($A41,'Occupancy Raw Data'!$B$8:$BE$45,'Occupancy Raw Data'!AW$3,FALSE)</f>
        <v>13.799051315222</v>
      </c>
      <c r="Q41" s="48">
        <f>VLOOKUP($A41,'Occupancy Raw Data'!$B$8:$BE$45,'Occupancy Raw Data'!AX$3,FALSE)</f>
        <v>6.3350340136054397</v>
      </c>
      <c r="R41" s="49">
        <f>VLOOKUP($A41,'Occupancy Raw Data'!$B$8:$BE$45,'Occupancy Raw Data'!AY$3,FALSE)</f>
        <v>7.52145827802849</v>
      </c>
      <c r="S41" s="48">
        <f>VLOOKUP($A41,'Occupancy Raw Data'!$B$8:$BE$45,'Occupancy Raw Data'!BA$3,FALSE)</f>
        <v>1.07952500899604</v>
      </c>
      <c r="T41" s="48">
        <f>VLOOKUP($A41,'Occupancy Raw Data'!$B$8:$BE$45,'Occupancy Raw Data'!BB$3,FALSE)</f>
        <v>2.9229711141678099</v>
      </c>
      <c r="U41" s="49">
        <f>VLOOKUP($A41,'Occupancy Raw Data'!$B$8:$BE$45,'Occupancy Raw Data'!BC$3,FALSE)</f>
        <v>2.0221557939159398</v>
      </c>
      <c r="V41" s="50">
        <f>VLOOKUP($A41,'Occupancy Raw Data'!$B$8:$BE$45,'Occupancy Raw Data'!BE$3,FALSE)</f>
        <v>5.6804803390628598</v>
      </c>
      <c r="X41" s="51">
        <f>VLOOKUP($A41,'ADR Raw Data'!$B$6:$BE$43,'ADR Raw Data'!AG$1,FALSE)</f>
        <v>95.359273182957295</v>
      </c>
      <c r="Y41" s="52">
        <f>VLOOKUP($A41,'ADR Raw Data'!$B$6:$BE$43,'ADR Raw Data'!AH$1,FALSE)</f>
        <v>97.395413070283595</v>
      </c>
      <c r="Z41" s="52">
        <f>VLOOKUP($A41,'ADR Raw Data'!$B$6:$BE$43,'ADR Raw Data'!AI$1,FALSE)</f>
        <v>97.515741385985194</v>
      </c>
      <c r="AA41" s="52">
        <f>VLOOKUP($A41,'ADR Raw Data'!$B$6:$BE$43,'ADR Raw Data'!AJ$1,FALSE)</f>
        <v>98.637999242137099</v>
      </c>
      <c r="AB41" s="52">
        <f>VLOOKUP($A41,'ADR Raw Data'!$B$6:$BE$43,'ADR Raw Data'!AK$1,FALSE)</f>
        <v>99.905949620151901</v>
      </c>
      <c r="AC41" s="53">
        <f>VLOOKUP($A41,'ADR Raw Data'!$B$6:$BE$43,'ADR Raw Data'!AL$1,FALSE)</f>
        <v>97.873295202040893</v>
      </c>
      <c r="AD41" s="52">
        <f>VLOOKUP($A41,'ADR Raw Data'!$B$6:$BE$43,'ADR Raw Data'!AN$1,FALSE)</f>
        <v>114.897960128159</v>
      </c>
      <c r="AE41" s="52">
        <f>VLOOKUP($A41,'ADR Raw Data'!$B$6:$BE$43,'ADR Raw Data'!AO$1,FALSE)</f>
        <v>116.725863681924</v>
      </c>
      <c r="AF41" s="53">
        <f>VLOOKUP($A41,'ADR Raw Data'!$B$6:$BE$43,'ADR Raw Data'!AP$1,FALSE)</f>
        <v>115.84089624267401</v>
      </c>
      <c r="AG41" s="54">
        <f>VLOOKUP($A41,'ADR Raw Data'!$B$6:$BE$43,'ADR Raw Data'!AR$1,FALSE)</f>
        <v>103.680013925249</v>
      </c>
      <c r="AI41" s="47">
        <f>VLOOKUP($A41,'ADR Raw Data'!$B$6:$BE$43,'ADR Raw Data'!AT$1,FALSE)</f>
        <v>0.73279148036997899</v>
      </c>
      <c r="AJ41" s="48">
        <f>VLOOKUP($A41,'ADR Raw Data'!$B$6:$BE$43,'ADR Raw Data'!AU$1,FALSE)</f>
        <v>5.5044657587129997</v>
      </c>
      <c r="AK41" s="48">
        <f>VLOOKUP($A41,'ADR Raw Data'!$B$6:$BE$43,'ADR Raw Data'!AV$1,FALSE)</f>
        <v>5.3171959104352302</v>
      </c>
      <c r="AL41" s="48">
        <f>VLOOKUP($A41,'ADR Raw Data'!$B$6:$BE$43,'ADR Raw Data'!AW$1,FALSE)</f>
        <v>7.2205789031465297</v>
      </c>
      <c r="AM41" s="48">
        <f>VLOOKUP($A41,'ADR Raw Data'!$B$6:$BE$43,'ADR Raw Data'!AX$1,FALSE)</f>
        <v>6.25311881346307</v>
      </c>
      <c r="AN41" s="49">
        <f>VLOOKUP($A41,'ADR Raw Data'!$B$6:$BE$43,'ADR Raw Data'!AY$1,FALSE)</f>
        <v>5.1569487816123303</v>
      </c>
      <c r="AO41" s="48">
        <f>VLOOKUP($A41,'ADR Raw Data'!$B$6:$BE$43,'ADR Raw Data'!BA$1,FALSE)</f>
        <v>6.2595058473099998</v>
      </c>
      <c r="AP41" s="48">
        <f>VLOOKUP($A41,'ADR Raw Data'!$B$6:$BE$43,'ADR Raw Data'!BB$1,FALSE)</f>
        <v>7.3877118678125502</v>
      </c>
      <c r="AQ41" s="49">
        <f>VLOOKUP($A41,'ADR Raw Data'!$B$6:$BE$43,'ADR Raw Data'!BC$1,FALSE)</f>
        <v>6.8454886901885104</v>
      </c>
      <c r="AR41" s="50">
        <f>VLOOKUP($A41,'ADR Raw Data'!$B$6:$BE$43,'ADR Raw Data'!BE$1,FALSE)</f>
        <v>5.5689581499911904</v>
      </c>
      <c r="AT41" s="51">
        <f>VLOOKUP($A41,'RevPAR Raw Data'!$B$6:$BE$43,'RevPAR Raw Data'!AG$1,FALSE)</f>
        <v>36.003359197577502</v>
      </c>
      <c r="AU41" s="52">
        <f>VLOOKUP($A41,'RevPAR Raw Data'!$B$6:$BE$43,'RevPAR Raw Data'!AH$1,FALSE)</f>
        <v>44.845389856169497</v>
      </c>
      <c r="AV41" s="52">
        <f>VLOOKUP($A41,'RevPAR Raw Data'!$B$6:$BE$43,'RevPAR Raw Data'!AI$1,FALSE)</f>
        <v>47.669031037093099</v>
      </c>
      <c r="AW41" s="52">
        <f>VLOOKUP($A41,'RevPAR Raw Data'!$B$6:$BE$43,'RevPAR Raw Data'!AJ$1,FALSE)</f>
        <v>49.262997728993099</v>
      </c>
      <c r="AX41" s="52">
        <f>VLOOKUP($A41,'RevPAR Raw Data'!$B$6:$BE$43,'RevPAR Raw Data'!AK$1,FALSE)</f>
        <v>47.287051476154403</v>
      </c>
      <c r="AY41" s="53">
        <f>VLOOKUP($A41,'RevPAR Raw Data'!$B$6:$BE$43,'RevPAR Raw Data'!AL$1,FALSE)</f>
        <v>45.013565859197499</v>
      </c>
      <c r="AZ41" s="52">
        <f>VLOOKUP($A41,'RevPAR Raw Data'!$B$6:$BE$43,'RevPAR Raw Data'!AN$1,FALSE)</f>
        <v>61.080312263436703</v>
      </c>
      <c r="BA41" s="52">
        <f>VLOOKUP($A41,'RevPAR Raw Data'!$B$6:$BE$43,'RevPAR Raw Data'!AO$1,FALSE)</f>
        <v>66.116674867524594</v>
      </c>
      <c r="BB41" s="53">
        <f>VLOOKUP($A41,'RevPAR Raw Data'!$B$6:$BE$43,'RevPAR Raw Data'!AP$1,FALSE)</f>
        <v>63.598493565480602</v>
      </c>
      <c r="BC41" s="54">
        <f>VLOOKUP($A41,'RevPAR Raw Data'!$B$6:$BE$43,'RevPAR Raw Data'!AR$1,FALSE)</f>
        <v>50.323545203849797</v>
      </c>
      <c r="BE41" s="47">
        <f>VLOOKUP($A41,'RevPAR Raw Data'!$B$6:$BE$43,'RevPAR Raw Data'!AT$1,FALSE)</f>
        <v>2.1667102203040698</v>
      </c>
      <c r="BF41" s="48">
        <f>VLOOKUP($A41,'RevPAR Raw Data'!$B$6:$BE$43,'RevPAR Raw Data'!AU$1,FALSE)</f>
        <v>13.630971753408</v>
      </c>
      <c r="BG41" s="48">
        <f>VLOOKUP($A41,'RevPAR Raw Data'!$B$6:$BE$43,'RevPAR Raw Data'!AV$1,FALSE)</f>
        <v>13.1590337090907</v>
      </c>
      <c r="BH41" s="48">
        <f>VLOOKUP($A41,'RevPAR Raw Data'!$B$6:$BE$43,'RevPAR Raw Data'!AW$1,FALSE)</f>
        <v>22.016001606469899</v>
      </c>
      <c r="BI41" s="48">
        <f>VLOOKUP($A41,'RevPAR Raw Data'!$B$6:$BE$43,'RevPAR Raw Data'!AX$1,FALSE)</f>
        <v>12.984290030812501</v>
      </c>
      <c r="BJ41" s="49">
        <f>VLOOKUP($A41,'RevPAR Raw Data'!$B$6:$BE$43,'RevPAR Raw Data'!AY$1,FALSE)</f>
        <v>13.066284810669</v>
      </c>
      <c r="BK41" s="48">
        <f>VLOOKUP($A41,'RevPAR Raw Data'!$B$6:$BE$43,'RevPAR Raw Data'!BA$1,FALSE)</f>
        <v>7.4066037873673203</v>
      </c>
      <c r="BL41" s="48">
        <f>VLOOKUP($A41,'RevPAR Raw Data'!$B$6:$BE$43,'RevPAR Raw Data'!BB$1,FALSE)</f>
        <v>10.5266236658744</v>
      </c>
      <c r="BM41" s="49">
        <f>VLOOKUP($A41,'RevPAR Raw Data'!$B$6:$BE$43,'RevPAR Raw Data'!BC$1,FALSE)</f>
        <v>9.0060709302749693</v>
      </c>
      <c r="BN41" s="50">
        <f>VLOOKUP($A41,'RevPAR Raw Data'!$B$6:$BE$43,'RevPAR Raw Data'!BE$1,FALSE)</f>
        <v>11.5657820618549</v>
      </c>
    </row>
    <row r="42" spans="1:66" x14ac:dyDescent="0.45">
      <c r="A42" s="63" t="s">
        <v>81</v>
      </c>
      <c r="B42" s="47">
        <f>VLOOKUP($A42,'Occupancy Raw Data'!$B$8:$BE$45,'Occupancy Raw Data'!AG$3,FALSE)</f>
        <v>46.242054514113299</v>
      </c>
      <c r="C42" s="48">
        <f>VLOOKUP($A42,'Occupancy Raw Data'!$B$8:$BE$45,'Occupancy Raw Data'!AH$3,FALSE)</f>
        <v>50.640352294764</v>
      </c>
      <c r="D42" s="48">
        <f>VLOOKUP($A42,'Occupancy Raw Data'!$B$8:$BE$45,'Occupancy Raw Data'!AI$3,FALSE)</f>
        <v>55.552413273001498</v>
      </c>
      <c r="E42" s="48">
        <f>VLOOKUP($A42,'Occupancy Raw Data'!$B$8:$BE$45,'Occupancy Raw Data'!AJ$3,FALSE)</f>
        <v>57.751880609869303</v>
      </c>
      <c r="F42" s="48">
        <f>VLOOKUP($A42,'Occupancy Raw Data'!$B$8:$BE$45,'Occupancy Raw Data'!AK$3,FALSE)</f>
        <v>58.889666402013098</v>
      </c>
      <c r="G42" s="49">
        <f>VLOOKUP($A42,'Occupancy Raw Data'!$B$8:$BE$45,'Occupancy Raw Data'!AL$3,FALSE)</f>
        <v>53.816607878510403</v>
      </c>
      <c r="H42" s="48">
        <f>VLOOKUP($A42,'Occupancy Raw Data'!$B$8:$BE$45,'Occupancy Raw Data'!AN$3,FALSE)</f>
        <v>71.663393505689896</v>
      </c>
      <c r="I42" s="48">
        <f>VLOOKUP($A42,'Occupancy Raw Data'!$B$8:$BE$45,'Occupancy Raw Data'!AO$3,FALSE)</f>
        <v>73.533130666379705</v>
      </c>
      <c r="J42" s="49">
        <f>VLOOKUP($A42,'Occupancy Raw Data'!$B$8:$BE$45,'Occupancy Raw Data'!AP$3,FALSE)</f>
        <v>72.598262086034794</v>
      </c>
      <c r="K42" s="50">
        <f>VLOOKUP($A42,'Occupancy Raw Data'!$B$8:$BE$45,'Occupancy Raw Data'!AR$3,FALSE)</f>
        <v>59.186096593946203</v>
      </c>
      <c r="M42" s="47">
        <f>VLOOKUP($A42,'Occupancy Raw Data'!$B$8:$BE$45,'Occupancy Raw Data'!AT$3,FALSE)</f>
        <v>-1.05500228593843</v>
      </c>
      <c r="N42" s="48">
        <f>VLOOKUP($A42,'Occupancy Raw Data'!$B$8:$BE$45,'Occupancy Raw Data'!AU$3,FALSE)</f>
        <v>1.2568767188796299</v>
      </c>
      <c r="O42" s="48">
        <f>VLOOKUP($A42,'Occupancy Raw Data'!$B$8:$BE$45,'Occupancy Raw Data'!AV$3,FALSE)</f>
        <v>4.75356942782952</v>
      </c>
      <c r="P42" s="48">
        <f>VLOOKUP($A42,'Occupancy Raw Data'!$B$8:$BE$45,'Occupancy Raw Data'!AW$3,FALSE)</f>
        <v>7.07480157261194</v>
      </c>
      <c r="Q42" s="48">
        <f>VLOOKUP($A42,'Occupancy Raw Data'!$B$8:$BE$45,'Occupancy Raw Data'!AX$3,FALSE)</f>
        <v>5.5433467525810398</v>
      </c>
      <c r="R42" s="49">
        <f>VLOOKUP($A42,'Occupancy Raw Data'!$B$8:$BE$45,'Occupancy Raw Data'!AY$3,FALSE)</f>
        <v>3.6827738097872098</v>
      </c>
      <c r="S42" s="48">
        <f>VLOOKUP($A42,'Occupancy Raw Data'!$B$8:$BE$45,'Occupancy Raw Data'!BA$3,FALSE)</f>
        <v>-0.22903568747672501</v>
      </c>
      <c r="T42" s="48">
        <f>VLOOKUP($A42,'Occupancy Raw Data'!$B$8:$BE$45,'Occupancy Raw Data'!BB$3,FALSE)</f>
        <v>-2.4067912608802602</v>
      </c>
      <c r="U42" s="49">
        <f>VLOOKUP($A42,'Occupancy Raw Data'!$B$8:$BE$45,'Occupancy Raw Data'!BC$3,FALSE)</f>
        <v>-1.3439464600153801</v>
      </c>
      <c r="V42" s="50">
        <f>VLOOKUP($A42,'Occupancy Raw Data'!$B$8:$BE$45,'Occupancy Raw Data'!BE$3,FALSE)</f>
        <v>1.86315190831158</v>
      </c>
      <c r="X42" s="51">
        <f>VLOOKUP($A42,'ADR Raw Data'!$B$6:$BE$43,'ADR Raw Data'!AG$1,FALSE)</f>
        <v>96.839087440844494</v>
      </c>
      <c r="Y42" s="52">
        <f>VLOOKUP($A42,'ADR Raw Data'!$B$6:$BE$43,'ADR Raw Data'!AH$1,FALSE)</f>
        <v>95.9032225723669</v>
      </c>
      <c r="Z42" s="52">
        <f>VLOOKUP($A42,'ADR Raw Data'!$B$6:$BE$43,'ADR Raw Data'!AI$1,FALSE)</f>
        <v>99.533352282368895</v>
      </c>
      <c r="AA42" s="52">
        <f>VLOOKUP($A42,'ADR Raw Data'!$B$6:$BE$43,'ADR Raw Data'!AJ$1,FALSE)</f>
        <v>101.10671171591</v>
      </c>
      <c r="AB42" s="52">
        <f>VLOOKUP($A42,'ADR Raw Data'!$B$6:$BE$43,'ADR Raw Data'!AK$1,FALSE)</f>
        <v>102.872215417661</v>
      </c>
      <c r="AC42" s="53">
        <f>VLOOKUP($A42,'ADR Raw Data'!$B$6:$BE$43,'ADR Raw Data'!AL$1,FALSE)</f>
        <v>99.4563823144601</v>
      </c>
      <c r="AD42" s="52">
        <f>VLOOKUP($A42,'ADR Raw Data'!$B$6:$BE$43,'ADR Raw Data'!AN$1,FALSE)</f>
        <v>127.60176984007801</v>
      </c>
      <c r="AE42" s="52">
        <f>VLOOKUP($A42,'ADR Raw Data'!$B$6:$BE$43,'ADR Raw Data'!AO$1,FALSE)</f>
        <v>132.28270835619901</v>
      </c>
      <c r="AF42" s="53">
        <f>VLOOKUP($A42,'ADR Raw Data'!$B$6:$BE$43,'ADR Raw Data'!AP$1,FALSE)</f>
        <v>129.97237799003099</v>
      </c>
      <c r="AG42" s="54">
        <f>VLOOKUP($A42,'ADR Raw Data'!$B$6:$BE$43,'ADR Raw Data'!AR$1,FALSE)</f>
        <v>110.15759914752999</v>
      </c>
      <c r="AI42" s="47">
        <f>VLOOKUP($A42,'ADR Raw Data'!$B$6:$BE$43,'ADR Raw Data'!AT$1,FALSE)</f>
        <v>4.4787332097782997</v>
      </c>
      <c r="AJ42" s="48">
        <f>VLOOKUP($A42,'ADR Raw Data'!$B$6:$BE$43,'ADR Raw Data'!AU$1,FALSE)</f>
        <v>5.7159628928710697</v>
      </c>
      <c r="AK42" s="48">
        <f>VLOOKUP($A42,'ADR Raw Data'!$B$6:$BE$43,'ADR Raw Data'!AV$1,FALSE)</f>
        <v>7.4164129361034599</v>
      </c>
      <c r="AL42" s="48">
        <f>VLOOKUP($A42,'ADR Raw Data'!$B$6:$BE$43,'ADR Raw Data'!AW$1,FALSE)</f>
        <v>8.5195847417906005</v>
      </c>
      <c r="AM42" s="48">
        <f>VLOOKUP($A42,'ADR Raw Data'!$B$6:$BE$43,'ADR Raw Data'!AX$1,FALSE)</f>
        <v>8.4035554599087003</v>
      </c>
      <c r="AN42" s="49">
        <f>VLOOKUP($A42,'ADR Raw Data'!$B$6:$BE$43,'ADR Raw Data'!AY$1,FALSE)</f>
        <v>7.0819414778251701</v>
      </c>
      <c r="AO42" s="48">
        <f>VLOOKUP($A42,'ADR Raw Data'!$B$6:$BE$43,'ADR Raw Data'!BA$1,FALSE)</f>
        <v>6.8727249977263902</v>
      </c>
      <c r="AP42" s="48">
        <f>VLOOKUP($A42,'ADR Raw Data'!$B$6:$BE$43,'ADR Raw Data'!BB$1,FALSE)</f>
        <v>5.3565593277127999</v>
      </c>
      <c r="AQ42" s="49">
        <f>VLOOKUP($A42,'ADR Raw Data'!$B$6:$BE$43,'ADR Raw Data'!BC$1,FALSE)</f>
        <v>6.0564059512031196</v>
      </c>
      <c r="AR42" s="50">
        <f>VLOOKUP($A42,'ADR Raw Data'!$B$6:$BE$43,'ADR Raw Data'!BE$1,FALSE)</f>
        <v>6.3075070110854998</v>
      </c>
      <c r="AT42" s="51">
        <f>VLOOKUP($A42,'RevPAR Raw Data'!$B$6:$BE$43,'RevPAR Raw Data'!AG$1,FALSE)</f>
        <v>44.780383605365202</v>
      </c>
      <c r="AU42" s="52">
        <f>VLOOKUP($A42,'RevPAR Raw Data'!$B$6:$BE$43,'RevPAR Raw Data'!AH$1,FALSE)</f>
        <v>48.565729772678303</v>
      </c>
      <c r="AV42" s="52">
        <f>VLOOKUP($A42,'RevPAR Raw Data'!$B$6:$BE$43,'RevPAR Raw Data'!AI$1,FALSE)</f>
        <v>55.293179204373999</v>
      </c>
      <c r="AW42" s="52">
        <f>VLOOKUP($A42,'RevPAR Raw Data'!$B$6:$BE$43,'RevPAR Raw Data'!AJ$1,FALSE)</f>
        <v>58.391027438737098</v>
      </c>
      <c r="AX42" s="52">
        <f>VLOOKUP($A42,'RevPAR Raw Data'!$B$6:$BE$43,'RevPAR Raw Data'!AK$1,FALSE)</f>
        <v>60.5811044798212</v>
      </c>
      <c r="AY42" s="53">
        <f>VLOOKUP($A42,'RevPAR Raw Data'!$B$6:$BE$43,'RevPAR Raw Data'!AL$1,FALSE)</f>
        <v>53.524051280325203</v>
      </c>
      <c r="AZ42" s="52">
        <f>VLOOKUP($A42,'RevPAR Raw Data'!$B$6:$BE$43,'RevPAR Raw Data'!AN$1,FALSE)</f>
        <v>91.443758440719904</v>
      </c>
      <c r="BA42" s="52">
        <f>VLOOKUP($A42,'RevPAR Raw Data'!$B$6:$BE$43,'RevPAR Raw Data'!AO$1,FALSE)</f>
        <v>97.271616784590094</v>
      </c>
      <c r="BB42" s="53">
        <f>VLOOKUP($A42,'RevPAR Raw Data'!$B$6:$BE$43,'RevPAR Raw Data'!AP$1,FALSE)</f>
        <v>94.357687612654999</v>
      </c>
      <c r="BC42" s="54">
        <f>VLOOKUP($A42,'RevPAR Raw Data'!$B$6:$BE$43,'RevPAR Raw Data'!AR$1,FALSE)</f>
        <v>65.197983037029303</v>
      </c>
      <c r="BE42" s="47">
        <f>VLOOKUP($A42,'RevPAR Raw Data'!$B$6:$BE$43,'RevPAR Raw Data'!AT$1,FALSE)</f>
        <v>3.3764801860956202</v>
      </c>
      <c r="BF42" s="48">
        <f>VLOOKUP($A42,'RevPAR Raw Data'!$B$6:$BE$43,'RevPAR Raw Data'!AU$1,FALSE)</f>
        <v>7.0446822186110003</v>
      </c>
      <c r="BG42" s="48">
        <f>VLOOKUP($A42,'RevPAR Raw Data'!$B$6:$BE$43,'RevPAR Raw Data'!AV$1,FALSE)</f>
        <v>12.5225267019051</v>
      </c>
      <c r="BH42" s="48">
        <f>VLOOKUP($A42,'RevPAR Raw Data'!$B$6:$BE$43,'RevPAR Raw Data'!AW$1,FALSE)</f>
        <v>16.197130029694701</v>
      </c>
      <c r="BI42" s="48">
        <f>VLOOKUP($A42,'RevPAR Raw Data'!$B$6:$BE$43,'RevPAR Raw Data'!AX$1,FALSE)</f>
        <v>14.4127404311779</v>
      </c>
      <c r="BJ42" s="49">
        <f>VLOOKUP($A42,'RevPAR Raw Data'!$B$6:$BE$43,'RevPAR Raw Data'!AY$1,FALSE)</f>
        <v>11.0255271735821</v>
      </c>
      <c r="BK42" s="48">
        <f>VLOOKUP($A42,'RevPAR Raw Data'!$B$6:$BE$43,'RevPAR Raw Data'!BA$1,FALSE)</f>
        <v>6.6279483173027396</v>
      </c>
      <c r="BL42" s="48">
        <f>VLOOKUP($A42,'RevPAR Raw Data'!$B$6:$BE$43,'RevPAR Raw Data'!BB$1,FALSE)</f>
        <v>2.82084686504927</v>
      </c>
      <c r="BM42" s="49">
        <f>VLOOKUP($A42,'RevPAR Raw Data'!$B$6:$BE$43,'RevPAR Raw Data'!BC$1,FALSE)</f>
        <v>4.6310646378023703</v>
      </c>
      <c r="BN42" s="50">
        <f>VLOOKUP($A42,'RevPAR Raw Data'!$B$6:$BE$43,'RevPAR Raw Data'!BE$1,FALSE)</f>
        <v>8.2881773566410093</v>
      </c>
    </row>
    <row r="43" spans="1:66" x14ac:dyDescent="0.45">
      <c r="A43" s="66" t="s">
        <v>82</v>
      </c>
      <c r="B43" s="47">
        <f>VLOOKUP($A43,'Occupancy Raw Data'!$B$8:$BE$45,'Occupancy Raw Data'!AG$3,FALSE)</f>
        <v>53.665145464917202</v>
      </c>
      <c r="C43" s="48">
        <f>VLOOKUP($A43,'Occupancy Raw Data'!$B$8:$BE$45,'Occupancy Raw Data'!AH$3,FALSE)</f>
        <v>64.641227283839896</v>
      </c>
      <c r="D43" s="48">
        <f>VLOOKUP($A43,'Occupancy Raw Data'!$B$8:$BE$45,'Occupancy Raw Data'!AI$3,FALSE)</f>
        <v>72.173213267052304</v>
      </c>
      <c r="E43" s="48">
        <f>VLOOKUP($A43,'Occupancy Raw Data'!$B$8:$BE$45,'Occupancy Raw Data'!AJ$3,FALSE)</f>
        <v>72.1171868633363</v>
      </c>
      <c r="F43" s="48">
        <f>VLOOKUP($A43,'Occupancy Raw Data'!$B$8:$BE$45,'Occupancy Raw Data'!AK$3,FALSE)</f>
        <v>64.298956890228894</v>
      </c>
      <c r="G43" s="49">
        <f>VLOOKUP($A43,'Occupancy Raw Data'!$B$8:$BE$45,'Occupancy Raw Data'!AL$3,FALSE)</f>
        <v>65.379145953874897</v>
      </c>
      <c r="H43" s="48">
        <f>VLOOKUP($A43,'Occupancy Raw Data'!$B$8:$BE$45,'Occupancy Raw Data'!AN$3,FALSE)</f>
        <v>64.476713389291803</v>
      </c>
      <c r="I43" s="48">
        <f>VLOOKUP($A43,'Occupancy Raw Data'!$B$8:$BE$45,'Occupancy Raw Data'!AO$3,FALSE)</f>
        <v>67.840334936028</v>
      </c>
      <c r="J43" s="49">
        <f>VLOOKUP($A43,'Occupancy Raw Data'!$B$8:$BE$45,'Occupancy Raw Data'!AP$3,FALSE)</f>
        <v>66.158524162659901</v>
      </c>
      <c r="K43" s="50">
        <f>VLOOKUP($A43,'Occupancy Raw Data'!$B$8:$BE$45,'Occupancy Raw Data'!AR$3,FALSE)</f>
        <v>65.601825442099198</v>
      </c>
      <c r="M43" s="47">
        <f>VLOOKUP($A43,'Occupancy Raw Data'!$B$8:$BE$45,'Occupancy Raw Data'!AT$3,FALSE)</f>
        <v>13.1384149023345</v>
      </c>
      <c r="N43" s="48">
        <f>VLOOKUP($A43,'Occupancy Raw Data'!$B$8:$BE$45,'Occupancy Raw Data'!AU$3,FALSE)</f>
        <v>23.281162354164699</v>
      </c>
      <c r="O43" s="48">
        <f>VLOOKUP($A43,'Occupancy Raw Data'!$B$8:$BE$45,'Occupancy Raw Data'!AV$3,FALSE)</f>
        <v>26.598537709238499</v>
      </c>
      <c r="P43" s="48">
        <f>VLOOKUP($A43,'Occupancy Raw Data'!$B$8:$BE$45,'Occupancy Raw Data'!AW$3,FALSE)</f>
        <v>26.527165680368501</v>
      </c>
      <c r="Q43" s="48">
        <f>VLOOKUP($A43,'Occupancy Raw Data'!$B$8:$BE$45,'Occupancy Raw Data'!AX$3,FALSE)</f>
        <v>17.710789429335701</v>
      </c>
      <c r="R43" s="49">
        <f>VLOOKUP($A43,'Occupancy Raw Data'!$B$8:$BE$45,'Occupancy Raw Data'!AY$3,FALSE)</f>
        <v>21.7495118381079</v>
      </c>
      <c r="S43" s="48">
        <f>VLOOKUP($A43,'Occupancy Raw Data'!$B$8:$BE$45,'Occupancy Raw Data'!BA$3,FALSE)</f>
        <v>8.0934099690012502</v>
      </c>
      <c r="T43" s="48">
        <f>VLOOKUP($A43,'Occupancy Raw Data'!$B$8:$BE$45,'Occupancy Raw Data'!BB$3,FALSE)</f>
        <v>5.2218741348556001</v>
      </c>
      <c r="U43" s="49">
        <f>VLOOKUP($A43,'Occupancy Raw Data'!$B$8:$BE$45,'Occupancy Raw Data'!BC$3,FALSE)</f>
        <v>6.6018350661385901</v>
      </c>
      <c r="V43" s="50">
        <f>VLOOKUP($A43,'Occupancy Raw Data'!$B$8:$BE$45,'Occupancy Raw Data'!BE$3,FALSE)</f>
        <v>16.960748999363702</v>
      </c>
      <c r="X43" s="51">
        <f>VLOOKUP($A43,'ADR Raw Data'!$B$6:$BE$43,'ADR Raw Data'!AG$1,FALSE)</f>
        <v>128.97157662958799</v>
      </c>
      <c r="Y43" s="52">
        <f>VLOOKUP($A43,'ADR Raw Data'!$B$6:$BE$43,'ADR Raw Data'!AH$1,FALSE)</f>
        <v>146.01853073734901</v>
      </c>
      <c r="Z43" s="52">
        <f>VLOOKUP($A43,'ADR Raw Data'!$B$6:$BE$43,'ADR Raw Data'!AI$1,FALSE)</f>
        <v>152.188134183003</v>
      </c>
      <c r="AA43" s="52">
        <f>VLOOKUP($A43,'ADR Raw Data'!$B$6:$BE$43,'ADR Raw Data'!AJ$1,FALSE)</f>
        <v>151.75487259167099</v>
      </c>
      <c r="AB43" s="52">
        <f>VLOOKUP($A43,'ADR Raw Data'!$B$6:$BE$43,'ADR Raw Data'!AK$1,FALSE)</f>
        <v>138.11048248601799</v>
      </c>
      <c r="AC43" s="53">
        <f>VLOOKUP($A43,'ADR Raw Data'!$B$6:$BE$43,'ADR Raw Data'!AL$1,FALSE)</f>
        <v>144.292177250729</v>
      </c>
      <c r="AD43" s="52">
        <f>VLOOKUP($A43,'ADR Raw Data'!$B$6:$BE$43,'ADR Raw Data'!AN$1,FALSE)</f>
        <v>123.94113854855399</v>
      </c>
      <c r="AE43" s="52">
        <f>VLOOKUP($A43,'ADR Raw Data'!$B$6:$BE$43,'ADR Raw Data'!AO$1,FALSE)</f>
        <v>124.99767085851499</v>
      </c>
      <c r="AF43" s="53">
        <f>VLOOKUP($A43,'ADR Raw Data'!$B$6:$BE$43,'ADR Raw Data'!AP$1,FALSE)</f>
        <v>124.482833716982</v>
      </c>
      <c r="AG43" s="54">
        <f>VLOOKUP($A43,'ADR Raw Data'!$B$6:$BE$43,'ADR Raw Data'!AR$1,FALSE)</f>
        <v>138.584335503549</v>
      </c>
      <c r="AI43" s="47">
        <f>VLOOKUP($A43,'ADR Raw Data'!$B$6:$BE$43,'ADR Raw Data'!AT$1,FALSE)</f>
        <v>17.401467034309398</v>
      </c>
      <c r="AJ43" s="48">
        <f>VLOOKUP($A43,'ADR Raw Data'!$B$6:$BE$43,'ADR Raw Data'!AU$1,FALSE)</f>
        <v>22.900609022669901</v>
      </c>
      <c r="AK43" s="48">
        <f>VLOOKUP($A43,'ADR Raw Data'!$B$6:$BE$43,'ADR Raw Data'!AV$1,FALSE)</f>
        <v>22.359754333100401</v>
      </c>
      <c r="AL43" s="48">
        <f>VLOOKUP($A43,'ADR Raw Data'!$B$6:$BE$43,'ADR Raw Data'!AW$1,FALSE)</f>
        <v>23.778503547528999</v>
      </c>
      <c r="AM43" s="48">
        <f>VLOOKUP($A43,'ADR Raw Data'!$B$6:$BE$43,'ADR Raw Data'!AX$1,FALSE)</f>
        <v>20.4358691283905</v>
      </c>
      <c r="AN43" s="49">
        <f>VLOOKUP($A43,'ADR Raw Data'!$B$6:$BE$43,'ADR Raw Data'!AY$1,FALSE)</f>
        <v>21.8950906152598</v>
      </c>
      <c r="AO43" s="48">
        <f>VLOOKUP($A43,'ADR Raw Data'!$B$6:$BE$43,'ADR Raw Data'!BA$1,FALSE)</f>
        <v>11.658385681073</v>
      </c>
      <c r="AP43" s="48">
        <f>VLOOKUP($A43,'ADR Raw Data'!$B$6:$BE$43,'ADR Raw Data'!BB$1,FALSE)</f>
        <v>11.5229742043774</v>
      </c>
      <c r="AQ43" s="49">
        <f>VLOOKUP($A43,'ADR Raw Data'!$B$6:$BE$43,'ADR Raw Data'!BC$1,FALSE)</f>
        <v>11.5813524851589</v>
      </c>
      <c r="AR43" s="50">
        <f>VLOOKUP($A43,'ADR Raw Data'!$B$6:$BE$43,'ADR Raw Data'!BE$1,FALSE)</f>
        <v>19.242449932631601</v>
      </c>
      <c r="AT43" s="51">
        <f>VLOOKUP($A43,'RevPAR Raw Data'!$B$6:$BE$43,'RevPAR Raw Data'!AG$1,FALSE)</f>
        <v>69.2127842066661</v>
      </c>
      <c r="AU43" s="52">
        <f>VLOOKUP($A43,'RevPAR Raw Data'!$B$6:$BE$43,'RevPAR Raw Data'!AH$1,FALSE)</f>
        <v>94.388170330453903</v>
      </c>
      <c r="AV43" s="52">
        <f>VLOOKUP($A43,'RevPAR Raw Data'!$B$6:$BE$43,'RevPAR Raw Data'!AI$1,FALSE)</f>
        <v>109.83906665104701</v>
      </c>
      <c r="AW43" s="52">
        <f>VLOOKUP($A43,'RevPAR Raw Data'!$B$6:$BE$43,'RevPAR Raw Data'!AJ$1,FALSE)</f>
        <v>109.441345041153</v>
      </c>
      <c r="AX43" s="52">
        <f>VLOOKUP($A43,'RevPAR Raw Data'!$B$6:$BE$43,'RevPAR Raw Data'!AK$1,FALSE)</f>
        <v>88.803599594572503</v>
      </c>
      <c r="AY43" s="53">
        <f>VLOOKUP($A43,'RevPAR Raw Data'!$B$6:$BE$43,'RevPAR Raw Data'!AL$1,FALSE)</f>
        <v>94.336993164778704</v>
      </c>
      <c r="AZ43" s="52">
        <f>VLOOKUP($A43,'RevPAR Raw Data'!$B$6:$BE$43,'RevPAR Raw Data'!AN$1,FALSE)</f>
        <v>79.913172673376195</v>
      </c>
      <c r="BA43" s="52">
        <f>VLOOKUP($A43,'RevPAR Raw Data'!$B$6:$BE$43,'RevPAR Raw Data'!AO$1,FALSE)</f>
        <v>84.798838572650894</v>
      </c>
      <c r="BB43" s="53">
        <f>VLOOKUP($A43,'RevPAR Raw Data'!$B$6:$BE$43,'RevPAR Raw Data'!AP$1,FALSE)</f>
        <v>82.356005623013601</v>
      </c>
      <c r="BC43" s="54">
        <f>VLOOKUP($A43,'RevPAR Raw Data'!$B$6:$BE$43,'RevPAR Raw Data'!AR$1,FALSE)</f>
        <v>90.913853867131493</v>
      </c>
      <c r="BE43" s="47">
        <f>VLOOKUP($A43,'RevPAR Raw Data'!$B$6:$BE$43,'RevPAR Raw Data'!AT$1,FALSE)</f>
        <v>32.826158874704497</v>
      </c>
      <c r="BF43" s="48">
        <f>VLOOKUP($A43,'RevPAR Raw Data'!$B$6:$BE$43,'RevPAR Raw Data'!AU$1,FALSE)</f>
        <v>51.513299343495</v>
      </c>
      <c r="BG43" s="48">
        <f>VLOOKUP($A43,'RevPAR Raw Data'!$B$6:$BE$43,'RevPAR Raw Data'!AV$1,FALSE)</f>
        <v>54.905659730321702</v>
      </c>
      <c r="BH43" s="48">
        <f>VLOOKUP($A43,'RevPAR Raw Data'!$B$6:$BE$43,'RevPAR Raw Data'!AW$1,FALSE)</f>
        <v>56.613432260262897</v>
      </c>
      <c r="BI43" s="48">
        <f>VLOOKUP($A43,'RevPAR Raw Data'!$B$6:$BE$43,'RevPAR Raw Data'!AX$1,FALSE)</f>
        <v>41.766012307110003</v>
      </c>
      <c r="BJ43" s="49">
        <f>VLOOKUP($A43,'RevPAR Raw Data'!$B$6:$BE$43,'RevPAR Raw Data'!AY$1,FALSE)</f>
        <v>48.406677778698203</v>
      </c>
      <c r="BK43" s="48">
        <f>VLOOKUP($A43,'RevPAR Raw Data'!$B$6:$BE$43,'RevPAR Raw Data'!BA$1,FALSE)</f>
        <v>20.6953565990108</v>
      </c>
      <c r="BL43" s="48">
        <f>VLOOKUP($A43,'RevPAR Raw Data'!$B$6:$BE$43,'RevPAR Raw Data'!BB$1,FALSE)</f>
        <v>17.3465635487774</v>
      </c>
      <c r="BM43" s="49">
        <f>VLOOKUP($A43,'RevPAR Raw Data'!$B$6:$BE$43,'RevPAR Raw Data'!BC$1,FALSE)</f>
        <v>18.947769340795901</v>
      </c>
      <c r="BN43" s="50">
        <f>VLOOKUP($A43,'RevPAR Raw Data'!$B$6:$BE$43,'RevPAR Raw Data'!BE$1,FALSE)</f>
        <v>39.466862566397303</v>
      </c>
    </row>
    <row r="44" spans="1:66" x14ac:dyDescent="0.45">
      <c r="A44" s="63" t="s">
        <v>83</v>
      </c>
      <c r="B44" s="47">
        <f>VLOOKUP($A44,'Occupancy Raw Data'!$B$8:$BE$45,'Occupancy Raw Data'!AG$3,FALSE)</f>
        <v>40.796990385955098</v>
      </c>
      <c r="C44" s="48">
        <f>VLOOKUP($A44,'Occupancy Raw Data'!$B$8:$BE$45,'Occupancy Raw Data'!AH$3,FALSE)</f>
        <v>47.898379081324599</v>
      </c>
      <c r="D44" s="48">
        <f>VLOOKUP($A44,'Occupancy Raw Data'!$B$8:$BE$45,'Occupancy Raw Data'!AI$3,FALSE)</f>
        <v>49.256885421020797</v>
      </c>
      <c r="E44" s="48">
        <f>VLOOKUP($A44,'Occupancy Raw Data'!$B$8:$BE$45,'Occupancy Raw Data'!AJ$3,FALSE)</f>
        <v>51.054989438499497</v>
      </c>
      <c r="F44" s="48">
        <f>VLOOKUP($A44,'Occupancy Raw Data'!$B$8:$BE$45,'Occupancy Raw Data'!AK$3,FALSE)</f>
        <v>49.499779485155798</v>
      </c>
      <c r="G44" s="49">
        <f>VLOOKUP($A44,'Occupancy Raw Data'!$B$8:$BE$45,'Occupancy Raw Data'!AL$3,FALSE)</f>
        <v>47.701859316083699</v>
      </c>
      <c r="H44" s="48">
        <f>VLOOKUP($A44,'Occupancy Raw Data'!$B$8:$BE$45,'Occupancy Raw Data'!AN$3,FALSE)</f>
        <v>59.773450012766602</v>
      </c>
      <c r="I44" s="48">
        <f>VLOOKUP($A44,'Occupancy Raw Data'!$B$8:$BE$45,'Occupancy Raw Data'!AO$3,FALSE)</f>
        <v>59.664353195144002</v>
      </c>
      <c r="J44" s="49">
        <f>VLOOKUP($A44,'Occupancy Raw Data'!$B$8:$BE$45,'Occupancy Raw Data'!AP$3,FALSE)</f>
        <v>59.718901603955302</v>
      </c>
      <c r="K44" s="50">
        <f>VLOOKUP($A44,'Occupancy Raw Data'!$B$8:$BE$45,'Occupancy Raw Data'!AR$3,FALSE)</f>
        <v>51.135949056416003</v>
      </c>
      <c r="M44" s="47">
        <f>VLOOKUP($A44,'Occupancy Raw Data'!$B$8:$BE$45,'Occupancy Raw Data'!AT$3,FALSE)</f>
        <v>-1.82549786808027</v>
      </c>
      <c r="N44" s="48">
        <f>VLOOKUP($A44,'Occupancy Raw Data'!$B$8:$BE$45,'Occupancy Raw Data'!AU$3,FALSE)</f>
        <v>5.0051515572440497</v>
      </c>
      <c r="O44" s="48">
        <f>VLOOKUP($A44,'Occupancy Raw Data'!$B$8:$BE$45,'Occupancy Raw Data'!AV$3,FALSE)</f>
        <v>3.6985785737263401</v>
      </c>
      <c r="P44" s="48">
        <f>VLOOKUP($A44,'Occupancy Raw Data'!$B$8:$BE$45,'Occupancy Raw Data'!AW$3,FALSE)</f>
        <v>7.4523295699537604</v>
      </c>
      <c r="Q44" s="48">
        <f>VLOOKUP($A44,'Occupancy Raw Data'!$B$8:$BE$45,'Occupancy Raw Data'!AX$3,FALSE)</f>
        <v>3.7199425064629099</v>
      </c>
      <c r="R44" s="49">
        <f>VLOOKUP($A44,'Occupancy Raw Data'!$B$8:$BE$45,'Occupancy Raw Data'!AY$3,FALSE)</f>
        <v>3.7395750129943699</v>
      </c>
      <c r="S44" s="48">
        <f>VLOOKUP($A44,'Occupancy Raw Data'!$B$8:$BE$45,'Occupancy Raw Data'!BA$3,FALSE)</f>
        <v>1.2459106384831899</v>
      </c>
      <c r="T44" s="48">
        <f>VLOOKUP($A44,'Occupancy Raw Data'!$B$8:$BE$45,'Occupancy Raw Data'!BB$3,FALSE)</f>
        <v>-2.89874485329414</v>
      </c>
      <c r="U44" s="49">
        <f>VLOOKUP($A44,'Occupancy Raw Data'!$B$8:$BE$45,'Occupancy Raw Data'!BC$3,FALSE)</f>
        <v>-0.86782828190231998</v>
      </c>
      <c r="V44" s="50">
        <f>VLOOKUP($A44,'Occupancy Raw Data'!$B$8:$BE$45,'Occupancy Raw Data'!BE$3,FALSE)</f>
        <v>2.1555598626520198</v>
      </c>
      <c r="X44" s="51">
        <f>VLOOKUP($A44,'ADR Raw Data'!$B$6:$BE$43,'ADR Raw Data'!AG$1,FALSE)</f>
        <v>91.804766621129303</v>
      </c>
      <c r="Y44" s="52">
        <f>VLOOKUP($A44,'ADR Raw Data'!$B$6:$BE$43,'ADR Raw Data'!AH$1,FALSE)</f>
        <v>93.632032871133504</v>
      </c>
      <c r="Z44" s="52">
        <f>VLOOKUP($A44,'ADR Raw Data'!$B$6:$BE$43,'ADR Raw Data'!AI$1,FALSE)</f>
        <v>94.826832775446704</v>
      </c>
      <c r="AA44" s="52">
        <f>VLOOKUP($A44,'ADR Raw Data'!$B$6:$BE$43,'ADR Raw Data'!AJ$1,FALSE)</f>
        <v>94.912546942486898</v>
      </c>
      <c r="AB44" s="52">
        <f>VLOOKUP($A44,'ADR Raw Data'!$B$6:$BE$43,'ADR Raw Data'!AK$1,FALSE)</f>
        <v>95.282568347010496</v>
      </c>
      <c r="AC44" s="53">
        <f>VLOOKUP($A44,'ADR Raw Data'!$B$6:$BE$43,'ADR Raw Data'!AL$1,FALSE)</f>
        <v>94.183058067656305</v>
      </c>
      <c r="AD44" s="52">
        <f>VLOOKUP($A44,'ADR Raw Data'!$B$6:$BE$43,'ADR Raw Data'!AN$1,FALSE)</f>
        <v>109.07877558153</v>
      </c>
      <c r="AE44" s="52">
        <f>VLOOKUP($A44,'ADR Raw Data'!$B$6:$BE$43,'ADR Raw Data'!AO$1,FALSE)</f>
        <v>109.573340725178</v>
      </c>
      <c r="AF44" s="53">
        <f>VLOOKUP($A44,'ADR Raw Data'!$B$6:$BE$43,'ADR Raw Data'!AP$1,FALSE)</f>
        <v>109.32583228063299</v>
      </c>
      <c r="AG44" s="54">
        <f>VLOOKUP($A44,'ADR Raw Data'!$B$6:$BE$43,'ADR Raw Data'!AR$1,FALSE)</f>
        <v>99.236706057854406</v>
      </c>
      <c r="AI44" s="47">
        <f>VLOOKUP($A44,'ADR Raw Data'!$B$6:$BE$43,'ADR Raw Data'!AT$1,FALSE)</f>
        <v>6.2190061455555696</v>
      </c>
      <c r="AJ44" s="48">
        <f>VLOOKUP($A44,'ADR Raw Data'!$B$6:$BE$43,'ADR Raw Data'!AU$1,FALSE)</f>
        <v>10.3758448226128</v>
      </c>
      <c r="AK44" s="48">
        <f>VLOOKUP($A44,'ADR Raw Data'!$B$6:$BE$43,'ADR Raw Data'!AV$1,FALSE)</f>
        <v>12.025622573842799</v>
      </c>
      <c r="AL44" s="48">
        <f>VLOOKUP($A44,'ADR Raw Data'!$B$6:$BE$43,'ADR Raw Data'!AW$1,FALSE)</f>
        <v>12.888839842442801</v>
      </c>
      <c r="AM44" s="48">
        <f>VLOOKUP($A44,'ADR Raw Data'!$B$6:$BE$43,'ADR Raw Data'!AX$1,FALSE)</f>
        <v>11.897329595238499</v>
      </c>
      <c r="AN44" s="49">
        <f>VLOOKUP($A44,'ADR Raw Data'!$B$6:$BE$43,'ADR Raw Data'!AY$1,FALSE)</f>
        <v>10.8135646020915</v>
      </c>
      <c r="AO44" s="48">
        <f>VLOOKUP($A44,'ADR Raw Data'!$B$6:$BE$43,'ADR Raw Data'!BA$1,FALSE)</f>
        <v>8.9943035937375004</v>
      </c>
      <c r="AP44" s="48">
        <f>VLOOKUP($A44,'ADR Raw Data'!$B$6:$BE$43,'ADR Raw Data'!BB$1,FALSE)</f>
        <v>7.5937290780330802</v>
      </c>
      <c r="AQ44" s="49">
        <f>VLOOKUP($A44,'ADR Raw Data'!$B$6:$BE$43,'ADR Raw Data'!BC$1,FALSE)</f>
        <v>8.26879640071542</v>
      </c>
      <c r="AR44" s="50">
        <f>VLOOKUP($A44,'ADR Raw Data'!$B$6:$BE$43,'ADR Raw Data'!BE$1,FALSE)</f>
        <v>9.6670501126874093</v>
      </c>
      <c r="AT44" s="51">
        <f>VLOOKUP($A44,'RevPAR Raw Data'!$B$6:$BE$43,'RevPAR Raw Data'!AG$1,FALSE)</f>
        <v>37.453581812270599</v>
      </c>
      <c r="AU44" s="52">
        <f>VLOOKUP($A44,'RevPAR Raw Data'!$B$6:$BE$43,'RevPAR Raw Data'!AH$1,FALSE)</f>
        <v>44.848226046165898</v>
      </c>
      <c r="AV44" s="52">
        <f>VLOOKUP($A44,'RevPAR Raw Data'!$B$6:$BE$43,'RevPAR Raw Data'!AI$1,FALSE)</f>
        <v>46.708744368584803</v>
      </c>
      <c r="AW44" s="52">
        <f>VLOOKUP($A44,'RevPAR Raw Data'!$B$6:$BE$43,'RevPAR Raw Data'!AJ$1,FALSE)</f>
        <v>48.4575908172976</v>
      </c>
      <c r="AX44" s="52">
        <f>VLOOKUP($A44,'RevPAR Raw Data'!$B$6:$BE$43,'RevPAR Raw Data'!AK$1,FALSE)</f>
        <v>47.164661219563101</v>
      </c>
      <c r="AY44" s="53">
        <f>VLOOKUP($A44,'RevPAR Raw Data'!$B$6:$BE$43,'RevPAR Raw Data'!AL$1,FALSE)</f>
        <v>44.9270698590188</v>
      </c>
      <c r="AZ44" s="52">
        <f>VLOOKUP($A44,'RevPAR Raw Data'!$B$6:$BE$43,'RevPAR Raw Data'!AN$1,FALSE)</f>
        <v>65.200147396764194</v>
      </c>
      <c r="BA44" s="52">
        <f>VLOOKUP($A44,'RevPAR Raw Data'!$B$6:$BE$43,'RevPAR Raw Data'!AO$1,FALSE)</f>
        <v>65.376225017989299</v>
      </c>
      <c r="BB44" s="53">
        <f>VLOOKUP($A44,'RevPAR Raw Data'!$B$6:$BE$43,'RevPAR Raw Data'!AP$1,FALSE)</f>
        <v>65.288186207376796</v>
      </c>
      <c r="BC44" s="54">
        <f>VLOOKUP($A44,'RevPAR Raw Data'!$B$6:$BE$43,'RevPAR Raw Data'!AR$1,FALSE)</f>
        <v>50.745631455009701</v>
      </c>
      <c r="BE44" s="47">
        <f>VLOOKUP($A44,'RevPAR Raw Data'!$B$6:$BE$43,'RevPAR Raw Data'!AT$1,FALSE)</f>
        <v>4.2799804528724001</v>
      </c>
      <c r="BF44" s="48">
        <f>VLOOKUP($A44,'RevPAR Raw Data'!$B$6:$BE$43,'RevPAR Raw Data'!AU$1,FALSE)</f>
        <v>15.9003231385731</v>
      </c>
      <c r="BG44" s="48">
        <f>VLOOKUP($A44,'RevPAR Raw Data'!$B$6:$BE$43,'RevPAR Raw Data'!AV$1,FALSE)</f>
        <v>16.168978247442499</v>
      </c>
      <c r="BH44" s="48">
        <f>VLOOKUP($A44,'RevPAR Raw Data'!$B$6:$BE$43,'RevPAR Raw Data'!AW$1,FALSE)</f>
        <v>21.301688235198899</v>
      </c>
      <c r="BI44" s="48">
        <f>VLOOKUP($A44,'RevPAR Raw Data'!$B$6:$BE$43,'RevPAR Raw Data'!AX$1,FALSE)</f>
        <v>16.059845922448702</v>
      </c>
      <c r="BJ44" s="49">
        <f>VLOOKUP($A44,'RevPAR Raw Data'!$B$6:$BE$43,'RevPAR Raw Data'!AY$1,FALSE)</f>
        <v>14.957520974959699</v>
      </c>
      <c r="BK44" s="48">
        <f>VLOOKUP($A44,'RevPAR Raw Data'!$B$6:$BE$43,'RevPAR Raw Data'!BA$1,FALSE)</f>
        <v>10.352275217552499</v>
      </c>
      <c r="BL44" s="48">
        <f>VLOOKUP($A44,'RevPAR Raw Data'!$B$6:$BE$43,'RevPAR Raw Data'!BB$1,FALSE)</f>
        <v>4.4748613939163402</v>
      </c>
      <c r="BM44" s="49">
        <f>VLOOKUP($A44,'RevPAR Raw Data'!$B$6:$BE$43,'RevPAR Raw Data'!BC$1,FALSE)</f>
        <v>7.3292091650747704</v>
      </c>
      <c r="BN44" s="50">
        <f>VLOOKUP($A44,'RevPAR Raw Data'!$B$6:$BE$43,'RevPAR Raw Data'!BE$1,FALSE)</f>
        <v>12.0309890274709</v>
      </c>
    </row>
    <row r="45" spans="1:66" x14ac:dyDescent="0.45">
      <c r="A45" s="63" t="s">
        <v>84</v>
      </c>
      <c r="B45" s="47">
        <f>VLOOKUP($A45,'Occupancy Raw Data'!$B$8:$BE$45,'Occupancy Raw Data'!AG$3,FALSE)</f>
        <v>44.062657908034303</v>
      </c>
      <c r="C45" s="48">
        <f>VLOOKUP($A45,'Occupancy Raw Data'!$B$8:$BE$45,'Occupancy Raw Data'!AH$3,FALSE)</f>
        <v>58.255432036381997</v>
      </c>
      <c r="D45" s="48">
        <f>VLOOKUP($A45,'Occupancy Raw Data'!$B$8:$BE$45,'Occupancy Raw Data'!AI$3,FALSE)</f>
        <v>61.432541687720999</v>
      </c>
      <c r="E45" s="48">
        <f>VLOOKUP($A45,'Occupancy Raw Data'!$B$8:$BE$45,'Occupancy Raw Data'!AJ$3,FALSE)</f>
        <v>61.893633148054498</v>
      </c>
      <c r="F45" s="48">
        <f>VLOOKUP($A45,'Occupancy Raw Data'!$B$8:$BE$45,'Occupancy Raw Data'!AK$3,FALSE)</f>
        <v>56.310005053056997</v>
      </c>
      <c r="G45" s="49">
        <f>VLOOKUP($A45,'Occupancy Raw Data'!$B$8:$BE$45,'Occupancy Raw Data'!AL$3,FALSE)</f>
        <v>56.3908539666498</v>
      </c>
      <c r="H45" s="48">
        <f>VLOOKUP($A45,'Occupancy Raw Data'!$B$8:$BE$45,'Occupancy Raw Data'!AN$3,FALSE)</f>
        <v>60.579838302172803</v>
      </c>
      <c r="I45" s="48">
        <f>VLOOKUP($A45,'Occupancy Raw Data'!$B$8:$BE$45,'Occupancy Raw Data'!AO$3,FALSE)</f>
        <v>61.085144012127301</v>
      </c>
      <c r="J45" s="49">
        <f>VLOOKUP($A45,'Occupancy Raw Data'!$B$8:$BE$45,'Occupancy Raw Data'!AP$3,FALSE)</f>
        <v>60.832491157150002</v>
      </c>
      <c r="K45" s="50">
        <f>VLOOKUP($A45,'Occupancy Raw Data'!$B$8:$BE$45,'Occupancy Raw Data'!AR$3,FALSE)</f>
        <v>57.6598931639356</v>
      </c>
      <c r="M45" s="47">
        <f>VLOOKUP($A45,'Occupancy Raw Data'!$B$8:$BE$45,'Occupancy Raw Data'!AT$3,FALSE)</f>
        <v>5.0760656725410396</v>
      </c>
      <c r="N45" s="48">
        <f>VLOOKUP($A45,'Occupancy Raw Data'!$B$8:$BE$45,'Occupancy Raw Data'!AU$3,FALSE)</f>
        <v>11.3619898575223</v>
      </c>
      <c r="O45" s="48">
        <f>VLOOKUP($A45,'Occupancy Raw Data'!$B$8:$BE$45,'Occupancy Raw Data'!AV$3,FALSE)</f>
        <v>13.0141761561701</v>
      </c>
      <c r="P45" s="48">
        <f>VLOOKUP($A45,'Occupancy Raw Data'!$B$8:$BE$45,'Occupancy Raw Data'!AW$3,FALSE)</f>
        <v>14.3273830358184</v>
      </c>
      <c r="Q45" s="48">
        <f>VLOOKUP($A45,'Occupancy Raw Data'!$B$8:$BE$45,'Occupancy Raw Data'!AX$3,FALSE)</f>
        <v>7.7601837302066903</v>
      </c>
      <c r="R45" s="49">
        <f>VLOOKUP($A45,'Occupancy Raw Data'!$B$8:$BE$45,'Occupancy Raw Data'!AY$3,FALSE)</f>
        <v>10.571945208194</v>
      </c>
      <c r="S45" s="48">
        <f>VLOOKUP($A45,'Occupancy Raw Data'!$B$8:$BE$45,'Occupancy Raw Data'!BA$3,FALSE)</f>
        <v>3.0625402965828399</v>
      </c>
      <c r="T45" s="48">
        <f>VLOOKUP($A45,'Occupancy Raw Data'!$B$8:$BE$45,'Occupancy Raw Data'!BB$3,FALSE)</f>
        <v>1.5541321012286</v>
      </c>
      <c r="U45" s="49">
        <f>VLOOKUP($A45,'Occupancy Raw Data'!$B$8:$BE$45,'Occupancy Raw Data'!BC$3,FALSE)</f>
        <v>2.2996441659142799</v>
      </c>
      <c r="V45" s="50">
        <f>VLOOKUP($A45,'Occupancy Raw Data'!$B$8:$BE$45,'Occupancy Raw Data'!BE$3,FALSE)</f>
        <v>7.9408783783783701</v>
      </c>
      <c r="X45" s="51">
        <f>VLOOKUP($A45,'ADR Raw Data'!$B$6:$BE$43,'ADR Raw Data'!AG$1,FALSE)</f>
        <v>86.002535837155904</v>
      </c>
      <c r="Y45" s="52">
        <f>VLOOKUP($A45,'ADR Raw Data'!$B$6:$BE$43,'ADR Raw Data'!AH$1,FALSE)</f>
        <v>93.066178033177906</v>
      </c>
      <c r="Z45" s="52">
        <f>VLOOKUP($A45,'ADR Raw Data'!$B$6:$BE$43,'ADR Raw Data'!AI$1,FALSE)</f>
        <v>95.269478716841405</v>
      </c>
      <c r="AA45" s="52">
        <f>VLOOKUP($A45,'ADR Raw Data'!$B$6:$BE$43,'ADR Raw Data'!AJ$1,FALSE)</f>
        <v>95.061125625063696</v>
      </c>
      <c r="AB45" s="52">
        <f>VLOOKUP($A45,'ADR Raw Data'!$B$6:$BE$43,'ADR Raw Data'!AK$1,FALSE)</f>
        <v>93.097503084688697</v>
      </c>
      <c r="AC45" s="53">
        <f>VLOOKUP($A45,'ADR Raw Data'!$B$6:$BE$43,'ADR Raw Data'!AL$1,FALSE)</f>
        <v>92.886538900961</v>
      </c>
      <c r="AD45" s="52">
        <f>VLOOKUP($A45,'ADR Raw Data'!$B$6:$BE$43,'ADR Raw Data'!AN$1,FALSE)</f>
        <v>97.526951308518406</v>
      </c>
      <c r="AE45" s="52">
        <f>VLOOKUP($A45,'ADR Raw Data'!$B$6:$BE$43,'ADR Raw Data'!AO$1,FALSE)</f>
        <v>98.647040636955794</v>
      </c>
      <c r="AF45" s="53">
        <f>VLOOKUP($A45,'ADR Raw Data'!$B$6:$BE$43,'ADR Raw Data'!AP$1,FALSE)</f>
        <v>98.0893219811026</v>
      </c>
      <c r="AG45" s="54">
        <f>VLOOKUP($A45,'ADR Raw Data'!$B$6:$BE$43,'ADR Raw Data'!AR$1,FALSE)</f>
        <v>94.454839986854594</v>
      </c>
      <c r="AI45" s="47">
        <f>VLOOKUP($A45,'ADR Raw Data'!$B$6:$BE$43,'ADR Raw Data'!AT$1,FALSE)</f>
        <v>7.00387278656354</v>
      </c>
      <c r="AJ45" s="48">
        <f>VLOOKUP($A45,'ADR Raw Data'!$B$6:$BE$43,'ADR Raw Data'!AU$1,FALSE)</f>
        <v>10.011615760407301</v>
      </c>
      <c r="AK45" s="48">
        <f>VLOOKUP($A45,'ADR Raw Data'!$B$6:$BE$43,'ADR Raw Data'!AV$1,FALSE)</f>
        <v>10.2132905920112</v>
      </c>
      <c r="AL45" s="48">
        <f>VLOOKUP($A45,'ADR Raw Data'!$B$6:$BE$43,'ADR Raw Data'!AW$1,FALSE)</f>
        <v>10.1260224343731</v>
      </c>
      <c r="AM45" s="48">
        <f>VLOOKUP($A45,'ADR Raw Data'!$B$6:$BE$43,'ADR Raw Data'!AX$1,FALSE)</f>
        <v>9.8044326682994196</v>
      </c>
      <c r="AN45" s="49">
        <f>VLOOKUP($A45,'ADR Raw Data'!$B$6:$BE$43,'ADR Raw Data'!AY$1,FALSE)</f>
        <v>9.6655940000689</v>
      </c>
      <c r="AO45" s="48">
        <f>VLOOKUP($A45,'ADR Raw Data'!$B$6:$BE$43,'ADR Raw Data'!BA$1,FALSE)</f>
        <v>9.4925002227732094</v>
      </c>
      <c r="AP45" s="48">
        <f>VLOOKUP($A45,'ADR Raw Data'!$B$6:$BE$43,'ADR Raw Data'!BB$1,FALSE)</f>
        <v>9.5747499113473609</v>
      </c>
      <c r="AQ45" s="49">
        <f>VLOOKUP($A45,'ADR Raw Data'!$B$6:$BE$43,'ADR Raw Data'!BC$1,FALSE)</f>
        <v>9.5297084650345507</v>
      </c>
      <c r="AR45" s="50">
        <f>VLOOKUP($A45,'ADR Raw Data'!$B$6:$BE$43,'ADR Raw Data'!BE$1,FALSE)</f>
        <v>9.5204385890297196</v>
      </c>
      <c r="AT45" s="51">
        <f>VLOOKUP($A45,'RevPAR Raw Data'!$B$6:$BE$43,'RevPAR Raw Data'!AG$1,FALSE)</f>
        <v>37.895003158160598</v>
      </c>
      <c r="AU45" s="52">
        <f>VLOOKUP($A45,'RevPAR Raw Data'!$B$6:$BE$43,'RevPAR Raw Data'!AH$1,FALSE)</f>
        <v>54.216104092976202</v>
      </c>
      <c r="AV45" s="52">
        <f>VLOOKUP($A45,'RevPAR Raw Data'!$B$6:$BE$43,'RevPAR Raw Data'!AI$1,FALSE)</f>
        <v>58.526462228398103</v>
      </c>
      <c r="AW45" s="52">
        <f>VLOOKUP($A45,'RevPAR Raw Data'!$B$6:$BE$43,'RevPAR Raw Data'!AJ$1,FALSE)</f>
        <v>58.836784360788201</v>
      </c>
      <c r="AX45" s="52">
        <f>VLOOKUP($A45,'RevPAR Raw Data'!$B$6:$BE$43,'RevPAR Raw Data'!AK$1,FALSE)</f>
        <v>52.423208691258203</v>
      </c>
      <c r="AY45" s="53">
        <f>VLOOKUP($A45,'RevPAR Raw Data'!$B$6:$BE$43,'RevPAR Raw Data'!AL$1,FALSE)</f>
        <v>52.379512506316303</v>
      </c>
      <c r="AZ45" s="52">
        <f>VLOOKUP($A45,'RevPAR Raw Data'!$B$6:$BE$43,'RevPAR Raw Data'!AN$1,FALSE)</f>
        <v>59.081669403739198</v>
      </c>
      <c r="BA45" s="52">
        <f>VLOOKUP($A45,'RevPAR Raw Data'!$B$6:$BE$43,'RevPAR Raw Data'!AO$1,FALSE)</f>
        <v>60.258686836786197</v>
      </c>
      <c r="BB45" s="53">
        <f>VLOOKUP($A45,'RevPAR Raw Data'!$B$6:$BE$43,'RevPAR Raw Data'!AP$1,FALSE)</f>
        <v>59.670178120262698</v>
      </c>
      <c r="BC45" s="54">
        <f>VLOOKUP($A45,'RevPAR Raw Data'!$B$6:$BE$43,'RevPAR Raw Data'!AR$1,FALSE)</f>
        <v>54.462559824586698</v>
      </c>
      <c r="BE45" s="47">
        <f>VLOOKUP($A45,'RevPAR Raw Data'!$B$6:$BE$43,'RevPAR Raw Data'!AT$1,FALSE)</f>
        <v>12.4354596413717</v>
      </c>
      <c r="BF45" s="48">
        <f>VLOOKUP($A45,'RevPAR Raw Data'!$B$6:$BE$43,'RevPAR Raw Data'!AU$1,FALSE)</f>
        <v>22.5111243852012</v>
      </c>
      <c r="BG45" s="48">
        <f>VLOOKUP($A45,'RevPAR Raw Data'!$B$6:$BE$43,'RevPAR Raw Data'!AV$1,FALSE)</f>
        <v>24.556642377167201</v>
      </c>
      <c r="BH45" s="48">
        <f>VLOOKUP($A45,'RevPAR Raw Data'!$B$6:$BE$43,'RevPAR Raw Data'!AW$1,FALSE)</f>
        <v>25.904199490657099</v>
      </c>
      <c r="BI45" s="48">
        <f>VLOOKUP($A45,'RevPAR Raw Data'!$B$6:$BE$43,'RevPAR Raw Data'!AX$1,FALSE)</f>
        <v>18.325458387270501</v>
      </c>
      <c r="BJ45" s="49">
        <f>VLOOKUP($A45,'RevPAR Raw Data'!$B$6:$BE$43,'RevPAR Raw Data'!AY$1,FALSE)</f>
        <v>21.2593805099966</v>
      </c>
      <c r="BK45" s="48">
        <f>VLOOKUP($A45,'RevPAR Raw Data'!$B$6:$BE$43,'RevPAR Raw Data'!BA$1,FALSE)</f>
        <v>12.845752163831699</v>
      </c>
      <c r="BL45" s="48">
        <f>VLOOKUP($A45,'RevPAR Raw Data'!$B$6:$BE$43,'RevPAR Raw Data'!BB$1,FALSE)</f>
        <v>11.2776862745605</v>
      </c>
      <c r="BM45" s="49">
        <f>VLOOKUP($A45,'RevPAR Raw Data'!$B$6:$BE$43,'RevPAR Raw Data'!BC$1,FALSE)</f>
        <v>12.0485020156936</v>
      </c>
      <c r="BN45" s="50">
        <f>VLOOKUP($A45,'RevPAR Raw Data'!$B$6:$BE$43,'RevPAR Raw Data'!BE$1,FALSE)</f>
        <v>18.217323416851102</v>
      </c>
    </row>
    <row r="46" spans="1:66" x14ac:dyDescent="0.45">
      <c r="A46" s="66" t="s">
        <v>85</v>
      </c>
      <c r="B46" s="47">
        <f>VLOOKUP($A46,'Occupancy Raw Data'!$B$8:$BE$45,'Occupancy Raw Data'!AG$3,FALSE)</f>
        <v>36.687286958717301</v>
      </c>
      <c r="C46" s="48">
        <f>VLOOKUP($A46,'Occupancy Raw Data'!$B$8:$BE$45,'Occupancy Raw Data'!AH$3,FALSE)</f>
        <v>44.590329503850498</v>
      </c>
      <c r="D46" s="48">
        <f>VLOOKUP($A46,'Occupancy Raw Data'!$B$8:$BE$45,'Occupancy Raw Data'!AI$3,FALSE)</f>
        <v>48.870092160080702</v>
      </c>
      <c r="E46" s="48">
        <f>VLOOKUP($A46,'Occupancy Raw Data'!$B$8:$BE$45,'Occupancy Raw Data'!AJ$3,FALSE)</f>
        <v>50.246181037747697</v>
      </c>
      <c r="F46" s="48">
        <f>VLOOKUP($A46,'Occupancy Raw Data'!$B$8:$BE$45,'Occupancy Raw Data'!AK$3,FALSE)</f>
        <v>49.157303370786501</v>
      </c>
      <c r="G46" s="49">
        <f>VLOOKUP($A46,'Occupancy Raw Data'!$B$8:$BE$45,'Occupancy Raw Data'!AL$3,FALSE)</f>
        <v>45.910238606236497</v>
      </c>
      <c r="H46" s="48">
        <f>VLOOKUP($A46,'Occupancy Raw Data'!$B$8:$BE$45,'Occupancy Raw Data'!AN$3,FALSE)</f>
        <v>56.192399949501301</v>
      </c>
      <c r="I46" s="48">
        <f>VLOOKUP($A46,'Occupancy Raw Data'!$B$8:$BE$45,'Occupancy Raw Data'!AO$3,FALSE)</f>
        <v>55.393889660396397</v>
      </c>
      <c r="J46" s="49">
        <f>VLOOKUP($A46,'Occupancy Raw Data'!$B$8:$BE$45,'Occupancy Raw Data'!AP$3,FALSE)</f>
        <v>55.793144804948803</v>
      </c>
      <c r="K46" s="50">
        <f>VLOOKUP($A46,'Occupancy Raw Data'!$B$8:$BE$45,'Occupancy Raw Data'!AR$3,FALSE)</f>
        <v>48.733926091582902</v>
      </c>
      <c r="M46" s="47">
        <f>VLOOKUP($A46,'Occupancy Raw Data'!$B$8:$BE$45,'Occupancy Raw Data'!AT$3,FALSE)</f>
        <v>-0.69965722347527204</v>
      </c>
      <c r="N46" s="48">
        <f>VLOOKUP($A46,'Occupancy Raw Data'!$B$8:$BE$45,'Occupancy Raw Data'!AU$3,FALSE)</f>
        <v>-0.646273856995906</v>
      </c>
      <c r="O46" s="48">
        <f>VLOOKUP($A46,'Occupancy Raw Data'!$B$8:$BE$45,'Occupancy Raw Data'!AV$3,FALSE)</f>
        <v>2.01801691068234</v>
      </c>
      <c r="P46" s="48">
        <f>VLOOKUP($A46,'Occupancy Raw Data'!$B$8:$BE$45,'Occupancy Raw Data'!AW$3,FALSE)</f>
        <v>4.38068157507408</v>
      </c>
      <c r="Q46" s="48">
        <f>VLOOKUP($A46,'Occupancy Raw Data'!$B$8:$BE$45,'Occupancy Raw Data'!AX$3,FALSE)</f>
        <v>0.87887938755762796</v>
      </c>
      <c r="R46" s="49">
        <f>VLOOKUP($A46,'Occupancy Raw Data'!$B$8:$BE$45,'Occupancy Raw Data'!AY$3,FALSE)</f>
        <v>1.30415869188511</v>
      </c>
      <c r="S46" s="48">
        <f>VLOOKUP($A46,'Occupancy Raw Data'!$B$8:$BE$45,'Occupancy Raw Data'!BA$3,FALSE)</f>
        <v>2.4295189930946699</v>
      </c>
      <c r="T46" s="48">
        <f>VLOOKUP($A46,'Occupancy Raw Data'!$B$8:$BE$45,'Occupancy Raw Data'!BB$3,FALSE)</f>
        <v>3.2748088911238802</v>
      </c>
      <c r="U46" s="49">
        <f>VLOOKUP($A46,'Occupancy Raw Data'!$B$8:$BE$45,'Occupancy Raw Data'!BC$3,FALSE)</f>
        <v>2.8474028868983701</v>
      </c>
      <c r="V46" s="50">
        <f>VLOOKUP($A46,'Occupancy Raw Data'!$B$8:$BE$45,'Occupancy Raw Data'!BE$3,FALSE)</f>
        <v>1.8038328027530399</v>
      </c>
      <c r="X46" s="51">
        <f>VLOOKUP($A46,'ADR Raw Data'!$B$6:$BE$43,'ADR Raw Data'!AG$1,FALSE)</f>
        <v>93.651890915347494</v>
      </c>
      <c r="Y46" s="52">
        <f>VLOOKUP($A46,'ADR Raw Data'!$B$6:$BE$43,'ADR Raw Data'!AH$1,FALSE)</f>
        <v>94.648725226500503</v>
      </c>
      <c r="Z46" s="52">
        <f>VLOOKUP($A46,'ADR Raw Data'!$B$6:$BE$43,'ADR Raw Data'!AI$1,FALSE)</f>
        <v>96.272831955567</v>
      </c>
      <c r="AA46" s="52">
        <f>VLOOKUP($A46,'ADR Raw Data'!$B$6:$BE$43,'ADR Raw Data'!AJ$1,FALSE)</f>
        <v>97.845787060301504</v>
      </c>
      <c r="AB46" s="52">
        <f>VLOOKUP($A46,'ADR Raw Data'!$B$6:$BE$43,'ADR Raw Data'!AK$1,FALSE)</f>
        <v>101.860139967897</v>
      </c>
      <c r="AC46" s="53">
        <f>VLOOKUP($A46,'ADR Raw Data'!$B$6:$BE$43,'ADR Raw Data'!AL$1,FALSE)</f>
        <v>97.079263450248106</v>
      </c>
      <c r="AD46" s="52">
        <f>VLOOKUP($A46,'ADR Raw Data'!$B$6:$BE$43,'ADR Raw Data'!AN$1,FALSE)</f>
        <v>117.993229611323</v>
      </c>
      <c r="AE46" s="52">
        <f>VLOOKUP($A46,'ADR Raw Data'!$B$6:$BE$43,'ADR Raw Data'!AO$1,FALSE)</f>
        <v>116.905256110762</v>
      </c>
      <c r="AF46" s="53">
        <f>VLOOKUP($A46,'ADR Raw Data'!$B$6:$BE$43,'ADR Raw Data'!AP$1,FALSE)</f>
        <v>117.45313562438101</v>
      </c>
      <c r="AG46" s="54">
        <f>VLOOKUP($A46,'ADR Raw Data'!$B$6:$BE$43,'ADR Raw Data'!AR$1,FALSE)</f>
        <v>103.743570120089</v>
      </c>
      <c r="AI46" s="47">
        <f>VLOOKUP($A46,'ADR Raw Data'!$B$6:$BE$43,'ADR Raw Data'!AT$1,FALSE)</f>
        <v>1.26008995782552</v>
      </c>
      <c r="AJ46" s="48">
        <f>VLOOKUP($A46,'ADR Raw Data'!$B$6:$BE$43,'ADR Raw Data'!AU$1,FALSE)</f>
        <v>3.6941934520399702</v>
      </c>
      <c r="AK46" s="48">
        <f>VLOOKUP($A46,'ADR Raw Data'!$B$6:$BE$43,'ADR Raw Data'!AV$1,FALSE)</f>
        <v>4.4931184662607198</v>
      </c>
      <c r="AL46" s="48">
        <f>VLOOKUP($A46,'ADR Raw Data'!$B$6:$BE$43,'ADR Raw Data'!AW$1,FALSE)</f>
        <v>4.36769838589254</v>
      </c>
      <c r="AM46" s="48">
        <f>VLOOKUP($A46,'ADR Raw Data'!$B$6:$BE$43,'ADR Raw Data'!AX$1,FALSE)</f>
        <v>4.4159535936006504</v>
      </c>
      <c r="AN46" s="49">
        <f>VLOOKUP($A46,'ADR Raw Data'!$B$6:$BE$43,'ADR Raw Data'!AY$1,FALSE)</f>
        <v>3.79454190706294</v>
      </c>
      <c r="AO46" s="48">
        <f>VLOOKUP($A46,'ADR Raw Data'!$B$6:$BE$43,'ADR Raw Data'!BA$1,FALSE)</f>
        <v>6.4185521340633702</v>
      </c>
      <c r="AP46" s="48">
        <f>VLOOKUP($A46,'ADR Raw Data'!$B$6:$BE$43,'ADR Raw Data'!BB$1,FALSE)</f>
        <v>5.4933232722278502</v>
      </c>
      <c r="AQ46" s="49">
        <f>VLOOKUP($A46,'ADR Raw Data'!$B$6:$BE$43,'ADR Raw Data'!BC$1,FALSE)</f>
        <v>5.9592553942408397</v>
      </c>
      <c r="AR46" s="50">
        <f>VLOOKUP($A46,'ADR Raw Data'!$B$6:$BE$43,'ADR Raw Data'!BE$1,FALSE)</f>
        <v>4.6464367729663296</v>
      </c>
      <c r="AT46" s="51">
        <f>VLOOKUP($A46,'RevPAR Raw Data'!$B$6:$BE$43,'RevPAR Raw Data'!AG$1,FALSE)</f>
        <v>34.3583379623784</v>
      </c>
      <c r="AU46" s="52">
        <f>VLOOKUP($A46,'RevPAR Raw Data'!$B$6:$BE$43,'RevPAR Raw Data'!AH$1,FALSE)</f>
        <v>42.204178449690602</v>
      </c>
      <c r="AV46" s="52">
        <f>VLOOKUP($A46,'RevPAR Raw Data'!$B$6:$BE$43,'RevPAR Raw Data'!AI$1,FALSE)</f>
        <v>47.048621701805303</v>
      </c>
      <c r="AW46" s="52">
        <f>VLOOKUP($A46,'RevPAR Raw Data'!$B$6:$BE$43,'RevPAR Raw Data'!AJ$1,FALSE)</f>
        <v>49.163771304128197</v>
      </c>
      <c r="AX46" s="52">
        <f>VLOOKUP($A46,'RevPAR Raw Data'!$B$6:$BE$43,'RevPAR Raw Data'!AK$1,FALSE)</f>
        <v>50.071698017926998</v>
      </c>
      <c r="AY46" s="53">
        <f>VLOOKUP($A46,'RevPAR Raw Data'!$B$6:$BE$43,'RevPAR Raw Data'!AL$1,FALSE)</f>
        <v>44.569321487185903</v>
      </c>
      <c r="AZ46" s="52">
        <f>VLOOKUP($A46,'RevPAR Raw Data'!$B$6:$BE$43,'RevPAR Raw Data'!AN$1,FALSE)</f>
        <v>66.303227496528194</v>
      </c>
      <c r="BA46" s="52">
        <f>VLOOKUP($A46,'RevPAR Raw Data'!$B$6:$BE$43,'RevPAR Raw Data'!AO$1,FALSE)</f>
        <v>64.758368577199803</v>
      </c>
      <c r="BB46" s="53">
        <f>VLOOKUP($A46,'RevPAR Raw Data'!$B$6:$BE$43,'RevPAR Raw Data'!AP$1,FALSE)</f>
        <v>65.530798036863999</v>
      </c>
      <c r="BC46" s="54">
        <f>VLOOKUP($A46,'RevPAR Raw Data'!$B$6:$BE$43,'RevPAR Raw Data'!AR$1,FALSE)</f>
        <v>50.558314787093899</v>
      </c>
      <c r="BE46" s="47">
        <f>VLOOKUP($A46,'RevPAR Raw Data'!$B$6:$BE$43,'RevPAR Raw Data'!AT$1,FALSE)</f>
        <v>0.551616423938036</v>
      </c>
      <c r="BF46" s="48">
        <f>VLOOKUP($A46,'RevPAR Raw Data'!$B$6:$BE$43,'RevPAR Raw Data'!AU$1,FALSE)</f>
        <v>3.02404498853668</v>
      </c>
      <c r="BG46" s="48">
        <f>VLOOKUP($A46,'RevPAR Raw Data'!$B$6:$BE$43,'RevPAR Raw Data'!AV$1,FALSE)</f>
        <v>6.6018072674091899</v>
      </c>
      <c r="BH46" s="48">
        <f>VLOOKUP($A46,'RevPAR Raw Data'!$B$6:$BE$43,'RevPAR Raw Data'!AW$1,FALSE)</f>
        <v>8.9397149194122196</v>
      </c>
      <c r="BI46" s="48">
        <f>VLOOKUP($A46,'RevPAR Raw Data'!$B$6:$BE$43,'RevPAR Raw Data'!AX$1,FALSE)</f>
        <v>5.3336438870565397</v>
      </c>
      <c r="BJ46" s="49">
        <f>VLOOKUP($A46,'RevPAR Raw Data'!$B$6:$BE$43,'RevPAR Raw Data'!AY$1,FALSE)</f>
        <v>5.1481874470462401</v>
      </c>
      <c r="BK46" s="48">
        <f>VLOOKUP($A46,'RevPAR Raw Data'!$B$6:$BE$43,'RevPAR Raw Data'!BA$1,FALSE)</f>
        <v>9.0040110703367997</v>
      </c>
      <c r="BL46" s="48">
        <f>VLOOKUP($A46,'RevPAR Raw Data'!$B$6:$BE$43,'RevPAR Raw Data'!BB$1,FALSE)</f>
        <v>8.9480280022888294</v>
      </c>
      <c r="BM46" s="49">
        <f>VLOOKUP($A46,'RevPAR Raw Data'!$B$6:$BE$43,'RevPAR Raw Data'!BC$1,FALSE)</f>
        <v>8.9763422912724806</v>
      </c>
      <c r="BN46" s="50">
        <f>VLOOKUP($A46,'RevPAR Raw Data'!$B$6:$BE$43,'RevPAR Raw Data'!BE$1,FALSE)</f>
        <v>6.5340835263893204</v>
      </c>
    </row>
    <row r="47" spans="1:66" x14ac:dyDescent="0.45">
      <c r="A47" s="63" t="s">
        <v>86</v>
      </c>
      <c r="B47" s="47">
        <f>VLOOKUP($A47,'Occupancy Raw Data'!$B$8:$BE$45,'Occupancy Raw Data'!AG$3,FALSE)</f>
        <v>40.685933147632298</v>
      </c>
      <c r="C47" s="48">
        <f>VLOOKUP($A47,'Occupancy Raw Data'!$B$8:$BE$45,'Occupancy Raw Data'!AH$3,FALSE)</f>
        <v>54.822423398328603</v>
      </c>
      <c r="D47" s="48">
        <f>VLOOKUP($A47,'Occupancy Raw Data'!$B$8:$BE$45,'Occupancy Raw Data'!AI$3,FALSE)</f>
        <v>58.722144846796603</v>
      </c>
      <c r="E47" s="48">
        <f>VLOOKUP($A47,'Occupancy Raw Data'!$B$8:$BE$45,'Occupancy Raw Data'!AJ$3,FALSE)</f>
        <v>57.973537604456801</v>
      </c>
      <c r="F47" s="48">
        <f>VLOOKUP($A47,'Occupancy Raw Data'!$B$8:$BE$45,'Occupancy Raw Data'!AK$3,FALSE)</f>
        <v>52.802924791086298</v>
      </c>
      <c r="G47" s="49">
        <f>VLOOKUP($A47,'Occupancy Raw Data'!$B$8:$BE$45,'Occupancy Raw Data'!AL$3,FALSE)</f>
        <v>53.001392757660099</v>
      </c>
      <c r="H47" s="48">
        <f>VLOOKUP($A47,'Occupancy Raw Data'!$B$8:$BE$45,'Occupancy Raw Data'!AN$3,FALSE)</f>
        <v>52.385097493036199</v>
      </c>
      <c r="I47" s="48">
        <f>VLOOKUP($A47,'Occupancy Raw Data'!$B$8:$BE$45,'Occupancy Raw Data'!AO$3,FALSE)</f>
        <v>51.827994428969298</v>
      </c>
      <c r="J47" s="49">
        <f>VLOOKUP($A47,'Occupancy Raw Data'!$B$8:$BE$45,'Occupancy Raw Data'!AP$3,FALSE)</f>
        <v>52.106545961002702</v>
      </c>
      <c r="K47" s="50">
        <f>VLOOKUP($A47,'Occupancy Raw Data'!$B$8:$BE$45,'Occupancy Raw Data'!AR$3,FALSE)</f>
        <v>52.7457222443294</v>
      </c>
      <c r="M47" s="47">
        <f>VLOOKUP($A47,'Occupancy Raw Data'!$B$8:$BE$45,'Occupancy Raw Data'!AT$3,FALSE)</f>
        <v>17.732997481108299</v>
      </c>
      <c r="N47" s="48">
        <f>VLOOKUP($A47,'Occupancy Raw Data'!$B$8:$BE$45,'Occupancy Raw Data'!AU$3,FALSE)</f>
        <v>9.9127399650959802</v>
      </c>
      <c r="O47" s="48">
        <f>VLOOKUP($A47,'Occupancy Raw Data'!$B$8:$BE$45,'Occupancy Raw Data'!AV$3,FALSE)</f>
        <v>11.541005291005201</v>
      </c>
      <c r="P47" s="48">
        <f>VLOOKUP($A47,'Occupancy Raw Data'!$B$8:$BE$45,'Occupancy Raw Data'!AW$3,FALSE)</f>
        <v>13.3810010214504</v>
      </c>
      <c r="Q47" s="48">
        <f>VLOOKUP($A47,'Occupancy Raw Data'!$B$8:$BE$45,'Occupancy Raw Data'!AX$3,FALSE)</f>
        <v>10.8147606868834</v>
      </c>
      <c r="R47" s="49">
        <f>VLOOKUP($A47,'Occupancy Raw Data'!$B$8:$BE$45,'Occupancy Raw Data'!AY$3,FALSE)</f>
        <v>12.356067316209</v>
      </c>
      <c r="S47" s="48">
        <f>VLOOKUP($A47,'Occupancy Raw Data'!$B$8:$BE$45,'Occupancy Raw Data'!BA$3,FALSE)</f>
        <v>5.4309740714786203</v>
      </c>
      <c r="T47" s="48">
        <f>VLOOKUP($A47,'Occupancy Raw Data'!$B$8:$BE$45,'Occupancy Raw Data'!BB$3,FALSE)</f>
        <v>7.3179524152847799</v>
      </c>
      <c r="U47" s="49">
        <f>VLOOKUP($A47,'Occupancy Raw Data'!$B$8:$BE$45,'Occupancy Raw Data'!BC$3,FALSE)</f>
        <v>6.3610518834399397</v>
      </c>
      <c r="V47" s="50">
        <f>VLOOKUP($A47,'Occupancy Raw Data'!$B$8:$BE$45,'Occupancy Raw Data'!BE$3,FALSE)</f>
        <v>10.596579057154701</v>
      </c>
      <c r="X47" s="51">
        <f>VLOOKUP($A47,'ADR Raw Data'!$B$6:$BE$43,'ADR Raw Data'!AG$1,FALSE)</f>
        <v>82.043440308087199</v>
      </c>
      <c r="Y47" s="52">
        <f>VLOOKUP($A47,'ADR Raw Data'!$B$6:$BE$43,'ADR Raw Data'!AH$1,FALSE)</f>
        <v>88.134817402349896</v>
      </c>
      <c r="Z47" s="52">
        <f>VLOOKUP($A47,'ADR Raw Data'!$B$6:$BE$43,'ADR Raw Data'!AI$1,FALSE)</f>
        <v>89.204126890008794</v>
      </c>
      <c r="AA47" s="52">
        <f>VLOOKUP($A47,'ADR Raw Data'!$B$6:$BE$43,'ADR Raw Data'!AJ$1,FALSE)</f>
        <v>89.040318318318299</v>
      </c>
      <c r="AB47" s="52">
        <f>VLOOKUP($A47,'ADR Raw Data'!$B$6:$BE$43,'ADR Raw Data'!AK$1,FALSE)</f>
        <v>88.111196834816994</v>
      </c>
      <c r="AC47" s="53">
        <f>VLOOKUP($A47,'ADR Raw Data'!$B$6:$BE$43,'ADR Raw Data'!AL$1,FALSE)</f>
        <v>87.629950072263796</v>
      </c>
      <c r="AD47" s="52">
        <f>VLOOKUP($A47,'ADR Raw Data'!$B$6:$BE$43,'ADR Raw Data'!AN$1,FALSE)</f>
        <v>90.812406114988306</v>
      </c>
      <c r="AE47" s="52">
        <f>VLOOKUP($A47,'ADR Raw Data'!$B$6:$BE$43,'ADR Raw Data'!AO$1,FALSE)</f>
        <v>91.426509909304599</v>
      </c>
      <c r="AF47" s="53">
        <f>VLOOKUP($A47,'ADR Raw Data'!$B$6:$BE$43,'ADR Raw Data'!AP$1,FALSE)</f>
        <v>91.117816572001303</v>
      </c>
      <c r="AG47" s="54">
        <f>VLOOKUP($A47,'ADR Raw Data'!$B$6:$BE$43,'ADR Raw Data'!AR$1,FALSE)</f>
        <v>88.614407299132395</v>
      </c>
      <c r="AI47" s="47">
        <f>VLOOKUP($A47,'ADR Raw Data'!$B$6:$BE$43,'ADR Raw Data'!AT$1,FALSE)</f>
        <v>5.3444762060629003</v>
      </c>
      <c r="AJ47" s="48">
        <f>VLOOKUP($A47,'ADR Raw Data'!$B$6:$BE$43,'ADR Raw Data'!AU$1,FALSE)</f>
        <v>7.7674240492065403</v>
      </c>
      <c r="AK47" s="48">
        <f>VLOOKUP($A47,'ADR Raw Data'!$B$6:$BE$43,'ADR Raw Data'!AV$1,FALSE)</f>
        <v>7.6022507984655601</v>
      </c>
      <c r="AL47" s="48">
        <f>VLOOKUP($A47,'ADR Raw Data'!$B$6:$BE$43,'ADR Raw Data'!AW$1,FALSE)</f>
        <v>7.8003949077155097</v>
      </c>
      <c r="AM47" s="48">
        <f>VLOOKUP($A47,'ADR Raw Data'!$B$6:$BE$43,'ADR Raw Data'!AX$1,FALSE)</f>
        <v>7.38569279475547</v>
      </c>
      <c r="AN47" s="49">
        <f>VLOOKUP($A47,'ADR Raw Data'!$B$6:$BE$43,'ADR Raw Data'!AY$1,FALSE)</f>
        <v>7.2692071255205004</v>
      </c>
      <c r="AO47" s="48">
        <f>VLOOKUP($A47,'ADR Raw Data'!$B$6:$BE$43,'ADR Raw Data'!BA$1,FALSE)</f>
        <v>4.1894603148207699</v>
      </c>
      <c r="AP47" s="48">
        <f>VLOOKUP($A47,'ADR Raw Data'!$B$6:$BE$43,'ADR Raw Data'!BB$1,FALSE)</f>
        <v>5.1252335731932597</v>
      </c>
      <c r="AQ47" s="49">
        <f>VLOOKUP($A47,'ADR Raw Data'!$B$6:$BE$43,'ADR Raw Data'!BC$1,FALSE)</f>
        <v>4.6533088419450204</v>
      </c>
      <c r="AR47" s="50">
        <f>VLOOKUP($A47,'ADR Raw Data'!$B$6:$BE$43,'ADR Raw Data'!BE$1,FALSE)</f>
        <v>6.4193708588037</v>
      </c>
      <c r="AT47" s="51">
        <f>VLOOKUP($A47,'RevPAR Raw Data'!$B$6:$BE$43,'RevPAR Raw Data'!AG$1,FALSE)</f>
        <v>33.380139275765998</v>
      </c>
      <c r="AU47" s="52">
        <f>VLOOKUP($A47,'RevPAR Raw Data'!$B$6:$BE$43,'RevPAR Raw Data'!AH$1,FALSE)</f>
        <v>48.317642757660103</v>
      </c>
      <c r="AV47" s="52">
        <f>VLOOKUP($A47,'RevPAR Raw Data'!$B$6:$BE$43,'RevPAR Raw Data'!AI$1,FALSE)</f>
        <v>52.382576601671303</v>
      </c>
      <c r="AW47" s="52">
        <f>VLOOKUP($A47,'RevPAR Raw Data'!$B$6:$BE$43,'RevPAR Raw Data'!AJ$1,FALSE)</f>
        <v>51.619822423398297</v>
      </c>
      <c r="AX47" s="52">
        <f>VLOOKUP($A47,'RevPAR Raw Data'!$B$6:$BE$43,'RevPAR Raw Data'!AK$1,FALSE)</f>
        <v>46.525288997214403</v>
      </c>
      <c r="AY47" s="53">
        <f>VLOOKUP($A47,'RevPAR Raw Data'!$B$6:$BE$43,'RevPAR Raw Data'!AL$1,FALSE)</f>
        <v>46.445094011141997</v>
      </c>
      <c r="AZ47" s="52">
        <f>VLOOKUP($A47,'RevPAR Raw Data'!$B$6:$BE$43,'RevPAR Raw Data'!AN$1,FALSE)</f>
        <v>47.5721674791086</v>
      </c>
      <c r="BA47" s="52">
        <f>VLOOKUP($A47,'RevPAR Raw Data'!$B$6:$BE$43,'RevPAR Raw Data'!AO$1,FALSE)</f>
        <v>47.384526462395499</v>
      </c>
      <c r="BB47" s="53">
        <f>VLOOKUP($A47,'RevPAR Raw Data'!$B$6:$BE$43,'RevPAR Raw Data'!AP$1,FALSE)</f>
        <v>47.478346970752</v>
      </c>
      <c r="BC47" s="54">
        <f>VLOOKUP($A47,'RevPAR Raw Data'!$B$6:$BE$43,'RevPAR Raw Data'!AR$1,FALSE)</f>
        <v>46.740309142459203</v>
      </c>
      <c r="BE47" s="47">
        <f>VLOOKUP($A47,'RevPAR Raw Data'!$B$6:$BE$43,'RevPAR Raw Data'!AT$1,FALSE)</f>
        <v>24.025209518170701</v>
      </c>
      <c r="BF47" s="48">
        <f>VLOOKUP($A47,'RevPAR Raw Data'!$B$6:$BE$43,'RevPAR Raw Data'!AU$1,FALSE)</f>
        <v>18.4501285622867</v>
      </c>
      <c r="BG47" s="48">
        <f>VLOOKUP($A47,'RevPAR Raw Data'!$B$6:$BE$43,'RevPAR Raw Data'!AV$1,FALSE)</f>
        <v>20.020632256357199</v>
      </c>
      <c r="BH47" s="48">
        <f>VLOOKUP($A47,'RevPAR Raw Data'!$B$6:$BE$43,'RevPAR Raw Data'!AW$1,FALSE)</f>
        <v>22.225166851444499</v>
      </c>
      <c r="BI47" s="48">
        <f>VLOOKUP($A47,'RevPAR Raw Data'!$B$6:$BE$43,'RevPAR Raw Data'!AX$1,FALSE)</f>
        <v>18.999198482460098</v>
      </c>
      <c r="BJ47" s="49">
        <f>VLOOKUP($A47,'RevPAR Raw Data'!$B$6:$BE$43,'RevPAR Raw Data'!AY$1,FALSE)</f>
        <v>20.523462567513501</v>
      </c>
      <c r="BK47" s="48">
        <f>VLOOKUP($A47,'RevPAR Raw Data'!$B$6:$BE$43,'RevPAR Raw Data'!BA$1,FALSE)</f>
        <v>9.8479628897321998</v>
      </c>
      <c r="BL47" s="48">
        <f>VLOOKUP($A47,'RevPAR Raw Data'!$B$6:$BE$43,'RevPAR Raw Data'!BB$1,FALSE)</f>
        <v>12.8182481425365</v>
      </c>
      <c r="BM47" s="49">
        <f>VLOOKUP($A47,'RevPAR Raw Data'!$B$6:$BE$43,'RevPAR Raw Data'!BC$1,FALSE)</f>
        <v>11.3103601151177</v>
      </c>
      <c r="BN47" s="50">
        <f>VLOOKUP($A47,'RevPAR Raw Data'!$B$6:$BE$43,'RevPAR Raw Data'!BE$1,FALSE)</f>
        <v>17.696183623983501</v>
      </c>
    </row>
    <row r="48" spans="1:66" ht="16.5" thickBot="1" x14ac:dyDescent="0.5">
      <c r="A48" s="63" t="s">
        <v>87</v>
      </c>
      <c r="B48" s="67">
        <f>VLOOKUP($A48,'Occupancy Raw Data'!$B$8:$BE$45,'Occupancy Raw Data'!AG$3,FALSE)</f>
        <v>38.033279577774501</v>
      </c>
      <c r="C48" s="68">
        <f>VLOOKUP($A48,'Occupancy Raw Data'!$B$8:$BE$45,'Occupancy Raw Data'!AH$3,FALSE)</f>
        <v>50.905292479108603</v>
      </c>
      <c r="D48" s="68">
        <f>VLOOKUP($A48,'Occupancy Raw Data'!$B$8:$BE$45,'Occupancy Raw Data'!AI$3,FALSE)</f>
        <v>54.838000293212097</v>
      </c>
      <c r="E48" s="68">
        <f>VLOOKUP($A48,'Occupancy Raw Data'!$B$8:$BE$45,'Occupancy Raw Data'!AJ$3,FALSE)</f>
        <v>55.149538190881103</v>
      </c>
      <c r="F48" s="68">
        <f>VLOOKUP($A48,'Occupancy Raw Data'!$B$8:$BE$45,'Occupancy Raw Data'!AK$3,FALSE)</f>
        <v>54.2589063187215</v>
      </c>
      <c r="G48" s="69">
        <f>VLOOKUP($A48,'Occupancy Raw Data'!$B$8:$BE$45,'Occupancy Raw Data'!AL$3,FALSE)</f>
        <v>50.6370033719395</v>
      </c>
      <c r="H48" s="68">
        <f>VLOOKUP($A48,'Occupancy Raw Data'!$B$8:$BE$45,'Occupancy Raw Data'!AN$3,FALSE)</f>
        <v>62.084005277818498</v>
      </c>
      <c r="I48" s="68">
        <f>VLOOKUP($A48,'Occupancy Raw Data'!$B$8:$BE$45,'Occupancy Raw Data'!AO$3,FALSE)</f>
        <v>62.142647705614998</v>
      </c>
      <c r="J48" s="69">
        <f>VLOOKUP($A48,'Occupancy Raw Data'!$B$8:$BE$45,'Occupancy Raw Data'!AP$3,FALSE)</f>
        <v>62.113326491716698</v>
      </c>
      <c r="K48" s="70">
        <f>VLOOKUP($A48,'Occupancy Raw Data'!$B$8:$BE$45,'Occupancy Raw Data'!AR$3,FALSE)</f>
        <v>53.915952834732998</v>
      </c>
      <c r="M48" s="67">
        <f>VLOOKUP($A48,'Occupancy Raw Data'!$B$8:$BE$45,'Occupancy Raw Data'!AT$3,FALSE)</f>
        <v>1.33720108255311</v>
      </c>
      <c r="N48" s="68">
        <f>VLOOKUP($A48,'Occupancy Raw Data'!$B$8:$BE$45,'Occupancy Raw Data'!AU$3,FALSE)</f>
        <v>11.221964797815</v>
      </c>
      <c r="O48" s="68">
        <f>VLOOKUP($A48,'Occupancy Raw Data'!$B$8:$BE$45,'Occupancy Raw Data'!AV$3,FALSE)</f>
        <v>12.1537130753058</v>
      </c>
      <c r="P48" s="68">
        <f>VLOOKUP($A48,'Occupancy Raw Data'!$B$8:$BE$45,'Occupancy Raw Data'!AW$3,FALSE)</f>
        <v>8.7042393608101207</v>
      </c>
      <c r="Q48" s="68">
        <f>VLOOKUP($A48,'Occupancy Raw Data'!$B$8:$BE$45,'Occupancy Raw Data'!AX$3,FALSE)</f>
        <v>6.7767879772966397</v>
      </c>
      <c r="R48" s="69">
        <f>VLOOKUP($A48,'Occupancy Raw Data'!$B$8:$BE$45,'Occupancy Raw Data'!AY$3,FALSE)</f>
        <v>8.3286177799390497</v>
      </c>
      <c r="S48" s="68">
        <f>VLOOKUP($A48,'Occupancy Raw Data'!$B$8:$BE$45,'Occupancy Raw Data'!BA$3,FALSE)</f>
        <v>1.44289576986896</v>
      </c>
      <c r="T48" s="68">
        <f>VLOOKUP($A48,'Occupancy Raw Data'!$B$8:$BE$45,'Occupancy Raw Data'!BB$3,FALSE)</f>
        <v>1.8162053345149001</v>
      </c>
      <c r="U48" s="69">
        <f>VLOOKUP($A48,'Occupancy Raw Data'!$B$8:$BE$45,'Occupancy Raw Data'!BC$3,FALSE)</f>
        <v>1.6292958504644</v>
      </c>
      <c r="V48" s="70">
        <f>VLOOKUP($A48,'Occupancy Raw Data'!$B$8:$BE$45,'Occupancy Raw Data'!BE$3,FALSE)</f>
        <v>6.03414044836477</v>
      </c>
      <c r="X48" s="71">
        <f>VLOOKUP($A48,'ADR Raw Data'!$B$6:$BE$43,'ADR Raw Data'!AG$1,FALSE)</f>
        <v>100.733599306157</v>
      </c>
      <c r="Y48" s="72">
        <f>VLOOKUP($A48,'ADR Raw Data'!$B$6:$BE$43,'ADR Raw Data'!AH$1,FALSE)</f>
        <v>101.86387356901101</v>
      </c>
      <c r="Z48" s="72">
        <f>VLOOKUP($A48,'ADR Raw Data'!$B$6:$BE$43,'ADR Raw Data'!AI$1,FALSE)</f>
        <v>105.47555941719</v>
      </c>
      <c r="AA48" s="72">
        <f>VLOOKUP($A48,'ADR Raw Data'!$B$6:$BE$43,'ADR Raw Data'!AJ$1,FALSE)</f>
        <v>104.875200372167</v>
      </c>
      <c r="AB48" s="72">
        <f>VLOOKUP($A48,'ADR Raw Data'!$B$6:$BE$43,'ADR Raw Data'!AK$1,FALSE)</f>
        <v>104.58836192920801</v>
      </c>
      <c r="AC48" s="73">
        <f>VLOOKUP($A48,'ADR Raw Data'!$B$6:$BE$43,'ADR Raw Data'!AL$1,FALSE)</f>
        <v>103.71615787721301</v>
      </c>
      <c r="AD48" s="72">
        <f>VLOOKUP($A48,'ADR Raw Data'!$B$6:$BE$43,'ADR Raw Data'!AN$1,FALSE)</f>
        <v>122.437418383611</v>
      </c>
      <c r="AE48" s="72">
        <f>VLOOKUP($A48,'ADR Raw Data'!$B$6:$BE$43,'ADR Raw Data'!AO$1,FALSE)</f>
        <v>124.66451489236201</v>
      </c>
      <c r="AF48" s="73">
        <f>VLOOKUP($A48,'ADR Raw Data'!$B$6:$BE$43,'ADR Raw Data'!AP$1,FALSE)</f>
        <v>123.551492299522</v>
      </c>
      <c r="AG48" s="74">
        <f>VLOOKUP($A48,'ADR Raw Data'!$B$6:$BE$43,'ADR Raw Data'!AR$1,FALSE)</f>
        <v>110.245042389752</v>
      </c>
      <c r="AI48" s="67">
        <f>VLOOKUP($A48,'ADR Raw Data'!$B$6:$BE$43,'ADR Raw Data'!AT$1,FALSE)</f>
        <v>8.9126858152990707</v>
      </c>
      <c r="AJ48" s="68">
        <f>VLOOKUP($A48,'ADR Raw Data'!$B$6:$BE$43,'ADR Raw Data'!AU$1,FALSE)</f>
        <v>12.5328455820255</v>
      </c>
      <c r="AK48" s="68">
        <f>VLOOKUP($A48,'ADR Raw Data'!$B$6:$BE$43,'ADR Raw Data'!AV$1,FALSE)</f>
        <v>14.637432677913999</v>
      </c>
      <c r="AL48" s="68">
        <f>VLOOKUP($A48,'ADR Raw Data'!$B$6:$BE$43,'ADR Raw Data'!AW$1,FALSE)</f>
        <v>14.218061544028</v>
      </c>
      <c r="AM48" s="68">
        <f>VLOOKUP($A48,'ADR Raw Data'!$B$6:$BE$43,'ADR Raw Data'!AX$1,FALSE)</f>
        <v>11.663238662773001</v>
      </c>
      <c r="AN48" s="69">
        <f>VLOOKUP($A48,'ADR Raw Data'!$B$6:$BE$43,'ADR Raw Data'!AY$1,FALSE)</f>
        <v>12.5972148701926</v>
      </c>
      <c r="AO48" s="68">
        <f>VLOOKUP($A48,'ADR Raw Data'!$B$6:$BE$43,'ADR Raw Data'!BA$1,FALSE)</f>
        <v>10.622893927449599</v>
      </c>
      <c r="AP48" s="68">
        <f>VLOOKUP($A48,'ADR Raw Data'!$B$6:$BE$43,'ADR Raw Data'!BB$1,FALSE)</f>
        <v>9.3173909018716206</v>
      </c>
      <c r="AQ48" s="69">
        <f>VLOOKUP($A48,'ADR Raw Data'!$B$6:$BE$43,'ADR Raw Data'!BC$1,FALSE)</f>
        <v>9.9630960003068996</v>
      </c>
      <c r="AR48" s="70">
        <f>VLOOKUP($A48,'ADR Raw Data'!$B$6:$BE$43,'ADR Raw Data'!BE$1,FALSE)</f>
        <v>11.2911202094195</v>
      </c>
      <c r="AT48" s="71">
        <f>VLOOKUP($A48,'RevPAR Raw Data'!$B$6:$BE$43,'RevPAR Raw Data'!AG$1,FALSE)</f>
        <v>38.312291452866098</v>
      </c>
      <c r="AU48" s="72">
        <f>VLOOKUP($A48,'RevPAR Raw Data'!$B$6:$BE$43,'RevPAR Raw Data'!AH$1,FALSE)</f>
        <v>51.854102770854702</v>
      </c>
      <c r="AV48" s="72">
        <f>VLOOKUP($A48,'RevPAR Raw Data'!$B$6:$BE$43,'RevPAR Raw Data'!AI$1,FALSE)</f>
        <v>57.840687582465897</v>
      </c>
      <c r="AW48" s="72">
        <f>VLOOKUP($A48,'RevPAR Raw Data'!$B$6:$BE$43,'RevPAR Raw Data'!AJ$1,FALSE)</f>
        <v>57.838188682011399</v>
      </c>
      <c r="AX48" s="72">
        <f>VLOOKUP($A48,'RevPAR Raw Data'!$B$6:$BE$43,'RevPAR Raw Data'!AK$1,FALSE)</f>
        <v>56.748501319454597</v>
      </c>
      <c r="AY48" s="73">
        <f>VLOOKUP($A48,'RevPAR Raw Data'!$B$6:$BE$43,'RevPAR Raw Data'!AL$1,FALSE)</f>
        <v>52.518754361530497</v>
      </c>
      <c r="AZ48" s="72">
        <f>VLOOKUP($A48,'RevPAR Raw Data'!$B$6:$BE$43,'RevPAR Raw Data'!AN$1,FALSE)</f>
        <v>76.014053291306197</v>
      </c>
      <c r="BA48" s="72">
        <f>VLOOKUP($A48,'RevPAR Raw Data'!$B$6:$BE$43,'RevPAR Raw Data'!AO$1,FALSE)</f>
        <v>77.469830303474495</v>
      </c>
      <c r="BB48" s="73">
        <f>VLOOKUP($A48,'RevPAR Raw Data'!$B$6:$BE$43,'RevPAR Raw Data'!AP$1,FALSE)</f>
        <v>76.741941797390396</v>
      </c>
      <c r="BC48" s="74">
        <f>VLOOKUP($A48,'RevPAR Raw Data'!$B$6:$BE$43,'RevPAR Raw Data'!AR$1,FALSE)</f>
        <v>59.439665057490501</v>
      </c>
      <c r="BE48" s="67">
        <f>VLOOKUP($A48,'RevPAR Raw Data'!$B$6:$BE$43,'RevPAR Raw Data'!AT$1,FALSE)</f>
        <v>10.3690674290589</v>
      </c>
      <c r="BF48" s="68">
        <f>VLOOKUP($A48,'RevPAR Raw Data'!$B$6:$BE$43,'RevPAR Raw Data'!AU$1,FALSE)</f>
        <v>25.161241899219998</v>
      </c>
      <c r="BG48" s="68">
        <f>VLOOKUP($A48,'RevPAR Raw Data'!$B$6:$BE$43,'RevPAR Raw Data'!AV$1,FALSE)</f>
        <v>28.570137322484499</v>
      </c>
      <c r="BH48" s="68">
        <f>VLOOKUP($A48,'RevPAR Raw Data'!$B$6:$BE$43,'RevPAR Raw Data'!AW$1,FALSE)</f>
        <v>24.159875014097601</v>
      </c>
      <c r="BI48" s="68">
        <f>VLOOKUP($A48,'RevPAR Raw Data'!$B$6:$BE$43,'RevPAR Raw Data'!AX$1,FALSE)</f>
        <v>19.230419595531899</v>
      </c>
      <c r="BJ48" s="69">
        <f>VLOOKUP($A48,'RevPAR Raw Data'!$B$6:$BE$43,'RevPAR Raw Data'!AY$1,FALSE)</f>
        <v>21.975006527587599</v>
      </c>
      <c r="BK48" s="68">
        <f>VLOOKUP($A48,'RevPAR Raw Data'!$B$6:$BE$43,'RevPAR Raw Data'!BA$1,FALSE)</f>
        <v>12.219066984435401</v>
      </c>
      <c r="BL48" s="68">
        <f>VLOOKUP($A48,'RevPAR Raw Data'!$B$6:$BE$43,'RevPAR Raw Data'!BB$1,FALSE)</f>
        <v>11.3028191869839</v>
      </c>
      <c r="BM48" s="69">
        <f>VLOOKUP($A48,'RevPAR Raw Data'!$B$6:$BE$43,'RevPAR Raw Data'!BC$1,FALSE)</f>
        <v>11.754720160482</v>
      </c>
      <c r="BN48" s="70">
        <f>VLOOKUP($A48,'RevPAR Raw Data'!$B$6:$BE$43,'RevPAR Raw Data'!BE$1,FALSE)</f>
        <v>18.0065827094143</v>
      </c>
    </row>
    <row r="49" spans="1:11" ht="14.25" customHeight="1" x14ac:dyDescent="0.45">
      <c r="A49" s="170" t="s">
        <v>108</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I19" sqref="I19"/>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124</v>
      </c>
    </row>
    <row r="2" spans="1:57" ht="54" x14ac:dyDescent="0.4">
      <c r="A2" s="115" t="s">
        <v>110</v>
      </c>
      <c r="B2" s="116" t="s">
        <v>125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ht="13" x14ac:dyDescent="0.25">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ht="13" x14ac:dyDescent="0.25">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54.802264672414999</v>
      </c>
      <c r="H8" s="127">
        <v>64.724623101631195</v>
      </c>
      <c r="I8" s="127">
        <v>68.920577679136997</v>
      </c>
      <c r="J8" s="127">
        <v>69.2563697168776</v>
      </c>
      <c r="K8" s="127">
        <v>68.161548197255797</v>
      </c>
      <c r="L8" s="128">
        <v>65.173067970422906</v>
      </c>
      <c r="M8" s="129"/>
      <c r="N8" s="130">
        <v>73.8164410178982</v>
      </c>
      <c r="O8" s="131">
        <v>73.406533678670499</v>
      </c>
      <c r="P8" s="132">
        <v>73.611487182074796</v>
      </c>
      <c r="Q8" s="129"/>
      <c r="R8" s="133">
        <v>67.584081727237802</v>
      </c>
      <c r="S8" s="125"/>
      <c r="T8" s="126">
        <v>0.49991328106779698</v>
      </c>
      <c r="U8" s="127">
        <v>4.6180826342958996</v>
      </c>
      <c r="V8" s="127">
        <v>6.0943875016457696</v>
      </c>
      <c r="W8" s="127">
        <v>4.9946414228402496</v>
      </c>
      <c r="X8" s="127">
        <v>1.5450834253568799</v>
      </c>
      <c r="Y8" s="128">
        <v>3.6318984007145101</v>
      </c>
      <c r="Z8" s="129"/>
      <c r="AA8" s="130">
        <v>-2.14282831657555</v>
      </c>
      <c r="AB8" s="131">
        <v>-4.5802137787029702</v>
      </c>
      <c r="AC8" s="132">
        <v>-3.3735055122330002</v>
      </c>
      <c r="AD8" s="129"/>
      <c r="AE8" s="133">
        <v>1.3451044302742801</v>
      </c>
      <c r="AF8" s="29"/>
      <c r="AG8" s="126">
        <v>53.328933646089702</v>
      </c>
      <c r="AH8" s="127">
        <v>60.400293229750197</v>
      </c>
      <c r="AI8" s="127">
        <v>65.303111252803205</v>
      </c>
      <c r="AJ8" s="127">
        <v>66.301218192126896</v>
      </c>
      <c r="AK8" s="127">
        <v>64.869154529855507</v>
      </c>
      <c r="AL8" s="128">
        <v>62.040940126749497</v>
      </c>
      <c r="AM8" s="129"/>
      <c r="AN8" s="130">
        <v>71.093311500442098</v>
      </c>
      <c r="AO8" s="131">
        <v>72.409891452761698</v>
      </c>
      <c r="AP8" s="132">
        <v>71.751602336902195</v>
      </c>
      <c r="AQ8" s="129"/>
      <c r="AR8" s="133">
        <v>64.815819611999103</v>
      </c>
      <c r="AS8" s="125"/>
      <c r="AT8" s="126">
        <v>0.75625804270675301</v>
      </c>
      <c r="AU8" s="127">
        <v>5.1440094872923199</v>
      </c>
      <c r="AV8" s="127">
        <v>7.2749710512091301</v>
      </c>
      <c r="AW8" s="127">
        <v>6.6813485837943398</v>
      </c>
      <c r="AX8" s="127">
        <v>2.83184466924205</v>
      </c>
      <c r="AY8" s="128">
        <v>4.6277851264966401</v>
      </c>
      <c r="AZ8" s="129"/>
      <c r="BA8" s="130">
        <v>-0.63811758415285003</v>
      </c>
      <c r="BB8" s="131">
        <v>-2.2161512815266402</v>
      </c>
      <c r="BC8" s="132">
        <v>-1.4406955216761701</v>
      </c>
      <c r="BD8" s="129"/>
      <c r="BE8" s="133">
        <v>2.62863217179622</v>
      </c>
    </row>
    <row r="9" spans="1:57" x14ac:dyDescent="0.25">
      <c r="A9" s="20" t="s">
        <v>18</v>
      </c>
      <c r="B9" s="3" t="str">
        <f>TRIM(A9)</f>
        <v>Virginia</v>
      </c>
      <c r="C9" s="10"/>
      <c r="D9" s="24" t="s">
        <v>16</v>
      </c>
      <c r="E9" s="27" t="s">
        <v>17</v>
      </c>
      <c r="F9" s="3"/>
      <c r="G9" s="140">
        <v>48.971945943534998</v>
      </c>
      <c r="H9" s="129">
        <v>60.390450279393598</v>
      </c>
      <c r="I9" s="129">
        <v>66.002535887911193</v>
      </c>
      <c r="J9" s="129">
        <v>66.316017509095403</v>
      </c>
      <c r="K9" s="129">
        <v>62.8314016833708</v>
      </c>
      <c r="L9" s="141">
        <v>60.902470260661197</v>
      </c>
      <c r="M9" s="129"/>
      <c r="N9" s="142">
        <v>70.683096841608901</v>
      </c>
      <c r="O9" s="143">
        <v>71.629276125061295</v>
      </c>
      <c r="P9" s="144">
        <v>71.156186483335105</v>
      </c>
      <c r="Q9" s="129"/>
      <c r="R9" s="145">
        <v>63.832103467139397</v>
      </c>
      <c r="S9" s="125"/>
      <c r="T9" s="140">
        <v>3.4206955929931602</v>
      </c>
      <c r="U9" s="129">
        <v>9.3527143289920307</v>
      </c>
      <c r="V9" s="129">
        <v>12.143668787244801</v>
      </c>
      <c r="W9" s="129">
        <v>12.5308665928713</v>
      </c>
      <c r="X9" s="129">
        <v>6.1320801407918202</v>
      </c>
      <c r="Y9" s="141">
        <v>8.9234849709514901</v>
      </c>
      <c r="Z9" s="129"/>
      <c r="AA9" s="142">
        <v>-1.19082218937553</v>
      </c>
      <c r="AB9" s="143">
        <v>-4.1798959289480599</v>
      </c>
      <c r="AC9" s="144">
        <v>-2.7182450609106099</v>
      </c>
      <c r="AD9" s="129"/>
      <c r="AE9" s="145">
        <v>4.9243416341725403</v>
      </c>
      <c r="AF9" s="30"/>
      <c r="AG9" s="140">
        <v>47.487643100864098</v>
      </c>
      <c r="AH9" s="129">
        <v>56.832807168595899</v>
      </c>
      <c r="AI9" s="129">
        <v>62.463885965751402</v>
      </c>
      <c r="AJ9" s="129">
        <v>63.297146718343598</v>
      </c>
      <c r="AK9" s="129">
        <v>59.872698760773098</v>
      </c>
      <c r="AL9" s="141">
        <v>57.991542207978497</v>
      </c>
      <c r="AM9" s="129"/>
      <c r="AN9" s="142">
        <v>66.776836851448707</v>
      </c>
      <c r="AO9" s="143">
        <v>68.612652466717805</v>
      </c>
      <c r="AP9" s="144">
        <v>67.694744659083298</v>
      </c>
      <c r="AQ9" s="129"/>
      <c r="AR9" s="145">
        <v>60.764551146476002</v>
      </c>
      <c r="AS9" s="125"/>
      <c r="AT9" s="140">
        <v>3.47324246750579</v>
      </c>
      <c r="AU9" s="129">
        <v>9.5830065661063095</v>
      </c>
      <c r="AV9" s="129">
        <v>13.0143300805368</v>
      </c>
      <c r="AW9" s="129">
        <v>13.5252075633573</v>
      </c>
      <c r="AX9" s="129">
        <v>7.8612507999985404</v>
      </c>
      <c r="AY9" s="141">
        <v>9.7069451568467908</v>
      </c>
      <c r="AZ9" s="129"/>
      <c r="BA9" s="142">
        <v>2.2343199846246802</v>
      </c>
      <c r="BB9" s="143">
        <v>0.180778148263736</v>
      </c>
      <c r="BC9" s="144">
        <v>1.1832131027698001</v>
      </c>
      <c r="BD9" s="129"/>
      <c r="BE9" s="145">
        <v>6.8405853924268101</v>
      </c>
    </row>
    <row r="10" spans="1:57" x14ac:dyDescent="0.25">
      <c r="A10" s="21" t="s">
        <v>19</v>
      </c>
      <c r="B10" s="3" t="str">
        <f t="shared" ref="B10:B45" si="0">TRIM(A10)</f>
        <v>Norfolk/Virginia Beach, VA</v>
      </c>
      <c r="C10" s="3"/>
      <c r="D10" s="24" t="s">
        <v>16</v>
      </c>
      <c r="E10" s="27" t="s">
        <v>17</v>
      </c>
      <c r="F10" s="3"/>
      <c r="G10" s="140">
        <v>45.748428001148</v>
      </c>
      <c r="H10" s="129">
        <v>53.184439168210297</v>
      </c>
      <c r="I10" s="129">
        <v>58.191353354032401</v>
      </c>
      <c r="J10" s="129">
        <v>60.223863073029399</v>
      </c>
      <c r="K10" s="129">
        <v>60.9022360216035</v>
      </c>
      <c r="L10" s="141">
        <v>55.650063923604698</v>
      </c>
      <c r="M10" s="129"/>
      <c r="N10" s="142">
        <v>73.707829989302496</v>
      </c>
      <c r="O10" s="143">
        <v>75.667284159991596</v>
      </c>
      <c r="P10" s="144">
        <v>74.687557074647103</v>
      </c>
      <c r="Q10" s="129"/>
      <c r="R10" s="145">
        <v>61.089347681045403</v>
      </c>
      <c r="S10" s="125"/>
      <c r="T10" s="140">
        <v>-3.9088531273849498</v>
      </c>
      <c r="U10" s="129">
        <v>1.1472107436210901</v>
      </c>
      <c r="V10" s="129">
        <v>2.8780076676801301</v>
      </c>
      <c r="W10" s="129">
        <v>5.2776109337100801</v>
      </c>
      <c r="X10" s="129">
        <v>1.7909088483387301</v>
      </c>
      <c r="Y10" s="141">
        <v>1.6293124068703499</v>
      </c>
      <c r="Z10" s="129"/>
      <c r="AA10" s="142">
        <v>-4.9121504200397599</v>
      </c>
      <c r="AB10" s="143">
        <v>-7.0552060382693202</v>
      </c>
      <c r="AC10" s="144">
        <v>-6.0099427293878804</v>
      </c>
      <c r="AD10" s="129"/>
      <c r="AE10" s="145">
        <v>-1.17636605096778</v>
      </c>
      <c r="AF10" s="30"/>
      <c r="AG10" s="140">
        <v>46.241112505227903</v>
      </c>
      <c r="AH10" s="129">
        <v>50.680285445420303</v>
      </c>
      <c r="AI10" s="129">
        <v>55.668391886240002</v>
      </c>
      <c r="AJ10" s="129">
        <v>57.833662021497503</v>
      </c>
      <c r="AK10" s="129">
        <v>58.9666566536497</v>
      </c>
      <c r="AL10" s="141">
        <v>53.879321608696699</v>
      </c>
      <c r="AM10" s="129"/>
      <c r="AN10" s="142">
        <v>71.547559988511395</v>
      </c>
      <c r="AO10" s="143">
        <v>73.447740149873297</v>
      </c>
      <c r="AP10" s="144">
        <v>72.497650069192403</v>
      </c>
      <c r="AQ10" s="129"/>
      <c r="AR10" s="145">
        <v>59.202020654417304</v>
      </c>
      <c r="AS10" s="125"/>
      <c r="AT10" s="140">
        <v>-1.1516986614001099</v>
      </c>
      <c r="AU10" s="129">
        <v>1.2090014355415699</v>
      </c>
      <c r="AV10" s="129">
        <v>4.8319800485842501</v>
      </c>
      <c r="AW10" s="129">
        <v>7.1282676419772502</v>
      </c>
      <c r="AX10" s="129">
        <v>5.6873879398028704</v>
      </c>
      <c r="AY10" s="141">
        <v>3.71377470348492</v>
      </c>
      <c r="AZ10" s="129"/>
      <c r="BA10" s="142">
        <v>-0.260669524868131</v>
      </c>
      <c r="BB10" s="143">
        <v>-2.3717989648045501</v>
      </c>
      <c r="BC10" s="144">
        <v>-1.34135480302133</v>
      </c>
      <c r="BD10" s="129"/>
      <c r="BE10" s="145">
        <v>1.8864741654902799</v>
      </c>
    </row>
    <row r="11" spans="1:57" x14ac:dyDescent="0.25">
      <c r="A11" s="21" t="s">
        <v>20</v>
      </c>
      <c r="B11" s="2" t="s">
        <v>72</v>
      </c>
      <c r="C11" s="3"/>
      <c r="D11" s="24" t="s">
        <v>16</v>
      </c>
      <c r="E11" s="27" t="s">
        <v>17</v>
      </c>
      <c r="F11" s="3"/>
      <c r="G11" s="140">
        <v>49.943883277216599</v>
      </c>
      <c r="H11" s="129">
        <v>63.052749719416298</v>
      </c>
      <c r="I11" s="129">
        <v>68.852974186307506</v>
      </c>
      <c r="J11" s="129">
        <v>68.830527497194097</v>
      </c>
      <c r="K11" s="129">
        <v>63.560044893378198</v>
      </c>
      <c r="L11" s="141">
        <v>62.8480359147025</v>
      </c>
      <c r="M11" s="129"/>
      <c r="N11" s="142">
        <v>80.996632996632897</v>
      </c>
      <c r="O11" s="143">
        <v>83.658810325476907</v>
      </c>
      <c r="P11" s="144">
        <v>82.327721661054895</v>
      </c>
      <c r="Q11" s="129"/>
      <c r="R11" s="145">
        <v>68.413660413660395</v>
      </c>
      <c r="S11" s="125"/>
      <c r="T11" s="140">
        <v>-4.9618151163405002E-3</v>
      </c>
      <c r="U11" s="129">
        <v>7.9112696391358099</v>
      </c>
      <c r="V11" s="129">
        <v>10.890413828815101</v>
      </c>
      <c r="W11" s="129">
        <v>11.302967919568299</v>
      </c>
      <c r="X11" s="129">
        <v>-0.35979788699756898</v>
      </c>
      <c r="Y11" s="141">
        <v>6.1271575474937796</v>
      </c>
      <c r="Z11" s="129"/>
      <c r="AA11" s="142">
        <v>-6.0867233272519599</v>
      </c>
      <c r="AB11" s="143">
        <v>-6.5687447782761899</v>
      </c>
      <c r="AC11" s="144">
        <v>-6.3322506674232697</v>
      </c>
      <c r="AD11" s="129"/>
      <c r="AE11" s="145">
        <v>1.4857712931786999</v>
      </c>
      <c r="AF11" s="30"/>
      <c r="AG11" s="140">
        <v>49.7777777777777</v>
      </c>
      <c r="AH11" s="129">
        <v>61.196408529741802</v>
      </c>
      <c r="AI11" s="129">
        <v>67.232323232323196</v>
      </c>
      <c r="AJ11" s="129">
        <v>67.224466891133503</v>
      </c>
      <c r="AK11" s="129">
        <v>63.906846240179497</v>
      </c>
      <c r="AL11" s="141">
        <v>61.8675645342312</v>
      </c>
      <c r="AM11" s="129"/>
      <c r="AN11" s="142">
        <v>75.349046015712602</v>
      </c>
      <c r="AO11" s="143">
        <v>77.855218855218794</v>
      </c>
      <c r="AP11" s="144">
        <v>76.602132435465705</v>
      </c>
      <c r="AQ11" s="129"/>
      <c r="AR11" s="145">
        <v>66.077441077440994</v>
      </c>
      <c r="AS11" s="125"/>
      <c r="AT11" s="140">
        <v>-2.2325526794623398</v>
      </c>
      <c r="AU11" s="129">
        <v>3.8151696944092302</v>
      </c>
      <c r="AV11" s="129">
        <v>8.2949763693134795</v>
      </c>
      <c r="AW11" s="129">
        <v>7.4475631643359499</v>
      </c>
      <c r="AX11" s="129">
        <v>-0.171037845949712</v>
      </c>
      <c r="AY11" s="141">
        <v>3.6170673739366399</v>
      </c>
      <c r="AZ11" s="129"/>
      <c r="BA11" s="142">
        <v>-2.4373206600967099</v>
      </c>
      <c r="BB11" s="143">
        <v>-3.9970420474919002</v>
      </c>
      <c r="BC11" s="144">
        <v>-3.2362200925457398</v>
      </c>
      <c r="BD11" s="129"/>
      <c r="BE11" s="145">
        <v>1.23852037187853</v>
      </c>
    </row>
    <row r="12" spans="1:57" x14ac:dyDescent="0.25">
      <c r="A12" s="21" t="s">
        <v>21</v>
      </c>
      <c r="B12" s="3" t="str">
        <f t="shared" si="0"/>
        <v>Virginia Area</v>
      </c>
      <c r="C12" s="3"/>
      <c r="D12" s="24" t="s">
        <v>16</v>
      </c>
      <c r="E12" s="27" t="s">
        <v>17</v>
      </c>
      <c r="F12" s="3"/>
      <c r="G12" s="140">
        <v>42.320546010826</v>
      </c>
      <c r="H12" s="129">
        <v>53.483172511179099</v>
      </c>
      <c r="I12" s="129">
        <v>56.959284537538203</v>
      </c>
      <c r="J12" s="129">
        <v>57.905389503412501</v>
      </c>
      <c r="K12" s="129">
        <v>57.2746528594963</v>
      </c>
      <c r="L12" s="141">
        <v>53.5886090844904</v>
      </c>
      <c r="M12" s="129"/>
      <c r="N12" s="142">
        <v>66.321487408802</v>
      </c>
      <c r="O12" s="143">
        <v>64.815250647211101</v>
      </c>
      <c r="P12" s="144">
        <v>65.568369028006501</v>
      </c>
      <c r="Q12" s="129"/>
      <c r="R12" s="145">
        <v>57.011397639780697</v>
      </c>
      <c r="S12" s="125"/>
      <c r="T12" s="140">
        <v>0.10179051985557799</v>
      </c>
      <c r="U12" s="129">
        <v>2.8907459781164802</v>
      </c>
      <c r="V12" s="129">
        <v>4.3252716147759198</v>
      </c>
      <c r="W12" s="129">
        <v>7.6046714177364096</v>
      </c>
      <c r="X12" s="129">
        <v>6.4697700271477796</v>
      </c>
      <c r="Y12" s="141">
        <v>4.4762120662256804</v>
      </c>
      <c r="Z12" s="129"/>
      <c r="AA12" s="142">
        <v>1.6860988461601201</v>
      </c>
      <c r="AB12" s="143">
        <v>-2.083537584813</v>
      </c>
      <c r="AC12" s="144">
        <v>-0.21266950414500499</v>
      </c>
      <c r="AD12" s="129"/>
      <c r="AE12" s="145">
        <v>2.8875867155515</v>
      </c>
      <c r="AF12" s="30"/>
      <c r="AG12" s="140">
        <v>40.973170961511201</v>
      </c>
      <c r="AH12" s="129">
        <v>51.638832618834499</v>
      </c>
      <c r="AI12" s="129">
        <v>55.228600367456501</v>
      </c>
      <c r="AJ12" s="129">
        <v>56.312233704479603</v>
      </c>
      <c r="AK12" s="129">
        <v>54.356653562769203</v>
      </c>
      <c r="AL12" s="141">
        <v>51.7028221020704</v>
      </c>
      <c r="AM12" s="129"/>
      <c r="AN12" s="142">
        <v>61.966707477867701</v>
      </c>
      <c r="AO12" s="143">
        <v>61.4263514786212</v>
      </c>
      <c r="AP12" s="144">
        <v>61.6965294782444</v>
      </c>
      <c r="AQ12" s="129"/>
      <c r="AR12" s="145">
        <v>54.558512857085098</v>
      </c>
      <c r="AS12" s="125"/>
      <c r="AT12" s="140">
        <v>-0.25936030465970999</v>
      </c>
      <c r="AU12" s="129">
        <v>4.6757751648430599</v>
      </c>
      <c r="AV12" s="129">
        <v>6.7771780144253304</v>
      </c>
      <c r="AW12" s="129">
        <v>7.3512921345502802</v>
      </c>
      <c r="AX12" s="129">
        <v>3.7430608530627398</v>
      </c>
      <c r="AY12" s="141">
        <v>4.6625337036000998</v>
      </c>
      <c r="AZ12" s="129"/>
      <c r="BA12" s="142">
        <v>1.5713499446829999</v>
      </c>
      <c r="BB12" s="143">
        <v>-0.227142061023832</v>
      </c>
      <c r="BC12" s="144">
        <v>0.66800926224286095</v>
      </c>
      <c r="BD12" s="129"/>
      <c r="BE12" s="145">
        <v>3.33581753027884</v>
      </c>
    </row>
    <row r="13" spans="1:57" x14ac:dyDescent="0.25">
      <c r="A13" s="34" t="s">
        <v>22</v>
      </c>
      <c r="B13" s="2" t="s">
        <v>88</v>
      </c>
      <c r="C13" s="3"/>
      <c r="D13" s="24" t="s">
        <v>16</v>
      </c>
      <c r="E13" s="27" t="s">
        <v>17</v>
      </c>
      <c r="F13" s="3"/>
      <c r="G13" s="140">
        <v>57.345512297104499</v>
      </c>
      <c r="H13" s="129">
        <v>73.262209620543899</v>
      </c>
      <c r="I13" s="129">
        <v>80.283358307387203</v>
      </c>
      <c r="J13" s="129">
        <v>78.053638884153202</v>
      </c>
      <c r="K13" s="129">
        <v>69.464957065563596</v>
      </c>
      <c r="L13" s="141">
        <v>71.681935234950501</v>
      </c>
      <c r="M13" s="129"/>
      <c r="N13" s="142">
        <v>70.411578390115594</v>
      </c>
      <c r="O13" s="143">
        <v>71.5107358522732</v>
      </c>
      <c r="P13" s="144">
        <v>70.961157121194404</v>
      </c>
      <c r="Q13" s="129"/>
      <c r="R13" s="145">
        <v>71.475998631020204</v>
      </c>
      <c r="S13" s="125"/>
      <c r="T13" s="140">
        <v>16.069426516671999</v>
      </c>
      <c r="U13" s="129">
        <v>27.187994318689601</v>
      </c>
      <c r="V13" s="129">
        <v>29.578881489627701</v>
      </c>
      <c r="W13" s="129">
        <v>28.106159532980001</v>
      </c>
      <c r="X13" s="129">
        <v>19.215048415343698</v>
      </c>
      <c r="Y13" s="141">
        <v>24.3776910265059</v>
      </c>
      <c r="Z13" s="129"/>
      <c r="AA13" s="142">
        <v>6.3770800725213599</v>
      </c>
      <c r="AB13" s="143">
        <v>-0.69181844423356798</v>
      </c>
      <c r="AC13" s="144">
        <v>2.6938265186706798</v>
      </c>
      <c r="AD13" s="129"/>
      <c r="AE13" s="145">
        <v>17.349157256143801</v>
      </c>
      <c r="AF13" s="30"/>
      <c r="AG13" s="140">
        <v>55.742273681189502</v>
      </c>
      <c r="AH13" s="129">
        <v>65.220130580617294</v>
      </c>
      <c r="AI13" s="129">
        <v>72.503183799393696</v>
      </c>
      <c r="AJ13" s="129">
        <v>71.4565083807652</v>
      </c>
      <c r="AK13" s="129">
        <v>63.506330987526397</v>
      </c>
      <c r="AL13" s="141">
        <v>65.685514757191996</v>
      </c>
      <c r="AM13" s="129"/>
      <c r="AN13" s="142">
        <v>64.032679826508897</v>
      </c>
      <c r="AO13" s="143">
        <v>67.970989141111701</v>
      </c>
      <c r="AP13" s="144">
        <v>66.001834483810299</v>
      </c>
      <c r="AQ13" s="129"/>
      <c r="AR13" s="145">
        <v>65.775882615247397</v>
      </c>
      <c r="AS13" s="125"/>
      <c r="AT13" s="140">
        <v>16.2742811786432</v>
      </c>
      <c r="AU13" s="129">
        <v>28.621268500091698</v>
      </c>
      <c r="AV13" s="129">
        <v>33.079294699798901</v>
      </c>
      <c r="AW13" s="129">
        <v>33.329895597595403</v>
      </c>
      <c r="AX13" s="129">
        <v>24.0349862301433</v>
      </c>
      <c r="AY13" s="141">
        <v>27.333565921313198</v>
      </c>
      <c r="AZ13" s="129"/>
      <c r="BA13" s="142">
        <v>10.218492275028799</v>
      </c>
      <c r="BB13" s="143">
        <v>6.2632024106866604</v>
      </c>
      <c r="BC13" s="144">
        <v>8.14576331949063</v>
      </c>
      <c r="BD13" s="129"/>
      <c r="BE13" s="145">
        <v>21.168380336395099</v>
      </c>
    </row>
    <row r="14" spans="1:57" x14ac:dyDescent="0.25">
      <c r="A14" s="21" t="s">
        <v>23</v>
      </c>
      <c r="B14" s="3" t="str">
        <f t="shared" si="0"/>
        <v>Arlington, VA</v>
      </c>
      <c r="C14" s="3"/>
      <c r="D14" s="24" t="s">
        <v>16</v>
      </c>
      <c r="E14" s="27" t="s">
        <v>17</v>
      </c>
      <c r="F14" s="3"/>
      <c r="G14" s="140">
        <v>69.070463220880995</v>
      </c>
      <c r="H14" s="129">
        <v>86.412875270813899</v>
      </c>
      <c r="I14" s="129">
        <v>92.510058805323396</v>
      </c>
      <c r="J14" s="129">
        <v>87.362013824409303</v>
      </c>
      <c r="K14" s="129">
        <v>77.829361394821007</v>
      </c>
      <c r="L14" s="141">
        <v>82.636954503249697</v>
      </c>
      <c r="M14" s="129"/>
      <c r="N14" s="142">
        <v>65.923862581244094</v>
      </c>
      <c r="O14" s="143">
        <v>66.212730836686205</v>
      </c>
      <c r="P14" s="144">
        <v>66.068296708965207</v>
      </c>
      <c r="Q14" s="129"/>
      <c r="R14" s="145">
        <v>77.9030522763113</v>
      </c>
      <c r="S14" s="125"/>
      <c r="T14" s="140">
        <v>21.275899185045901</v>
      </c>
      <c r="U14" s="129">
        <v>39.197659302927804</v>
      </c>
      <c r="V14" s="129">
        <v>39.7287346538739</v>
      </c>
      <c r="W14" s="129">
        <v>30.5324460633861</v>
      </c>
      <c r="X14" s="129">
        <v>10.591230942033899</v>
      </c>
      <c r="Y14" s="141">
        <v>28.102443433711699</v>
      </c>
      <c r="Z14" s="129"/>
      <c r="AA14" s="142">
        <v>-11.7715491146456</v>
      </c>
      <c r="AB14" s="143">
        <v>-11.0787005697529</v>
      </c>
      <c r="AC14" s="144">
        <v>-11.425722413910499</v>
      </c>
      <c r="AD14" s="129"/>
      <c r="AE14" s="145">
        <v>15.6017515503742</v>
      </c>
      <c r="AF14" s="30"/>
      <c r="AG14" s="140">
        <v>64.954090580831505</v>
      </c>
      <c r="AH14" s="129">
        <v>77.726194160734494</v>
      </c>
      <c r="AI14" s="129">
        <v>85.1877643660373</v>
      </c>
      <c r="AJ14" s="129">
        <v>83.255957907768405</v>
      </c>
      <c r="AK14" s="129">
        <v>71.131228721757907</v>
      </c>
      <c r="AL14" s="141">
        <v>76.451047147425896</v>
      </c>
      <c r="AM14" s="129"/>
      <c r="AN14" s="142">
        <v>65.359021974620802</v>
      </c>
      <c r="AO14" s="143">
        <v>68.626844114309193</v>
      </c>
      <c r="AP14" s="144">
        <v>66.992933044465005</v>
      </c>
      <c r="AQ14" s="129"/>
      <c r="AR14" s="145">
        <v>73.748728832294205</v>
      </c>
      <c r="AS14" s="125"/>
      <c r="AT14" s="140">
        <v>30.236621431872098</v>
      </c>
      <c r="AU14" s="129">
        <v>49.386216187058899</v>
      </c>
      <c r="AV14" s="129">
        <v>51.049302941422297</v>
      </c>
      <c r="AW14" s="129">
        <v>46.900041967666297</v>
      </c>
      <c r="AX14" s="129">
        <v>28.691258816868299</v>
      </c>
      <c r="AY14" s="141">
        <v>41.445247628951499</v>
      </c>
      <c r="AZ14" s="129"/>
      <c r="BA14" s="142">
        <v>12.313239317845801</v>
      </c>
      <c r="BB14" s="143">
        <v>10.6113298333496</v>
      </c>
      <c r="BC14" s="144">
        <v>11.4350388711545</v>
      </c>
      <c r="BD14" s="129"/>
      <c r="BE14" s="145">
        <v>32.204643489061702</v>
      </c>
    </row>
    <row r="15" spans="1:57" x14ac:dyDescent="0.25">
      <c r="A15" s="21" t="s">
        <v>24</v>
      </c>
      <c r="B15" s="3" t="str">
        <f t="shared" si="0"/>
        <v>Suburban Virginia Area</v>
      </c>
      <c r="C15" s="3"/>
      <c r="D15" s="24" t="s">
        <v>16</v>
      </c>
      <c r="E15" s="27" t="s">
        <v>17</v>
      </c>
      <c r="F15" s="3"/>
      <c r="G15" s="140">
        <v>49.791516894320601</v>
      </c>
      <c r="H15" s="129">
        <v>64.471603163191901</v>
      </c>
      <c r="I15" s="129">
        <v>66.383896477354398</v>
      </c>
      <c r="J15" s="129">
        <v>63.565780014378099</v>
      </c>
      <c r="K15" s="129">
        <v>56.707404744787901</v>
      </c>
      <c r="L15" s="141">
        <v>60.184040258806597</v>
      </c>
      <c r="M15" s="129"/>
      <c r="N15" s="142">
        <v>58.389647735442097</v>
      </c>
      <c r="O15" s="143">
        <v>65.9669302659956</v>
      </c>
      <c r="P15" s="144">
        <v>62.178289000718898</v>
      </c>
      <c r="Q15" s="129"/>
      <c r="R15" s="145">
        <v>60.753825613638597</v>
      </c>
      <c r="S15" s="125"/>
      <c r="T15" s="140">
        <v>3.30265515396251</v>
      </c>
      <c r="U15" s="129">
        <v>10.587495056722901</v>
      </c>
      <c r="V15" s="129">
        <v>7.2947198328094096</v>
      </c>
      <c r="W15" s="129">
        <v>1.8722517143400099</v>
      </c>
      <c r="X15" s="129">
        <v>-6.3285809438126002</v>
      </c>
      <c r="Y15" s="141">
        <v>3.3005132770994798</v>
      </c>
      <c r="Z15" s="129"/>
      <c r="AA15" s="142">
        <v>-14.4319877030157</v>
      </c>
      <c r="AB15" s="143">
        <v>-10.984383255523801</v>
      </c>
      <c r="AC15" s="144">
        <v>-12.637106333591399</v>
      </c>
      <c r="AD15" s="129"/>
      <c r="AE15" s="145">
        <v>-1.93097660422394</v>
      </c>
      <c r="AF15" s="30"/>
      <c r="AG15" s="140">
        <v>45.420560747663501</v>
      </c>
      <c r="AH15" s="129">
        <v>55.895039539899301</v>
      </c>
      <c r="AI15" s="129">
        <v>59.618979151689402</v>
      </c>
      <c r="AJ15" s="129">
        <v>59.7987059669302</v>
      </c>
      <c r="AK15" s="129">
        <v>53.483105679367299</v>
      </c>
      <c r="AL15" s="141">
        <v>54.843278217109898</v>
      </c>
      <c r="AM15" s="129"/>
      <c r="AN15" s="142">
        <v>55.434938892882798</v>
      </c>
      <c r="AO15" s="143">
        <v>62.695902228612503</v>
      </c>
      <c r="AP15" s="144">
        <v>59.065420560747597</v>
      </c>
      <c r="AQ15" s="129"/>
      <c r="AR15" s="145">
        <v>56.049604601006401</v>
      </c>
      <c r="AS15" s="125"/>
      <c r="AT15" s="140">
        <v>-5.5327648040841098</v>
      </c>
      <c r="AU15" s="129">
        <v>-0.86277812948199295</v>
      </c>
      <c r="AV15" s="129">
        <v>1.0459072996961101</v>
      </c>
      <c r="AW15" s="129">
        <v>2.2613491745939802</v>
      </c>
      <c r="AX15" s="129">
        <v>-4.4683741209619701</v>
      </c>
      <c r="AY15" s="141">
        <v>-1.34471166128819</v>
      </c>
      <c r="AZ15" s="129"/>
      <c r="BA15" s="142">
        <v>-10.8381533151534</v>
      </c>
      <c r="BB15" s="143">
        <v>-7.9370678569545596</v>
      </c>
      <c r="BC15" s="144">
        <v>-9.3216080070803304</v>
      </c>
      <c r="BD15" s="129"/>
      <c r="BE15" s="145">
        <v>-3.8958394265204701</v>
      </c>
    </row>
    <row r="16" spans="1:57" x14ac:dyDescent="0.25">
      <c r="A16" s="21" t="s">
        <v>25</v>
      </c>
      <c r="B16" s="3" t="str">
        <f t="shared" si="0"/>
        <v>Alexandria, VA</v>
      </c>
      <c r="C16" s="3"/>
      <c r="D16" s="24" t="s">
        <v>16</v>
      </c>
      <c r="E16" s="27" t="s">
        <v>17</v>
      </c>
      <c r="F16" s="3"/>
      <c r="G16" s="140">
        <v>58.382387567694799</v>
      </c>
      <c r="H16" s="129">
        <v>73.392983282316905</v>
      </c>
      <c r="I16" s="129">
        <v>82.422886743583703</v>
      </c>
      <c r="J16" s="129">
        <v>83.046856604662096</v>
      </c>
      <c r="K16" s="129">
        <v>75.288438898045598</v>
      </c>
      <c r="L16" s="141">
        <v>74.506710619260602</v>
      </c>
      <c r="M16" s="129"/>
      <c r="N16" s="142">
        <v>74.405462679538402</v>
      </c>
      <c r="O16" s="143">
        <v>74.181775370850005</v>
      </c>
      <c r="P16" s="144">
        <v>74.293619025194204</v>
      </c>
      <c r="Q16" s="129"/>
      <c r="R16" s="145">
        <v>74.445827306670196</v>
      </c>
      <c r="S16" s="125"/>
      <c r="T16" s="140">
        <v>14.728504570439</v>
      </c>
      <c r="U16" s="129">
        <v>26.541748161882001</v>
      </c>
      <c r="V16" s="129">
        <v>41.635819167060603</v>
      </c>
      <c r="W16" s="129">
        <v>36.111464919296701</v>
      </c>
      <c r="X16" s="129">
        <v>30.0551655555068</v>
      </c>
      <c r="Y16" s="141">
        <v>30.2640173334831</v>
      </c>
      <c r="Z16" s="129"/>
      <c r="AA16" s="142">
        <v>14.318142697400701</v>
      </c>
      <c r="AB16" s="143">
        <v>1.9551581808260401E-2</v>
      </c>
      <c r="AC16" s="144">
        <v>6.7026294371449904</v>
      </c>
      <c r="AD16" s="129"/>
      <c r="AE16" s="145">
        <v>22.548302686469</v>
      </c>
      <c r="AF16" s="30"/>
      <c r="AG16" s="140">
        <v>55.959285122499701</v>
      </c>
      <c r="AH16" s="129">
        <v>65.839152562433398</v>
      </c>
      <c r="AI16" s="129">
        <v>73.035270446206596</v>
      </c>
      <c r="AJ16" s="129">
        <v>73.266245647169896</v>
      </c>
      <c r="AK16" s="129">
        <v>66.744378209289906</v>
      </c>
      <c r="AL16" s="141">
        <v>66.972097422558505</v>
      </c>
      <c r="AM16" s="129"/>
      <c r="AN16" s="142">
        <v>65.572802927462604</v>
      </c>
      <c r="AO16" s="143">
        <v>69.282299474709305</v>
      </c>
      <c r="AP16" s="144">
        <v>67.427551201085905</v>
      </c>
      <c r="AQ16" s="129"/>
      <c r="AR16" s="145">
        <v>67.102375365083603</v>
      </c>
      <c r="AS16" s="125"/>
      <c r="AT16" s="140">
        <v>19.945561700913899</v>
      </c>
      <c r="AU16" s="129">
        <v>33.323372263789103</v>
      </c>
      <c r="AV16" s="129">
        <v>39.377829646327697</v>
      </c>
      <c r="AW16" s="129">
        <v>36.788047365778397</v>
      </c>
      <c r="AX16" s="129">
        <v>29.582075796464299</v>
      </c>
      <c r="AY16" s="141">
        <v>32.091129402250502</v>
      </c>
      <c r="AZ16" s="129"/>
      <c r="BA16" s="142">
        <v>14.9742890080588</v>
      </c>
      <c r="BB16" s="143">
        <v>6.8058837104495602</v>
      </c>
      <c r="BC16" s="144">
        <v>10.6275813872118</v>
      </c>
      <c r="BD16" s="129"/>
      <c r="BE16" s="145">
        <v>25.121886540987798</v>
      </c>
    </row>
    <row r="17" spans="1:57" x14ac:dyDescent="0.25">
      <c r="A17" s="21" t="s">
        <v>26</v>
      </c>
      <c r="B17" s="3" t="str">
        <f t="shared" si="0"/>
        <v>Fairfax/Tysons Corner, VA</v>
      </c>
      <c r="C17" s="3"/>
      <c r="D17" s="24" t="s">
        <v>16</v>
      </c>
      <c r="E17" s="27" t="s">
        <v>17</v>
      </c>
      <c r="F17" s="3"/>
      <c r="G17" s="140">
        <v>50.959094060550001</v>
      </c>
      <c r="H17" s="129">
        <v>65.495724520452896</v>
      </c>
      <c r="I17" s="129">
        <v>79.258146521839606</v>
      </c>
      <c r="J17" s="129">
        <v>76.311532239426796</v>
      </c>
      <c r="K17" s="129">
        <v>64.259302056852306</v>
      </c>
      <c r="L17" s="141">
        <v>67.256759879824301</v>
      </c>
      <c r="M17" s="129"/>
      <c r="N17" s="142">
        <v>64.143748555581197</v>
      </c>
      <c r="O17" s="143">
        <v>64.3748555581234</v>
      </c>
      <c r="P17" s="144">
        <v>64.259302056852306</v>
      </c>
      <c r="Q17" s="129"/>
      <c r="R17" s="145">
        <v>66.400343358975206</v>
      </c>
      <c r="S17" s="125"/>
      <c r="T17" s="140">
        <v>15.1861223021674</v>
      </c>
      <c r="U17" s="129">
        <v>32.040367850936697</v>
      </c>
      <c r="V17" s="129">
        <v>39.283460116392298</v>
      </c>
      <c r="W17" s="129">
        <v>37.869716329568099</v>
      </c>
      <c r="X17" s="129">
        <v>22.289823389652199</v>
      </c>
      <c r="Y17" s="141">
        <v>30.017584591530301</v>
      </c>
      <c r="Z17" s="129"/>
      <c r="AA17" s="142">
        <v>8.7699064254705501</v>
      </c>
      <c r="AB17" s="143">
        <v>-0.64032391317410697</v>
      </c>
      <c r="AC17" s="144">
        <v>3.8436144245149801</v>
      </c>
      <c r="AD17" s="129"/>
      <c r="AE17" s="145">
        <v>21.546666281841301</v>
      </c>
      <c r="AF17" s="30"/>
      <c r="AG17" s="140">
        <v>46.712502888837498</v>
      </c>
      <c r="AH17" s="129">
        <v>57.698752022186198</v>
      </c>
      <c r="AI17" s="129">
        <v>70.031199445343105</v>
      </c>
      <c r="AJ17" s="129">
        <v>68.699445343193801</v>
      </c>
      <c r="AK17" s="129">
        <v>57.638086434018902</v>
      </c>
      <c r="AL17" s="141">
        <v>60.155997226715897</v>
      </c>
      <c r="AM17" s="129"/>
      <c r="AN17" s="142">
        <v>59.816269932978898</v>
      </c>
      <c r="AO17" s="143">
        <v>63.158654957245197</v>
      </c>
      <c r="AP17" s="144">
        <v>61.487462445112001</v>
      </c>
      <c r="AQ17" s="129"/>
      <c r="AR17" s="145">
        <v>60.5364158605434</v>
      </c>
      <c r="AS17" s="125"/>
      <c r="AT17" s="140">
        <v>15.499429442070801</v>
      </c>
      <c r="AU17" s="129">
        <v>27.524223421098402</v>
      </c>
      <c r="AV17" s="129">
        <v>32.237813324245899</v>
      </c>
      <c r="AW17" s="129">
        <v>32.075744444186299</v>
      </c>
      <c r="AX17" s="129">
        <v>21.9130269026939</v>
      </c>
      <c r="AY17" s="141">
        <v>26.4094797561558</v>
      </c>
      <c r="AZ17" s="129"/>
      <c r="BA17" s="142">
        <v>12.348276604783299</v>
      </c>
      <c r="BB17" s="143">
        <v>8.0897858617521692</v>
      </c>
      <c r="BC17" s="144">
        <v>10.1200781505158</v>
      </c>
      <c r="BD17" s="129"/>
      <c r="BE17" s="145">
        <v>21.206336698090698</v>
      </c>
    </row>
    <row r="18" spans="1:57" x14ac:dyDescent="0.25">
      <c r="A18" s="21" t="s">
        <v>27</v>
      </c>
      <c r="B18" s="3" t="str">
        <f t="shared" si="0"/>
        <v>I-95 Fredericksburg, VA</v>
      </c>
      <c r="C18" s="3"/>
      <c r="D18" s="24" t="s">
        <v>16</v>
      </c>
      <c r="E18" s="27" t="s">
        <v>17</v>
      </c>
      <c r="F18" s="3"/>
      <c r="G18" s="140">
        <v>57.332060613291901</v>
      </c>
      <c r="H18" s="129">
        <v>62.761007039732704</v>
      </c>
      <c r="I18" s="129">
        <v>66.889392673905206</v>
      </c>
      <c r="J18" s="129">
        <v>70.242214532871898</v>
      </c>
      <c r="K18" s="129">
        <v>66.268941653740598</v>
      </c>
      <c r="L18" s="141">
        <v>64.698723302708501</v>
      </c>
      <c r="M18" s="129"/>
      <c r="N18" s="142">
        <v>77.353537763989905</v>
      </c>
      <c r="O18" s="143">
        <v>79.906932346975296</v>
      </c>
      <c r="P18" s="144">
        <v>78.630235055482601</v>
      </c>
      <c r="Q18" s="129"/>
      <c r="R18" s="145">
        <v>68.679155232072503</v>
      </c>
      <c r="S18" s="125"/>
      <c r="T18" s="140">
        <v>6.2537626057391504</v>
      </c>
      <c r="U18" s="129">
        <v>4.2117828015596999</v>
      </c>
      <c r="V18" s="129">
        <v>8.4148143907355806</v>
      </c>
      <c r="W18" s="129">
        <v>7.8409012564447904</v>
      </c>
      <c r="X18" s="129">
        <v>7.0238402500837198</v>
      </c>
      <c r="Y18" s="141">
        <v>6.7866037066896601</v>
      </c>
      <c r="Z18" s="129"/>
      <c r="AA18" s="142">
        <v>6.0604053375130196</v>
      </c>
      <c r="AB18" s="143">
        <v>2.8199176115058999</v>
      </c>
      <c r="AC18" s="144">
        <v>4.3887311493275902</v>
      </c>
      <c r="AD18" s="129"/>
      <c r="AE18" s="145">
        <v>5.9901972650964099</v>
      </c>
      <c r="AF18" s="30"/>
      <c r="AG18" s="140">
        <v>53.299128982221603</v>
      </c>
      <c r="AH18" s="129">
        <v>60.028636200930599</v>
      </c>
      <c r="AI18" s="129">
        <v>64.276339338981003</v>
      </c>
      <c r="AJ18" s="129">
        <v>67.3099868750745</v>
      </c>
      <c r="AK18" s="129">
        <v>63.658871256413299</v>
      </c>
      <c r="AL18" s="141">
        <v>61.714592530724197</v>
      </c>
      <c r="AM18" s="129"/>
      <c r="AN18" s="142">
        <v>69.290657439446306</v>
      </c>
      <c r="AO18" s="143">
        <v>76.801694308555</v>
      </c>
      <c r="AP18" s="144">
        <v>73.046175874000696</v>
      </c>
      <c r="AQ18" s="129"/>
      <c r="AR18" s="145">
        <v>64.952187771660306</v>
      </c>
      <c r="AS18" s="125"/>
      <c r="AT18" s="140">
        <v>0.95055089075837396</v>
      </c>
      <c r="AU18" s="129">
        <v>6.8466625933219003</v>
      </c>
      <c r="AV18" s="129">
        <v>10.2653623559754</v>
      </c>
      <c r="AW18" s="129">
        <v>12.118860264377499</v>
      </c>
      <c r="AX18" s="129">
        <v>8.2776823816452403</v>
      </c>
      <c r="AY18" s="141">
        <v>7.8555189855505798</v>
      </c>
      <c r="AZ18" s="129"/>
      <c r="BA18" s="142">
        <v>2.14460411575056</v>
      </c>
      <c r="BB18" s="143">
        <v>5.1099914266855704</v>
      </c>
      <c r="BC18" s="144">
        <v>3.68235360748921</v>
      </c>
      <c r="BD18" s="129"/>
      <c r="BE18" s="145">
        <v>6.4784423990547699</v>
      </c>
    </row>
    <row r="19" spans="1:57" x14ac:dyDescent="0.25">
      <c r="A19" s="21" t="s">
        <v>28</v>
      </c>
      <c r="B19" s="3" t="str">
        <f t="shared" si="0"/>
        <v>Dulles Airport Area, VA</v>
      </c>
      <c r="C19" s="3"/>
      <c r="D19" s="24" t="s">
        <v>16</v>
      </c>
      <c r="E19" s="27" t="s">
        <v>17</v>
      </c>
      <c r="F19" s="3"/>
      <c r="G19" s="140">
        <v>51.745399354961101</v>
      </c>
      <c r="H19" s="129">
        <v>66.476949345475205</v>
      </c>
      <c r="I19" s="129">
        <v>76.408651109846303</v>
      </c>
      <c r="J19" s="129">
        <v>75.611838360842299</v>
      </c>
      <c r="K19" s="129">
        <v>68.393094289508596</v>
      </c>
      <c r="L19" s="141">
        <v>67.727186492126705</v>
      </c>
      <c r="M19" s="129"/>
      <c r="N19" s="142">
        <v>65.955226712198794</v>
      </c>
      <c r="O19" s="143">
        <v>67.672168468981198</v>
      </c>
      <c r="P19" s="144">
        <v>66.813697590589996</v>
      </c>
      <c r="Q19" s="129"/>
      <c r="R19" s="145">
        <v>67.466189663116197</v>
      </c>
      <c r="S19" s="125"/>
      <c r="T19" s="140">
        <v>8.1352638227577394</v>
      </c>
      <c r="U19" s="129">
        <v>7.51557346572634</v>
      </c>
      <c r="V19" s="129">
        <v>10.915783869131699</v>
      </c>
      <c r="W19" s="129">
        <v>12.8487721355381</v>
      </c>
      <c r="X19" s="129">
        <v>6.2812013697964897</v>
      </c>
      <c r="Y19" s="141">
        <v>9.2637253834659798</v>
      </c>
      <c r="Z19" s="129"/>
      <c r="AA19" s="142">
        <v>8.6906413429218894</v>
      </c>
      <c r="AB19" s="143">
        <v>4.23830350967767</v>
      </c>
      <c r="AC19" s="144">
        <v>6.3893400528128304</v>
      </c>
      <c r="AD19" s="129"/>
      <c r="AE19" s="145">
        <v>8.4347784123448299</v>
      </c>
      <c r="AF19" s="30"/>
      <c r="AG19" s="140">
        <v>50.106715993170098</v>
      </c>
      <c r="AH19" s="129">
        <v>63.436729273382603</v>
      </c>
      <c r="AI19" s="129">
        <v>72.678334281919902</v>
      </c>
      <c r="AJ19" s="129">
        <v>72.732878011762395</v>
      </c>
      <c r="AK19" s="129">
        <v>66.050085372794499</v>
      </c>
      <c r="AL19" s="141">
        <v>65.000948586605901</v>
      </c>
      <c r="AM19" s="129"/>
      <c r="AN19" s="142">
        <v>65.737051792828595</v>
      </c>
      <c r="AO19" s="143">
        <v>65.452475811041495</v>
      </c>
      <c r="AP19" s="144">
        <v>65.594763801935102</v>
      </c>
      <c r="AQ19" s="129"/>
      <c r="AR19" s="145">
        <v>65.170610076700001</v>
      </c>
      <c r="AS19" s="125"/>
      <c r="AT19" s="140">
        <v>6.71497455368681</v>
      </c>
      <c r="AU19" s="129">
        <v>14.296567358022999</v>
      </c>
      <c r="AV19" s="129">
        <v>17.354786500224201</v>
      </c>
      <c r="AW19" s="129">
        <v>19.689490032800801</v>
      </c>
      <c r="AX19" s="129">
        <v>13.3148715458138</v>
      </c>
      <c r="AY19" s="141">
        <v>14.6631571829246</v>
      </c>
      <c r="AZ19" s="129"/>
      <c r="BA19" s="142">
        <v>9.1667751600876404</v>
      </c>
      <c r="BB19" s="143">
        <v>4.1018772506040397</v>
      </c>
      <c r="BC19" s="144">
        <v>6.5796738707009101</v>
      </c>
      <c r="BD19" s="129"/>
      <c r="BE19" s="145">
        <v>12.215633701392299</v>
      </c>
    </row>
    <row r="20" spans="1:57" x14ac:dyDescent="0.25">
      <c r="A20" s="21" t="s">
        <v>29</v>
      </c>
      <c r="B20" s="3" t="str">
        <f t="shared" si="0"/>
        <v>Williamsburg, VA</v>
      </c>
      <c r="C20" s="3"/>
      <c r="D20" s="24" t="s">
        <v>16</v>
      </c>
      <c r="E20" s="27" t="s">
        <v>17</v>
      </c>
      <c r="F20" s="3"/>
      <c r="G20" s="140">
        <v>39.320583121572803</v>
      </c>
      <c r="H20" s="129">
        <v>47.6126788819045</v>
      </c>
      <c r="I20" s="129">
        <v>51.945967634077803</v>
      </c>
      <c r="J20" s="129">
        <v>52.213454594088503</v>
      </c>
      <c r="K20" s="129">
        <v>52.7350541661094</v>
      </c>
      <c r="L20" s="141">
        <v>48.7655476795506</v>
      </c>
      <c r="M20" s="129"/>
      <c r="N20" s="142">
        <v>65.868663902634694</v>
      </c>
      <c r="O20" s="143">
        <v>68.209174802728299</v>
      </c>
      <c r="P20" s="144">
        <v>67.038919352681503</v>
      </c>
      <c r="Q20" s="129"/>
      <c r="R20" s="145">
        <v>53.986511014730802</v>
      </c>
      <c r="S20" s="125"/>
      <c r="T20" s="140">
        <v>10.625050078639999</v>
      </c>
      <c r="U20" s="129">
        <v>18.306950934553502</v>
      </c>
      <c r="V20" s="129">
        <v>24.7002145026504</v>
      </c>
      <c r="W20" s="129">
        <v>10.535898096140601</v>
      </c>
      <c r="X20" s="129">
        <v>0.65773302829575497</v>
      </c>
      <c r="Y20" s="141">
        <v>12.325305989492501</v>
      </c>
      <c r="Z20" s="129"/>
      <c r="AA20" s="142">
        <v>-8.9287797376386795</v>
      </c>
      <c r="AB20" s="143">
        <v>-8.9129123966410599</v>
      </c>
      <c r="AC20" s="144">
        <v>-8.9207082650107008</v>
      </c>
      <c r="AD20" s="129"/>
      <c r="AE20" s="145">
        <v>3.7395985401513299</v>
      </c>
      <c r="AF20" s="30"/>
      <c r="AG20" s="140">
        <v>38.996850499229303</v>
      </c>
      <c r="AH20" s="129">
        <v>38.460765261676599</v>
      </c>
      <c r="AI20" s="129">
        <v>40.631910473765302</v>
      </c>
      <c r="AJ20" s="129">
        <v>41.838102258258999</v>
      </c>
      <c r="AK20" s="129">
        <v>42.930375929772801</v>
      </c>
      <c r="AL20" s="141">
        <v>40.571600884540601</v>
      </c>
      <c r="AM20" s="129"/>
      <c r="AN20" s="142">
        <v>60.421960679416799</v>
      </c>
      <c r="AO20" s="143">
        <v>64.156747358566193</v>
      </c>
      <c r="AP20" s="144">
        <v>62.289354018991503</v>
      </c>
      <c r="AQ20" s="129"/>
      <c r="AR20" s="145">
        <v>46.785874879213097</v>
      </c>
      <c r="AS20" s="125"/>
      <c r="AT20" s="140">
        <v>7.8752442065623098</v>
      </c>
      <c r="AU20" s="129">
        <v>5.4598818148364501</v>
      </c>
      <c r="AV20" s="129">
        <v>7.4124329334637702</v>
      </c>
      <c r="AW20" s="129">
        <v>5.0973688574951197</v>
      </c>
      <c r="AX20" s="129">
        <v>-0.36649888528381702</v>
      </c>
      <c r="AY20" s="141">
        <v>4.9204108766606396</v>
      </c>
      <c r="AZ20" s="129"/>
      <c r="BA20" s="142">
        <v>-5.1364794852874702</v>
      </c>
      <c r="BB20" s="143">
        <v>-3.8273162817838702</v>
      </c>
      <c r="BC20" s="144">
        <v>-4.4667566730784802</v>
      </c>
      <c r="BD20" s="129"/>
      <c r="BE20" s="145">
        <v>1.1592205459048199</v>
      </c>
    </row>
    <row r="21" spans="1:57" x14ac:dyDescent="0.25">
      <c r="A21" s="21" t="s">
        <v>30</v>
      </c>
      <c r="B21" s="3" t="str">
        <f t="shared" si="0"/>
        <v>Virginia Beach, VA</v>
      </c>
      <c r="C21" s="3"/>
      <c r="D21" s="24" t="s">
        <v>16</v>
      </c>
      <c r="E21" s="27" t="s">
        <v>17</v>
      </c>
      <c r="F21" s="3"/>
      <c r="G21" s="140">
        <v>37.836107554417403</v>
      </c>
      <c r="H21" s="129">
        <v>42.773687580025602</v>
      </c>
      <c r="I21" s="129">
        <v>47.271126760563298</v>
      </c>
      <c r="J21" s="129">
        <v>49.127720870678601</v>
      </c>
      <c r="K21" s="129">
        <v>52.192701664532599</v>
      </c>
      <c r="L21" s="141">
        <v>45.840268886043503</v>
      </c>
      <c r="M21" s="129"/>
      <c r="N21" s="142">
        <v>75.384122919334104</v>
      </c>
      <c r="O21" s="143">
        <v>81.882202304737504</v>
      </c>
      <c r="P21" s="144">
        <v>78.633162612035804</v>
      </c>
      <c r="Q21" s="129"/>
      <c r="R21" s="145">
        <v>55.209667093469903</v>
      </c>
      <c r="S21" s="125"/>
      <c r="T21" s="140">
        <v>-8.8730681699956708</v>
      </c>
      <c r="U21" s="129">
        <v>0.37381189757419497</v>
      </c>
      <c r="V21" s="129">
        <v>-2.8485735537586598</v>
      </c>
      <c r="W21" s="129">
        <v>3.1100947431918602</v>
      </c>
      <c r="X21" s="129">
        <v>2.9012506750975402</v>
      </c>
      <c r="Y21" s="141">
        <v>-0.846809653023058</v>
      </c>
      <c r="Z21" s="129"/>
      <c r="AA21" s="142">
        <v>-1.95838088628205</v>
      </c>
      <c r="AB21" s="143">
        <v>-5.2989273699210599</v>
      </c>
      <c r="AC21" s="144">
        <v>-3.72654653152681</v>
      </c>
      <c r="AD21" s="129"/>
      <c r="AE21" s="145">
        <v>-2.0392073221551601</v>
      </c>
      <c r="AF21" s="30"/>
      <c r="AG21" s="140">
        <v>40.079971065744999</v>
      </c>
      <c r="AH21" s="129">
        <v>43.797219096608202</v>
      </c>
      <c r="AI21" s="129">
        <v>49.208326635589103</v>
      </c>
      <c r="AJ21" s="129">
        <v>51.146844173550399</v>
      </c>
      <c r="AK21" s="129">
        <v>54.346780014435801</v>
      </c>
      <c r="AL21" s="141">
        <v>47.7201914428883</v>
      </c>
      <c r="AM21" s="129"/>
      <c r="AN21" s="142">
        <v>73.478226000481101</v>
      </c>
      <c r="AO21" s="143">
        <v>75.898227604458995</v>
      </c>
      <c r="AP21" s="144">
        <v>74.688226802470098</v>
      </c>
      <c r="AQ21" s="129"/>
      <c r="AR21" s="145">
        <v>55.432501548129601</v>
      </c>
      <c r="AS21" s="125"/>
      <c r="AT21" s="140">
        <v>-2.9831390680644598</v>
      </c>
      <c r="AU21" s="129">
        <v>1.92970691686707</v>
      </c>
      <c r="AV21" s="129">
        <v>5.4558387545102898</v>
      </c>
      <c r="AW21" s="129">
        <v>8.9238348140425199</v>
      </c>
      <c r="AX21" s="129">
        <v>7.9082409569505101</v>
      </c>
      <c r="AY21" s="141">
        <v>4.50857382996002</v>
      </c>
      <c r="AZ21" s="129"/>
      <c r="BA21" s="142">
        <v>2.2176934280887499</v>
      </c>
      <c r="BB21" s="143">
        <v>-1.33641895440948</v>
      </c>
      <c r="BC21" s="144">
        <v>0.38042421211442701</v>
      </c>
      <c r="BD21" s="129"/>
      <c r="BE21" s="145">
        <v>2.86472385669938</v>
      </c>
    </row>
    <row r="22" spans="1:57" x14ac:dyDescent="0.25">
      <c r="A22" s="34" t="s">
        <v>31</v>
      </c>
      <c r="B22" s="3" t="str">
        <f t="shared" si="0"/>
        <v>Norfolk/Portsmouth, VA</v>
      </c>
      <c r="C22" s="3"/>
      <c r="D22" s="24" t="s">
        <v>16</v>
      </c>
      <c r="E22" s="27" t="s">
        <v>17</v>
      </c>
      <c r="F22" s="3"/>
      <c r="G22" s="140">
        <v>54.0663973300544</v>
      </c>
      <c r="H22" s="129">
        <v>59.5116810117688</v>
      </c>
      <c r="I22" s="129">
        <v>69.401018795011396</v>
      </c>
      <c r="J22" s="129">
        <v>75.636746882135895</v>
      </c>
      <c r="K22" s="129">
        <v>75.584050588441897</v>
      </c>
      <c r="L22" s="141">
        <v>66.839978921482498</v>
      </c>
      <c r="M22" s="129"/>
      <c r="N22" s="142">
        <v>77.129808536799501</v>
      </c>
      <c r="O22" s="143">
        <v>78.025645529597696</v>
      </c>
      <c r="P22" s="144">
        <v>77.577727033198599</v>
      </c>
      <c r="Q22" s="129"/>
      <c r="R22" s="145">
        <v>69.907906953401394</v>
      </c>
      <c r="S22" s="125"/>
      <c r="T22" s="140">
        <v>-5.4916719476181299</v>
      </c>
      <c r="U22" s="129">
        <v>-5.2141226067099904</v>
      </c>
      <c r="V22" s="129">
        <v>-1.0344600503894199</v>
      </c>
      <c r="W22" s="129">
        <v>6.8939282072181998</v>
      </c>
      <c r="X22" s="129">
        <v>5.5100720888914996</v>
      </c>
      <c r="Y22" s="141">
        <v>0.50707932151309199</v>
      </c>
      <c r="Z22" s="129"/>
      <c r="AA22" s="142">
        <v>2.0155934514603402</v>
      </c>
      <c r="AB22" s="143">
        <v>-3.8775366409498901</v>
      </c>
      <c r="AC22" s="144">
        <v>-1.03560485559914</v>
      </c>
      <c r="AD22" s="129"/>
      <c r="AE22" s="145">
        <v>1.2894844249208901E-2</v>
      </c>
      <c r="AF22" s="30"/>
      <c r="AG22" s="140">
        <v>53.218865273142399</v>
      </c>
      <c r="AH22" s="129">
        <v>58.730019321974297</v>
      </c>
      <c r="AI22" s="129">
        <v>66.493939926225096</v>
      </c>
      <c r="AJ22" s="129">
        <v>70.547163182856096</v>
      </c>
      <c r="AK22" s="129">
        <v>72.650623572808698</v>
      </c>
      <c r="AL22" s="141">
        <v>64.328122255401297</v>
      </c>
      <c r="AM22" s="129"/>
      <c r="AN22" s="142">
        <v>77.1561566836465</v>
      </c>
      <c r="AO22" s="143">
        <v>76.589671526435893</v>
      </c>
      <c r="AP22" s="144">
        <v>76.872914105041204</v>
      </c>
      <c r="AQ22" s="129"/>
      <c r="AR22" s="145">
        <v>67.912348498155595</v>
      </c>
      <c r="AS22" s="125"/>
      <c r="AT22" s="140">
        <v>-1.7165990334669501</v>
      </c>
      <c r="AU22" s="129">
        <v>-2.3566812542694802</v>
      </c>
      <c r="AV22" s="129">
        <v>3.6022884801288302</v>
      </c>
      <c r="AW22" s="129">
        <v>9.1781935010720801</v>
      </c>
      <c r="AX22" s="129">
        <v>10.7332589069929</v>
      </c>
      <c r="AY22" s="141">
        <v>4.1910667292547501</v>
      </c>
      <c r="AZ22" s="129"/>
      <c r="BA22" s="142">
        <v>0.70708761728085701</v>
      </c>
      <c r="BB22" s="143">
        <v>-2.9625603370218001</v>
      </c>
      <c r="BC22" s="144">
        <v>-1.15502749576724</v>
      </c>
      <c r="BD22" s="129"/>
      <c r="BE22" s="145">
        <v>2.39993586278056</v>
      </c>
    </row>
    <row r="23" spans="1:57" x14ac:dyDescent="0.25">
      <c r="A23" s="35" t="s">
        <v>32</v>
      </c>
      <c r="B23" s="3" t="str">
        <f t="shared" si="0"/>
        <v>Newport News/Hampton, VA</v>
      </c>
      <c r="C23" s="3"/>
      <c r="D23" s="24" t="s">
        <v>16</v>
      </c>
      <c r="E23" s="27" t="s">
        <v>17</v>
      </c>
      <c r="F23" s="3"/>
      <c r="G23" s="140">
        <v>48.377325832972701</v>
      </c>
      <c r="H23" s="129">
        <v>56.324823308812903</v>
      </c>
      <c r="I23" s="129">
        <v>59.930765902206801</v>
      </c>
      <c r="J23" s="129">
        <v>61.9500937545074</v>
      </c>
      <c r="K23" s="129">
        <v>60.522140487523401</v>
      </c>
      <c r="L23" s="141">
        <v>57.421029857204601</v>
      </c>
      <c r="M23" s="129"/>
      <c r="N23" s="142">
        <v>71.080340400980802</v>
      </c>
      <c r="O23" s="143">
        <v>66.782056829655204</v>
      </c>
      <c r="P23" s="144">
        <v>68.931198615317996</v>
      </c>
      <c r="Q23" s="129"/>
      <c r="R23" s="145">
        <v>60.709649502379897</v>
      </c>
      <c r="S23" s="125"/>
      <c r="T23" s="140">
        <v>-5.6407954499887101</v>
      </c>
      <c r="U23" s="129">
        <v>-4.6696281443975201</v>
      </c>
      <c r="V23" s="129">
        <v>-0.45422134830143501</v>
      </c>
      <c r="W23" s="129">
        <v>4.4001221469961402</v>
      </c>
      <c r="X23" s="129">
        <v>-2.4144494448827398</v>
      </c>
      <c r="Y23" s="141">
        <v>-1.6480392743647301</v>
      </c>
      <c r="Z23" s="129"/>
      <c r="AA23" s="142">
        <v>-12.3184954220931</v>
      </c>
      <c r="AB23" s="143">
        <v>-13.169780065296001</v>
      </c>
      <c r="AC23" s="144">
        <v>-12.7329416578494</v>
      </c>
      <c r="AD23" s="129"/>
      <c r="AE23" s="145">
        <v>-5.5404397424826302</v>
      </c>
      <c r="AF23" s="30"/>
      <c r="AG23" s="140">
        <v>48.8280686571469</v>
      </c>
      <c r="AH23" s="129">
        <v>54.565123323236598</v>
      </c>
      <c r="AI23" s="129">
        <v>59.699985576229601</v>
      </c>
      <c r="AJ23" s="129">
        <v>62.959757680657702</v>
      </c>
      <c r="AK23" s="129">
        <v>63.323957882590499</v>
      </c>
      <c r="AL23" s="141">
        <v>57.875378623972303</v>
      </c>
      <c r="AM23" s="129"/>
      <c r="AN23" s="142">
        <v>71.707774412231302</v>
      </c>
      <c r="AO23" s="143">
        <v>72.501081782778002</v>
      </c>
      <c r="AP23" s="144">
        <v>72.104428097504595</v>
      </c>
      <c r="AQ23" s="129"/>
      <c r="AR23" s="145">
        <v>61.940821330695798</v>
      </c>
      <c r="AS23" s="125"/>
      <c r="AT23" s="140">
        <v>-3.12698027531138</v>
      </c>
      <c r="AU23" s="129">
        <v>0.42774329212788498</v>
      </c>
      <c r="AV23" s="129">
        <v>4.7973108353756304</v>
      </c>
      <c r="AW23" s="129">
        <v>6.33035961827966</v>
      </c>
      <c r="AX23" s="129">
        <v>5.4676336435917499</v>
      </c>
      <c r="AY23" s="141">
        <v>2.9970077807268201</v>
      </c>
      <c r="AZ23" s="129"/>
      <c r="BA23" s="142">
        <v>-0.50444878621669598</v>
      </c>
      <c r="BB23" s="143">
        <v>-1.74328429189028</v>
      </c>
      <c r="BC23" s="144">
        <v>-1.1311541610179201</v>
      </c>
      <c r="BD23" s="129"/>
      <c r="BE23" s="145">
        <v>1.58626067400974</v>
      </c>
    </row>
    <row r="24" spans="1:57" x14ac:dyDescent="0.25">
      <c r="A24" s="36" t="s">
        <v>33</v>
      </c>
      <c r="B24" s="3" t="str">
        <f t="shared" si="0"/>
        <v>Chesapeake/Suffolk, VA</v>
      </c>
      <c r="C24" s="3"/>
      <c r="D24" s="25" t="s">
        <v>16</v>
      </c>
      <c r="E24" s="28" t="s">
        <v>17</v>
      </c>
      <c r="F24" s="3"/>
      <c r="G24" s="153">
        <v>59.951117318435699</v>
      </c>
      <c r="H24" s="154">
        <v>73.079608938547395</v>
      </c>
      <c r="I24" s="154">
        <v>76.920391061452506</v>
      </c>
      <c r="J24" s="154">
        <v>77.479050279329599</v>
      </c>
      <c r="K24" s="154">
        <v>76.431564245809994</v>
      </c>
      <c r="L24" s="155">
        <v>72.772346368715006</v>
      </c>
      <c r="M24" s="129"/>
      <c r="N24" s="156">
        <v>80.062849162011105</v>
      </c>
      <c r="O24" s="157">
        <v>80.254888268156407</v>
      </c>
      <c r="P24" s="158">
        <v>80.158868715083699</v>
      </c>
      <c r="Q24" s="129"/>
      <c r="R24" s="159">
        <v>74.8827813248204</v>
      </c>
      <c r="S24" s="125"/>
      <c r="T24" s="153">
        <v>-3.6271482972029299</v>
      </c>
      <c r="U24" s="154">
        <v>2.0619123858836299</v>
      </c>
      <c r="V24" s="154">
        <v>2.8358998874333601</v>
      </c>
      <c r="W24" s="154">
        <v>4.2644046767194599</v>
      </c>
      <c r="X24" s="154">
        <v>2.80646860970363</v>
      </c>
      <c r="Y24" s="155">
        <v>1.84642305989699</v>
      </c>
      <c r="Z24" s="129"/>
      <c r="AA24" s="156">
        <v>-3.7295518056119299</v>
      </c>
      <c r="AB24" s="157">
        <v>-5.6968006929071002</v>
      </c>
      <c r="AC24" s="158">
        <v>-4.7245080928760004</v>
      </c>
      <c r="AD24" s="129"/>
      <c r="AE24" s="159">
        <v>-0.25748899835662198</v>
      </c>
      <c r="AF24" s="31"/>
      <c r="AG24" s="153">
        <v>58.9976425390727</v>
      </c>
      <c r="AH24" s="154">
        <v>68.850956081375998</v>
      </c>
      <c r="AI24" s="154">
        <v>73.6531913035885</v>
      </c>
      <c r="AJ24" s="154">
        <v>74.388859786973896</v>
      </c>
      <c r="AK24" s="154">
        <v>71.040684477038496</v>
      </c>
      <c r="AL24" s="155">
        <v>69.386383082752701</v>
      </c>
      <c r="AM24" s="129"/>
      <c r="AN24" s="156">
        <v>76.100052383446794</v>
      </c>
      <c r="AO24" s="157">
        <v>78.265234852453204</v>
      </c>
      <c r="AP24" s="158">
        <v>77.182643617950006</v>
      </c>
      <c r="AQ24" s="129"/>
      <c r="AR24" s="159">
        <v>71.613969441845896</v>
      </c>
      <c r="AS24" s="75"/>
      <c r="AT24" s="153">
        <v>-2.1660871188153799</v>
      </c>
      <c r="AU24" s="154">
        <v>2.08858018306708</v>
      </c>
      <c r="AV24" s="154">
        <v>3.9724310395927702</v>
      </c>
      <c r="AW24" s="154">
        <v>5.8393865424805602</v>
      </c>
      <c r="AX24" s="154">
        <v>3.2106461948678602</v>
      </c>
      <c r="AY24" s="155">
        <v>2.7335073194414901</v>
      </c>
      <c r="AZ24" s="129"/>
      <c r="BA24" s="156">
        <v>-0.78012183124800905</v>
      </c>
      <c r="BB24" s="157">
        <v>-3.3333186442736</v>
      </c>
      <c r="BC24" s="158">
        <v>-2.0912592049221401</v>
      </c>
      <c r="BD24" s="129"/>
      <c r="BE24" s="159">
        <v>1.1980159413375799</v>
      </c>
    </row>
    <row r="25" spans="1:57" ht="13" x14ac:dyDescent="0.3">
      <c r="A25" s="19" t="s">
        <v>43</v>
      </c>
      <c r="B25" s="3" t="str">
        <f t="shared" si="0"/>
        <v>Richmond CBD/Airport, VA</v>
      </c>
      <c r="C25" s="9"/>
      <c r="D25" s="23" t="s">
        <v>16</v>
      </c>
      <c r="E25" s="26" t="s">
        <v>17</v>
      </c>
      <c r="F25" s="3"/>
      <c r="G25" s="126">
        <v>50</v>
      </c>
      <c r="H25" s="127">
        <v>63.6111111111111</v>
      </c>
      <c r="I25" s="127">
        <v>71.587301587301496</v>
      </c>
      <c r="J25" s="127">
        <v>71.1111111111111</v>
      </c>
      <c r="K25" s="127">
        <v>64.285714285714207</v>
      </c>
      <c r="L25" s="128">
        <v>64.119047619047606</v>
      </c>
      <c r="M25" s="129"/>
      <c r="N25" s="130">
        <v>81.746031746031704</v>
      </c>
      <c r="O25" s="131">
        <v>85.198412698412596</v>
      </c>
      <c r="P25" s="132">
        <v>83.4722222222222</v>
      </c>
      <c r="Q25" s="129"/>
      <c r="R25" s="133">
        <v>69.6485260770975</v>
      </c>
      <c r="S25" s="125"/>
      <c r="T25" s="126">
        <v>-10.574875798438599</v>
      </c>
      <c r="U25" s="127">
        <v>-2.1964612568639401</v>
      </c>
      <c r="V25" s="127">
        <v>5.5588063194850701</v>
      </c>
      <c r="W25" s="127">
        <v>6.1611374407582904</v>
      </c>
      <c r="X25" s="127">
        <v>-9.34527140458869</v>
      </c>
      <c r="Y25" s="128">
        <v>-1.85860058309037</v>
      </c>
      <c r="Z25" s="129"/>
      <c r="AA25" s="130">
        <v>-6.2357760582612602</v>
      </c>
      <c r="AB25" s="131">
        <v>-4.6625222024866702</v>
      </c>
      <c r="AC25" s="132">
        <v>-5.4394245897954496</v>
      </c>
      <c r="AD25" s="129"/>
      <c r="AE25" s="133">
        <v>-3.1148963015534998</v>
      </c>
      <c r="AF25" s="29"/>
      <c r="AG25" s="126">
        <v>51.547619047619001</v>
      </c>
      <c r="AH25" s="127">
        <v>62.023809523809497</v>
      </c>
      <c r="AI25" s="127">
        <v>68.601190476190396</v>
      </c>
      <c r="AJ25" s="127">
        <v>69.494047619047606</v>
      </c>
      <c r="AK25" s="127">
        <v>66.359126984126902</v>
      </c>
      <c r="AL25" s="128">
        <v>63.605158730158699</v>
      </c>
      <c r="AM25" s="129"/>
      <c r="AN25" s="130">
        <v>72.142857142857096</v>
      </c>
      <c r="AO25" s="131">
        <v>73.392857142857096</v>
      </c>
      <c r="AP25" s="132">
        <v>72.767857142857096</v>
      </c>
      <c r="AQ25" s="129"/>
      <c r="AR25" s="133">
        <v>66.223072562358198</v>
      </c>
      <c r="AS25" s="125"/>
      <c r="AT25" s="126">
        <v>-4.3798306956201598</v>
      </c>
      <c r="AU25" s="127">
        <v>-5.3157655611085799</v>
      </c>
      <c r="AV25" s="127">
        <v>-0.41762672811059898</v>
      </c>
      <c r="AW25" s="127">
        <v>-0.961402516612469</v>
      </c>
      <c r="AX25" s="127">
        <v>-6.8773492969511301</v>
      </c>
      <c r="AY25" s="128">
        <v>-3.5502602521286502</v>
      </c>
      <c r="AZ25" s="129"/>
      <c r="BA25" s="130">
        <v>-4.6420141620770998</v>
      </c>
      <c r="BB25" s="131">
        <v>-5.9616117961103301</v>
      </c>
      <c r="BC25" s="132">
        <v>-5.31207642160975</v>
      </c>
      <c r="BD25" s="129"/>
      <c r="BE25" s="133">
        <v>-4.1104042684178097</v>
      </c>
    </row>
    <row r="26" spans="1:57" x14ac:dyDescent="0.25">
      <c r="A26" s="20" t="s">
        <v>44</v>
      </c>
      <c r="B26" s="3" t="str">
        <f t="shared" si="0"/>
        <v>Richmond North/Glen Allen, VA</v>
      </c>
      <c r="C26" s="10"/>
      <c r="D26" s="24" t="s">
        <v>16</v>
      </c>
      <c r="E26" s="27" t="s">
        <v>17</v>
      </c>
      <c r="F26" s="3"/>
      <c r="G26" s="140">
        <v>48.013475836431198</v>
      </c>
      <c r="H26" s="129">
        <v>62.372211895910702</v>
      </c>
      <c r="I26" s="129">
        <v>69.191449814126301</v>
      </c>
      <c r="J26" s="129">
        <v>69.969795539033399</v>
      </c>
      <c r="K26" s="129">
        <v>64.695631970260195</v>
      </c>
      <c r="L26" s="141">
        <v>62.848513011152399</v>
      </c>
      <c r="M26" s="129"/>
      <c r="N26" s="142">
        <v>83.015799256505503</v>
      </c>
      <c r="O26" s="143">
        <v>85.281133828996204</v>
      </c>
      <c r="P26" s="144">
        <v>84.148466542750896</v>
      </c>
      <c r="Q26" s="129"/>
      <c r="R26" s="145">
        <v>68.934214020180505</v>
      </c>
      <c r="S26" s="125"/>
      <c r="T26" s="140">
        <v>-1.5656874216897401</v>
      </c>
      <c r="U26" s="129">
        <v>7.7182979007985901</v>
      </c>
      <c r="V26" s="129">
        <v>11.2302302072013</v>
      </c>
      <c r="W26" s="129">
        <v>12.338344701098601</v>
      </c>
      <c r="X26" s="129">
        <v>0.33218991419460697</v>
      </c>
      <c r="Y26" s="141">
        <v>6.2879264159195198</v>
      </c>
      <c r="Z26" s="129"/>
      <c r="AA26" s="142">
        <v>-6.1449642814314798</v>
      </c>
      <c r="AB26" s="143">
        <v>-6.4460347810588496</v>
      </c>
      <c r="AC26" s="144">
        <v>-6.2977675716350898</v>
      </c>
      <c r="AD26" s="129"/>
      <c r="AE26" s="145">
        <v>1.53159851301115</v>
      </c>
      <c r="AF26" s="30"/>
      <c r="AG26" s="140">
        <v>47.775325278810399</v>
      </c>
      <c r="AH26" s="129">
        <v>59.401138475836397</v>
      </c>
      <c r="AI26" s="129">
        <v>65.796352230483194</v>
      </c>
      <c r="AJ26" s="129">
        <v>66.043215613382799</v>
      </c>
      <c r="AK26" s="129">
        <v>62.171816914498102</v>
      </c>
      <c r="AL26" s="141">
        <v>60.237569702602201</v>
      </c>
      <c r="AM26" s="129"/>
      <c r="AN26" s="142">
        <v>77.430878252788105</v>
      </c>
      <c r="AO26" s="143">
        <v>79.455157992565006</v>
      </c>
      <c r="AP26" s="144">
        <v>78.443018122676506</v>
      </c>
      <c r="AQ26" s="129"/>
      <c r="AR26" s="145">
        <v>65.439126394051996</v>
      </c>
      <c r="AS26" s="125"/>
      <c r="AT26" s="140">
        <v>-2.1901546447720102</v>
      </c>
      <c r="AU26" s="129">
        <v>5.7297168517910801</v>
      </c>
      <c r="AV26" s="129">
        <v>8.2803154422375194</v>
      </c>
      <c r="AW26" s="129">
        <v>7.5245274523983099</v>
      </c>
      <c r="AX26" s="129">
        <v>0.56803791004534399</v>
      </c>
      <c r="AY26" s="141">
        <v>4.2049193249207502</v>
      </c>
      <c r="AZ26" s="129"/>
      <c r="BA26" s="142">
        <v>-2.19257483858344</v>
      </c>
      <c r="BB26" s="143">
        <v>-3.1270078146970399</v>
      </c>
      <c r="BC26" s="144">
        <v>-2.6680618067603801</v>
      </c>
      <c r="BD26" s="129"/>
      <c r="BE26" s="145">
        <v>1.7442767911746599</v>
      </c>
    </row>
    <row r="27" spans="1:57" x14ac:dyDescent="0.25">
      <c r="A27" s="21" t="s">
        <v>45</v>
      </c>
      <c r="B27" s="3" t="str">
        <f t="shared" si="0"/>
        <v>Richmond West/Midlothian, VA</v>
      </c>
      <c r="C27" s="3"/>
      <c r="D27" s="24" t="s">
        <v>16</v>
      </c>
      <c r="E27" s="27" t="s">
        <v>17</v>
      </c>
      <c r="F27" s="3"/>
      <c r="G27" s="140">
        <v>49.276361130254898</v>
      </c>
      <c r="H27" s="129">
        <v>57.960027567194999</v>
      </c>
      <c r="I27" s="129">
        <v>65.782219159200494</v>
      </c>
      <c r="J27" s="129">
        <v>68.228807718814593</v>
      </c>
      <c r="K27" s="129">
        <v>61.888352860096397</v>
      </c>
      <c r="L27" s="141">
        <v>60.627153687112298</v>
      </c>
      <c r="M27" s="129"/>
      <c r="N27" s="142">
        <v>85.010337698139196</v>
      </c>
      <c r="O27" s="143">
        <v>88.559614059269407</v>
      </c>
      <c r="P27" s="144">
        <v>86.784975878704302</v>
      </c>
      <c r="Q27" s="129"/>
      <c r="R27" s="145">
        <v>68.100817170424307</v>
      </c>
      <c r="S27" s="125"/>
      <c r="T27" s="140">
        <v>0.281717387887361</v>
      </c>
      <c r="U27" s="129">
        <v>2.0546933484308401</v>
      </c>
      <c r="V27" s="129">
        <v>9.0105346066751899</v>
      </c>
      <c r="W27" s="129">
        <v>12.9358118633346</v>
      </c>
      <c r="X27" s="129">
        <v>0.210063257554331</v>
      </c>
      <c r="Y27" s="141">
        <v>5.0918982024063197</v>
      </c>
      <c r="Z27" s="129"/>
      <c r="AA27" s="142">
        <v>-3.9618311941551498</v>
      </c>
      <c r="AB27" s="143">
        <v>-4.1347962777598104</v>
      </c>
      <c r="AC27" s="144">
        <v>-4.0501601036055597</v>
      </c>
      <c r="AD27" s="129"/>
      <c r="AE27" s="145">
        <v>1.5683335948581301</v>
      </c>
      <c r="AF27" s="30"/>
      <c r="AG27" s="140">
        <v>49.181598897312099</v>
      </c>
      <c r="AH27" s="129">
        <v>59.458993797381098</v>
      </c>
      <c r="AI27" s="129">
        <v>62.370778773259801</v>
      </c>
      <c r="AJ27" s="129">
        <v>64.541695382494794</v>
      </c>
      <c r="AK27" s="129">
        <v>63.645761543762902</v>
      </c>
      <c r="AL27" s="141">
        <v>59.839765678842099</v>
      </c>
      <c r="AM27" s="129"/>
      <c r="AN27" s="142">
        <v>80.5478980013783</v>
      </c>
      <c r="AO27" s="143">
        <v>83.709510682287998</v>
      </c>
      <c r="AP27" s="144">
        <v>82.128704341833199</v>
      </c>
      <c r="AQ27" s="129"/>
      <c r="AR27" s="145">
        <v>66.208033868268103</v>
      </c>
      <c r="AS27" s="125"/>
      <c r="AT27" s="140">
        <v>-0.38300205887523903</v>
      </c>
      <c r="AU27" s="129">
        <v>4.2037057032211704</v>
      </c>
      <c r="AV27" s="129">
        <v>6.47550165854509</v>
      </c>
      <c r="AW27" s="129">
        <v>9.3927040381268299</v>
      </c>
      <c r="AX27" s="129">
        <v>-1.60058191288152</v>
      </c>
      <c r="AY27" s="141">
        <v>3.6403012832311901</v>
      </c>
      <c r="AZ27" s="129"/>
      <c r="BA27" s="142">
        <v>0.31733055786868902</v>
      </c>
      <c r="BB27" s="143">
        <v>-1.92603535859593</v>
      </c>
      <c r="BC27" s="144">
        <v>-0.83861874938690195</v>
      </c>
      <c r="BD27" s="129"/>
      <c r="BE27" s="145">
        <v>2.00733070419856</v>
      </c>
    </row>
    <row r="28" spans="1:57" x14ac:dyDescent="0.25">
      <c r="A28" s="21" t="s">
        <v>46</v>
      </c>
      <c r="B28" s="3" t="str">
        <f t="shared" si="0"/>
        <v>Petersburg/Chester, VA</v>
      </c>
      <c r="C28" s="3"/>
      <c r="D28" s="24" t="s">
        <v>16</v>
      </c>
      <c r="E28" s="27" t="s">
        <v>17</v>
      </c>
      <c r="F28" s="3"/>
      <c r="G28" s="140">
        <v>65.023201856148404</v>
      </c>
      <c r="H28" s="129">
        <v>72.757153905645694</v>
      </c>
      <c r="I28" s="129">
        <v>72.911832946635698</v>
      </c>
      <c r="J28" s="129">
        <v>73.414539829852998</v>
      </c>
      <c r="K28" s="129">
        <v>68.832173240525904</v>
      </c>
      <c r="L28" s="141">
        <v>70.587780355761694</v>
      </c>
      <c r="M28" s="129"/>
      <c r="N28" s="142">
        <v>78.460943542150005</v>
      </c>
      <c r="O28" s="143">
        <v>80.104408352668202</v>
      </c>
      <c r="P28" s="144">
        <v>79.282675947409103</v>
      </c>
      <c r="Q28" s="129"/>
      <c r="R28" s="145">
        <v>73.072036239089599</v>
      </c>
      <c r="S28" s="125"/>
      <c r="T28" s="140">
        <v>14.929402456592101</v>
      </c>
      <c r="U28" s="129">
        <v>14.765881444179801</v>
      </c>
      <c r="V28" s="129">
        <v>11.325186643825001</v>
      </c>
      <c r="W28" s="129">
        <v>10.9408797722412</v>
      </c>
      <c r="X28" s="129">
        <v>3.40898881172996</v>
      </c>
      <c r="Y28" s="141">
        <v>10.9156507177634</v>
      </c>
      <c r="Z28" s="129"/>
      <c r="AA28" s="142">
        <v>-1.47878106576085</v>
      </c>
      <c r="AB28" s="143">
        <v>-4.3393527166628001</v>
      </c>
      <c r="AC28" s="144">
        <v>-2.9449558565073599</v>
      </c>
      <c r="AD28" s="129"/>
      <c r="AE28" s="145">
        <v>6.2134342057594401</v>
      </c>
      <c r="AF28" s="30"/>
      <c r="AG28" s="140">
        <v>61.238399071925699</v>
      </c>
      <c r="AH28" s="129">
        <v>70.219450889404399</v>
      </c>
      <c r="AI28" s="129">
        <v>72.036929621036293</v>
      </c>
      <c r="AJ28" s="129">
        <v>72.119102861562197</v>
      </c>
      <c r="AK28" s="129">
        <v>68.198955916473295</v>
      </c>
      <c r="AL28" s="141">
        <v>68.762567672080394</v>
      </c>
      <c r="AM28" s="129"/>
      <c r="AN28" s="142">
        <v>74.303944315545195</v>
      </c>
      <c r="AO28" s="143">
        <v>77.054331013147703</v>
      </c>
      <c r="AP28" s="144">
        <v>75.679137664346399</v>
      </c>
      <c r="AQ28" s="129"/>
      <c r="AR28" s="145">
        <v>70.738730527013502</v>
      </c>
      <c r="AS28" s="125"/>
      <c r="AT28" s="140">
        <v>6.1795654449054496</v>
      </c>
      <c r="AU28" s="129">
        <v>7.0079981429355698</v>
      </c>
      <c r="AV28" s="129">
        <v>7.9950707811764596</v>
      </c>
      <c r="AW28" s="129">
        <v>7.5387911721477296</v>
      </c>
      <c r="AX28" s="129">
        <v>5.7926540392068002</v>
      </c>
      <c r="AY28" s="141">
        <v>6.9312151212151702</v>
      </c>
      <c r="AZ28" s="129"/>
      <c r="BA28" s="142">
        <v>3.91044732838238</v>
      </c>
      <c r="BB28" s="143">
        <v>1.23122754761567</v>
      </c>
      <c r="BC28" s="144">
        <v>2.52900906350576</v>
      </c>
      <c r="BD28" s="129"/>
      <c r="BE28" s="145">
        <v>5.5460030503586299</v>
      </c>
    </row>
    <row r="29" spans="1:57" x14ac:dyDescent="0.25">
      <c r="A29" s="77" t="s">
        <v>99</v>
      </c>
      <c r="B29" s="37" t="s">
        <v>71</v>
      </c>
      <c r="C29" s="3"/>
      <c r="D29" s="24" t="s">
        <v>16</v>
      </c>
      <c r="E29" s="27" t="s">
        <v>17</v>
      </c>
      <c r="F29" s="3"/>
      <c r="G29" s="140">
        <v>40.545312905738697</v>
      </c>
      <c r="H29" s="129">
        <v>51.524279407945897</v>
      </c>
      <c r="I29" s="129">
        <v>54.671513892495398</v>
      </c>
      <c r="J29" s="129">
        <v>55.419371591794302</v>
      </c>
      <c r="K29" s="129">
        <v>54.692287717475899</v>
      </c>
      <c r="L29" s="141">
        <v>51.370553103090103</v>
      </c>
      <c r="M29" s="129"/>
      <c r="N29" s="142">
        <v>59.984419631264601</v>
      </c>
      <c r="O29" s="143">
        <v>59.724746819007997</v>
      </c>
      <c r="P29" s="144">
        <v>59.854583225136302</v>
      </c>
      <c r="Q29" s="129"/>
      <c r="R29" s="145">
        <v>53.794561709389001</v>
      </c>
      <c r="S29" s="125"/>
      <c r="T29" s="140">
        <v>1.0616530767161301</v>
      </c>
      <c r="U29" s="129">
        <v>2.1924071173488899</v>
      </c>
      <c r="V29" s="129">
        <v>4.9996553015766496</v>
      </c>
      <c r="W29" s="129">
        <v>8.2761287631803793</v>
      </c>
      <c r="X29" s="129">
        <v>7.34977500805305</v>
      </c>
      <c r="Y29" s="141">
        <v>4.9502378222951204</v>
      </c>
      <c r="Z29" s="129"/>
      <c r="AA29" s="142">
        <v>-5.3394111619656703</v>
      </c>
      <c r="AB29" s="143">
        <v>-6.6898548143475303</v>
      </c>
      <c r="AC29" s="144">
        <v>-6.0180193674542704</v>
      </c>
      <c r="AD29" s="129"/>
      <c r="AE29" s="145">
        <v>1.19578668676134</v>
      </c>
      <c r="AF29" s="30"/>
      <c r="AG29" s="140">
        <v>39.344304984115404</v>
      </c>
      <c r="AH29" s="129">
        <v>49.705744492474302</v>
      </c>
      <c r="AI29" s="129">
        <v>52.376178324045597</v>
      </c>
      <c r="AJ29" s="129">
        <v>53.026835864364401</v>
      </c>
      <c r="AK29" s="129">
        <v>50.314645308924398</v>
      </c>
      <c r="AL29" s="141">
        <v>48.955069280338101</v>
      </c>
      <c r="AM29" s="129"/>
      <c r="AN29" s="142">
        <v>56.006864988558299</v>
      </c>
      <c r="AO29" s="143">
        <v>57.030112336176401</v>
      </c>
      <c r="AP29" s="144">
        <v>56.518488662367297</v>
      </c>
      <c r="AQ29" s="129"/>
      <c r="AR29" s="145">
        <v>51.1173475077128</v>
      </c>
      <c r="AS29" s="125"/>
      <c r="AT29" s="140">
        <v>1.80338914639862</v>
      </c>
      <c r="AU29" s="129">
        <v>5.62921364890716</v>
      </c>
      <c r="AV29" s="129">
        <v>6.6851188825797996</v>
      </c>
      <c r="AW29" s="129">
        <v>8.2619405598217206</v>
      </c>
      <c r="AX29" s="129">
        <v>3.8840068949033801</v>
      </c>
      <c r="AY29" s="141">
        <v>5.4056991885930001</v>
      </c>
      <c r="AZ29" s="129"/>
      <c r="BA29" s="142">
        <v>-1.10536453653173E-2</v>
      </c>
      <c r="BB29" s="143">
        <v>-0.23882479642089399</v>
      </c>
      <c r="BC29" s="144">
        <v>-0.12609999953593301</v>
      </c>
      <c r="BD29" s="129"/>
      <c r="BE29" s="145">
        <v>3.5932388733149301</v>
      </c>
    </row>
    <row r="30" spans="1:57" x14ac:dyDescent="0.25">
      <c r="A30" s="21" t="s">
        <v>48</v>
      </c>
      <c r="B30" s="3" t="str">
        <f t="shared" si="0"/>
        <v>Roanoke, VA</v>
      </c>
      <c r="C30" s="3"/>
      <c r="D30" s="24" t="s">
        <v>16</v>
      </c>
      <c r="E30" s="27" t="s">
        <v>17</v>
      </c>
      <c r="F30" s="3"/>
      <c r="G30" s="140">
        <v>40.944589066567403</v>
      </c>
      <c r="H30" s="129">
        <v>57.419114912606901</v>
      </c>
      <c r="I30" s="129">
        <v>62.8114540721457</v>
      </c>
      <c r="J30" s="129">
        <v>60.487169951654799</v>
      </c>
      <c r="K30" s="129">
        <v>60.859055410933401</v>
      </c>
      <c r="L30" s="141">
        <v>56.5042766827817</v>
      </c>
      <c r="M30" s="129"/>
      <c r="N30" s="142">
        <v>82.056526589810304</v>
      </c>
      <c r="O30" s="143">
        <v>78.709557456303401</v>
      </c>
      <c r="P30" s="144">
        <v>80.383042023056802</v>
      </c>
      <c r="Q30" s="129"/>
      <c r="R30" s="145">
        <v>63.326781065717398</v>
      </c>
      <c r="S30" s="125"/>
      <c r="T30" s="140">
        <v>2.0103183862595002</v>
      </c>
      <c r="U30" s="129">
        <v>12.590299575513299</v>
      </c>
      <c r="V30" s="129">
        <v>17.720821986828</v>
      </c>
      <c r="W30" s="129">
        <v>12.4937443723159</v>
      </c>
      <c r="X30" s="129">
        <v>16.312865768922101</v>
      </c>
      <c r="Y30" s="141">
        <v>12.7446416398659</v>
      </c>
      <c r="Z30" s="129"/>
      <c r="AA30" s="142">
        <v>31.0108325053031</v>
      </c>
      <c r="AB30" s="143">
        <v>22.077557079851299</v>
      </c>
      <c r="AC30" s="144">
        <v>26.479478443862</v>
      </c>
      <c r="AD30" s="129"/>
      <c r="AE30" s="145">
        <v>17.3669424873646</v>
      </c>
      <c r="AF30" s="30"/>
      <c r="AG30" s="140">
        <v>40.070658237262897</v>
      </c>
      <c r="AH30" s="129">
        <v>53.802528821122998</v>
      </c>
      <c r="AI30" s="129">
        <v>58.516177017478597</v>
      </c>
      <c r="AJ30" s="129">
        <v>59.394756415024098</v>
      </c>
      <c r="AK30" s="129">
        <v>58.432502789140898</v>
      </c>
      <c r="AL30" s="141">
        <v>54.0433246560059</v>
      </c>
      <c r="AM30" s="129"/>
      <c r="AN30" s="142">
        <v>67.195053923391498</v>
      </c>
      <c r="AO30" s="143">
        <v>67.701747861658603</v>
      </c>
      <c r="AP30" s="144">
        <v>67.4484008925251</v>
      </c>
      <c r="AQ30" s="129"/>
      <c r="AR30" s="145">
        <v>57.873346437868499</v>
      </c>
      <c r="AS30" s="125"/>
      <c r="AT30" s="140">
        <v>2.7500311133516502</v>
      </c>
      <c r="AU30" s="129">
        <v>11.8427635201021</v>
      </c>
      <c r="AV30" s="129">
        <v>13.5704073138797</v>
      </c>
      <c r="AW30" s="129">
        <v>11.3185043881585</v>
      </c>
      <c r="AX30" s="129">
        <v>10.4405641453461</v>
      </c>
      <c r="AY30" s="141">
        <v>10.345094201192399</v>
      </c>
      <c r="AZ30" s="129"/>
      <c r="BA30" s="142">
        <v>5.23092911420449</v>
      </c>
      <c r="BB30" s="143">
        <v>5.57659762080573</v>
      </c>
      <c r="BC30" s="144">
        <v>5.4041291604287496</v>
      </c>
      <c r="BD30" s="129"/>
      <c r="BE30" s="145">
        <v>8.6512149770394497</v>
      </c>
    </row>
    <row r="31" spans="1:57" x14ac:dyDescent="0.25">
      <c r="A31" s="21" t="s">
        <v>49</v>
      </c>
      <c r="B31" s="3" t="str">
        <f t="shared" si="0"/>
        <v>Charlottesville, VA</v>
      </c>
      <c r="C31" s="3"/>
      <c r="D31" s="24" t="s">
        <v>16</v>
      </c>
      <c r="E31" s="27" t="s">
        <v>17</v>
      </c>
      <c r="F31" s="3"/>
      <c r="G31" s="140">
        <v>52.833768081574497</v>
      </c>
      <c r="H31" s="129">
        <v>65.567939293336394</v>
      </c>
      <c r="I31" s="129">
        <v>70.832345269148604</v>
      </c>
      <c r="J31" s="129">
        <v>71.780886886412105</v>
      </c>
      <c r="K31" s="129">
        <v>74.745079440360399</v>
      </c>
      <c r="L31" s="141">
        <v>67.152003794166404</v>
      </c>
      <c r="M31" s="129"/>
      <c r="N31" s="142">
        <v>76.001897083234496</v>
      </c>
      <c r="O31" s="143">
        <v>70.761204647853901</v>
      </c>
      <c r="P31" s="144">
        <v>73.381550865544199</v>
      </c>
      <c r="Q31" s="129"/>
      <c r="R31" s="145">
        <v>68.931874385988607</v>
      </c>
      <c r="S31" s="125"/>
      <c r="T31" s="140">
        <v>-11.780191850871001</v>
      </c>
      <c r="U31" s="129">
        <v>-6.0329186010950204</v>
      </c>
      <c r="V31" s="129">
        <v>-2.96039084690329</v>
      </c>
      <c r="W31" s="129">
        <v>-0.340467216448265</v>
      </c>
      <c r="X31" s="129">
        <v>-8.6988633888568199</v>
      </c>
      <c r="Y31" s="141">
        <v>-5.8314614183655902</v>
      </c>
      <c r="Z31" s="129"/>
      <c r="AA31" s="142">
        <v>-11.651532789134899</v>
      </c>
      <c r="AB31" s="143">
        <v>-14.847732783379699</v>
      </c>
      <c r="AC31" s="144">
        <v>-13.2219887405601</v>
      </c>
      <c r="AD31" s="129"/>
      <c r="AE31" s="145">
        <v>-8.2091975336609107</v>
      </c>
      <c r="AF31" s="30"/>
      <c r="AG31" s="140">
        <v>48.743182357125903</v>
      </c>
      <c r="AH31" s="129">
        <v>59.716623191842501</v>
      </c>
      <c r="AI31" s="129">
        <v>68.271282902537294</v>
      </c>
      <c r="AJ31" s="129">
        <v>68.644771164334799</v>
      </c>
      <c r="AK31" s="129">
        <v>65.645008299739104</v>
      </c>
      <c r="AL31" s="141">
        <v>62.204173583115903</v>
      </c>
      <c r="AM31" s="129"/>
      <c r="AN31" s="142">
        <v>73.227412852738894</v>
      </c>
      <c r="AO31" s="143">
        <v>73.6364714251837</v>
      </c>
      <c r="AP31" s="144">
        <v>73.431942138961304</v>
      </c>
      <c r="AQ31" s="129"/>
      <c r="AR31" s="145">
        <v>65.412107456214599</v>
      </c>
      <c r="AS31" s="125"/>
      <c r="AT31" s="140">
        <v>-15.2722674198249</v>
      </c>
      <c r="AU31" s="129">
        <v>-5.4414151502405597</v>
      </c>
      <c r="AV31" s="129">
        <v>3.9464493858509901</v>
      </c>
      <c r="AW31" s="129">
        <v>-0.82293408830207404</v>
      </c>
      <c r="AX31" s="129">
        <v>-6.8387119475979299</v>
      </c>
      <c r="AY31" s="141">
        <v>-4.6302985986884098</v>
      </c>
      <c r="AZ31" s="129"/>
      <c r="BA31" s="142">
        <v>-4.9266311090537798</v>
      </c>
      <c r="BB31" s="143">
        <v>-7.2719635679645096</v>
      </c>
      <c r="BC31" s="144">
        <v>-6.1172076152155501</v>
      </c>
      <c r="BD31" s="129"/>
      <c r="BE31" s="145">
        <v>-5.1245384232246396</v>
      </c>
    </row>
    <row r="32" spans="1:57" x14ac:dyDescent="0.25">
      <c r="A32" s="21" t="s">
        <v>50</v>
      </c>
      <c r="B32" t="s">
        <v>73</v>
      </c>
      <c r="C32" s="3"/>
      <c r="D32" s="24" t="s">
        <v>16</v>
      </c>
      <c r="E32" s="27" t="s">
        <v>17</v>
      </c>
      <c r="F32" s="3"/>
      <c r="G32" s="140">
        <v>43.8672223876153</v>
      </c>
      <c r="H32" s="129">
        <v>55.790413813634999</v>
      </c>
      <c r="I32" s="129">
        <v>59.005656445370597</v>
      </c>
      <c r="J32" s="129">
        <v>58.901458767490297</v>
      </c>
      <c r="K32" s="129">
        <v>54.048824054778201</v>
      </c>
      <c r="L32" s="141">
        <v>54.322715093777902</v>
      </c>
      <c r="M32" s="129"/>
      <c r="N32" s="142">
        <v>71.137243227150904</v>
      </c>
      <c r="O32" s="143">
        <v>68.636498958023196</v>
      </c>
      <c r="P32" s="144">
        <v>69.886871092587</v>
      </c>
      <c r="Q32" s="129"/>
      <c r="R32" s="145">
        <v>58.769616807723303</v>
      </c>
      <c r="S32" s="125"/>
      <c r="T32" s="140">
        <v>-5.1196313650845902</v>
      </c>
      <c r="U32" s="129">
        <v>-3.07812222389602</v>
      </c>
      <c r="V32" s="129">
        <v>-5.3290256883892901</v>
      </c>
      <c r="W32" s="129">
        <v>-3.3998258781719</v>
      </c>
      <c r="X32" s="129">
        <v>-6.2538924819016204</v>
      </c>
      <c r="Y32" s="141">
        <v>-4.6141680880602696</v>
      </c>
      <c r="Z32" s="129"/>
      <c r="AA32" s="142">
        <v>0.220637599792984</v>
      </c>
      <c r="AB32" s="143">
        <v>-0.920997954093836</v>
      </c>
      <c r="AC32" s="144">
        <v>-0.34323653076788102</v>
      </c>
      <c r="AD32" s="129"/>
      <c r="AE32" s="145">
        <v>-3.2047344162114002</v>
      </c>
      <c r="AF32" s="30"/>
      <c r="AG32" s="140">
        <v>40.979458172074999</v>
      </c>
      <c r="AH32" s="129">
        <v>52.344447752307197</v>
      </c>
      <c r="AI32" s="129">
        <v>56.534682941351498</v>
      </c>
      <c r="AJ32" s="129">
        <v>56.757963679666503</v>
      </c>
      <c r="AK32" s="129">
        <v>51.146174456683497</v>
      </c>
      <c r="AL32" s="141">
        <v>51.552545400416697</v>
      </c>
      <c r="AM32" s="129"/>
      <c r="AN32" s="142">
        <v>57.6027091396248</v>
      </c>
      <c r="AO32" s="143">
        <v>56.285352783566502</v>
      </c>
      <c r="AP32" s="144">
        <v>56.944030961595701</v>
      </c>
      <c r="AQ32" s="129"/>
      <c r="AR32" s="145">
        <v>53.092969846467902</v>
      </c>
      <c r="AS32" s="125"/>
      <c r="AT32" s="140">
        <v>-9.7147460658584102</v>
      </c>
      <c r="AU32" s="129">
        <v>-6.2676729989648701</v>
      </c>
      <c r="AV32" s="129">
        <v>-5.9958731796221398</v>
      </c>
      <c r="AW32" s="129">
        <v>-6.14035414630216</v>
      </c>
      <c r="AX32" s="129">
        <v>-8.7399352718044305</v>
      </c>
      <c r="AY32" s="141">
        <v>-7.2427720968191398</v>
      </c>
      <c r="AZ32" s="129"/>
      <c r="BA32" s="142">
        <v>-4.9427455517058903</v>
      </c>
      <c r="BB32" s="143">
        <v>-6.7915990557088399</v>
      </c>
      <c r="BC32" s="144">
        <v>-5.8655574562765196</v>
      </c>
      <c r="BD32" s="129"/>
      <c r="BE32" s="145">
        <v>-6.8250423302663004</v>
      </c>
    </row>
    <row r="33" spans="1:57" x14ac:dyDescent="0.25">
      <c r="A33" s="21" t="s">
        <v>51</v>
      </c>
      <c r="B33" s="3" t="str">
        <f t="shared" si="0"/>
        <v>Staunton &amp; Harrisonburg, VA</v>
      </c>
      <c r="C33" s="3"/>
      <c r="D33" s="24" t="s">
        <v>16</v>
      </c>
      <c r="E33" s="27" t="s">
        <v>17</v>
      </c>
      <c r="F33" s="3"/>
      <c r="G33" s="140">
        <v>46.371778468287303</v>
      </c>
      <c r="H33" s="129">
        <v>53.993785414001003</v>
      </c>
      <c r="I33" s="129">
        <v>53.2809358435386</v>
      </c>
      <c r="J33" s="129">
        <v>57.1376348016815</v>
      </c>
      <c r="K33" s="129">
        <v>56.333394260646998</v>
      </c>
      <c r="L33" s="141">
        <v>53.423505757631098</v>
      </c>
      <c r="M33" s="129"/>
      <c r="N33" s="142">
        <v>65.838055200146201</v>
      </c>
      <c r="O33" s="143">
        <v>64.065070371047298</v>
      </c>
      <c r="P33" s="144">
        <v>64.951562785596707</v>
      </c>
      <c r="Q33" s="129"/>
      <c r="R33" s="145">
        <v>56.717236337049798</v>
      </c>
      <c r="S33" s="125"/>
      <c r="T33" s="140">
        <v>14.021746423605199</v>
      </c>
      <c r="U33" s="129">
        <v>12.0458599262693</v>
      </c>
      <c r="V33" s="129">
        <v>4.4306342533357697</v>
      </c>
      <c r="W33" s="129">
        <v>15.8730781828285</v>
      </c>
      <c r="X33" s="129">
        <v>17.664105754093399</v>
      </c>
      <c r="Y33" s="141">
        <v>12.676612306404399</v>
      </c>
      <c r="Z33" s="129"/>
      <c r="AA33" s="142">
        <v>7.6648172680683402</v>
      </c>
      <c r="AB33" s="143">
        <v>0.10052219136066699</v>
      </c>
      <c r="AC33" s="144">
        <v>3.79654766882941</v>
      </c>
      <c r="AD33" s="129"/>
      <c r="AE33" s="145">
        <v>9.6084127232374392</v>
      </c>
      <c r="AF33" s="30"/>
      <c r="AG33" s="140">
        <v>44.973496618534</v>
      </c>
      <c r="AH33" s="129">
        <v>52.522390787790101</v>
      </c>
      <c r="AI33" s="129">
        <v>54.510144397733498</v>
      </c>
      <c r="AJ33" s="129">
        <v>56.986839700237603</v>
      </c>
      <c r="AK33" s="129">
        <v>55.0173642844087</v>
      </c>
      <c r="AL33" s="141">
        <v>52.802047157740802</v>
      </c>
      <c r="AM33" s="129"/>
      <c r="AN33" s="142">
        <v>65.257722537013294</v>
      </c>
      <c r="AO33" s="143">
        <v>63.6126850667154</v>
      </c>
      <c r="AP33" s="144">
        <v>64.435203801864304</v>
      </c>
      <c r="AQ33" s="129"/>
      <c r="AR33" s="145">
        <v>56.125806198918902</v>
      </c>
      <c r="AS33" s="125"/>
      <c r="AT33" s="140">
        <v>2.7021509848669698</v>
      </c>
      <c r="AU33" s="129">
        <v>12.005208192429199</v>
      </c>
      <c r="AV33" s="129">
        <v>12.0803989714667</v>
      </c>
      <c r="AW33" s="129">
        <v>17.372496877626499</v>
      </c>
      <c r="AX33" s="129">
        <v>12.1376969619257</v>
      </c>
      <c r="AY33" s="141">
        <v>11.428534925777299</v>
      </c>
      <c r="AZ33" s="129"/>
      <c r="BA33" s="142">
        <v>6.6036200266753404</v>
      </c>
      <c r="BB33" s="143">
        <v>-1.72151851218147</v>
      </c>
      <c r="BC33" s="144">
        <v>2.3249849571796601</v>
      </c>
      <c r="BD33" s="129"/>
      <c r="BE33" s="145">
        <v>8.2689814387597806</v>
      </c>
    </row>
    <row r="34" spans="1:57" x14ac:dyDescent="0.25">
      <c r="A34" s="21" t="s">
        <v>52</v>
      </c>
      <c r="B34" s="3" t="str">
        <f t="shared" si="0"/>
        <v>Blacksburg &amp; Wytheville, VA</v>
      </c>
      <c r="C34" s="3"/>
      <c r="D34" s="24" t="s">
        <v>16</v>
      </c>
      <c r="E34" s="27" t="s">
        <v>17</v>
      </c>
      <c r="F34" s="3"/>
      <c r="G34" s="140">
        <v>41.173031956352197</v>
      </c>
      <c r="H34" s="129">
        <v>45.459859703819099</v>
      </c>
      <c r="I34" s="129">
        <v>49.668745128604797</v>
      </c>
      <c r="J34" s="129">
        <v>54.676539360872901</v>
      </c>
      <c r="K34" s="129">
        <v>54.968823070927499</v>
      </c>
      <c r="L34" s="141">
        <v>49.1893998441153</v>
      </c>
      <c r="M34" s="129"/>
      <c r="N34" s="142">
        <v>73.226812159002307</v>
      </c>
      <c r="O34" s="143">
        <v>70.8106001558846</v>
      </c>
      <c r="P34" s="144">
        <v>72.018706157443404</v>
      </c>
      <c r="Q34" s="129"/>
      <c r="R34" s="145">
        <v>55.712058790780503</v>
      </c>
      <c r="S34" s="125"/>
      <c r="T34" s="140">
        <v>1.8407203163390999</v>
      </c>
      <c r="U34" s="129">
        <v>1.08759439990999</v>
      </c>
      <c r="V34" s="129">
        <v>-1.4691946984753299</v>
      </c>
      <c r="W34" s="129">
        <v>9.3530787217459004</v>
      </c>
      <c r="X34" s="129">
        <v>13.8433840750335</v>
      </c>
      <c r="Y34" s="141">
        <v>5.0635445084152497</v>
      </c>
      <c r="Z34" s="129"/>
      <c r="AA34" s="142">
        <v>9.4880636478233704</v>
      </c>
      <c r="AB34" s="143">
        <v>3.9365890700109301</v>
      </c>
      <c r="AC34" s="144">
        <v>6.6866770394701396</v>
      </c>
      <c r="AD34" s="129"/>
      <c r="AE34" s="145">
        <v>5.6572501281715901</v>
      </c>
      <c r="AF34" s="30"/>
      <c r="AG34" s="140">
        <v>37.933554169914203</v>
      </c>
      <c r="AH34" s="129">
        <v>45.5913873733437</v>
      </c>
      <c r="AI34" s="129">
        <v>50.545596258768498</v>
      </c>
      <c r="AJ34" s="129">
        <v>51.568589243959401</v>
      </c>
      <c r="AK34" s="129">
        <v>51.281176929072402</v>
      </c>
      <c r="AL34" s="141">
        <v>47.3840607950116</v>
      </c>
      <c r="AM34" s="129"/>
      <c r="AN34" s="142">
        <v>60.595284489477699</v>
      </c>
      <c r="AO34" s="143">
        <v>58.476227591582202</v>
      </c>
      <c r="AP34" s="144">
        <v>59.535756040530003</v>
      </c>
      <c r="AQ34" s="129"/>
      <c r="AR34" s="145">
        <v>50.8559737223026</v>
      </c>
      <c r="AS34" s="125"/>
      <c r="AT34" s="140">
        <v>2.8672567155597499</v>
      </c>
      <c r="AU34" s="129">
        <v>0.76855546111732498</v>
      </c>
      <c r="AV34" s="129">
        <v>3.9795123037523599</v>
      </c>
      <c r="AW34" s="129">
        <v>4.4710683469294397</v>
      </c>
      <c r="AX34" s="129">
        <v>0.27537169664259697</v>
      </c>
      <c r="AY34" s="141">
        <v>2.4595805510800899</v>
      </c>
      <c r="AZ34" s="129"/>
      <c r="BA34" s="142">
        <v>4.5677602997295503</v>
      </c>
      <c r="BB34" s="143">
        <v>5.6278336425411304</v>
      </c>
      <c r="BC34" s="144">
        <v>5.0856921381167002</v>
      </c>
      <c r="BD34" s="129"/>
      <c r="BE34" s="145">
        <v>3.3232258199653599</v>
      </c>
    </row>
    <row r="35" spans="1:57" x14ac:dyDescent="0.25">
      <c r="A35" s="21" t="s">
        <v>53</v>
      </c>
      <c r="B35" s="3" t="str">
        <f t="shared" si="0"/>
        <v>Lynchburg, VA</v>
      </c>
      <c r="C35" s="3"/>
      <c r="D35" s="24" t="s">
        <v>16</v>
      </c>
      <c r="E35" s="27" t="s">
        <v>17</v>
      </c>
      <c r="F35" s="3"/>
      <c r="G35" s="140">
        <v>36.055317747777401</v>
      </c>
      <c r="H35" s="129">
        <v>54.790912084293701</v>
      </c>
      <c r="I35" s="129">
        <v>60.783668093513299</v>
      </c>
      <c r="J35" s="129">
        <v>56.667764241027299</v>
      </c>
      <c r="K35" s="129">
        <v>48.633519920974599</v>
      </c>
      <c r="L35" s="141">
        <v>51.386236417517203</v>
      </c>
      <c r="M35" s="129"/>
      <c r="N35" s="142">
        <v>54.395785314454997</v>
      </c>
      <c r="O35" s="143">
        <v>55.4494567006914</v>
      </c>
      <c r="P35" s="144">
        <v>54.922621007573198</v>
      </c>
      <c r="Q35" s="129"/>
      <c r="R35" s="145">
        <v>52.396632014676101</v>
      </c>
      <c r="S35" s="125"/>
      <c r="T35" s="140">
        <v>-14.0555390357906</v>
      </c>
      <c r="U35" s="129">
        <v>-5.9406739029954903</v>
      </c>
      <c r="V35" s="129">
        <v>-1.1721187085631599</v>
      </c>
      <c r="W35" s="129">
        <v>-6.0524874858024402</v>
      </c>
      <c r="X35" s="129">
        <v>-13.5436642850625</v>
      </c>
      <c r="Y35" s="141">
        <v>-7.6712228031578702</v>
      </c>
      <c r="Z35" s="129"/>
      <c r="AA35" s="142">
        <v>-5.8522214293508101</v>
      </c>
      <c r="AB35" s="143">
        <v>-8.6878645514840702</v>
      </c>
      <c r="AC35" s="144">
        <v>-7.3053162177016304</v>
      </c>
      <c r="AD35" s="129"/>
      <c r="AE35" s="145">
        <v>-7.5619414529707898</v>
      </c>
      <c r="AF35" s="30"/>
      <c r="AG35" s="140">
        <v>40.016366612111199</v>
      </c>
      <c r="AH35" s="129">
        <v>57.405891980360003</v>
      </c>
      <c r="AI35" s="129">
        <v>58.518821603927897</v>
      </c>
      <c r="AJ35" s="129">
        <v>61.301145662847702</v>
      </c>
      <c r="AK35" s="129">
        <v>61.022913256955803</v>
      </c>
      <c r="AL35" s="141">
        <v>55.6530278232405</v>
      </c>
      <c r="AM35" s="129"/>
      <c r="AN35" s="142">
        <v>71.167104399211993</v>
      </c>
      <c r="AO35" s="143">
        <v>62.237360472751099</v>
      </c>
      <c r="AP35" s="144">
        <v>66.7022324359816</v>
      </c>
      <c r="AQ35" s="129"/>
      <c r="AR35" s="145">
        <v>58.803294800393097</v>
      </c>
      <c r="AS35" s="125"/>
      <c r="AT35" s="140">
        <v>-1.24332187134398</v>
      </c>
      <c r="AU35" s="129">
        <v>-2.68287391409303</v>
      </c>
      <c r="AV35" s="129">
        <v>-3.76759958027779</v>
      </c>
      <c r="AW35" s="129">
        <v>-1.80503142838169</v>
      </c>
      <c r="AX35" s="129">
        <v>1.3670796629758399</v>
      </c>
      <c r="AY35" s="141">
        <v>-1.6544895916746101</v>
      </c>
      <c r="AZ35" s="129"/>
      <c r="BA35" s="142">
        <v>1.1506923935339399</v>
      </c>
      <c r="BB35" s="143">
        <v>-4.4171476684420199</v>
      </c>
      <c r="BC35" s="144">
        <v>-1.5254641142734</v>
      </c>
      <c r="BD35" s="129"/>
      <c r="BE35" s="145">
        <v>-1.6238379678703401</v>
      </c>
    </row>
    <row r="36" spans="1:57" x14ac:dyDescent="0.25">
      <c r="A36" s="21" t="s">
        <v>78</v>
      </c>
      <c r="B36" s="3" t="str">
        <f t="shared" si="0"/>
        <v>Central Virginia</v>
      </c>
      <c r="C36" s="3"/>
      <c r="D36" s="24" t="s">
        <v>16</v>
      </c>
      <c r="E36" s="27" t="s">
        <v>17</v>
      </c>
      <c r="F36" s="3"/>
      <c r="G36" s="140">
        <v>48.570170088771398</v>
      </c>
      <c r="H36" s="129">
        <v>62.248424476519602</v>
      </c>
      <c r="I36" s="129">
        <v>67.889815003049407</v>
      </c>
      <c r="J36" s="129">
        <v>67.398522734973199</v>
      </c>
      <c r="K36" s="129">
        <v>63.366537914210198</v>
      </c>
      <c r="L36" s="141">
        <v>61.8946940435047</v>
      </c>
      <c r="M36" s="129"/>
      <c r="N36" s="142">
        <v>76.658534932574298</v>
      </c>
      <c r="O36" s="143">
        <v>77.963000609879998</v>
      </c>
      <c r="P36" s="144">
        <v>77.310767771227205</v>
      </c>
      <c r="Q36" s="129"/>
      <c r="R36" s="145">
        <v>66.299286537139693</v>
      </c>
      <c r="S36" s="125"/>
      <c r="T36" s="140">
        <v>-3.3386300498783901</v>
      </c>
      <c r="U36" s="129">
        <v>4.2114198904034401</v>
      </c>
      <c r="V36" s="129">
        <v>7.7377925992816197</v>
      </c>
      <c r="W36" s="129">
        <v>7.3345282350402803</v>
      </c>
      <c r="X36" s="129">
        <v>-2.6774435943008901</v>
      </c>
      <c r="Y36" s="141">
        <v>2.8502048297245302</v>
      </c>
      <c r="Z36" s="129"/>
      <c r="AA36" s="142">
        <v>-7.35465236844981</v>
      </c>
      <c r="AB36" s="143">
        <v>-8.4094201456931401</v>
      </c>
      <c r="AC36" s="144">
        <v>-7.8895044959505896</v>
      </c>
      <c r="AD36" s="129"/>
      <c r="AE36" s="145">
        <v>-0.99571721991977402</v>
      </c>
      <c r="AF36" s="30"/>
      <c r="AG36" s="140">
        <v>48.355848602471298</v>
      </c>
      <c r="AH36" s="129">
        <v>60.187806159635201</v>
      </c>
      <c r="AI36" s="129">
        <v>66.016068613658305</v>
      </c>
      <c r="AJ36" s="129">
        <v>66.282684375026406</v>
      </c>
      <c r="AK36" s="129">
        <v>63.442627116490598</v>
      </c>
      <c r="AL36" s="141">
        <v>60.857916570638302</v>
      </c>
      <c r="AM36" s="129"/>
      <c r="AN36" s="142">
        <v>73.797076890489294</v>
      </c>
      <c r="AO36" s="143">
        <v>74.863800042363906</v>
      </c>
      <c r="AP36" s="144">
        <v>74.3304384664266</v>
      </c>
      <c r="AQ36" s="129"/>
      <c r="AR36" s="145">
        <v>64.707306385976395</v>
      </c>
      <c r="AS36" s="125"/>
      <c r="AT36" s="140">
        <v>-4.2198473157218404</v>
      </c>
      <c r="AU36" s="129">
        <v>1.49563709303472</v>
      </c>
      <c r="AV36" s="129">
        <v>6.2550366582610302</v>
      </c>
      <c r="AW36" s="129">
        <v>4.9018471342974603</v>
      </c>
      <c r="AX36" s="129">
        <v>-1.0840403298263399</v>
      </c>
      <c r="AY36" s="141">
        <v>1.6815914189811401</v>
      </c>
      <c r="AZ36" s="129"/>
      <c r="BA36" s="142">
        <v>-2.4133827838648401</v>
      </c>
      <c r="BB36" s="143">
        <v>-4.4173237333120099</v>
      </c>
      <c r="BC36" s="144">
        <v>-3.4329360919592999</v>
      </c>
      <c r="BD36" s="129"/>
      <c r="BE36" s="145">
        <v>-5.9271740881598201E-2</v>
      </c>
    </row>
    <row r="37" spans="1:57" x14ac:dyDescent="0.25">
      <c r="A37" s="21" t="s">
        <v>79</v>
      </c>
      <c r="B37" s="3" t="str">
        <f t="shared" si="0"/>
        <v>Chesapeake Bay</v>
      </c>
      <c r="C37" s="3"/>
      <c r="D37" s="24" t="s">
        <v>16</v>
      </c>
      <c r="E37" s="27" t="s">
        <v>17</v>
      </c>
      <c r="F37" s="3"/>
      <c r="G37" s="140">
        <v>40.761374187557998</v>
      </c>
      <c r="H37" s="129">
        <v>52.646239554317503</v>
      </c>
      <c r="I37" s="129">
        <v>59.052924791086298</v>
      </c>
      <c r="J37" s="129">
        <v>60.352831940575598</v>
      </c>
      <c r="K37" s="129">
        <v>56.545961002785504</v>
      </c>
      <c r="L37" s="141">
        <v>53.871866295264603</v>
      </c>
      <c r="M37" s="129"/>
      <c r="N37" s="142">
        <v>61.002785515320298</v>
      </c>
      <c r="O37" s="143">
        <v>60.724233983286901</v>
      </c>
      <c r="P37" s="144">
        <v>60.863509749303603</v>
      </c>
      <c r="Q37" s="129"/>
      <c r="R37" s="145">
        <v>55.8694787107043</v>
      </c>
      <c r="S37" s="125"/>
      <c r="T37" s="140">
        <v>2.3310023310023298</v>
      </c>
      <c r="U37" s="129">
        <v>-7.8048780487804796</v>
      </c>
      <c r="V37" s="129">
        <v>-2.0030816640986102</v>
      </c>
      <c r="W37" s="129">
        <v>4.3338683788121903</v>
      </c>
      <c r="X37" s="129">
        <v>4.4596912521440801</v>
      </c>
      <c r="Y37" s="141">
        <v>6.8989306657467997E-2</v>
      </c>
      <c r="Z37" s="129"/>
      <c r="AA37" s="142">
        <v>4.6178343949044498</v>
      </c>
      <c r="AB37" s="143">
        <v>-3.39734121122599</v>
      </c>
      <c r="AC37" s="144">
        <v>0.45977011494252801</v>
      </c>
      <c r="AD37" s="129"/>
      <c r="AE37" s="145">
        <v>0.19029495718363401</v>
      </c>
      <c r="AF37" s="30"/>
      <c r="AG37" s="140">
        <v>41.179201485608097</v>
      </c>
      <c r="AH37" s="129">
        <v>52.785515320334198</v>
      </c>
      <c r="AI37" s="129">
        <v>56.662024141132697</v>
      </c>
      <c r="AJ37" s="129">
        <v>56.545961002785504</v>
      </c>
      <c r="AK37" s="129">
        <v>51.462395543175397</v>
      </c>
      <c r="AL37" s="141">
        <v>51.727019498607198</v>
      </c>
      <c r="AM37" s="129"/>
      <c r="AN37" s="142">
        <v>52.831940575673102</v>
      </c>
      <c r="AO37" s="143">
        <v>54.294336118848598</v>
      </c>
      <c r="AP37" s="144">
        <v>53.563138347260903</v>
      </c>
      <c r="AQ37" s="129"/>
      <c r="AR37" s="145">
        <v>52.251624883936799</v>
      </c>
      <c r="AS37" s="125"/>
      <c r="AT37" s="140">
        <v>2.7214823393167298</v>
      </c>
      <c r="AU37" s="129">
        <v>-0.394218134034165</v>
      </c>
      <c r="AV37" s="129">
        <v>0.57684384013184997</v>
      </c>
      <c r="AW37" s="129">
        <v>3.1766200762388799</v>
      </c>
      <c r="AX37" s="129">
        <v>1.0943912448700399</v>
      </c>
      <c r="AY37" s="141">
        <v>1.3738513329087401</v>
      </c>
      <c r="AZ37" s="129"/>
      <c r="BA37" s="142">
        <v>-0.74138682948102896</v>
      </c>
      <c r="BB37" s="143">
        <v>-4.1786153215895103</v>
      </c>
      <c r="BC37" s="144">
        <v>-2.51373046049852</v>
      </c>
      <c r="BD37" s="129"/>
      <c r="BE37" s="145">
        <v>0.20349761526232099</v>
      </c>
    </row>
    <row r="38" spans="1:57" x14ac:dyDescent="0.25">
      <c r="A38" s="21" t="s">
        <v>80</v>
      </c>
      <c r="B38" s="3" t="str">
        <f t="shared" si="0"/>
        <v>Coastal Virginia - Eastern Shore</v>
      </c>
      <c r="C38" s="3"/>
      <c r="D38" s="24" t="s">
        <v>16</v>
      </c>
      <c r="E38" s="27" t="s">
        <v>17</v>
      </c>
      <c r="F38" s="3"/>
      <c r="G38" s="140">
        <v>36.790310370931103</v>
      </c>
      <c r="H38" s="129">
        <v>44.1332323996971</v>
      </c>
      <c r="I38" s="129">
        <v>49.280847842543501</v>
      </c>
      <c r="J38" s="129">
        <v>52.611657834973499</v>
      </c>
      <c r="K38" s="129">
        <v>52.763058289174801</v>
      </c>
      <c r="L38" s="141">
        <v>47.115821347463999</v>
      </c>
      <c r="M38" s="129"/>
      <c r="N38" s="142">
        <v>58.1377744133232</v>
      </c>
      <c r="O38" s="143">
        <v>60.484481453444303</v>
      </c>
      <c r="P38" s="144">
        <v>59.311127933383801</v>
      </c>
      <c r="Q38" s="129"/>
      <c r="R38" s="145">
        <v>50.600194657726803</v>
      </c>
      <c r="S38" s="125"/>
      <c r="T38" s="140">
        <v>-2.6052104208416802</v>
      </c>
      <c r="U38" s="129">
        <v>-5.6634304207119701</v>
      </c>
      <c r="V38" s="129">
        <v>-1.36363636363636</v>
      </c>
      <c r="W38" s="129">
        <v>13.747954173486001</v>
      </c>
      <c r="X38" s="129">
        <v>7.3959938366718001</v>
      </c>
      <c r="Y38" s="141">
        <v>2.4695423114916002</v>
      </c>
      <c r="Z38" s="129"/>
      <c r="AA38" s="142">
        <v>-5.8823529411764701</v>
      </c>
      <c r="AB38" s="143">
        <v>-1.96319018404907</v>
      </c>
      <c r="AC38" s="144">
        <v>-3.9239730226854599</v>
      </c>
      <c r="AD38" s="129"/>
      <c r="AE38" s="145">
        <v>0.23564695801199601</v>
      </c>
      <c r="AF38" s="30"/>
      <c r="AG38" s="140">
        <v>37.755488266464702</v>
      </c>
      <c r="AH38" s="129">
        <v>46.044663133989403</v>
      </c>
      <c r="AI38" s="129">
        <v>48.8834216502649</v>
      </c>
      <c r="AJ38" s="129">
        <v>49.943224829674399</v>
      </c>
      <c r="AK38" s="129">
        <v>47.3315669947009</v>
      </c>
      <c r="AL38" s="141">
        <v>45.991672975018901</v>
      </c>
      <c r="AM38" s="129"/>
      <c r="AN38" s="142">
        <v>53.160484481453402</v>
      </c>
      <c r="AO38" s="143">
        <v>56.642694928084701</v>
      </c>
      <c r="AP38" s="144">
        <v>54.901589704769101</v>
      </c>
      <c r="AQ38" s="129"/>
      <c r="AR38" s="145">
        <v>48.537363469233199</v>
      </c>
      <c r="AS38" s="125"/>
      <c r="AT38" s="140">
        <v>1.4234875444839801</v>
      </c>
      <c r="AU38" s="129">
        <v>7.70252324037184</v>
      </c>
      <c r="AV38" s="129">
        <v>7.4459234608985003</v>
      </c>
      <c r="AW38" s="129">
        <v>13.799051315222</v>
      </c>
      <c r="AX38" s="129">
        <v>6.3350340136054397</v>
      </c>
      <c r="AY38" s="141">
        <v>7.52145827802849</v>
      </c>
      <c r="AZ38" s="129"/>
      <c r="BA38" s="142">
        <v>1.07952500899604</v>
      </c>
      <c r="BB38" s="143">
        <v>2.9229711141678099</v>
      </c>
      <c r="BC38" s="144">
        <v>2.0221557939159398</v>
      </c>
      <c r="BD38" s="129"/>
      <c r="BE38" s="145">
        <v>5.6804803390628598</v>
      </c>
    </row>
    <row r="39" spans="1:57" x14ac:dyDescent="0.25">
      <c r="A39" s="21" t="s">
        <v>81</v>
      </c>
      <c r="B39" s="3" t="str">
        <f t="shared" si="0"/>
        <v>Coastal Virginia - Hampton Roads</v>
      </c>
      <c r="C39" s="3"/>
      <c r="D39" s="24" t="s">
        <v>16</v>
      </c>
      <c r="E39" s="27" t="s">
        <v>17</v>
      </c>
      <c r="F39" s="3"/>
      <c r="G39" s="140">
        <v>45.813059490846499</v>
      </c>
      <c r="H39" s="129">
        <v>53.232613779940301</v>
      </c>
      <c r="I39" s="129">
        <v>58.063388800774199</v>
      </c>
      <c r="J39" s="129">
        <v>60.165595849350701</v>
      </c>
      <c r="K39" s="129">
        <v>60.821527460415602</v>
      </c>
      <c r="L39" s="141">
        <v>55.619237076265399</v>
      </c>
      <c r="M39" s="129"/>
      <c r="N39" s="142">
        <v>73.816500443560301</v>
      </c>
      <c r="O39" s="143">
        <v>75.625688862603795</v>
      </c>
      <c r="P39" s="144">
        <v>74.721094653082005</v>
      </c>
      <c r="Q39" s="129"/>
      <c r="R39" s="145">
        <v>61.076910669641599</v>
      </c>
      <c r="S39" s="125"/>
      <c r="T39" s="140">
        <v>-3.6348660188594102</v>
      </c>
      <c r="U39" s="129">
        <v>1.2653844711598401</v>
      </c>
      <c r="V39" s="129">
        <v>2.6752791824224902</v>
      </c>
      <c r="W39" s="129">
        <v>5.1377171804817898</v>
      </c>
      <c r="X39" s="129">
        <v>1.69518473126548</v>
      </c>
      <c r="Y39" s="141">
        <v>1.6091576276514901</v>
      </c>
      <c r="Z39" s="129"/>
      <c r="AA39" s="142">
        <v>-4.8677364312538902</v>
      </c>
      <c r="AB39" s="143">
        <v>-7.1821341867450501</v>
      </c>
      <c r="AC39" s="144">
        <v>-6.0531900891283099</v>
      </c>
      <c r="AD39" s="129"/>
      <c r="AE39" s="145">
        <v>-1.20725397292222</v>
      </c>
      <c r="AF39" s="30"/>
      <c r="AG39" s="140">
        <v>46.242054514113299</v>
      </c>
      <c r="AH39" s="129">
        <v>50.640352294764</v>
      </c>
      <c r="AI39" s="129">
        <v>55.552413273001498</v>
      </c>
      <c r="AJ39" s="129">
        <v>57.751880609869303</v>
      </c>
      <c r="AK39" s="129">
        <v>58.889666402013098</v>
      </c>
      <c r="AL39" s="141">
        <v>53.816607878510403</v>
      </c>
      <c r="AM39" s="129"/>
      <c r="AN39" s="142">
        <v>71.663393505689896</v>
      </c>
      <c r="AO39" s="143">
        <v>73.533130666379705</v>
      </c>
      <c r="AP39" s="144">
        <v>72.598262086034794</v>
      </c>
      <c r="AQ39" s="129"/>
      <c r="AR39" s="145">
        <v>59.186096593946203</v>
      </c>
      <c r="AS39" s="125"/>
      <c r="AT39" s="140">
        <v>-1.05500228593843</v>
      </c>
      <c r="AU39" s="129">
        <v>1.2568767188796299</v>
      </c>
      <c r="AV39" s="129">
        <v>4.75356942782952</v>
      </c>
      <c r="AW39" s="129">
        <v>7.07480157261194</v>
      </c>
      <c r="AX39" s="129">
        <v>5.5433467525810398</v>
      </c>
      <c r="AY39" s="141">
        <v>3.6827738097872098</v>
      </c>
      <c r="AZ39" s="129"/>
      <c r="BA39" s="142">
        <v>-0.22903568747672501</v>
      </c>
      <c r="BB39" s="143">
        <v>-2.4067912608802602</v>
      </c>
      <c r="BC39" s="144">
        <v>-1.3439464600153801</v>
      </c>
      <c r="BD39" s="129"/>
      <c r="BE39" s="145">
        <v>1.86315190831158</v>
      </c>
    </row>
    <row r="40" spans="1:57" x14ac:dyDescent="0.25">
      <c r="A40" s="20" t="s">
        <v>82</v>
      </c>
      <c r="B40" s="3" t="str">
        <f t="shared" si="0"/>
        <v>Northern Virginia</v>
      </c>
      <c r="C40" s="3"/>
      <c r="D40" s="24" t="s">
        <v>16</v>
      </c>
      <c r="E40" s="27" t="s">
        <v>17</v>
      </c>
      <c r="F40" s="3"/>
      <c r="G40" s="140">
        <v>56.985983212452098</v>
      </c>
      <c r="H40" s="129">
        <v>70.976285551299796</v>
      </c>
      <c r="I40" s="129">
        <v>78.656996169831302</v>
      </c>
      <c r="J40" s="129">
        <v>77.310325156873901</v>
      </c>
      <c r="K40" s="129">
        <v>69.385135685763103</v>
      </c>
      <c r="L40" s="141">
        <v>70.662945155244003</v>
      </c>
      <c r="M40" s="129"/>
      <c r="N40" s="142">
        <v>68.240159726183606</v>
      </c>
      <c r="O40" s="143">
        <v>69.554233558797094</v>
      </c>
      <c r="P40" s="144">
        <v>68.8971966424904</v>
      </c>
      <c r="Q40" s="129"/>
      <c r="R40" s="145">
        <v>70.158445580171602</v>
      </c>
      <c r="S40" s="125"/>
      <c r="T40" s="140">
        <v>12.636179660839399</v>
      </c>
      <c r="U40" s="129">
        <v>20.916679491040298</v>
      </c>
      <c r="V40" s="129">
        <v>25.08547275239</v>
      </c>
      <c r="W40" s="129">
        <v>22.0420718957036</v>
      </c>
      <c r="X40" s="129">
        <v>12.476454478228201</v>
      </c>
      <c r="Y40" s="141">
        <v>18.877159824250999</v>
      </c>
      <c r="Z40" s="129"/>
      <c r="AA40" s="142">
        <v>2.4130009995728998</v>
      </c>
      <c r="AB40" s="143">
        <v>-2.5496518778367498</v>
      </c>
      <c r="AC40" s="144">
        <v>-0.15358028331995599</v>
      </c>
      <c r="AD40" s="129"/>
      <c r="AE40" s="145">
        <v>12.842544372466101</v>
      </c>
      <c r="AF40" s="30"/>
      <c r="AG40" s="140">
        <v>53.665145464917202</v>
      </c>
      <c r="AH40" s="129">
        <v>64.641227283839896</v>
      </c>
      <c r="AI40" s="129">
        <v>72.173213267052304</v>
      </c>
      <c r="AJ40" s="129">
        <v>72.1171868633363</v>
      </c>
      <c r="AK40" s="129">
        <v>64.298956890228894</v>
      </c>
      <c r="AL40" s="141">
        <v>65.379145953874897</v>
      </c>
      <c r="AM40" s="129"/>
      <c r="AN40" s="142">
        <v>64.476713389291803</v>
      </c>
      <c r="AO40" s="143">
        <v>67.840334936028</v>
      </c>
      <c r="AP40" s="144">
        <v>66.158524162659901</v>
      </c>
      <c r="AQ40" s="129"/>
      <c r="AR40" s="145">
        <v>65.601825442099198</v>
      </c>
      <c r="AS40" s="125"/>
      <c r="AT40" s="140">
        <v>13.1384149023345</v>
      </c>
      <c r="AU40" s="129">
        <v>23.281162354164699</v>
      </c>
      <c r="AV40" s="129">
        <v>26.598537709238499</v>
      </c>
      <c r="AW40" s="129">
        <v>26.527165680368501</v>
      </c>
      <c r="AX40" s="129">
        <v>17.710789429335701</v>
      </c>
      <c r="AY40" s="141">
        <v>21.7495118381079</v>
      </c>
      <c r="AZ40" s="129"/>
      <c r="BA40" s="142">
        <v>8.0934099690012502</v>
      </c>
      <c r="BB40" s="143">
        <v>5.2218741348556001</v>
      </c>
      <c r="BC40" s="144">
        <v>6.6018350661385901</v>
      </c>
      <c r="BD40" s="129"/>
      <c r="BE40" s="145">
        <v>16.960748999363702</v>
      </c>
    </row>
    <row r="41" spans="1:57" x14ac:dyDescent="0.25">
      <c r="A41" s="22" t="s">
        <v>83</v>
      </c>
      <c r="B41" s="3" t="str">
        <f t="shared" si="0"/>
        <v>Shenandoah Valley</v>
      </c>
      <c r="C41" s="3"/>
      <c r="D41" s="25" t="s">
        <v>16</v>
      </c>
      <c r="E41" s="28" t="s">
        <v>17</v>
      </c>
      <c r="F41" s="3"/>
      <c r="G41" s="153">
        <v>43.0162412993039</v>
      </c>
      <c r="H41" s="154">
        <v>50.635730858468598</v>
      </c>
      <c r="I41" s="154">
        <v>50.645011600928001</v>
      </c>
      <c r="J41" s="154">
        <v>52.593967517401303</v>
      </c>
      <c r="K41" s="154">
        <v>54.069605568445397</v>
      </c>
      <c r="L41" s="155">
        <v>50.192111368909501</v>
      </c>
      <c r="M41" s="129"/>
      <c r="N41" s="156">
        <v>63.721577726218001</v>
      </c>
      <c r="O41" s="157">
        <v>62.765661252900202</v>
      </c>
      <c r="P41" s="158">
        <v>63.243619489559102</v>
      </c>
      <c r="Q41" s="129"/>
      <c r="R41" s="159">
        <v>53.921113689095101</v>
      </c>
      <c r="S41" s="125"/>
      <c r="T41" s="153">
        <v>5.3499157478947499</v>
      </c>
      <c r="U41" s="154">
        <v>5.0411632775523101</v>
      </c>
      <c r="V41" s="154">
        <v>0.87520925724690801</v>
      </c>
      <c r="W41" s="154">
        <v>6.2805387037195199</v>
      </c>
      <c r="X41" s="154">
        <v>12.0125420294998</v>
      </c>
      <c r="Y41" s="155">
        <v>5.8905303141550904</v>
      </c>
      <c r="Z41" s="129"/>
      <c r="AA41" s="156">
        <v>1.8098972182370601</v>
      </c>
      <c r="AB41" s="157">
        <v>-2.0288000866473399</v>
      </c>
      <c r="AC41" s="158">
        <v>-0.13182872811643101</v>
      </c>
      <c r="AD41" s="129"/>
      <c r="AE41" s="159">
        <v>3.7930512017996199</v>
      </c>
      <c r="AF41" s="31"/>
      <c r="AG41" s="153">
        <v>40.796990385955098</v>
      </c>
      <c r="AH41" s="154">
        <v>47.898379081324599</v>
      </c>
      <c r="AI41" s="154">
        <v>49.256885421020797</v>
      </c>
      <c r="AJ41" s="154">
        <v>51.054989438499497</v>
      </c>
      <c r="AK41" s="154">
        <v>49.499779485155798</v>
      </c>
      <c r="AL41" s="155">
        <v>47.701859316083699</v>
      </c>
      <c r="AM41" s="129"/>
      <c r="AN41" s="156">
        <v>59.773450012766602</v>
      </c>
      <c r="AO41" s="157">
        <v>59.664353195144002</v>
      </c>
      <c r="AP41" s="158">
        <v>59.718901603955302</v>
      </c>
      <c r="AQ41" s="129"/>
      <c r="AR41" s="159">
        <v>51.135949056416003</v>
      </c>
      <c r="AS41" s="75"/>
      <c r="AT41" s="153">
        <v>-1.82549786808027</v>
      </c>
      <c r="AU41" s="154">
        <v>5.0051515572440497</v>
      </c>
      <c r="AV41" s="154">
        <v>3.6985785737263401</v>
      </c>
      <c r="AW41" s="154">
        <v>7.4523295699537604</v>
      </c>
      <c r="AX41" s="154">
        <v>3.7199425064629099</v>
      </c>
      <c r="AY41" s="155">
        <v>3.7395750129943699</v>
      </c>
      <c r="AZ41" s="129"/>
      <c r="BA41" s="156">
        <v>1.2459106384831899</v>
      </c>
      <c r="BB41" s="157">
        <v>-2.89874485329414</v>
      </c>
      <c r="BC41" s="158">
        <v>-0.86782828190231998</v>
      </c>
      <c r="BD41" s="129"/>
      <c r="BE41" s="159">
        <v>2.1555598626520198</v>
      </c>
    </row>
    <row r="42" spans="1:57" ht="13" x14ac:dyDescent="0.3">
      <c r="A42" s="19" t="s">
        <v>84</v>
      </c>
      <c r="B42" s="3" t="str">
        <f t="shared" si="0"/>
        <v>Southern Virginia</v>
      </c>
      <c r="C42" s="9"/>
      <c r="D42" s="23" t="s">
        <v>16</v>
      </c>
      <c r="E42" s="26" t="s">
        <v>17</v>
      </c>
      <c r="F42" s="3"/>
      <c r="G42" s="126">
        <v>44.037392622536601</v>
      </c>
      <c r="H42" s="127">
        <v>58.2364830722587</v>
      </c>
      <c r="I42" s="127">
        <v>61.6725618999494</v>
      </c>
      <c r="J42" s="127">
        <v>62.430520464881198</v>
      </c>
      <c r="K42" s="127">
        <v>57.503789792824598</v>
      </c>
      <c r="L42" s="128">
        <v>56.776149570490098</v>
      </c>
      <c r="M42" s="129"/>
      <c r="N42" s="130">
        <v>59.752400202122203</v>
      </c>
      <c r="O42" s="131">
        <v>59.651339060131299</v>
      </c>
      <c r="P42" s="132">
        <v>59.701869631126797</v>
      </c>
      <c r="Q42" s="129"/>
      <c r="R42" s="133">
        <v>57.612069587814901</v>
      </c>
      <c r="S42" s="125"/>
      <c r="T42" s="126">
        <v>0.46109510086455302</v>
      </c>
      <c r="U42" s="127">
        <v>8.7264150943396199</v>
      </c>
      <c r="V42" s="127">
        <v>10.7029478458049</v>
      </c>
      <c r="W42" s="127">
        <v>11.809954751131199</v>
      </c>
      <c r="X42" s="127">
        <v>5.9590316573556699</v>
      </c>
      <c r="Y42" s="128">
        <v>7.8517949702437999</v>
      </c>
      <c r="Z42" s="129"/>
      <c r="AA42" s="130">
        <v>-7.9049844236760096</v>
      </c>
      <c r="AB42" s="131">
        <v>-11.0064078401809</v>
      </c>
      <c r="AC42" s="132">
        <v>-9.4809423482091493</v>
      </c>
      <c r="AD42" s="129"/>
      <c r="AE42" s="133">
        <v>2.06534944689558</v>
      </c>
      <c r="AF42" s="29"/>
      <c r="AG42" s="126">
        <v>44.062657908034303</v>
      </c>
      <c r="AH42" s="127">
        <v>58.255432036381997</v>
      </c>
      <c r="AI42" s="127">
        <v>61.432541687720999</v>
      </c>
      <c r="AJ42" s="127">
        <v>61.893633148054498</v>
      </c>
      <c r="AK42" s="127">
        <v>56.310005053056997</v>
      </c>
      <c r="AL42" s="128">
        <v>56.3908539666498</v>
      </c>
      <c r="AM42" s="129"/>
      <c r="AN42" s="130">
        <v>60.579838302172803</v>
      </c>
      <c r="AO42" s="131">
        <v>61.085144012127301</v>
      </c>
      <c r="AP42" s="132">
        <v>60.832491157150002</v>
      </c>
      <c r="AQ42" s="129"/>
      <c r="AR42" s="133">
        <v>57.6598931639356</v>
      </c>
      <c r="AS42" s="125"/>
      <c r="AT42" s="126">
        <v>5.0760656725410396</v>
      </c>
      <c r="AU42" s="127">
        <v>11.3619898575223</v>
      </c>
      <c r="AV42" s="127">
        <v>13.0141761561701</v>
      </c>
      <c r="AW42" s="127">
        <v>14.3273830358184</v>
      </c>
      <c r="AX42" s="127">
        <v>7.7601837302066903</v>
      </c>
      <c r="AY42" s="128">
        <v>10.571945208194</v>
      </c>
      <c r="AZ42" s="129"/>
      <c r="BA42" s="130">
        <v>3.0625402965828399</v>
      </c>
      <c r="BB42" s="131">
        <v>1.5541321012286</v>
      </c>
      <c r="BC42" s="132">
        <v>2.2996441659142799</v>
      </c>
      <c r="BD42" s="129"/>
      <c r="BE42" s="133">
        <v>7.9408783783783701</v>
      </c>
    </row>
    <row r="43" spans="1:57" x14ac:dyDescent="0.25">
      <c r="A43" s="20" t="s">
        <v>85</v>
      </c>
      <c r="B43" s="3" t="str">
        <f t="shared" si="0"/>
        <v>Southwest Virginia - Blue Ridge Highlands</v>
      </c>
      <c r="C43" s="10"/>
      <c r="D43" s="24" t="s">
        <v>16</v>
      </c>
      <c r="E43" s="27" t="s">
        <v>17</v>
      </c>
      <c r="F43" s="3"/>
      <c r="G43" s="140">
        <v>40.297942179017802</v>
      </c>
      <c r="H43" s="129">
        <v>46.067415730336997</v>
      </c>
      <c r="I43" s="129">
        <v>50.220931700542799</v>
      </c>
      <c r="J43" s="129">
        <v>54.197702310314298</v>
      </c>
      <c r="K43" s="129">
        <v>53.932584269662897</v>
      </c>
      <c r="L43" s="141">
        <v>48.943315237975</v>
      </c>
      <c r="M43" s="129"/>
      <c r="N43" s="142">
        <v>66.443630854689999</v>
      </c>
      <c r="O43" s="143">
        <v>65.383158692084294</v>
      </c>
      <c r="P43" s="144">
        <v>65.913394773387097</v>
      </c>
      <c r="Q43" s="129"/>
      <c r="R43" s="145">
        <v>53.791909390949897</v>
      </c>
      <c r="S43" s="125"/>
      <c r="T43" s="140">
        <v>0.46401079378473398</v>
      </c>
      <c r="U43" s="129">
        <v>-0.13965772772759999</v>
      </c>
      <c r="V43" s="129">
        <v>-9.0743479339073396E-2</v>
      </c>
      <c r="W43" s="129">
        <v>9.0618860462134201</v>
      </c>
      <c r="X43" s="129">
        <v>12.930984377342</v>
      </c>
      <c r="Y43" s="141">
        <v>4.5968204666182402</v>
      </c>
      <c r="Z43" s="129"/>
      <c r="AA43" s="142">
        <v>5.6040431707834797</v>
      </c>
      <c r="AB43" s="143">
        <v>1.87639252447743</v>
      </c>
      <c r="AC43" s="144">
        <v>3.72172259889942</v>
      </c>
      <c r="AD43" s="129"/>
      <c r="AE43" s="145">
        <v>4.2887761849749904</v>
      </c>
      <c r="AF43" s="30"/>
      <c r="AG43" s="140">
        <v>36.687286958717301</v>
      </c>
      <c r="AH43" s="129">
        <v>44.590329503850498</v>
      </c>
      <c r="AI43" s="129">
        <v>48.870092160080702</v>
      </c>
      <c r="AJ43" s="129">
        <v>50.246181037747697</v>
      </c>
      <c r="AK43" s="129">
        <v>49.157303370786501</v>
      </c>
      <c r="AL43" s="141">
        <v>45.910238606236497</v>
      </c>
      <c r="AM43" s="129"/>
      <c r="AN43" s="142">
        <v>56.192399949501301</v>
      </c>
      <c r="AO43" s="143">
        <v>55.393889660396397</v>
      </c>
      <c r="AP43" s="144">
        <v>55.793144804948803</v>
      </c>
      <c r="AQ43" s="129"/>
      <c r="AR43" s="145">
        <v>48.733926091582902</v>
      </c>
      <c r="AS43" s="125"/>
      <c r="AT43" s="140">
        <v>-0.69965722347527204</v>
      </c>
      <c r="AU43" s="129">
        <v>-0.646273856995906</v>
      </c>
      <c r="AV43" s="129">
        <v>2.01801691068234</v>
      </c>
      <c r="AW43" s="129">
        <v>4.38068157507408</v>
      </c>
      <c r="AX43" s="129">
        <v>0.87887938755762796</v>
      </c>
      <c r="AY43" s="141">
        <v>1.30415869188511</v>
      </c>
      <c r="AZ43" s="129"/>
      <c r="BA43" s="142">
        <v>2.4295189930946699</v>
      </c>
      <c r="BB43" s="143">
        <v>3.2748088911238802</v>
      </c>
      <c r="BC43" s="144">
        <v>2.8474028868983701</v>
      </c>
      <c r="BD43" s="129"/>
      <c r="BE43" s="145">
        <v>1.8038328027530399</v>
      </c>
    </row>
    <row r="44" spans="1:57" x14ac:dyDescent="0.25">
      <c r="A44" s="21" t="s">
        <v>86</v>
      </c>
      <c r="B44" s="3" t="str">
        <f t="shared" si="0"/>
        <v>Southwest Virginia - Heart of Appalachia</v>
      </c>
      <c r="C44" s="3"/>
      <c r="D44" s="24" t="s">
        <v>16</v>
      </c>
      <c r="E44" s="27" t="s">
        <v>17</v>
      </c>
      <c r="F44" s="3"/>
      <c r="G44" s="140">
        <v>46.448467966573801</v>
      </c>
      <c r="H44" s="129">
        <v>58.356545961002702</v>
      </c>
      <c r="I44" s="129">
        <v>63.300835654596099</v>
      </c>
      <c r="J44" s="129">
        <v>62.186629526462298</v>
      </c>
      <c r="K44" s="129">
        <v>58.147632311977702</v>
      </c>
      <c r="L44" s="141">
        <v>57.688022284122503</v>
      </c>
      <c r="M44" s="129"/>
      <c r="N44" s="142">
        <v>60.376044568245099</v>
      </c>
      <c r="O44" s="143">
        <v>57.938718662952603</v>
      </c>
      <c r="P44" s="144">
        <v>59.157381615598801</v>
      </c>
      <c r="Q44" s="129"/>
      <c r="R44" s="145">
        <v>58.107839235972897</v>
      </c>
      <c r="S44" s="125"/>
      <c r="T44" s="140">
        <v>31.558185404339198</v>
      </c>
      <c r="U44" s="129">
        <v>3.3292231812576998</v>
      </c>
      <c r="V44" s="129">
        <v>6.0676779463243804</v>
      </c>
      <c r="W44" s="129">
        <v>8.2424242424242404</v>
      </c>
      <c r="X44" s="129">
        <v>11.0372340425531</v>
      </c>
      <c r="Y44" s="141">
        <v>10.394456289978599</v>
      </c>
      <c r="Z44" s="129"/>
      <c r="AA44" s="142">
        <v>-0.91428571428571404</v>
      </c>
      <c r="AB44" s="143">
        <v>3.3540372670807401</v>
      </c>
      <c r="AC44" s="144">
        <v>1.13095238095238</v>
      </c>
      <c r="AD44" s="129"/>
      <c r="AE44" s="145">
        <v>7.52945508100147</v>
      </c>
      <c r="AF44" s="30"/>
      <c r="AG44" s="140">
        <v>40.685933147632298</v>
      </c>
      <c r="AH44" s="129">
        <v>54.822423398328603</v>
      </c>
      <c r="AI44" s="129">
        <v>58.722144846796603</v>
      </c>
      <c r="AJ44" s="129">
        <v>57.973537604456801</v>
      </c>
      <c r="AK44" s="129">
        <v>52.802924791086298</v>
      </c>
      <c r="AL44" s="141">
        <v>53.001392757660099</v>
      </c>
      <c r="AM44" s="129"/>
      <c r="AN44" s="142">
        <v>52.385097493036199</v>
      </c>
      <c r="AO44" s="143">
        <v>51.827994428969298</v>
      </c>
      <c r="AP44" s="144">
        <v>52.106545961002702</v>
      </c>
      <c r="AQ44" s="129"/>
      <c r="AR44" s="145">
        <v>52.7457222443294</v>
      </c>
      <c r="AS44" s="125"/>
      <c r="AT44" s="140">
        <v>17.732997481108299</v>
      </c>
      <c r="AU44" s="129">
        <v>9.9127399650959802</v>
      </c>
      <c r="AV44" s="129">
        <v>11.541005291005201</v>
      </c>
      <c r="AW44" s="129">
        <v>13.3810010214504</v>
      </c>
      <c r="AX44" s="129">
        <v>10.8147606868834</v>
      </c>
      <c r="AY44" s="141">
        <v>12.356067316209</v>
      </c>
      <c r="AZ44" s="129"/>
      <c r="BA44" s="142">
        <v>5.4309740714786203</v>
      </c>
      <c r="BB44" s="143">
        <v>7.3179524152847799</v>
      </c>
      <c r="BC44" s="144">
        <v>6.3610518834399397</v>
      </c>
      <c r="BD44" s="129"/>
      <c r="BE44" s="145">
        <v>10.596579057154701</v>
      </c>
    </row>
    <row r="45" spans="1:57" x14ac:dyDescent="0.25">
      <c r="A45" s="22" t="s">
        <v>87</v>
      </c>
      <c r="B45" s="3" t="str">
        <f t="shared" si="0"/>
        <v>Virginia Mountains</v>
      </c>
      <c r="C45" s="3"/>
      <c r="D45" s="25" t="s">
        <v>16</v>
      </c>
      <c r="E45" s="28" t="s">
        <v>17</v>
      </c>
      <c r="F45" s="3"/>
      <c r="G45" s="153">
        <v>38.000293212138899</v>
      </c>
      <c r="H45" s="154">
        <v>54.361530567365399</v>
      </c>
      <c r="I45" s="154">
        <v>59.008942970238898</v>
      </c>
      <c r="J45" s="154">
        <v>56.472657968039798</v>
      </c>
      <c r="K45" s="154">
        <v>56.062160973464302</v>
      </c>
      <c r="L45" s="155">
        <v>52.781117138249499</v>
      </c>
      <c r="M45" s="129"/>
      <c r="N45" s="156">
        <v>74.006743879196506</v>
      </c>
      <c r="O45" s="157">
        <v>70.620143673948107</v>
      </c>
      <c r="P45" s="158">
        <v>72.313443776572299</v>
      </c>
      <c r="Q45" s="129"/>
      <c r="R45" s="159">
        <v>58.361781892056001</v>
      </c>
      <c r="S45" s="125"/>
      <c r="T45" s="153">
        <v>-2.42196001677876</v>
      </c>
      <c r="U45" s="154">
        <v>10.8720971426836</v>
      </c>
      <c r="V45" s="154">
        <v>15.5572082865465</v>
      </c>
      <c r="W45" s="154">
        <v>9.6233948791362298</v>
      </c>
      <c r="X45" s="154">
        <v>8.6250704288811004</v>
      </c>
      <c r="Y45" s="155">
        <v>8.9776405374037491</v>
      </c>
      <c r="Z45" s="129"/>
      <c r="AA45" s="156">
        <v>18.017719995427498</v>
      </c>
      <c r="AB45" s="157">
        <v>10.9507125359948</v>
      </c>
      <c r="AC45" s="158">
        <v>14.4578781694218</v>
      </c>
      <c r="AD45" s="129"/>
      <c r="AE45" s="159">
        <v>10.856689346930001</v>
      </c>
      <c r="AF45" s="31"/>
      <c r="AG45" s="153">
        <v>38.033279577774501</v>
      </c>
      <c r="AH45" s="154">
        <v>50.905292479108603</v>
      </c>
      <c r="AI45" s="154">
        <v>54.838000293212097</v>
      </c>
      <c r="AJ45" s="154">
        <v>55.149538190881103</v>
      </c>
      <c r="AK45" s="154">
        <v>54.2589063187215</v>
      </c>
      <c r="AL45" s="155">
        <v>50.6370033719395</v>
      </c>
      <c r="AM45" s="129"/>
      <c r="AN45" s="156">
        <v>62.084005277818498</v>
      </c>
      <c r="AO45" s="157">
        <v>62.142647705614998</v>
      </c>
      <c r="AP45" s="158">
        <v>62.113326491716698</v>
      </c>
      <c r="AQ45" s="129"/>
      <c r="AR45" s="159">
        <v>53.915952834732998</v>
      </c>
      <c r="AS45" s="125"/>
      <c r="AT45" s="153">
        <v>1.33720108255311</v>
      </c>
      <c r="AU45" s="154">
        <v>11.221964797815</v>
      </c>
      <c r="AV45" s="154">
        <v>12.1537130753058</v>
      </c>
      <c r="AW45" s="154">
        <v>8.7042393608101207</v>
      </c>
      <c r="AX45" s="154">
        <v>6.7767879772966397</v>
      </c>
      <c r="AY45" s="155">
        <v>8.3286177799390497</v>
      </c>
      <c r="AZ45" s="129"/>
      <c r="BA45" s="156">
        <v>1.44289576986896</v>
      </c>
      <c r="BB45" s="157">
        <v>1.8162053345149001</v>
      </c>
      <c r="BC45" s="158">
        <v>1.6292958504644</v>
      </c>
      <c r="BD45" s="129"/>
      <c r="BE45" s="159">
        <v>6.03414044836477</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5" zoomScaleNormal="100" workbookViewId="0">
      <selection activeCell="I19" sqref="I19"/>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157.13601527061101</v>
      </c>
      <c r="H6" s="118">
        <v>163.246563933424</v>
      </c>
      <c r="I6" s="118">
        <v>167.61810293697999</v>
      </c>
      <c r="J6" s="118">
        <v>168.03050482816801</v>
      </c>
      <c r="K6" s="118">
        <v>166.78179912359101</v>
      </c>
      <c r="L6" s="119">
        <v>164.899705745641</v>
      </c>
      <c r="M6" s="120"/>
      <c r="N6" s="121">
        <v>173.619161033137</v>
      </c>
      <c r="O6" s="122">
        <v>169.92335642158599</v>
      </c>
      <c r="P6" s="123">
        <v>171.77640227303101</v>
      </c>
      <c r="Q6" s="120"/>
      <c r="R6" s="124">
        <v>167.039734580953</v>
      </c>
      <c r="S6" s="125"/>
      <c r="T6" s="126">
        <v>7.6791247723187501</v>
      </c>
      <c r="U6" s="127">
        <v>11.375769359332899</v>
      </c>
      <c r="V6" s="127">
        <v>13.512464891921001</v>
      </c>
      <c r="W6" s="127">
        <v>13.661889536867401</v>
      </c>
      <c r="X6" s="127">
        <v>10.2718568694807</v>
      </c>
      <c r="Y6" s="128">
        <v>11.4571142997835</v>
      </c>
      <c r="Z6" s="129"/>
      <c r="AA6" s="130">
        <v>5.7517076442183503</v>
      </c>
      <c r="AB6" s="131">
        <v>3.0249651056456801</v>
      </c>
      <c r="AC6" s="132">
        <v>4.3859578422456398</v>
      </c>
      <c r="AD6" s="129"/>
      <c r="AE6" s="133">
        <v>8.9124363949549696</v>
      </c>
      <c r="AF6" s="29"/>
      <c r="AG6" s="117">
        <v>152.46543761273699</v>
      </c>
      <c r="AH6" s="118">
        <v>152.67956953904201</v>
      </c>
      <c r="AI6" s="118">
        <v>156.20715390079999</v>
      </c>
      <c r="AJ6" s="118">
        <v>156.73171294484101</v>
      </c>
      <c r="AK6" s="118">
        <v>155.69827065308601</v>
      </c>
      <c r="AL6" s="119">
        <v>154.88288655293701</v>
      </c>
      <c r="AM6" s="120"/>
      <c r="AN6" s="121">
        <v>165.057163086202</v>
      </c>
      <c r="AO6" s="122">
        <v>166.55504440285799</v>
      </c>
      <c r="AP6" s="123">
        <v>165.81297593052</v>
      </c>
      <c r="AQ6" s="120"/>
      <c r="AR6" s="124">
        <v>158.34044538924101</v>
      </c>
      <c r="AS6" s="125"/>
      <c r="AT6" s="126">
        <v>7.5482624885125302</v>
      </c>
      <c r="AU6" s="127">
        <v>10.686915306090301</v>
      </c>
      <c r="AV6" s="127">
        <v>11.801371248108</v>
      </c>
      <c r="AW6" s="127">
        <v>12.043421571712299</v>
      </c>
      <c r="AX6" s="127">
        <v>9.2511687966554899</v>
      </c>
      <c r="AY6" s="128">
        <v>10.3400875975376</v>
      </c>
      <c r="AZ6" s="129"/>
      <c r="BA6" s="130">
        <v>5.8019937755850997</v>
      </c>
      <c r="BB6" s="131">
        <v>4.4474135940653596</v>
      </c>
      <c r="BC6" s="132">
        <v>5.1018456929687099</v>
      </c>
      <c r="BD6" s="129"/>
      <c r="BE6" s="133">
        <v>8.3790035474730402</v>
      </c>
    </row>
    <row r="7" spans="1:57" x14ac:dyDescent="0.25">
      <c r="A7" s="20" t="s">
        <v>18</v>
      </c>
      <c r="B7" s="3" t="str">
        <f>TRIM(A7)</f>
        <v>Virginia</v>
      </c>
      <c r="C7" s="10"/>
      <c r="D7" s="24" t="s">
        <v>16</v>
      </c>
      <c r="E7" s="27" t="s">
        <v>17</v>
      </c>
      <c r="F7" s="3"/>
      <c r="G7" s="134">
        <v>111.48316165625801</v>
      </c>
      <c r="H7" s="120">
        <v>122.712547245756</v>
      </c>
      <c r="I7" s="120">
        <v>127.758207425498</v>
      </c>
      <c r="J7" s="120">
        <v>125.992135382058</v>
      </c>
      <c r="K7" s="120">
        <v>120.14442679998299</v>
      </c>
      <c r="L7" s="135">
        <v>122.18459532748901</v>
      </c>
      <c r="M7" s="120"/>
      <c r="N7" s="136">
        <v>131.070359981971</v>
      </c>
      <c r="O7" s="137">
        <v>132.56786501779001</v>
      </c>
      <c r="P7" s="138">
        <v>131.82409066239799</v>
      </c>
      <c r="Q7" s="120"/>
      <c r="R7" s="139">
        <v>125.254746509372</v>
      </c>
      <c r="S7" s="125"/>
      <c r="T7" s="140">
        <v>10.4885841631866</v>
      </c>
      <c r="U7" s="129">
        <v>15.381180779233</v>
      </c>
      <c r="V7" s="129">
        <v>17.887532624589301</v>
      </c>
      <c r="W7" s="129">
        <v>16.239339684259601</v>
      </c>
      <c r="X7" s="129">
        <v>12.0850560273533</v>
      </c>
      <c r="Y7" s="141">
        <v>14.768657407427799</v>
      </c>
      <c r="Z7" s="129"/>
      <c r="AA7" s="142">
        <v>8.0827984362063194</v>
      </c>
      <c r="AB7" s="143">
        <v>6.5385110484032696</v>
      </c>
      <c r="AC7" s="144">
        <v>7.2743743306573299</v>
      </c>
      <c r="AD7" s="129"/>
      <c r="AE7" s="145">
        <v>11.7314850924265</v>
      </c>
      <c r="AF7" s="30"/>
      <c r="AG7" s="134">
        <v>108.33371872156501</v>
      </c>
      <c r="AH7" s="120">
        <v>116.33422416985501</v>
      </c>
      <c r="AI7" s="120">
        <v>121.16935599791699</v>
      </c>
      <c r="AJ7" s="120">
        <v>121.05487422692801</v>
      </c>
      <c r="AK7" s="120">
        <v>115.673966027139</v>
      </c>
      <c r="AL7" s="135">
        <v>116.96003921620201</v>
      </c>
      <c r="AM7" s="120"/>
      <c r="AN7" s="136">
        <v>123.410657859266</v>
      </c>
      <c r="AO7" s="137">
        <v>125.519541565053</v>
      </c>
      <c r="AP7" s="138">
        <v>124.47939743075401</v>
      </c>
      <c r="AQ7" s="120"/>
      <c r="AR7" s="139">
        <v>119.354025245362</v>
      </c>
      <c r="AS7" s="125"/>
      <c r="AT7" s="140">
        <v>9.9488077657623695</v>
      </c>
      <c r="AU7" s="129">
        <v>14.9974994083372</v>
      </c>
      <c r="AV7" s="129">
        <v>16.102369659651401</v>
      </c>
      <c r="AW7" s="129">
        <v>16.426122137274799</v>
      </c>
      <c r="AX7" s="129">
        <v>12.8815212884875</v>
      </c>
      <c r="AY7" s="141">
        <v>14.391878261125299</v>
      </c>
      <c r="AZ7" s="129"/>
      <c r="BA7" s="142">
        <v>7.7005149491658598</v>
      </c>
      <c r="BB7" s="143">
        <v>6.8679867544970197</v>
      </c>
      <c r="BC7" s="144">
        <v>7.2600329759483699</v>
      </c>
      <c r="BD7" s="129"/>
      <c r="BE7" s="145">
        <v>11.6629235785181</v>
      </c>
    </row>
    <row r="8" spans="1:57" x14ac:dyDescent="0.25">
      <c r="A8" s="21" t="s">
        <v>19</v>
      </c>
      <c r="B8" s="3" t="str">
        <f t="shared" ref="B8:B43" si="0">TRIM(A8)</f>
        <v>Norfolk/Virginia Beach, VA</v>
      </c>
      <c r="C8" s="3"/>
      <c r="D8" s="24" t="s">
        <v>16</v>
      </c>
      <c r="E8" s="27" t="s">
        <v>17</v>
      </c>
      <c r="F8" s="3"/>
      <c r="G8" s="134">
        <v>97.948096652218496</v>
      </c>
      <c r="H8" s="120">
        <v>101.858088383045</v>
      </c>
      <c r="I8" s="120">
        <v>105.517167040308</v>
      </c>
      <c r="J8" s="120">
        <v>106.330951260722</v>
      </c>
      <c r="K8" s="120">
        <v>107.63367989461</v>
      </c>
      <c r="L8" s="135">
        <v>104.212695859158</v>
      </c>
      <c r="M8" s="120"/>
      <c r="N8" s="136">
        <v>138.57578499823001</v>
      </c>
      <c r="O8" s="137">
        <v>143.662698517292</v>
      </c>
      <c r="P8" s="138">
        <v>141.15260599640101</v>
      </c>
      <c r="Q8" s="120"/>
      <c r="R8" s="139">
        <v>117.11628591179699</v>
      </c>
      <c r="S8" s="125"/>
      <c r="T8" s="140">
        <v>3.6575899506079299</v>
      </c>
      <c r="U8" s="129">
        <v>6.7773074727242202</v>
      </c>
      <c r="V8" s="129">
        <v>8.9302452481188297</v>
      </c>
      <c r="W8" s="129">
        <v>8.8874941942377905</v>
      </c>
      <c r="X8" s="129">
        <v>8.2654019607185294</v>
      </c>
      <c r="Y8" s="141">
        <v>7.55547824109175</v>
      </c>
      <c r="Z8" s="129"/>
      <c r="AA8" s="142">
        <v>6.4247306321329098</v>
      </c>
      <c r="AB8" s="143">
        <v>3.4608718617929202</v>
      </c>
      <c r="AC8" s="144">
        <v>4.8373957447836302</v>
      </c>
      <c r="AD8" s="129"/>
      <c r="AE8" s="145">
        <v>5.74282168452741</v>
      </c>
      <c r="AF8" s="30"/>
      <c r="AG8" s="134">
        <v>96.824010668456694</v>
      </c>
      <c r="AH8" s="120">
        <v>96.081731659639203</v>
      </c>
      <c r="AI8" s="120">
        <v>99.689918996079101</v>
      </c>
      <c r="AJ8" s="120">
        <v>101.245203078034</v>
      </c>
      <c r="AK8" s="120">
        <v>103.00920300006599</v>
      </c>
      <c r="AL8" s="135">
        <v>99.580422210204603</v>
      </c>
      <c r="AM8" s="120"/>
      <c r="AN8" s="136">
        <v>127.769230572585</v>
      </c>
      <c r="AO8" s="137">
        <v>132.48859685030899</v>
      </c>
      <c r="AP8" s="138">
        <v>130.15983763162501</v>
      </c>
      <c r="AQ8" s="120"/>
      <c r="AR8" s="139">
        <v>110.28594306297801</v>
      </c>
      <c r="AS8" s="125"/>
      <c r="AT8" s="140">
        <v>4.55338935786326</v>
      </c>
      <c r="AU8" s="129">
        <v>5.9841220914401498</v>
      </c>
      <c r="AV8" s="129">
        <v>7.6424332461260596</v>
      </c>
      <c r="AW8" s="129">
        <v>8.7133004079427501</v>
      </c>
      <c r="AX8" s="129">
        <v>8.6435865358651203</v>
      </c>
      <c r="AY8" s="141">
        <v>7.2881687048111203</v>
      </c>
      <c r="AZ8" s="129"/>
      <c r="BA8" s="142">
        <v>7.2784228025392599</v>
      </c>
      <c r="BB8" s="143">
        <v>5.7978616965648397</v>
      </c>
      <c r="BC8" s="144">
        <v>6.4813390489676701</v>
      </c>
      <c r="BD8" s="129"/>
      <c r="BE8" s="145">
        <v>6.6052813577479004</v>
      </c>
    </row>
    <row r="9" spans="1:57" ht="16" x14ac:dyDescent="0.45">
      <c r="A9" s="21" t="s">
        <v>20</v>
      </c>
      <c r="B9" s="160" t="s">
        <v>72</v>
      </c>
      <c r="C9" s="3"/>
      <c r="D9" s="24" t="s">
        <v>16</v>
      </c>
      <c r="E9" s="27" t="s">
        <v>17</v>
      </c>
      <c r="F9" s="3"/>
      <c r="G9" s="134">
        <v>94.317807478651602</v>
      </c>
      <c r="H9" s="120">
        <v>103.16602042719801</v>
      </c>
      <c r="I9" s="120">
        <v>107.58466469974501</v>
      </c>
      <c r="J9" s="120">
        <v>105.054896667101</v>
      </c>
      <c r="K9" s="120">
        <v>102.079225137731</v>
      </c>
      <c r="L9" s="135">
        <v>102.921806831721</v>
      </c>
      <c r="M9" s="120"/>
      <c r="N9" s="136">
        <v>124.925578561135</v>
      </c>
      <c r="O9" s="137">
        <v>126.231390694928</v>
      </c>
      <c r="P9" s="138">
        <v>125.58904092483</v>
      </c>
      <c r="Q9" s="120"/>
      <c r="R9" s="139">
        <v>110.715328634906</v>
      </c>
      <c r="S9" s="125"/>
      <c r="T9" s="140">
        <v>4.9891012100003902</v>
      </c>
      <c r="U9" s="129">
        <v>9.7374286018989498</v>
      </c>
      <c r="V9" s="129">
        <v>10.5417305157934</v>
      </c>
      <c r="W9" s="129">
        <v>7.68623215093666</v>
      </c>
      <c r="X9" s="129">
        <v>3.0050240373046999</v>
      </c>
      <c r="Y9" s="141">
        <v>7.3904658065089102</v>
      </c>
      <c r="Z9" s="129"/>
      <c r="AA9" s="142">
        <v>0.42450475644417401</v>
      </c>
      <c r="AB9" s="143">
        <v>-0.33379002738493502</v>
      </c>
      <c r="AC9" s="144">
        <v>3.3508093587099302E-2</v>
      </c>
      <c r="AD9" s="129"/>
      <c r="AE9" s="145">
        <v>3.56349367223073</v>
      </c>
      <c r="AF9" s="30"/>
      <c r="AG9" s="134">
        <v>93.753001287427793</v>
      </c>
      <c r="AH9" s="120">
        <v>101.466803627627</v>
      </c>
      <c r="AI9" s="120">
        <v>106.859272761418</v>
      </c>
      <c r="AJ9" s="120">
        <v>106.140549359734</v>
      </c>
      <c r="AK9" s="120">
        <v>103.839118211833</v>
      </c>
      <c r="AL9" s="135">
        <v>102.903322103983</v>
      </c>
      <c r="AM9" s="120"/>
      <c r="AN9" s="136">
        <v>119.345182775262</v>
      </c>
      <c r="AO9" s="137">
        <v>121.646438755063</v>
      </c>
      <c r="AP9" s="138">
        <v>120.51463316948001</v>
      </c>
      <c r="AQ9" s="120"/>
      <c r="AR9" s="139">
        <v>108.736581471883</v>
      </c>
      <c r="AS9" s="125"/>
      <c r="AT9" s="140">
        <v>2.88885392919186</v>
      </c>
      <c r="AU9" s="129">
        <v>7.6556490216460702</v>
      </c>
      <c r="AV9" s="129">
        <v>9.8200984933676807</v>
      </c>
      <c r="AW9" s="129">
        <v>9.4757403913946092</v>
      </c>
      <c r="AX9" s="129">
        <v>4.8480666169236004</v>
      </c>
      <c r="AY9" s="141">
        <v>7.25064703642418</v>
      </c>
      <c r="AZ9" s="129"/>
      <c r="BA9" s="142">
        <v>1.4048098601483701</v>
      </c>
      <c r="BB9" s="143">
        <v>0.96612900980197802</v>
      </c>
      <c r="BC9" s="144">
        <v>1.1697668168448201</v>
      </c>
      <c r="BD9" s="129"/>
      <c r="BE9" s="145">
        <v>4.5737312756600099</v>
      </c>
    </row>
    <row r="10" spans="1:57" x14ac:dyDescent="0.25">
      <c r="A10" s="21" t="s">
        <v>21</v>
      </c>
      <c r="B10" s="3" t="str">
        <f t="shared" si="0"/>
        <v>Virginia Area</v>
      </c>
      <c r="C10" s="3"/>
      <c r="D10" s="24" t="s">
        <v>16</v>
      </c>
      <c r="E10" s="27" t="s">
        <v>17</v>
      </c>
      <c r="F10" s="3"/>
      <c r="G10" s="134">
        <v>96.685021688354993</v>
      </c>
      <c r="H10" s="120">
        <v>101.54776677667699</v>
      </c>
      <c r="I10" s="120">
        <v>103.83573175770501</v>
      </c>
      <c r="J10" s="120">
        <v>103.428768899365</v>
      </c>
      <c r="K10" s="120">
        <v>105.450049309664</v>
      </c>
      <c r="L10" s="135">
        <v>102.506734973517</v>
      </c>
      <c r="M10" s="120"/>
      <c r="N10" s="136">
        <v>126.363444286728</v>
      </c>
      <c r="O10" s="137">
        <v>126.882656136528</v>
      </c>
      <c r="P10" s="138">
        <v>126.620068377602</v>
      </c>
      <c r="Q10" s="120"/>
      <c r="R10" s="139">
        <v>110.43032323125</v>
      </c>
      <c r="S10" s="125"/>
      <c r="T10" s="140">
        <v>3.9472695126484298</v>
      </c>
      <c r="U10" s="129">
        <v>6.35782576600021</v>
      </c>
      <c r="V10" s="129">
        <v>8.5561921312274798</v>
      </c>
      <c r="W10" s="129">
        <v>8.3609759012449896</v>
      </c>
      <c r="X10" s="129">
        <v>5.3812208334694498</v>
      </c>
      <c r="Y10" s="141">
        <v>6.7060722367336298</v>
      </c>
      <c r="Z10" s="129"/>
      <c r="AA10" s="142">
        <v>8.8148420570686099</v>
      </c>
      <c r="AB10" s="143">
        <v>9.0068397855340496</v>
      </c>
      <c r="AC10" s="144">
        <v>8.9074462815012705</v>
      </c>
      <c r="AD10" s="129"/>
      <c r="AE10" s="145">
        <v>7.3094918172055099</v>
      </c>
      <c r="AF10" s="30"/>
      <c r="AG10" s="134">
        <v>97.438358556460997</v>
      </c>
      <c r="AH10" s="120">
        <v>99.555249797584693</v>
      </c>
      <c r="AI10" s="120">
        <v>101.687361468007</v>
      </c>
      <c r="AJ10" s="120">
        <v>102.20855384165201</v>
      </c>
      <c r="AK10" s="120">
        <v>104.081471661343</v>
      </c>
      <c r="AL10" s="135">
        <v>101.20546733164799</v>
      </c>
      <c r="AM10" s="120"/>
      <c r="AN10" s="136">
        <v>121.156716853164</v>
      </c>
      <c r="AO10" s="137">
        <v>121.624350492544</v>
      </c>
      <c r="AP10" s="138">
        <v>121.389509755283</v>
      </c>
      <c r="AQ10" s="120"/>
      <c r="AR10" s="139">
        <v>107.72761921571001</v>
      </c>
      <c r="AS10" s="125"/>
      <c r="AT10" s="140">
        <v>3.4487147974114398</v>
      </c>
      <c r="AU10" s="129">
        <v>6.8801291742859796</v>
      </c>
      <c r="AV10" s="129">
        <v>8.3144211562368806</v>
      </c>
      <c r="AW10" s="129">
        <v>8.0061690496217093</v>
      </c>
      <c r="AX10" s="129">
        <v>7.1450054394978704</v>
      </c>
      <c r="AY10" s="141">
        <v>6.9402439567626004</v>
      </c>
      <c r="AZ10" s="129"/>
      <c r="BA10" s="142">
        <v>7.5279305330696804</v>
      </c>
      <c r="BB10" s="143">
        <v>6.4665703818063101</v>
      </c>
      <c r="BC10" s="144">
        <v>6.9893392110339203</v>
      </c>
      <c r="BD10" s="129"/>
      <c r="BE10" s="145">
        <v>6.7855140478648099</v>
      </c>
    </row>
    <row r="11" spans="1:57" x14ac:dyDescent="0.25">
      <c r="A11" s="34" t="s">
        <v>22</v>
      </c>
      <c r="B11" s="3" t="str">
        <f t="shared" si="0"/>
        <v>Washington, DC</v>
      </c>
      <c r="C11" s="3"/>
      <c r="D11" s="24" t="s">
        <v>16</v>
      </c>
      <c r="E11" s="27" t="s">
        <v>17</v>
      </c>
      <c r="F11" s="3"/>
      <c r="G11" s="134">
        <v>177.556716684138</v>
      </c>
      <c r="H11" s="120">
        <v>209.54782780159201</v>
      </c>
      <c r="I11" s="120">
        <v>216.37939480301699</v>
      </c>
      <c r="J11" s="120">
        <v>209.73466593861301</v>
      </c>
      <c r="K11" s="120">
        <v>185.958646438812</v>
      </c>
      <c r="L11" s="135">
        <v>201.428282537727</v>
      </c>
      <c r="M11" s="120"/>
      <c r="N11" s="136">
        <v>168.39701999413799</v>
      </c>
      <c r="O11" s="137">
        <v>167.352856031518</v>
      </c>
      <c r="P11" s="138">
        <v>167.870894601412</v>
      </c>
      <c r="Q11" s="120"/>
      <c r="R11" s="139">
        <v>191.90951850290901</v>
      </c>
      <c r="S11" s="125"/>
      <c r="T11" s="140">
        <v>18.387138348891799</v>
      </c>
      <c r="U11" s="129">
        <v>29.6030333909641</v>
      </c>
      <c r="V11" s="129">
        <v>30.717887820806901</v>
      </c>
      <c r="W11" s="129">
        <v>31.755500150719399</v>
      </c>
      <c r="X11" s="129">
        <v>25.987212045343799</v>
      </c>
      <c r="Y11" s="141">
        <v>28.1933327805496</v>
      </c>
      <c r="Z11" s="129"/>
      <c r="AA11" s="142">
        <v>18.3702861322584</v>
      </c>
      <c r="AB11" s="143">
        <v>14.7736474183982</v>
      </c>
      <c r="AC11" s="144">
        <v>16.486602199111498</v>
      </c>
      <c r="AD11" s="129"/>
      <c r="AE11" s="145">
        <v>25.505450315840999</v>
      </c>
      <c r="AF11" s="30"/>
      <c r="AG11" s="134">
        <v>168.95137019085701</v>
      </c>
      <c r="AH11" s="120">
        <v>189.841910810727</v>
      </c>
      <c r="AI11" s="120">
        <v>195.68584361567201</v>
      </c>
      <c r="AJ11" s="120">
        <v>192.72722881999499</v>
      </c>
      <c r="AK11" s="120">
        <v>172.79906090205299</v>
      </c>
      <c r="AL11" s="135">
        <v>184.91880987851201</v>
      </c>
      <c r="AM11" s="120"/>
      <c r="AN11" s="136">
        <v>154.50499756587001</v>
      </c>
      <c r="AO11" s="137">
        <v>157.775916874529</v>
      </c>
      <c r="AP11" s="138">
        <v>156.18925090934999</v>
      </c>
      <c r="AQ11" s="120"/>
      <c r="AR11" s="139">
        <v>176.68300605226401</v>
      </c>
      <c r="AS11" s="125"/>
      <c r="AT11" s="140">
        <v>18.361486889562102</v>
      </c>
      <c r="AU11" s="129">
        <v>26.277277670484999</v>
      </c>
      <c r="AV11" s="129">
        <v>26.427051307517701</v>
      </c>
      <c r="AW11" s="129">
        <v>29.159862197353299</v>
      </c>
      <c r="AX11" s="129">
        <v>24.598544145040002</v>
      </c>
      <c r="AY11" s="141">
        <v>25.5232318805975</v>
      </c>
      <c r="AZ11" s="129"/>
      <c r="BA11" s="142">
        <v>15.6462681442065</v>
      </c>
      <c r="BB11" s="143">
        <v>13.872314563783799</v>
      </c>
      <c r="BC11" s="144">
        <v>14.678644713354</v>
      </c>
      <c r="BD11" s="129"/>
      <c r="BE11" s="145">
        <v>22.9140661659142</v>
      </c>
    </row>
    <row r="12" spans="1:57" x14ac:dyDescent="0.25">
      <c r="A12" s="21" t="s">
        <v>23</v>
      </c>
      <c r="B12" s="3" t="str">
        <f t="shared" si="0"/>
        <v>Arlington, VA</v>
      </c>
      <c r="C12" s="3"/>
      <c r="D12" s="24" t="s">
        <v>16</v>
      </c>
      <c r="E12" s="27" t="s">
        <v>17</v>
      </c>
      <c r="F12" s="3"/>
      <c r="G12" s="134">
        <v>187.838345033607</v>
      </c>
      <c r="H12" s="120">
        <v>218.32005730659</v>
      </c>
      <c r="I12" s="120">
        <v>230.327131705141</v>
      </c>
      <c r="J12" s="120">
        <v>228.41065895134599</v>
      </c>
      <c r="K12" s="120">
        <v>206.957478791092</v>
      </c>
      <c r="L12" s="135">
        <v>215.906082147315</v>
      </c>
      <c r="M12" s="120"/>
      <c r="N12" s="136">
        <v>164.75266197183001</v>
      </c>
      <c r="O12" s="137">
        <v>163.947226550327</v>
      </c>
      <c r="P12" s="138">
        <v>164.34906386633301</v>
      </c>
      <c r="Q12" s="120"/>
      <c r="R12" s="139">
        <v>203.413322486662</v>
      </c>
      <c r="S12" s="125"/>
      <c r="T12" s="140">
        <v>20.2534668294917</v>
      </c>
      <c r="U12" s="129">
        <v>21.5066304587811</v>
      </c>
      <c r="V12" s="129">
        <v>25.1491381452601</v>
      </c>
      <c r="W12" s="129">
        <v>25.6162979457654</v>
      </c>
      <c r="X12" s="129">
        <v>24.301667679509102</v>
      </c>
      <c r="Y12" s="141">
        <v>24.084511240822401</v>
      </c>
      <c r="Z12" s="129"/>
      <c r="AA12" s="142">
        <v>16.109090434505202</v>
      </c>
      <c r="AB12" s="143">
        <v>20.027083429821001</v>
      </c>
      <c r="AC12" s="144">
        <v>18.026275336047199</v>
      </c>
      <c r="AD12" s="129"/>
      <c r="AE12" s="145">
        <v>24.786419542424099</v>
      </c>
      <c r="AF12" s="30"/>
      <c r="AG12" s="134">
        <v>173.81688095616201</v>
      </c>
      <c r="AH12" s="120">
        <v>201.85100710114099</v>
      </c>
      <c r="AI12" s="120">
        <v>208.565448847982</v>
      </c>
      <c r="AJ12" s="120">
        <v>213.09581350681501</v>
      </c>
      <c r="AK12" s="120">
        <v>190.04334783712201</v>
      </c>
      <c r="AL12" s="135">
        <v>198.835642070603</v>
      </c>
      <c r="AM12" s="120"/>
      <c r="AN12" s="136">
        <v>149.634728305907</v>
      </c>
      <c r="AO12" s="137">
        <v>149.75624473842399</v>
      </c>
      <c r="AP12" s="138">
        <v>149.696968372827</v>
      </c>
      <c r="AQ12" s="120"/>
      <c r="AR12" s="139">
        <v>186.08212877890799</v>
      </c>
      <c r="AS12" s="125"/>
      <c r="AT12" s="140">
        <v>24.000467129971</v>
      </c>
      <c r="AU12" s="129">
        <v>26.616453123772501</v>
      </c>
      <c r="AV12" s="129">
        <v>23.024049619630599</v>
      </c>
      <c r="AW12" s="129">
        <v>27.9872358036239</v>
      </c>
      <c r="AX12" s="129">
        <v>24.993802449977899</v>
      </c>
      <c r="AY12" s="141">
        <v>25.882177251733701</v>
      </c>
      <c r="AZ12" s="129"/>
      <c r="BA12" s="142">
        <v>15.4527428592249</v>
      </c>
      <c r="BB12" s="143">
        <v>17.597841844335601</v>
      </c>
      <c r="BC12" s="144">
        <v>16.5498422658364</v>
      </c>
      <c r="BD12" s="129"/>
      <c r="BE12" s="145">
        <v>24.999651350933899</v>
      </c>
    </row>
    <row r="13" spans="1:57" x14ac:dyDescent="0.25">
      <c r="A13" s="21" t="s">
        <v>24</v>
      </c>
      <c r="B13" s="3" t="str">
        <f t="shared" si="0"/>
        <v>Suburban Virginia Area</v>
      </c>
      <c r="C13" s="3"/>
      <c r="D13" s="24" t="s">
        <v>16</v>
      </c>
      <c r="E13" s="27" t="s">
        <v>17</v>
      </c>
      <c r="F13" s="3"/>
      <c r="G13" s="134">
        <v>107.9769361825</v>
      </c>
      <c r="H13" s="120">
        <v>115.88575602140899</v>
      </c>
      <c r="I13" s="120">
        <v>111.24657786441399</v>
      </c>
      <c r="J13" s="120">
        <v>112.891121918118</v>
      </c>
      <c r="K13" s="120">
        <v>107.769465010141</v>
      </c>
      <c r="L13" s="135">
        <v>111.39164460796</v>
      </c>
      <c r="M13" s="120"/>
      <c r="N13" s="136">
        <v>122.87139620783</v>
      </c>
      <c r="O13" s="137">
        <v>132.795026155187</v>
      </c>
      <c r="P13" s="138">
        <v>128.135543993525</v>
      </c>
      <c r="Q13" s="120"/>
      <c r="R13" s="139">
        <v>116.287783149638</v>
      </c>
      <c r="S13" s="125"/>
      <c r="T13" s="140">
        <v>11.785688099267199</v>
      </c>
      <c r="U13" s="129">
        <v>15.1129099664997</v>
      </c>
      <c r="V13" s="129">
        <v>5.7100330161994099</v>
      </c>
      <c r="W13" s="129">
        <v>9.3180425916374805</v>
      </c>
      <c r="X13" s="129">
        <v>3.2201611883584</v>
      </c>
      <c r="Y13" s="141">
        <v>8.8882500127716302</v>
      </c>
      <c r="Z13" s="129"/>
      <c r="AA13" s="142">
        <v>-2.5546631325129701</v>
      </c>
      <c r="AB13" s="143">
        <v>-0.22565051155162799</v>
      </c>
      <c r="AC13" s="144">
        <v>-1.23543113371019</v>
      </c>
      <c r="AD13" s="129"/>
      <c r="AE13" s="145">
        <v>4.47580226436326</v>
      </c>
      <c r="AF13" s="30"/>
      <c r="AG13" s="134">
        <v>101.77923235201</v>
      </c>
      <c r="AH13" s="120">
        <v>106.55618971061</v>
      </c>
      <c r="AI13" s="120">
        <v>106.796500060291</v>
      </c>
      <c r="AJ13" s="120">
        <v>106.249779394085</v>
      </c>
      <c r="AK13" s="120">
        <v>104.376939982525</v>
      </c>
      <c r="AL13" s="135">
        <v>105.325333280899</v>
      </c>
      <c r="AM13" s="120"/>
      <c r="AN13" s="136">
        <v>116.100725586824</v>
      </c>
      <c r="AO13" s="137">
        <v>122.66497592019201</v>
      </c>
      <c r="AP13" s="138">
        <v>119.584587999026</v>
      </c>
      <c r="AQ13" s="120"/>
      <c r="AR13" s="139">
        <v>109.618616412126</v>
      </c>
      <c r="AS13" s="125"/>
      <c r="AT13" s="140">
        <v>-6.1932591643920403E-3</v>
      </c>
      <c r="AU13" s="129">
        <v>5.4086090270469898</v>
      </c>
      <c r="AV13" s="129">
        <v>4.9098254145716798</v>
      </c>
      <c r="AW13" s="129">
        <v>8.3987297115057498</v>
      </c>
      <c r="AX13" s="129">
        <v>5.4371746561351797</v>
      </c>
      <c r="AY13" s="141">
        <v>5.0207111830308602</v>
      </c>
      <c r="AZ13" s="129"/>
      <c r="BA13" s="142">
        <v>-2.7327192107101799</v>
      </c>
      <c r="BB13" s="143">
        <v>-2.11346382391145</v>
      </c>
      <c r="BC13" s="144">
        <v>-2.3587162397668102</v>
      </c>
      <c r="BD13" s="129"/>
      <c r="BE13" s="145">
        <v>2.08710369436203</v>
      </c>
    </row>
    <row r="14" spans="1:57" x14ac:dyDescent="0.25">
      <c r="A14" s="21" t="s">
        <v>25</v>
      </c>
      <c r="B14" s="3" t="str">
        <f t="shared" si="0"/>
        <v>Alexandria, VA</v>
      </c>
      <c r="C14" s="3"/>
      <c r="D14" s="24" t="s">
        <v>16</v>
      </c>
      <c r="E14" s="27" t="s">
        <v>17</v>
      </c>
      <c r="F14" s="3"/>
      <c r="G14" s="134">
        <v>141.926406533575</v>
      </c>
      <c r="H14" s="120">
        <v>162.812609881296</v>
      </c>
      <c r="I14" s="120">
        <v>169.08335666333301</v>
      </c>
      <c r="J14" s="120">
        <v>166.16092571590499</v>
      </c>
      <c r="K14" s="120">
        <v>151.936705238467</v>
      </c>
      <c r="L14" s="135">
        <v>159.47520273046101</v>
      </c>
      <c r="M14" s="120"/>
      <c r="N14" s="136">
        <v>148.05234335443001</v>
      </c>
      <c r="O14" s="137">
        <v>141.13707030629999</v>
      </c>
      <c r="P14" s="138">
        <v>144.59991205134199</v>
      </c>
      <c r="Q14" s="120"/>
      <c r="R14" s="139">
        <v>155.233809190312</v>
      </c>
      <c r="S14" s="125"/>
      <c r="T14" s="140">
        <v>15.050455274068099</v>
      </c>
      <c r="U14" s="129">
        <v>18.955403263485199</v>
      </c>
      <c r="V14" s="129">
        <v>24.1295431233569</v>
      </c>
      <c r="W14" s="129">
        <v>21.046283631167999</v>
      </c>
      <c r="X14" s="129">
        <v>19.6641349016408</v>
      </c>
      <c r="Y14" s="141">
        <v>20.436910923792201</v>
      </c>
      <c r="Z14" s="129"/>
      <c r="AA14" s="142">
        <v>22.966267128852099</v>
      </c>
      <c r="AB14" s="143">
        <v>12.950742841429999</v>
      </c>
      <c r="AC14" s="144">
        <v>17.7273173493586</v>
      </c>
      <c r="AD14" s="129"/>
      <c r="AE14" s="145">
        <v>20.081079106746301</v>
      </c>
      <c r="AF14" s="30"/>
      <c r="AG14" s="134">
        <v>137.40768982656499</v>
      </c>
      <c r="AH14" s="120">
        <v>154.760359084984</v>
      </c>
      <c r="AI14" s="120">
        <v>159.37229955839999</v>
      </c>
      <c r="AJ14" s="120">
        <v>156.45655939098501</v>
      </c>
      <c r="AK14" s="120">
        <v>144.09408630676</v>
      </c>
      <c r="AL14" s="135">
        <v>151.11074587342199</v>
      </c>
      <c r="AM14" s="120"/>
      <c r="AN14" s="136">
        <v>136.14278487848699</v>
      </c>
      <c r="AO14" s="137">
        <v>135.07285002342701</v>
      </c>
      <c r="AP14" s="138">
        <v>135.59310195417601</v>
      </c>
      <c r="AQ14" s="120"/>
      <c r="AR14" s="139">
        <v>146.650571304572</v>
      </c>
      <c r="AS14" s="125"/>
      <c r="AT14" s="140">
        <v>18.4459573017729</v>
      </c>
      <c r="AU14" s="129">
        <v>23.662137480171602</v>
      </c>
      <c r="AV14" s="129">
        <v>23.5578666401086</v>
      </c>
      <c r="AW14" s="129">
        <v>21.104567390142499</v>
      </c>
      <c r="AX14" s="129">
        <v>18.136787970872302</v>
      </c>
      <c r="AY14" s="141">
        <v>21.4049343559081</v>
      </c>
      <c r="AZ14" s="129"/>
      <c r="BA14" s="142">
        <v>16.254918556466599</v>
      </c>
      <c r="BB14" s="143">
        <v>12.991809905693501</v>
      </c>
      <c r="BC14" s="144">
        <v>14.5184027755478</v>
      </c>
      <c r="BD14" s="129"/>
      <c r="BE14" s="145">
        <v>19.715900375197702</v>
      </c>
    </row>
    <row r="15" spans="1:57" x14ac:dyDescent="0.25">
      <c r="A15" s="21" t="s">
        <v>26</v>
      </c>
      <c r="B15" s="3" t="str">
        <f t="shared" si="0"/>
        <v>Fairfax/Tysons Corner, VA</v>
      </c>
      <c r="C15" s="3"/>
      <c r="D15" s="24" t="s">
        <v>16</v>
      </c>
      <c r="E15" s="27" t="s">
        <v>17</v>
      </c>
      <c r="F15" s="3"/>
      <c r="G15" s="134">
        <v>144.503240362811</v>
      </c>
      <c r="H15" s="120">
        <v>169.69411961891299</v>
      </c>
      <c r="I15" s="120">
        <v>183.47262283131599</v>
      </c>
      <c r="J15" s="120">
        <v>180.81451544518401</v>
      </c>
      <c r="K15" s="120">
        <v>158.52322424024399</v>
      </c>
      <c r="L15" s="135">
        <v>169.51312590199899</v>
      </c>
      <c r="M15" s="120"/>
      <c r="N15" s="136">
        <v>134.70895334174</v>
      </c>
      <c r="O15" s="137">
        <v>133.80062286842499</v>
      </c>
      <c r="P15" s="138">
        <v>134.25397140801999</v>
      </c>
      <c r="Q15" s="120"/>
      <c r="R15" s="139">
        <v>159.763913583929</v>
      </c>
      <c r="S15" s="125"/>
      <c r="T15" s="140">
        <v>20.758851765844199</v>
      </c>
      <c r="U15" s="129">
        <v>26.061173629392801</v>
      </c>
      <c r="V15" s="129">
        <v>29.397783298575199</v>
      </c>
      <c r="W15" s="129">
        <v>29.827507491349099</v>
      </c>
      <c r="X15" s="129">
        <v>24.7057915805626</v>
      </c>
      <c r="Y15" s="141">
        <v>27.349029791680302</v>
      </c>
      <c r="Z15" s="129"/>
      <c r="AA15" s="142">
        <v>17.253522691507801</v>
      </c>
      <c r="AB15" s="143">
        <v>14.52380149112</v>
      </c>
      <c r="AC15" s="144">
        <v>15.830790124318799</v>
      </c>
      <c r="AD15" s="129"/>
      <c r="AE15" s="145">
        <v>25.2645010354451</v>
      </c>
      <c r="AF15" s="30"/>
      <c r="AG15" s="134">
        <v>137.15618181818101</v>
      </c>
      <c r="AH15" s="120">
        <v>158.782458819406</v>
      </c>
      <c r="AI15" s="120">
        <v>171.17323818166801</v>
      </c>
      <c r="AJ15" s="120">
        <v>170.58961902358999</v>
      </c>
      <c r="AK15" s="120">
        <v>150.79976393344</v>
      </c>
      <c r="AL15" s="135">
        <v>159.47586171459301</v>
      </c>
      <c r="AM15" s="120"/>
      <c r="AN15" s="136">
        <v>128.182489616536</v>
      </c>
      <c r="AO15" s="137">
        <v>129.972319443809</v>
      </c>
      <c r="AP15" s="138">
        <v>129.10172778312801</v>
      </c>
      <c r="AQ15" s="120"/>
      <c r="AR15" s="139">
        <v>150.66119847021201</v>
      </c>
      <c r="AS15" s="125"/>
      <c r="AT15" s="140">
        <v>17.9316129100831</v>
      </c>
      <c r="AU15" s="129">
        <v>23.291544174797501</v>
      </c>
      <c r="AV15" s="129">
        <v>23.072926057004601</v>
      </c>
      <c r="AW15" s="129">
        <v>23.747752075585201</v>
      </c>
      <c r="AX15" s="129">
        <v>21.172456161089102</v>
      </c>
      <c r="AY15" s="141">
        <v>22.6017659689042</v>
      </c>
      <c r="AZ15" s="129"/>
      <c r="BA15" s="142">
        <v>11.8857356577297</v>
      </c>
      <c r="BB15" s="143">
        <v>12.957274972528801</v>
      </c>
      <c r="BC15" s="144">
        <v>12.4325259454783</v>
      </c>
      <c r="BD15" s="129"/>
      <c r="BE15" s="145">
        <v>20.331552867345799</v>
      </c>
    </row>
    <row r="16" spans="1:57" x14ac:dyDescent="0.25">
      <c r="A16" s="21" t="s">
        <v>27</v>
      </c>
      <c r="B16" s="3" t="str">
        <f t="shared" si="0"/>
        <v>I-95 Fredericksburg, VA</v>
      </c>
      <c r="C16" s="3"/>
      <c r="D16" s="24" t="s">
        <v>16</v>
      </c>
      <c r="E16" s="27" t="s">
        <v>17</v>
      </c>
      <c r="F16" s="3"/>
      <c r="G16" s="134">
        <v>90.245706555671106</v>
      </c>
      <c r="H16" s="120">
        <v>92.976256653992294</v>
      </c>
      <c r="I16" s="120">
        <v>95.239395290759902</v>
      </c>
      <c r="J16" s="120">
        <v>96.892622728044799</v>
      </c>
      <c r="K16" s="120">
        <v>95.567365862441406</v>
      </c>
      <c r="L16" s="135">
        <v>94.341465033933304</v>
      </c>
      <c r="M16" s="120"/>
      <c r="N16" s="136">
        <v>111.271252506555</v>
      </c>
      <c r="O16" s="137">
        <v>112.200173211885</v>
      </c>
      <c r="P16" s="138">
        <v>111.743254172989</v>
      </c>
      <c r="Q16" s="120"/>
      <c r="R16" s="139">
        <v>100.033800506303</v>
      </c>
      <c r="S16" s="125"/>
      <c r="T16" s="140">
        <v>3.0985147286358399</v>
      </c>
      <c r="U16" s="129">
        <v>3.8461773529569099</v>
      </c>
      <c r="V16" s="129">
        <v>5.9440173508930503</v>
      </c>
      <c r="W16" s="129">
        <v>6.06665541748702</v>
      </c>
      <c r="X16" s="129">
        <v>6.4136113793727203</v>
      </c>
      <c r="Y16" s="141">
        <v>5.1772019563582203</v>
      </c>
      <c r="Z16" s="129"/>
      <c r="AA16" s="142">
        <v>10.3247201726473</v>
      </c>
      <c r="AB16" s="143">
        <v>6.9561748732475701</v>
      </c>
      <c r="AC16" s="144">
        <v>8.5469324242069504</v>
      </c>
      <c r="AD16" s="129"/>
      <c r="AE16" s="145">
        <v>6.3088148360034397</v>
      </c>
      <c r="AF16" s="30"/>
      <c r="AG16" s="134">
        <v>88.004203044548902</v>
      </c>
      <c r="AH16" s="120">
        <v>91.626423673225901</v>
      </c>
      <c r="AI16" s="120">
        <v>93.659373491739302</v>
      </c>
      <c r="AJ16" s="120">
        <v>94.109922889430507</v>
      </c>
      <c r="AK16" s="120">
        <v>92.861860268965799</v>
      </c>
      <c r="AL16" s="135">
        <v>92.220837925100994</v>
      </c>
      <c r="AM16" s="120"/>
      <c r="AN16" s="136">
        <v>102.967286150932</v>
      </c>
      <c r="AO16" s="137">
        <v>106.123861809142</v>
      </c>
      <c r="AP16" s="138">
        <v>104.62671839268199</v>
      </c>
      <c r="AQ16" s="120"/>
      <c r="AR16" s="139">
        <v>96.207076143863702</v>
      </c>
      <c r="AS16" s="125"/>
      <c r="AT16" s="140">
        <v>4.3095019682454403</v>
      </c>
      <c r="AU16" s="129">
        <v>6.5908488668613296</v>
      </c>
      <c r="AV16" s="129">
        <v>8.3377413219484904</v>
      </c>
      <c r="AW16" s="129">
        <v>8.1837974463940899</v>
      </c>
      <c r="AX16" s="129">
        <v>7.6556032864862997</v>
      </c>
      <c r="AY16" s="141">
        <v>7.1785306566332796</v>
      </c>
      <c r="AZ16" s="129"/>
      <c r="BA16" s="142">
        <v>7.3017271194656601</v>
      </c>
      <c r="BB16" s="143">
        <v>7.9355754253131696</v>
      </c>
      <c r="BC16" s="144">
        <v>7.6574555452539999</v>
      </c>
      <c r="BD16" s="129"/>
      <c r="BE16" s="145">
        <v>7.2298993317433098</v>
      </c>
    </row>
    <row r="17" spans="1:57" x14ac:dyDescent="0.25">
      <c r="A17" s="21" t="s">
        <v>28</v>
      </c>
      <c r="B17" s="3" t="str">
        <f t="shared" si="0"/>
        <v>Dulles Airport Area, VA</v>
      </c>
      <c r="C17" s="3"/>
      <c r="D17" s="24" t="s">
        <v>16</v>
      </c>
      <c r="E17" s="27" t="s">
        <v>17</v>
      </c>
      <c r="F17" s="3"/>
      <c r="G17" s="134">
        <v>113.807816681943</v>
      </c>
      <c r="H17" s="120">
        <v>132.358631563926</v>
      </c>
      <c r="I17" s="120">
        <v>137.48361266294199</v>
      </c>
      <c r="J17" s="120">
        <v>135.08721866766999</v>
      </c>
      <c r="K17" s="120">
        <v>125.27754368932</v>
      </c>
      <c r="L17" s="135">
        <v>129.85945656741001</v>
      </c>
      <c r="M17" s="120"/>
      <c r="N17" s="136">
        <v>112.293102258018</v>
      </c>
      <c r="O17" s="137">
        <v>111.55092795065799</v>
      </c>
      <c r="P17" s="138">
        <v>111.917247107262</v>
      </c>
      <c r="Q17" s="120"/>
      <c r="R17" s="139">
        <v>124.782689912826</v>
      </c>
      <c r="S17" s="125"/>
      <c r="T17" s="140">
        <v>13.485628215497201</v>
      </c>
      <c r="U17" s="129">
        <v>18.8715695524665</v>
      </c>
      <c r="V17" s="129">
        <v>21.589145949968898</v>
      </c>
      <c r="W17" s="129">
        <v>18.934523181644401</v>
      </c>
      <c r="X17" s="129">
        <v>20.094438825039301</v>
      </c>
      <c r="Y17" s="141">
        <v>19.0877041121452</v>
      </c>
      <c r="Z17" s="129"/>
      <c r="AA17" s="142">
        <v>16.6701762769389</v>
      </c>
      <c r="AB17" s="143">
        <v>16.5181522499485</v>
      </c>
      <c r="AC17" s="144">
        <v>16.599881714655702</v>
      </c>
      <c r="AD17" s="129"/>
      <c r="AE17" s="145">
        <v>18.526291616225802</v>
      </c>
      <c r="AF17" s="30"/>
      <c r="AG17" s="134">
        <v>110.538821051635</v>
      </c>
      <c r="AH17" s="120">
        <v>126.87527588784999</v>
      </c>
      <c r="AI17" s="120">
        <v>133.35737527327299</v>
      </c>
      <c r="AJ17" s="120">
        <v>132.6750968373</v>
      </c>
      <c r="AK17" s="120">
        <v>123.26387189429801</v>
      </c>
      <c r="AL17" s="135">
        <v>126.370194676317</v>
      </c>
      <c r="AM17" s="120"/>
      <c r="AN17" s="136">
        <v>110.29291810966799</v>
      </c>
      <c r="AO17" s="137">
        <v>109.31278731883999</v>
      </c>
      <c r="AP17" s="138">
        <v>109.803915762834</v>
      </c>
      <c r="AQ17" s="120"/>
      <c r="AR17" s="139">
        <v>121.60616661814799</v>
      </c>
      <c r="AS17" s="125"/>
      <c r="AT17" s="140">
        <v>13.2670853072766</v>
      </c>
      <c r="AU17" s="129">
        <v>17.7515286976383</v>
      </c>
      <c r="AV17" s="129">
        <v>18.893661746207499</v>
      </c>
      <c r="AW17" s="129">
        <v>20.717964591615399</v>
      </c>
      <c r="AX17" s="129">
        <v>21.622127568086299</v>
      </c>
      <c r="AY17" s="141">
        <v>19.0179917578863</v>
      </c>
      <c r="AZ17" s="129"/>
      <c r="BA17" s="142">
        <v>14.444475873505001</v>
      </c>
      <c r="BB17" s="143">
        <v>14.2611960088426</v>
      </c>
      <c r="BC17" s="144">
        <v>14.363316064491899</v>
      </c>
      <c r="BD17" s="129"/>
      <c r="BE17" s="145">
        <v>17.949866304575099</v>
      </c>
    </row>
    <row r="18" spans="1:57" x14ac:dyDescent="0.25">
      <c r="A18" s="21" t="s">
        <v>29</v>
      </c>
      <c r="B18" s="3" t="str">
        <f t="shared" si="0"/>
        <v>Williamsburg, VA</v>
      </c>
      <c r="C18" s="3"/>
      <c r="D18" s="24" t="s">
        <v>16</v>
      </c>
      <c r="E18" s="27" t="s">
        <v>17</v>
      </c>
      <c r="F18" s="3"/>
      <c r="G18" s="134">
        <v>127.263931972789</v>
      </c>
      <c r="H18" s="120">
        <v>124.704446629213</v>
      </c>
      <c r="I18" s="120">
        <v>128.80701338825901</v>
      </c>
      <c r="J18" s="120">
        <v>124.57248719262201</v>
      </c>
      <c r="K18" s="120">
        <v>131.44824752726299</v>
      </c>
      <c r="L18" s="135">
        <v>127.421516098952</v>
      </c>
      <c r="M18" s="120"/>
      <c r="N18" s="136">
        <v>160.50321827411099</v>
      </c>
      <c r="O18" s="137">
        <v>168.909472549019</v>
      </c>
      <c r="P18" s="138">
        <v>164.77971670822899</v>
      </c>
      <c r="Q18" s="120"/>
      <c r="R18" s="139">
        <v>140.67590317100701</v>
      </c>
      <c r="S18" s="125"/>
      <c r="T18" s="140">
        <v>-2.65668569364759</v>
      </c>
      <c r="U18" s="129">
        <v>0.80520396145444395</v>
      </c>
      <c r="V18" s="129">
        <v>4.7111962744053804</v>
      </c>
      <c r="W18" s="129">
        <v>2.5558961266154498</v>
      </c>
      <c r="X18" s="129">
        <v>4.4509927271661596</v>
      </c>
      <c r="Y18" s="141">
        <v>2.1380913097179999</v>
      </c>
      <c r="Z18" s="129"/>
      <c r="AA18" s="142">
        <v>6.1856286706650199</v>
      </c>
      <c r="AB18" s="143">
        <v>3.7037617423117899</v>
      </c>
      <c r="AC18" s="144">
        <v>4.8770911416125102</v>
      </c>
      <c r="AD18" s="129"/>
      <c r="AE18" s="145">
        <v>2.0631127748112199</v>
      </c>
      <c r="AF18" s="30"/>
      <c r="AG18" s="134">
        <v>129.33400120285199</v>
      </c>
      <c r="AH18" s="120">
        <v>109.25997560763101</v>
      </c>
      <c r="AI18" s="120">
        <v>108.27532860559</v>
      </c>
      <c r="AJ18" s="120">
        <v>106.033798350284</v>
      </c>
      <c r="AK18" s="120">
        <v>116.599754936392</v>
      </c>
      <c r="AL18" s="135">
        <v>113.809650838219</v>
      </c>
      <c r="AM18" s="120"/>
      <c r="AN18" s="136">
        <v>152.690681201925</v>
      </c>
      <c r="AO18" s="137">
        <v>165.48381384198399</v>
      </c>
      <c r="AP18" s="138">
        <v>159.27901231917099</v>
      </c>
      <c r="AQ18" s="120"/>
      <c r="AR18" s="139">
        <v>131.131467322399</v>
      </c>
      <c r="AS18" s="125"/>
      <c r="AT18" s="140">
        <v>-0.24015704740430299</v>
      </c>
      <c r="AU18" s="129">
        <v>-0.94176554848898997</v>
      </c>
      <c r="AV18" s="129">
        <v>0.30879231337718699</v>
      </c>
      <c r="AW18" s="129">
        <v>-2.44325533655919</v>
      </c>
      <c r="AX18" s="129">
        <v>-0.22479274503455399</v>
      </c>
      <c r="AY18" s="141">
        <v>-0.67780028370041301</v>
      </c>
      <c r="AZ18" s="129"/>
      <c r="BA18" s="142">
        <v>3.9191143313276098</v>
      </c>
      <c r="BB18" s="143">
        <v>2.8811618669872101</v>
      </c>
      <c r="BC18" s="144">
        <v>3.3931388848547401</v>
      </c>
      <c r="BD18" s="129"/>
      <c r="BE18" s="145">
        <v>0.49716871984370398</v>
      </c>
    </row>
    <row r="19" spans="1:57" x14ac:dyDescent="0.25">
      <c r="A19" s="21" t="s">
        <v>30</v>
      </c>
      <c r="B19" s="3" t="str">
        <f t="shared" si="0"/>
        <v>Virginia Beach, VA</v>
      </c>
      <c r="C19" s="3"/>
      <c r="D19" s="24" t="s">
        <v>16</v>
      </c>
      <c r="E19" s="27" t="s">
        <v>17</v>
      </c>
      <c r="F19" s="3"/>
      <c r="G19" s="134">
        <v>107.749533100676</v>
      </c>
      <c r="H19" s="120">
        <v>110.203876725912</v>
      </c>
      <c r="I19" s="120">
        <v>113.00071337396299</v>
      </c>
      <c r="J19" s="120">
        <v>112.93182967910001</v>
      </c>
      <c r="K19" s="120">
        <v>114.178912189512</v>
      </c>
      <c r="L19" s="135">
        <v>111.865440983205</v>
      </c>
      <c r="M19" s="120"/>
      <c r="N19" s="136">
        <v>163.59608910828001</v>
      </c>
      <c r="O19" s="137">
        <v>176.345893911258</v>
      </c>
      <c r="P19" s="138">
        <v>170.23439578159901</v>
      </c>
      <c r="Q19" s="120"/>
      <c r="R19" s="139">
        <v>135.61767629055899</v>
      </c>
      <c r="S19" s="125"/>
      <c r="T19" s="140">
        <v>2.9112088241020602</v>
      </c>
      <c r="U19" s="129">
        <v>6.1600875861826498</v>
      </c>
      <c r="V19" s="129">
        <v>7.39764025540389</v>
      </c>
      <c r="W19" s="129">
        <v>5.2670218180152197</v>
      </c>
      <c r="X19" s="129">
        <v>2.5043268978976601</v>
      </c>
      <c r="Y19" s="141">
        <v>4.8954321709557798</v>
      </c>
      <c r="Z19" s="129"/>
      <c r="AA19" s="142">
        <v>2.8769086053076198</v>
      </c>
      <c r="AB19" s="143">
        <v>0.55427761345266302</v>
      </c>
      <c r="AC19" s="144">
        <v>1.52536239564776</v>
      </c>
      <c r="AD19" s="129"/>
      <c r="AE19" s="145">
        <v>2.80614623991349</v>
      </c>
      <c r="AF19" s="30"/>
      <c r="AG19" s="134">
        <v>104.563837539479</v>
      </c>
      <c r="AH19" s="120">
        <v>106.398478905353</v>
      </c>
      <c r="AI19" s="120">
        <v>109.85179748060401</v>
      </c>
      <c r="AJ19" s="120">
        <v>111.260179988239</v>
      </c>
      <c r="AK19" s="120">
        <v>112.54164071054301</v>
      </c>
      <c r="AL19" s="135">
        <v>109.246730643668</v>
      </c>
      <c r="AM19" s="120"/>
      <c r="AN19" s="136">
        <v>144.71113546441799</v>
      </c>
      <c r="AO19" s="137">
        <v>151.73674162990301</v>
      </c>
      <c r="AP19" s="138">
        <v>148.28084838060201</v>
      </c>
      <c r="AQ19" s="120"/>
      <c r="AR19" s="139">
        <v>124.287401715515</v>
      </c>
      <c r="AS19" s="125"/>
      <c r="AT19" s="140">
        <v>3.60977102736575</v>
      </c>
      <c r="AU19" s="129">
        <v>6.9612215908524702</v>
      </c>
      <c r="AV19" s="129">
        <v>7.5970303815097804</v>
      </c>
      <c r="AW19" s="129">
        <v>7.7862917827468596</v>
      </c>
      <c r="AX19" s="129">
        <v>6.9796699478028899</v>
      </c>
      <c r="AY19" s="141">
        <v>6.7790059783310399</v>
      </c>
      <c r="AZ19" s="129"/>
      <c r="BA19" s="142">
        <v>4.9510006341464701</v>
      </c>
      <c r="BB19" s="143">
        <v>3.8101539906106199</v>
      </c>
      <c r="BC19" s="144">
        <v>4.3009582350551101</v>
      </c>
      <c r="BD19" s="129"/>
      <c r="BE19" s="145">
        <v>5.2731265474277498</v>
      </c>
    </row>
    <row r="20" spans="1:57" x14ac:dyDescent="0.25">
      <c r="A20" s="34" t="s">
        <v>31</v>
      </c>
      <c r="B20" s="3" t="str">
        <f t="shared" si="0"/>
        <v>Norfolk/Portsmouth, VA</v>
      </c>
      <c r="C20" s="3"/>
      <c r="D20" s="24" t="s">
        <v>16</v>
      </c>
      <c r="E20" s="27" t="s">
        <v>17</v>
      </c>
      <c r="F20" s="3"/>
      <c r="G20" s="134">
        <v>95.724905653021395</v>
      </c>
      <c r="H20" s="120">
        <v>103.579038902007</v>
      </c>
      <c r="I20" s="120">
        <v>109.447479777271</v>
      </c>
      <c r="J20" s="120">
        <v>117.684927264282</v>
      </c>
      <c r="K20" s="120">
        <v>116.24089460841201</v>
      </c>
      <c r="L20" s="135">
        <v>109.583196799116</v>
      </c>
      <c r="M20" s="120"/>
      <c r="N20" s="136">
        <v>129.61909772261399</v>
      </c>
      <c r="O20" s="137">
        <v>122.784873525438</v>
      </c>
      <c r="P20" s="138">
        <v>126.182255892675</v>
      </c>
      <c r="Q20" s="120"/>
      <c r="R20" s="139">
        <v>114.84610964499799</v>
      </c>
      <c r="S20" s="125"/>
      <c r="T20" s="140">
        <v>5.5816033675778502</v>
      </c>
      <c r="U20" s="129">
        <v>9.6835664281603009</v>
      </c>
      <c r="V20" s="129">
        <v>13.626479190900801</v>
      </c>
      <c r="W20" s="129">
        <v>20.712253757326501</v>
      </c>
      <c r="X20" s="129">
        <v>21.555704226263401</v>
      </c>
      <c r="Y20" s="141">
        <v>15.2397050113396</v>
      </c>
      <c r="Z20" s="129"/>
      <c r="AA20" s="142">
        <v>20.095439513790801</v>
      </c>
      <c r="AB20" s="143">
        <v>9.5232388128921297</v>
      </c>
      <c r="AC20" s="144">
        <v>14.6137386126534</v>
      </c>
      <c r="AD20" s="129"/>
      <c r="AE20" s="145">
        <v>14.9629866678067</v>
      </c>
      <c r="AF20" s="30"/>
      <c r="AG20" s="134">
        <v>91.307532651208803</v>
      </c>
      <c r="AH20" s="120">
        <v>97.254398893375196</v>
      </c>
      <c r="AI20" s="120">
        <v>104.39988118478399</v>
      </c>
      <c r="AJ20" s="120">
        <v>109.138863996265</v>
      </c>
      <c r="AK20" s="120">
        <v>109.39968495527</v>
      </c>
      <c r="AL20" s="135">
        <v>103.09764018759201</v>
      </c>
      <c r="AM20" s="120"/>
      <c r="AN20" s="136">
        <v>122.127376186681</v>
      </c>
      <c r="AO20" s="137">
        <v>118.75146083940101</v>
      </c>
      <c r="AP20" s="138">
        <v>120.44563788809199</v>
      </c>
      <c r="AQ20" s="120"/>
      <c r="AR20" s="139">
        <v>108.708196258833</v>
      </c>
      <c r="AS20" s="125"/>
      <c r="AT20" s="140">
        <v>4.2927188644963801</v>
      </c>
      <c r="AU20" s="129">
        <v>4.6178432721974003</v>
      </c>
      <c r="AV20" s="129">
        <v>8.7392180986989292</v>
      </c>
      <c r="AW20" s="129">
        <v>14.7135016233957</v>
      </c>
      <c r="AX20" s="129">
        <v>16.461918535750801</v>
      </c>
      <c r="AY20" s="141">
        <v>10.4905508123703</v>
      </c>
      <c r="AZ20" s="129"/>
      <c r="BA20" s="142">
        <v>13.7529168788144</v>
      </c>
      <c r="BB20" s="143">
        <v>7.7640105210113202</v>
      </c>
      <c r="BC20" s="144">
        <v>10.703727519713601</v>
      </c>
      <c r="BD20" s="129"/>
      <c r="BE20" s="145">
        <v>10.3646216822684</v>
      </c>
    </row>
    <row r="21" spans="1:57" x14ac:dyDescent="0.25">
      <c r="A21" s="35" t="s">
        <v>32</v>
      </c>
      <c r="B21" s="3" t="str">
        <f t="shared" si="0"/>
        <v>Newport News/Hampton, VA</v>
      </c>
      <c r="C21" s="3"/>
      <c r="D21" s="24" t="s">
        <v>16</v>
      </c>
      <c r="E21" s="27" t="s">
        <v>17</v>
      </c>
      <c r="F21" s="3"/>
      <c r="G21" s="134">
        <v>74.532786314847897</v>
      </c>
      <c r="H21" s="120">
        <v>80.018285224071704</v>
      </c>
      <c r="I21" s="120">
        <v>82.287791143200906</v>
      </c>
      <c r="J21" s="120">
        <v>81.640489662398096</v>
      </c>
      <c r="K21" s="120">
        <v>81.720556482364103</v>
      </c>
      <c r="L21" s="135">
        <v>80.276588766641495</v>
      </c>
      <c r="M21" s="120"/>
      <c r="N21" s="136">
        <v>107.314637418831</v>
      </c>
      <c r="O21" s="137">
        <v>99.052407386609005</v>
      </c>
      <c r="P21" s="138">
        <v>103.31232259887</v>
      </c>
      <c r="Q21" s="120"/>
      <c r="R21" s="139">
        <v>87.749539381597202</v>
      </c>
      <c r="S21" s="125"/>
      <c r="T21" s="140">
        <v>3.35759797638122</v>
      </c>
      <c r="U21" s="129">
        <v>2.5959322821269799</v>
      </c>
      <c r="V21" s="129">
        <v>4.34081286209525</v>
      </c>
      <c r="W21" s="129">
        <v>5.4842292495098004</v>
      </c>
      <c r="X21" s="129">
        <v>4.7380450321433996</v>
      </c>
      <c r="Y21" s="141">
        <v>4.2213983526094498</v>
      </c>
      <c r="Z21" s="129"/>
      <c r="AA21" s="142">
        <v>0.75466142907237899</v>
      </c>
      <c r="AB21" s="143">
        <v>-1.5765356832809601</v>
      </c>
      <c r="AC21" s="144">
        <v>-0.32785893689621598</v>
      </c>
      <c r="AD21" s="129"/>
      <c r="AE21" s="145">
        <v>1.59135125052033</v>
      </c>
      <c r="AF21" s="30"/>
      <c r="AG21" s="134">
        <v>75.030042256849498</v>
      </c>
      <c r="AH21" s="120">
        <v>78.707265886862203</v>
      </c>
      <c r="AI21" s="120">
        <v>82.937617099540901</v>
      </c>
      <c r="AJ21" s="120">
        <v>85.095491059564694</v>
      </c>
      <c r="AK21" s="120">
        <v>85.709861926997306</v>
      </c>
      <c r="AL21" s="135">
        <v>81.881788130841102</v>
      </c>
      <c r="AM21" s="120"/>
      <c r="AN21" s="136">
        <v>103.94900432465001</v>
      </c>
      <c r="AO21" s="137">
        <v>104.53039691634299</v>
      </c>
      <c r="AP21" s="138">
        <v>104.241299769953</v>
      </c>
      <c r="AQ21" s="120"/>
      <c r="AR21" s="139">
        <v>89.318470733187993</v>
      </c>
      <c r="AS21" s="125"/>
      <c r="AT21" s="140">
        <v>5.1824366087403098</v>
      </c>
      <c r="AU21" s="129">
        <v>7.1049037026787598</v>
      </c>
      <c r="AV21" s="129">
        <v>9.1992073645077408</v>
      </c>
      <c r="AW21" s="129">
        <v>9.9275805178067404</v>
      </c>
      <c r="AX21" s="129">
        <v>10.741285215996299</v>
      </c>
      <c r="AY21" s="141">
        <v>8.7951640903368293</v>
      </c>
      <c r="AZ21" s="129"/>
      <c r="BA21" s="142">
        <v>8.6657549263534008</v>
      </c>
      <c r="BB21" s="143">
        <v>10.284978080429999</v>
      </c>
      <c r="BC21" s="144">
        <v>9.4792499765093403</v>
      </c>
      <c r="BD21" s="129"/>
      <c r="BE21" s="145">
        <v>8.8173314497355406</v>
      </c>
    </row>
    <row r="22" spans="1:57" x14ac:dyDescent="0.25">
      <c r="A22" s="36" t="s">
        <v>33</v>
      </c>
      <c r="B22" s="3" t="str">
        <f t="shared" si="0"/>
        <v>Chesapeake/Suffolk, VA</v>
      </c>
      <c r="C22" s="3"/>
      <c r="D22" s="25" t="s">
        <v>16</v>
      </c>
      <c r="E22" s="28" t="s">
        <v>17</v>
      </c>
      <c r="F22" s="3"/>
      <c r="G22" s="146">
        <v>84.217224606872406</v>
      </c>
      <c r="H22" s="147">
        <v>90.752636144290406</v>
      </c>
      <c r="I22" s="147">
        <v>93.335215115751197</v>
      </c>
      <c r="J22" s="147">
        <v>94.032069558359595</v>
      </c>
      <c r="K22" s="147">
        <v>92.810878551850095</v>
      </c>
      <c r="L22" s="148">
        <v>91.352451444199204</v>
      </c>
      <c r="M22" s="120"/>
      <c r="N22" s="149">
        <v>105.802098887919</v>
      </c>
      <c r="O22" s="150">
        <v>108.011609484446</v>
      </c>
      <c r="P22" s="151">
        <v>106.90817753457399</v>
      </c>
      <c r="Q22" s="120"/>
      <c r="R22" s="152">
        <v>96.110094497918396</v>
      </c>
      <c r="S22" s="125"/>
      <c r="T22" s="153">
        <v>6.3471147514140496</v>
      </c>
      <c r="U22" s="154">
        <v>10.0233979317072</v>
      </c>
      <c r="V22" s="154">
        <v>10.223605181494801</v>
      </c>
      <c r="W22" s="154">
        <v>10.807215470983101</v>
      </c>
      <c r="X22" s="154">
        <v>11.300114551800601</v>
      </c>
      <c r="Y22" s="155">
        <v>9.9934345591559595</v>
      </c>
      <c r="Z22" s="129"/>
      <c r="AA22" s="156">
        <v>7.0959180848224399</v>
      </c>
      <c r="AB22" s="157">
        <v>7.0738412697530304</v>
      </c>
      <c r="AC22" s="158">
        <v>7.0732157441451697</v>
      </c>
      <c r="AD22" s="129"/>
      <c r="AE22" s="159">
        <v>8.6854650537597404</v>
      </c>
      <c r="AF22" s="31"/>
      <c r="AG22" s="146">
        <v>84.184985725913805</v>
      </c>
      <c r="AH22" s="147">
        <v>87.907231786189797</v>
      </c>
      <c r="AI22" s="147">
        <v>90.979895661193694</v>
      </c>
      <c r="AJ22" s="147">
        <v>91.849337756000196</v>
      </c>
      <c r="AK22" s="147">
        <v>88.602640174511393</v>
      </c>
      <c r="AL22" s="148">
        <v>88.914278166878404</v>
      </c>
      <c r="AM22" s="120"/>
      <c r="AN22" s="149">
        <v>99.178278695577305</v>
      </c>
      <c r="AO22" s="150">
        <v>101.252399224719</v>
      </c>
      <c r="AP22" s="151">
        <v>100.229885136587</v>
      </c>
      <c r="AQ22" s="120"/>
      <c r="AR22" s="152">
        <v>92.398838299095203</v>
      </c>
      <c r="AS22" s="125"/>
      <c r="AT22" s="153">
        <v>7.8546912145839496</v>
      </c>
      <c r="AU22" s="154">
        <v>9.8432606710973491</v>
      </c>
      <c r="AV22" s="154">
        <v>10.6333856415285</v>
      </c>
      <c r="AW22" s="154">
        <v>12.1118030899119</v>
      </c>
      <c r="AX22" s="154">
        <v>10.278445490152601</v>
      </c>
      <c r="AY22" s="155">
        <v>10.317454137692</v>
      </c>
      <c r="AZ22" s="129"/>
      <c r="BA22" s="156">
        <v>9.3270945413896094</v>
      </c>
      <c r="BB22" s="157">
        <v>7.9156758744252702</v>
      </c>
      <c r="BC22" s="158">
        <v>8.5757818659863094</v>
      </c>
      <c r="BD22" s="129"/>
      <c r="BE22" s="159">
        <v>9.5719601616963796</v>
      </c>
    </row>
    <row r="23" spans="1:57" ht="13" x14ac:dyDescent="0.3">
      <c r="A23" s="19" t="s">
        <v>43</v>
      </c>
      <c r="B23" s="3" t="str">
        <f t="shared" si="0"/>
        <v>Richmond CBD/Airport, VA</v>
      </c>
      <c r="C23" s="9"/>
      <c r="D23" s="23" t="s">
        <v>16</v>
      </c>
      <c r="E23" s="26" t="s">
        <v>17</v>
      </c>
      <c r="F23" s="3"/>
      <c r="G23" s="117">
        <v>88.765023809523797</v>
      </c>
      <c r="H23" s="118">
        <v>96.522994385527099</v>
      </c>
      <c r="I23" s="118">
        <v>100.996735033259</v>
      </c>
      <c r="J23" s="118">
        <v>99.221612723214207</v>
      </c>
      <c r="K23" s="118">
        <v>94.796623456790101</v>
      </c>
      <c r="L23" s="119">
        <v>96.564433717044096</v>
      </c>
      <c r="M23" s="120"/>
      <c r="N23" s="121">
        <v>117.131121359223</v>
      </c>
      <c r="O23" s="122">
        <v>117.58287843502499</v>
      </c>
      <c r="P23" s="123">
        <v>117.361671024483</v>
      </c>
      <c r="Q23" s="120"/>
      <c r="R23" s="124">
        <v>103.68587090997799</v>
      </c>
      <c r="S23" s="125"/>
      <c r="T23" s="126">
        <v>2.5735072048106802</v>
      </c>
      <c r="U23" s="127">
        <v>6.4356038805234803</v>
      </c>
      <c r="V23" s="127">
        <v>8.17857721280369</v>
      </c>
      <c r="W23" s="127">
        <v>7.6551431661043496</v>
      </c>
      <c r="X23" s="127">
        <v>-1.14727267771825</v>
      </c>
      <c r="Y23" s="128">
        <v>4.9999057359010797</v>
      </c>
      <c r="Z23" s="129"/>
      <c r="AA23" s="130">
        <v>1.26516535352982</v>
      </c>
      <c r="AB23" s="131">
        <v>0.75482309358658395</v>
      </c>
      <c r="AC23" s="132">
        <v>1.0073211519262999</v>
      </c>
      <c r="AD23" s="129"/>
      <c r="AE23" s="133">
        <v>3.2056346882944902</v>
      </c>
      <c r="AF23" s="29"/>
      <c r="AG23" s="117">
        <v>88.425290608160097</v>
      </c>
      <c r="AH23" s="118">
        <v>95.125890914907203</v>
      </c>
      <c r="AI23" s="118">
        <v>98.431593637020896</v>
      </c>
      <c r="AJ23" s="118">
        <v>99.748766595288998</v>
      </c>
      <c r="AK23" s="118">
        <v>95.746948721782005</v>
      </c>
      <c r="AL23" s="119">
        <v>95.892653710578003</v>
      </c>
      <c r="AM23" s="120"/>
      <c r="AN23" s="121">
        <v>107.625024752475</v>
      </c>
      <c r="AO23" s="122">
        <v>108.249622871046</v>
      </c>
      <c r="AP23" s="123">
        <v>107.940006134969</v>
      </c>
      <c r="AQ23" s="120"/>
      <c r="AR23" s="124">
        <v>99.674935048259002</v>
      </c>
      <c r="AS23" s="125"/>
      <c r="AT23" s="126">
        <v>4.0205111924806101</v>
      </c>
      <c r="AU23" s="127">
        <v>6.8793588070000196</v>
      </c>
      <c r="AV23" s="127">
        <v>6.0411996084569104</v>
      </c>
      <c r="AW23" s="127">
        <v>8.58981360877927</v>
      </c>
      <c r="AX23" s="127">
        <v>2.9856175198164698</v>
      </c>
      <c r="AY23" s="128">
        <v>5.8262793931441603</v>
      </c>
      <c r="AZ23" s="129"/>
      <c r="BA23" s="130">
        <v>3.7080180599218799</v>
      </c>
      <c r="BB23" s="131">
        <v>2.2848039810227099</v>
      </c>
      <c r="BC23" s="132">
        <v>2.9762935548951401</v>
      </c>
      <c r="BD23" s="129"/>
      <c r="BE23" s="133">
        <v>4.7774122615974299</v>
      </c>
    </row>
    <row r="24" spans="1:57" x14ac:dyDescent="0.25">
      <c r="A24" s="20" t="s">
        <v>44</v>
      </c>
      <c r="B24" s="3" t="str">
        <f t="shared" si="0"/>
        <v>Richmond North/Glen Allen, VA</v>
      </c>
      <c r="C24" s="10"/>
      <c r="D24" s="24" t="s">
        <v>16</v>
      </c>
      <c r="E24" s="27" t="s">
        <v>17</v>
      </c>
      <c r="F24" s="3"/>
      <c r="G24" s="134">
        <v>89.398032905879504</v>
      </c>
      <c r="H24" s="120">
        <v>99.060044701061599</v>
      </c>
      <c r="I24" s="120">
        <v>104.27225319006</v>
      </c>
      <c r="J24" s="120">
        <v>103.214693674248</v>
      </c>
      <c r="K24" s="120">
        <v>101.302996947387</v>
      </c>
      <c r="L24" s="135">
        <v>100.11828022181101</v>
      </c>
      <c r="M24" s="120"/>
      <c r="N24" s="136">
        <v>128.64438427092</v>
      </c>
      <c r="O24" s="137">
        <v>129.24794714616499</v>
      </c>
      <c r="P24" s="138">
        <v>128.950227790432</v>
      </c>
      <c r="Q24" s="120"/>
      <c r="R24" s="139">
        <v>110.17409610708501</v>
      </c>
      <c r="S24" s="125"/>
      <c r="T24" s="140">
        <v>3.6453604046299102</v>
      </c>
      <c r="U24" s="129">
        <v>9.6590330404804501</v>
      </c>
      <c r="V24" s="129">
        <v>12.490799467320601</v>
      </c>
      <c r="W24" s="129">
        <v>9.6841417026067003</v>
      </c>
      <c r="X24" s="129">
        <v>7.3369205437610203</v>
      </c>
      <c r="Y24" s="141">
        <v>9.0216867877230396</v>
      </c>
      <c r="Z24" s="129"/>
      <c r="AA24" s="142">
        <v>4.4733739274365298</v>
      </c>
      <c r="AB24" s="143">
        <v>2.77237933686507</v>
      </c>
      <c r="AC24" s="144">
        <v>3.6007057826274602</v>
      </c>
      <c r="AD24" s="129"/>
      <c r="AE24" s="145">
        <v>5.7671208049280596</v>
      </c>
      <c r="AF24" s="30"/>
      <c r="AG24" s="134">
        <v>90.251160486322107</v>
      </c>
      <c r="AH24" s="120">
        <v>97.809423067520598</v>
      </c>
      <c r="AI24" s="120">
        <v>102.568982123151</v>
      </c>
      <c r="AJ24" s="120">
        <v>101.773260334212</v>
      </c>
      <c r="AK24" s="120">
        <v>99.151318727518998</v>
      </c>
      <c r="AL24" s="135">
        <v>98.796434405284202</v>
      </c>
      <c r="AM24" s="120"/>
      <c r="AN24" s="136">
        <v>119.556105547428</v>
      </c>
      <c r="AO24" s="137">
        <v>121.738255354923</v>
      </c>
      <c r="AP24" s="138">
        <v>120.661258446102</v>
      </c>
      <c r="AQ24" s="120"/>
      <c r="AR24" s="139">
        <v>106.284932857396</v>
      </c>
      <c r="AS24" s="125"/>
      <c r="AT24" s="140">
        <v>6.8812001632211501</v>
      </c>
      <c r="AU24" s="129">
        <v>10.851896594752599</v>
      </c>
      <c r="AV24" s="129">
        <v>11.2963810339161</v>
      </c>
      <c r="AW24" s="129">
        <v>9.7124475682123599</v>
      </c>
      <c r="AX24" s="129">
        <v>7.49689345478681</v>
      </c>
      <c r="AY24" s="141">
        <v>9.4858679230456797</v>
      </c>
      <c r="AZ24" s="129"/>
      <c r="BA24" s="142">
        <v>4.3334245335566797</v>
      </c>
      <c r="BB24" s="143">
        <v>4.1733531672293598</v>
      </c>
      <c r="BC24" s="144">
        <v>4.2466637205588</v>
      </c>
      <c r="BD24" s="129"/>
      <c r="BE24" s="145">
        <v>6.9593885379274196</v>
      </c>
    </row>
    <row r="25" spans="1:57" x14ac:dyDescent="0.25">
      <c r="A25" s="21" t="s">
        <v>45</v>
      </c>
      <c r="B25" s="3" t="str">
        <f t="shared" si="0"/>
        <v>Richmond West/Midlothian, VA</v>
      </c>
      <c r="C25" s="3"/>
      <c r="D25" s="24" t="s">
        <v>16</v>
      </c>
      <c r="E25" s="27" t="s">
        <v>17</v>
      </c>
      <c r="F25" s="3"/>
      <c r="G25" s="134">
        <v>85.236537972027904</v>
      </c>
      <c r="H25" s="120">
        <v>87.011862306777601</v>
      </c>
      <c r="I25" s="120">
        <v>91.488662441068598</v>
      </c>
      <c r="J25" s="120">
        <v>91.423960101010096</v>
      </c>
      <c r="K25" s="120">
        <v>89.536602449888605</v>
      </c>
      <c r="L25" s="135">
        <v>89.203278083437496</v>
      </c>
      <c r="M25" s="120"/>
      <c r="N25" s="136">
        <v>118.113429671665</v>
      </c>
      <c r="O25" s="137">
        <v>121.45696435797601</v>
      </c>
      <c r="P25" s="138">
        <v>119.81938244987001</v>
      </c>
      <c r="Q25" s="120"/>
      <c r="R25" s="139">
        <v>100.350691535347</v>
      </c>
      <c r="S25" s="125"/>
      <c r="T25" s="140">
        <v>8.6756724609899898</v>
      </c>
      <c r="U25" s="129">
        <v>3.26107392885622</v>
      </c>
      <c r="V25" s="129">
        <v>6.5561095924833701</v>
      </c>
      <c r="W25" s="129">
        <v>7.6212509487100597</v>
      </c>
      <c r="X25" s="129">
        <v>3.34330225157019</v>
      </c>
      <c r="Y25" s="141">
        <v>5.8709168331071799</v>
      </c>
      <c r="Z25" s="129"/>
      <c r="AA25" s="142">
        <v>2.8820349656156599</v>
      </c>
      <c r="AB25" s="143">
        <v>1.9383597349827499</v>
      </c>
      <c r="AC25" s="144">
        <v>2.3900857317539201</v>
      </c>
      <c r="AD25" s="129"/>
      <c r="AE25" s="145">
        <v>3.5767405859962298</v>
      </c>
      <c r="AF25" s="30"/>
      <c r="AG25" s="134">
        <v>85.320907023997094</v>
      </c>
      <c r="AH25" s="120">
        <v>88.5800999275572</v>
      </c>
      <c r="AI25" s="120">
        <v>90.141076698895006</v>
      </c>
      <c r="AJ25" s="120">
        <v>90.7870183662573</v>
      </c>
      <c r="AK25" s="120">
        <v>91.374778586897605</v>
      </c>
      <c r="AL25" s="135">
        <v>89.440312948086699</v>
      </c>
      <c r="AM25" s="120"/>
      <c r="AN25" s="136">
        <v>112.05504946524</v>
      </c>
      <c r="AO25" s="137">
        <v>114.284174580631</v>
      </c>
      <c r="AP25" s="138">
        <v>113.191065028583</v>
      </c>
      <c r="AQ25" s="120"/>
      <c r="AR25" s="139">
        <v>97.858016021041607</v>
      </c>
      <c r="AS25" s="125"/>
      <c r="AT25" s="140">
        <v>5.7392110459299301</v>
      </c>
      <c r="AU25" s="129">
        <v>5.8824647496728204</v>
      </c>
      <c r="AV25" s="129">
        <v>6.4926520159661303</v>
      </c>
      <c r="AW25" s="129">
        <v>9.0763112564518202</v>
      </c>
      <c r="AX25" s="129">
        <v>3.4033136429131701</v>
      </c>
      <c r="AY25" s="141">
        <v>6.0735847303114996</v>
      </c>
      <c r="AZ25" s="129"/>
      <c r="BA25" s="142">
        <v>3.28508786978797</v>
      </c>
      <c r="BB25" s="143">
        <v>2.3034111021980501</v>
      </c>
      <c r="BC25" s="144">
        <v>2.7606521386586498</v>
      </c>
      <c r="BD25" s="129"/>
      <c r="BE25" s="145">
        <v>4.3964934633627397</v>
      </c>
    </row>
    <row r="26" spans="1:57" x14ac:dyDescent="0.25">
      <c r="A26" s="21" t="s">
        <v>46</v>
      </c>
      <c r="B26" s="3" t="str">
        <f t="shared" si="0"/>
        <v>Petersburg/Chester, VA</v>
      </c>
      <c r="C26" s="3"/>
      <c r="D26" s="24" t="s">
        <v>16</v>
      </c>
      <c r="E26" s="27" t="s">
        <v>17</v>
      </c>
      <c r="F26" s="3"/>
      <c r="G26" s="134">
        <v>91.954412399643104</v>
      </c>
      <c r="H26" s="120">
        <v>94.149969306404401</v>
      </c>
      <c r="I26" s="120">
        <v>94.063210262529793</v>
      </c>
      <c r="J26" s="120">
        <v>93.280970424018903</v>
      </c>
      <c r="K26" s="120">
        <v>90.814660533707794</v>
      </c>
      <c r="L26" s="135">
        <v>92.896320012052101</v>
      </c>
      <c r="M26" s="120"/>
      <c r="N26" s="136">
        <v>100.39668738294699</v>
      </c>
      <c r="O26" s="137">
        <v>101.534952256818</v>
      </c>
      <c r="P26" s="138">
        <v>100.971718644067</v>
      </c>
      <c r="Q26" s="120"/>
      <c r="R26" s="139">
        <v>95.399678325458297</v>
      </c>
      <c r="S26" s="125"/>
      <c r="T26" s="140">
        <v>12.3356271381212</v>
      </c>
      <c r="U26" s="129">
        <v>12.239418190998901</v>
      </c>
      <c r="V26" s="129">
        <v>10.0712433558339</v>
      </c>
      <c r="W26" s="129">
        <v>7.8667698287240198</v>
      </c>
      <c r="X26" s="129">
        <v>4.8771544043043704</v>
      </c>
      <c r="Y26" s="141">
        <v>9.3503840940498595</v>
      </c>
      <c r="Z26" s="129"/>
      <c r="AA26" s="142">
        <v>4.8947173189335196</v>
      </c>
      <c r="AB26" s="143">
        <v>5.16574592975181</v>
      </c>
      <c r="AC26" s="144">
        <v>5.0255021172149199</v>
      </c>
      <c r="AD26" s="129"/>
      <c r="AE26" s="145">
        <v>7.4947854943683101</v>
      </c>
      <c r="AF26" s="30"/>
      <c r="AG26" s="134">
        <v>85.016477614649901</v>
      </c>
      <c r="AH26" s="120">
        <v>88.827490527982306</v>
      </c>
      <c r="AI26" s="120">
        <v>90.128566744950604</v>
      </c>
      <c r="AJ26" s="120">
        <v>89.9976067962466</v>
      </c>
      <c r="AK26" s="120">
        <v>87.427795442625197</v>
      </c>
      <c r="AL26" s="135">
        <v>88.389098516758494</v>
      </c>
      <c r="AM26" s="120"/>
      <c r="AN26" s="136">
        <v>95.605418182409494</v>
      </c>
      <c r="AO26" s="137">
        <v>96.523365259393998</v>
      </c>
      <c r="AP26" s="138">
        <v>96.072731897295</v>
      </c>
      <c r="AQ26" s="120"/>
      <c r="AR26" s="139">
        <v>90.737744196171406</v>
      </c>
      <c r="AS26" s="125"/>
      <c r="AT26" s="140">
        <v>3.0554435178449899</v>
      </c>
      <c r="AU26" s="129">
        <v>4.6223296801688303</v>
      </c>
      <c r="AV26" s="129">
        <v>4.4341900722184304</v>
      </c>
      <c r="AW26" s="129">
        <v>5.3423881600178698</v>
      </c>
      <c r="AX26" s="129">
        <v>3.3227983381807999</v>
      </c>
      <c r="AY26" s="141">
        <v>4.2145682571720604</v>
      </c>
      <c r="AZ26" s="129"/>
      <c r="BA26" s="142">
        <v>3.8458597239630001</v>
      </c>
      <c r="BB26" s="143">
        <v>3.2969893196820301</v>
      </c>
      <c r="BC26" s="144">
        <v>3.5543621050699699</v>
      </c>
      <c r="BD26" s="129"/>
      <c r="BE26" s="145">
        <v>3.9146990039700902</v>
      </c>
    </row>
    <row r="27" spans="1:57" x14ac:dyDescent="0.25">
      <c r="A27" s="77" t="s">
        <v>99</v>
      </c>
      <c r="B27" s="37" t="s">
        <v>71</v>
      </c>
      <c r="C27" s="3"/>
      <c r="D27" s="24" t="s">
        <v>16</v>
      </c>
      <c r="E27" s="27" t="s">
        <v>17</v>
      </c>
      <c r="F27" s="3"/>
      <c r="G27" s="134">
        <v>93.412497758421907</v>
      </c>
      <c r="H27" s="120">
        <v>98.256430803346404</v>
      </c>
      <c r="I27" s="120">
        <v>99.444820936639104</v>
      </c>
      <c r="J27" s="120">
        <v>99.861339143472904</v>
      </c>
      <c r="K27" s="120">
        <v>101.26885575918701</v>
      </c>
      <c r="L27" s="135">
        <v>98.732469013486394</v>
      </c>
      <c r="M27" s="120"/>
      <c r="N27" s="136">
        <v>117.107823376623</v>
      </c>
      <c r="O27" s="137">
        <v>117.904572173913</v>
      </c>
      <c r="P27" s="138">
        <v>117.50533362255899</v>
      </c>
      <c r="Q27" s="120"/>
      <c r="R27" s="139">
        <v>104.70036906781399</v>
      </c>
      <c r="S27" s="125"/>
      <c r="T27" s="140">
        <v>3.4456945973257702</v>
      </c>
      <c r="U27" s="129">
        <v>6.1589461963867898</v>
      </c>
      <c r="V27" s="129">
        <v>6.7736336566629198</v>
      </c>
      <c r="W27" s="129">
        <v>7.9209913939841003</v>
      </c>
      <c r="X27" s="129">
        <v>6.4094768047979702</v>
      </c>
      <c r="Y27" s="141">
        <v>6.3369724039043103</v>
      </c>
      <c r="Z27" s="129"/>
      <c r="AA27" s="142">
        <v>9.2532959084426398</v>
      </c>
      <c r="AB27" s="143">
        <v>9.6640808455316805</v>
      </c>
      <c r="AC27" s="144">
        <v>9.4573633198285094</v>
      </c>
      <c r="AD27" s="129"/>
      <c r="AE27" s="145">
        <v>7.0409340299229903</v>
      </c>
      <c r="AF27" s="30"/>
      <c r="AG27" s="134">
        <v>94.994673704414495</v>
      </c>
      <c r="AH27" s="120">
        <v>96.292005448449203</v>
      </c>
      <c r="AI27" s="120">
        <v>97.329456832475699</v>
      </c>
      <c r="AJ27" s="120">
        <v>97.672638044331094</v>
      </c>
      <c r="AK27" s="120">
        <v>98.672661119437606</v>
      </c>
      <c r="AL27" s="135">
        <v>97.094571697421003</v>
      </c>
      <c r="AM27" s="120"/>
      <c r="AN27" s="136">
        <v>112.099897390658</v>
      </c>
      <c r="AO27" s="137">
        <v>113.348867382531</v>
      </c>
      <c r="AP27" s="138">
        <v>112.73003542713801</v>
      </c>
      <c r="AQ27" s="120"/>
      <c r="AR27" s="139">
        <v>102.036840809767</v>
      </c>
      <c r="AS27" s="125"/>
      <c r="AT27" s="140">
        <v>2.5495138029772302</v>
      </c>
      <c r="AU27" s="129">
        <v>5.71097350853388</v>
      </c>
      <c r="AV27" s="129">
        <v>6.6041153491550002</v>
      </c>
      <c r="AW27" s="129">
        <v>7.0655006643431797</v>
      </c>
      <c r="AX27" s="129">
        <v>5.6690578604718098</v>
      </c>
      <c r="AY27" s="141">
        <v>5.6552598886310097</v>
      </c>
      <c r="AZ27" s="129"/>
      <c r="BA27" s="142">
        <v>5.3468444006991902</v>
      </c>
      <c r="BB27" s="143">
        <v>4.73871857466973</v>
      </c>
      <c r="BC27" s="144">
        <v>5.0364547814951504</v>
      </c>
      <c r="BD27" s="129"/>
      <c r="BE27" s="145">
        <v>5.2419299519868598</v>
      </c>
    </row>
    <row r="28" spans="1:57" x14ac:dyDescent="0.25">
      <c r="A28" s="21" t="s">
        <v>48</v>
      </c>
      <c r="B28" s="3" t="str">
        <f t="shared" si="0"/>
        <v>Roanoke, VA</v>
      </c>
      <c r="C28" s="3"/>
      <c r="D28" s="24" t="s">
        <v>16</v>
      </c>
      <c r="E28" s="27" t="s">
        <v>17</v>
      </c>
      <c r="F28" s="3"/>
      <c r="G28" s="134">
        <v>91.391689373296998</v>
      </c>
      <c r="H28" s="120">
        <v>103.285624999999</v>
      </c>
      <c r="I28" s="120">
        <v>108.267779751332</v>
      </c>
      <c r="J28" s="120">
        <v>101.715517983399</v>
      </c>
      <c r="K28" s="120">
        <v>100.735933394439</v>
      </c>
      <c r="L28" s="135">
        <v>101.784149006186</v>
      </c>
      <c r="M28" s="120"/>
      <c r="N28" s="136">
        <v>129.93157262633099</v>
      </c>
      <c r="O28" s="137">
        <v>132.59750059059701</v>
      </c>
      <c r="P28" s="138">
        <v>131.23678579689999</v>
      </c>
      <c r="Q28" s="120"/>
      <c r="R28" s="139">
        <v>112.465671560402</v>
      </c>
      <c r="S28" s="125"/>
      <c r="T28" s="140">
        <v>9.50215274695781</v>
      </c>
      <c r="U28" s="129">
        <v>16.251734553075899</v>
      </c>
      <c r="V28" s="129">
        <v>19.8267256915506</v>
      </c>
      <c r="W28" s="129">
        <v>14.3678534974347</v>
      </c>
      <c r="X28" s="129">
        <v>16.895823528121198</v>
      </c>
      <c r="Y28" s="141">
        <v>15.971397028754801</v>
      </c>
      <c r="Z28" s="129"/>
      <c r="AA28" s="142">
        <v>29.777886222679701</v>
      </c>
      <c r="AB28" s="143">
        <v>27.4612216687871</v>
      </c>
      <c r="AC28" s="144">
        <v>28.534494681710498</v>
      </c>
      <c r="AD28" s="129"/>
      <c r="AE28" s="145">
        <v>21.464828802501799</v>
      </c>
      <c r="AF28" s="30"/>
      <c r="AG28" s="134">
        <v>90.695907192575405</v>
      </c>
      <c r="AH28" s="120">
        <v>99.237435631587999</v>
      </c>
      <c r="AI28" s="120">
        <v>103.988327772481</v>
      </c>
      <c r="AJ28" s="120">
        <v>102.554573060968</v>
      </c>
      <c r="AK28" s="120">
        <v>101.16631742243401</v>
      </c>
      <c r="AL28" s="135">
        <v>100.145852500473</v>
      </c>
      <c r="AM28" s="120"/>
      <c r="AN28" s="136">
        <v>115.197873400207</v>
      </c>
      <c r="AO28" s="137">
        <v>117.373426256522</v>
      </c>
      <c r="AP28" s="138">
        <v>116.289735690409</v>
      </c>
      <c r="AQ28" s="120"/>
      <c r="AR28" s="139">
        <v>105.521527745903</v>
      </c>
      <c r="AS28" s="125"/>
      <c r="AT28" s="140">
        <v>11.700369212311999</v>
      </c>
      <c r="AU28" s="129">
        <v>15.141176443910201</v>
      </c>
      <c r="AV28" s="129">
        <v>17.386378403942</v>
      </c>
      <c r="AW28" s="129">
        <v>15.9753023332021</v>
      </c>
      <c r="AX28" s="129">
        <v>14.718100077448</v>
      </c>
      <c r="AY28" s="141">
        <v>15.3533792955586</v>
      </c>
      <c r="AZ28" s="129"/>
      <c r="BA28" s="142">
        <v>12.714558867637701</v>
      </c>
      <c r="BB28" s="143">
        <v>12.192190078504799</v>
      </c>
      <c r="BC28" s="144">
        <v>12.451496791020601</v>
      </c>
      <c r="BD28" s="129"/>
      <c r="BE28" s="145">
        <v>14.062606263033601</v>
      </c>
    </row>
    <row r="29" spans="1:57" x14ac:dyDescent="0.25">
      <c r="A29" s="21" t="s">
        <v>49</v>
      </c>
      <c r="B29" s="3" t="str">
        <f t="shared" si="0"/>
        <v>Charlottesville, VA</v>
      </c>
      <c r="C29" s="3"/>
      <c r="D29" s="24" t="s">
        <v>16</v>
      </c>
      <c r="E29" s="27" t="s">
        <v>17</v>
      </c>
      <c r="F29" s="3"/>
      <c r="G29" s="134">
        <v>122.87739676840199</v>
      </c>
      <c r="H29" s="120">
        <v>121.377533453887</v>
      </c>
      <c r="I29" s="120">
        <v>125.356083026447</v>
      </c>
      <c r="J29" s="120">
        <v>126.59238189626601</v>
      </c>
      <c r="K29" s="120">
        <v>136.26910215736001</v>
      </c>
      <c r="L29" s="135">
        <v>126.882808814181</v>
      </c>
      <c r="M29" s="120"/>
      <c r="N29" s="136">
        <v>167.84338221528799</v>
      </c>
      <c r="O29" s="137">
        <v>165.31146112600501</v>
      </c>
      <c r="P29" s="138">
        <v>166.62262724188</v>
      </c>
      <c r="Q29" s="120"/>
      <c r="R29" s="139">
        <v>138.969978867701</v>
      </c>
      <c r="S29" s="125"/>
      <c r="T29" s="140">
        <v>2.45934968265064</v>
      </c>
      <c r="U29" s="129">
        <v>2.4352233162718102</v>
      </c>
      <c r="V29" s="129">
        <v>5.0961785250474101</v>
      </c>
      <c r="W29" s="129">
        <v>3.8028738534711799</v>
      </c>
      <c r="X29" s="129">
        <v>-3.9453850566779298</v>
      </c>
      <c r="Y29" s="141">
        <v>1.5384644962490499</v>
      </c>
      <c r="Z29" s="129"/>
      <c r="AA29" s="142">
        <v>-3.3831024522781399</v>
      </c>
      <c r="AB29" s="143">
        <v>-1.22603699922805</v>
      </c>
      <c r="AC29" s="144">
        <v>-2.3296535115100201</v>
      </c>
      <c r="AD29" s="129"/>
      <c r="AE29" s="145">
        <v>-0.48188082113178698</v>
      </c>
      <c r="AF29" s="30"/>
      <c r="AG29" s="134">
        <v>120.678640233519</v>
      </c>
      <c r="AH29" s="120">
        <v>118.916868857341</v>
      </c>
      <c r="AI29" s="120">
        <v>123.26834404307</v>
      </c>
      <c r="AJ29" s="120">
        <v>125.725096295016</v>
      </c>
      <c r="AK29" s="120">
        <v>129.05002889912299</v>
      </c>
      <c r="AL29" s="135">
        <v>123.789518517812</v>
      </c>
      <c r="AM29" s="120"/>
      <c r="AN29" s="136">
        <v>159.70042341321201</v>
      </c>
      <c r="AO29" s="137">
        <v>165.09708477578201</v>
      </c>
      <c r="AP29" s="138">
        <v>162.40626972914001</v>
      </c>
      <c r="AQ29" s="120"/>
      <c r="AR29" s="139">
        <v>136.175617976073</v>
      </c>
      <c r="AS29" s="125"/>
      <c r="AT29" s="140">
        <v>2.9318095473454999</v>
      </c>
      <c r="AU29" s="129">
        <v>6.67023047292854</v>
      </c>
      <c r="AV29" s="129">
        <v>7.6567339478702499</v>
      </c>
      <c r="AW29" s="129">
        <v>5.9263842486432203</v>
      </c>
      <c r="AX29" s="129">
        <v>1.82702235054147</v>
      </c>
      <c r="AY29" s="141">
        <v>4.9557436750358796</v>
      </c>
      <c r="AZ29" s="129"/>
      <c r="BA29" s="142">
        <v>5.3233761666751196</v>
      </c>
      <c r="BB29" s="143">
        <v>6.9632556249644404</v>
      </c>
      <c r="BC29" s="144">
        <v>6.1411046405988898</v>
      </c>
      <c r="BD29" s="129"/>
      <c r="BE29" s="145">
        <v>5.2869685953683696</v>
      </c>
    </row>
    <row r="30" spans="1:57" x14ac:dyDescent="0.25">
      <c r="A30" s="21" t="s">
        <v>50</v>
      </c>
      <c r="B30" t="s">
        <v>73</v>
      </c>
      <c r="C30" s="3"/>
      <c r="D30" s="24" t="s">
        <v>16</v>
      </c>
      <c r="E30" s="27" t="s">
        <v>17</v>
      </c>
      <c r="F30" s="3"/>
      <c r="G30" s="134">
        <v>89.728011537156405</v>
      </c>
      <c r="H30" s="120">
        <v>96.790651013873997</v>
      </c>
      <c r="I30" s="120">
        <v>97.069881432895997</v>
      </c>
      <c r="J30" s="120">
        <v>97.092365428354796</v>
      </c>
      <c r="K30" s="120">
        <v>93.875048196089196</v>
      </c>
      <c r="L30" s="135">
        <v>95.195901244040101</v>
      </c>
      <c r="M30" s="120"/>
      <c r="N30" s="136">
        <v>107.50356559949699</v>
      </c>
      <c r="O30" s="137">
        <v>107.271260030362</v>
      </c>
      <c r="P30" s="138">
        <v>107.389490947816</v>
      </c>
      <c r="Q30" s="120"/>
      <c r="R30" s="139">
        <v>99.338818612729298</v>
      </c>
      <c r="S30" s="125"/>
      <c r="T30" s="140">
        <v>8.0820114984078302</v>
      </c>
      <c r="U30" s="129">
        <v>10.2819767640446</v>
      </c>
      <c r="V30" s="129">
        <v>6.6396933239714198</v>
      </c>
      <c r="W30" s="129">
        <v>7.0371352040382797</v>
      </c>
      <c r="X30" s="129">
        <v>5.3286501646881597</v>
      </c>
      <c r="Y30" s="141">
        <v>7.4271810767689299</v>
      </c>
      <c r="Z30" s="129"/>
      <c r="AA30" s="142">
        <v>9.0068929257251291</v>
      </c>
      <c r="AB30" s="143">
        <v>6.4957127408108901</v>
      </c>
      <c r="AC30" s="144">
        <v>7.7539709687412799</v>
      </c>
      <c r="AD30" s="129"/>
      <c r="AE30" s="145">
        <v>7.6726130548039597</v>
      </c>
      <c r="AF30" s="30"/>
      <c r="AG30" s="134">
        <v>86.434198147475399</v>
      </c>
      <c r="AH30" s="120">
        <v>94.291443196360007</v>
      </c>
      <c r="AI30" s="120">
        <v>96.367536203264805</v>
      </c>
      <c r="AJ30" s="120">
        <v>96.2792761605035</v>
      </c>
      <c r="AK30" s="120">
        <v>92.086535215366695</v>
      </c>
      <c r="AL30" s="135">
        <v>93.497838766494297</v>
      </c>
      <c r="AM30" s="120"/>
      <c r="AN30" s="136">
        <v>99.460184120421204</v>
      </c>
      <c r="AO30" s="137">
        <v>100.007785123966</v>
      </c>
      <c r="AP30" s="138">
        <v>99.730817540190799</v>
      </c>
      <c r="AQ30" s="120"/>
      <c r="AR30" s="139">
        <v>95.407862621407801</v>
      </c>
      <c r="AS30" s="125"/>
      <c r="AT30" s="140">
        <v>5.4699934976933404</v>
      </c>
      <c r="AU30" s="129">
        <v>9.0306390674314301</v>
      </c>
      <c r="AV30" s="129">
        <v>9.0783401927804608</v>
      </c>
      <c r="AW30" s="129">
        <v>6.1791355123568303</v>
      </c>
      <c r="AX30" s="129">
        <v>4.9309160537918304</v>
      </c>
      <c r="AY30" s="141">
        <v>7.0800177354003102</v>
      </c>
      <c r="AZ30" s="129"/>
      <c r="BA30" s="142">
        <v>8.1384042017918894</v>
      </c>
      <c r="BB30" s="143">
        <v>6.3955260696636804</v>
      </c>
      <c r="BC30" s="144">
        <v>7.2561238477404304</v>
      </c>
      <c r="BD30" s="129"/>
      <c r="BE30" s="145">
        <v>7.1576682748968699</v>
      </c>
    </row>
    <row r="31" spans="1:57" x14ac:dyDescent="0.25">
      <c r="A31" s="21" t="s">
        <v>51</v>
      </c>
      <c r="B31" s="3" t="str">
        <f t="shared" si="0"/>
        <v>Staunton &amp; Harrisonburg, VA</v>
      </c>
      <c r="C31" s="3"/>
      <c r="D31" s="24" t="s">
        <v>16</v>
      </c>
      <c r="E31" s="27" t="s">
        <v>17</v>
      </c>
      <c r="F31" s="3"/>
      <c r="G31" s="134">
        <v>95.980051241623897</v>
      </c>
      <c r="H31" s="120">
        <v>97.593039945836097</v>
      </c>
      <c r="I31" s="120">
        <v>99.318034305317298</v>
      </c>
      <c r="J31" s="120">
        <v>97.857847088931507</v>
      </c>
      <c r="K31" s="120">
        <v>97.673608046722904</v>
      </c>
      <c r="L31" s="135">
        <v>97.730736964554495</v>
      </c>
      <c r="M31" s="120"/>
      <c r="N31" s="136">
        <v>111.63012493059399</v>
      </c>
      <c r="O31" s="137">
        <v>114.538938659058</v>
      </c>
      <c r="P31" s="138">
        <v>113.064681300126</v>
      </c>
      <c r="Q31" s="120"/>
      <c r="R31" s="139">
        <v>102.747925049491</v>
      </c>
      <c r="S31" s="125"/>
      <c r="T31" s="140">
        <v>12.798657425102499</v>
      </c>
      <c r="U31" s="129">
        <v>10.035606926470599</v>
      </c>
      <c r="V31" s="129">
        <v>14.7386146887448</v>
      </c>
      <c r="W31" s="129">
        <v>14.685432828636699</v>
      </c>
      <c r="X31" s="129">
        <v>12.9522122219773</v>
      </c>
      <c r="Y31" s="141">
        <v>13.0262049402715</v>
      </c>
      <c r="Z31" s="129"/>
      <c r="AA31" s="142">
        <v>10.4487319531164</v>
      </c>
      <c r="AB31" s="143">
        <v>11.4164549021704</v>
      </c>
      <c r="AC31" s="144">
        <v>10.895768916266301</v>
      </c>
      <c r="AD31" s="129"/>
      <c r="AE31" s="145">
        <v>11.9028821078963</v>
      </c>
      <c r="AF31" s="30"/>
      <c r="AG31" s="134">
        <v>96.478765494818106</v>
      </c>
      <c r="AH31" s="120">
        <v>95.871034452757897</v>
      </c>
      <c r="AI31" s="120">
        <v>97.407445720512996</v>
      </c>
      <c r="AJ31" s="120">
        <v>97.629699302381496</v>
      </c>
      <c r="AK31" s="120">
        <v>98.581775747508303</v>
      </c>
      <c r="AL31" s="135">
        <v>97.2362860011077</v>
      </c>
      <c r="AM31" s="120"/>
      <c r="AN31" s="136">
        <v>114.707400742244</v>
      </c>
      <c r="AO31" s="137">
        <v>115.169690395804</v>
      </c>
      <c r="AP31" s="138">
        <v>114.935594993262</v>
      </c>
      <c r="AQ31" s="120"/>
      <c r="AR31" s="139">
        <v>103.04190967456699</v>
      </c>
      <c r="AS31" s="125"/>
      <c r="AT31" s="140">
        <v>4.6068958880468296</v>
      </c>
      <c r="AU31" s="129">
        <v>10.240690134835001</v>
      </c>
      <c r="AV31" s="129">
        <v>13.2134703043772</v>
      </c>
      <c r="AW31" s="129">
        <v>14.3302525531069</v>
      </c>
      <c r="AX31" s="129">
        <v>13.9666055164417</v>
      </c>
      <c r="AY31" s="141">
        <v>11.344018801223299</v>
      </c>
      <c r="AZ31" s="129"/>
      <c r="BA31" s="142">
        <v>9.2681319180858708</v>
      </c>
      <c r="BB31" s="143">
        <v>7.0775229301109004</v>
      </c>
      <c r="BC31" s="144">
        <v>8.1201702194295802</v>
      </c>
      <c r="BD31" s="129"/>
      <c r="BE31" s="145">
        <v>9.7184282853929407</v>
      </c>
    </row>
    <row r="32" spans="1:57" x14ac:dyDescent="0.25">
      <c r="A32" s="21" t="s">
        <v>52</v>
      </c>
      <c r="B32" s="3" t="str">
        <f t="shared" si="0"/>
        <v>Blacksburg &amp; Wytheville, VA</v>
      </c>
      <c r="C32" s="3"/>
      <c r="D32" s="24" t="s">
        <v>16</v>
      </c>
      <c r="E32" s="27" t="s">
        <v>17</v>
      </c>
      <c r="F32" s="3"/>
      <c r="G32" s="134">
        <v>89.1701372456223</v>
      </c>
      <c r="H32" s="120">
        <v>90.393887698242594</v>
      </c>
      <c r="I32" s="120">
        <v>92.446010200078405</v>
      </c>
      <c r="J32" s="120">
        <v>98.924711332858095</v>
      </c>
      <c r="K32" s="120">
        <v>100.96960297766699</v>
      </c>
      <c r="L32" s="135">
        <v>94.863596102043999</v>
      </c>
      <c r="M32" s="120"/>
      <c r="N32" s="136">
        <v>131.98742682277799</v>
      </c>
      <c r="O32" s="137">
        <v>131.605679691799</v>
      </c>
      <c r="P32" s="138">
        <v>131.79975514069201</v>
      </c>
      <c r="Q32" s="120"/>
      <c r="R32" s="139">
        <v>108.505651044269</v>
      </c>
      <c r="S32" s="125"/>
      <c r="T32" s="140">
        <v>3.51831471967418</v>
      </c>
      <c r="U32" s="129">
        <v>3.0444395975389802</v>
      </c>
      <c r="V32" s="129">
        <v>5.5207352127878799</v>
      </c>
      <c r="W32" s="129">
        <v>11.928918548907101</v>
      </c>
      <c r="X32" s="129">
        <v>9.6444630803756706</v>
      </c>
      <c r="Y32" s="141">
        <v>7.2315151140346199</v>
      </c>
      <c r="Z32" s="129"/>
      <c r="AA32" s="142">
        <v>10.035498760679401</v>
      </c>
      <c r="AB32" s="143">
        <v>6.16411848714566</v>
      </c>
      <c r="AC32" s="144">
        <v>8.0541414585666402</v>
      </c>
      <c r="AD32" s="129"/>
      <c r="AE32" s="145">
        <v>7.7265906601092604</v>
      </c>
      <c r="AF32" s="30"/>
      <c r="AG32" s="134">
        <v>89.888279183254099</v>
      </c>
      <c r="AH32" s="120">
        <v>91.066856501762999</v>
      </c>
      <c r="AI32" s="120">
        <v>92.6281958365458</v>
      </c>
      <c r="AJ32" s="120">
        <v>94.947576043831404</v>
      </c>
      <c r="AK32" s="120">
        <v>99.468423102498306</v>
      </c>
      <c r="AL32" s="135">
        <v>93.874453171584193</v>
      </c>
      <c r="AM32" s="120"/>
      <c r="AN32" s="136">
        <v>117.85460647962</v>
      </c>
      <c r="AO32" s="137">
        <v>116.375930523158</v>
      </c>
      <c r="AP32" s="138">
        <v>117.128426134271</v>
      </c>
      <c r="AQ32" s="120"/>
      <c r="AR32" s="139">
        <v>101.652400859355</v>
      </c>
      <c r="AS32" s="125"/>
      <c r="AT32" s="140">
        <v>3.1036177485698602</v>
      </c>
      <c r="AU32" s="129">
        <v>4.3823768673719297</v>
      </c>
      <c r="AV32" s="129">
        <v>4.2434798590117602</v>
      </c>
      <c r="AW32" s="129">
        <v>5.3614548036896696</v>
      </c>
      <c r="AX32" s="129">
        <v>5.9186842478585797</v>
      </c>
      <c r="AY32" s="141">
        <v>4.69964587966831</v>
      </c>
      <c r="AZ32" s="129"/>
      <c r="BA32" s="142">
        <v>8.6331797561200094</v>
      </c>
      <c r="BB32" s="143">
        <v>7.8142720077387597</v>
      </c>
      <c r="BC32" s="144">
        <v>8.2306679897875394</v>
      </c>
      <c r="BD32" s="129"/>
      <c r="BE32" s="145">
        <v>6.1481535103742004</v>
      </c>
    </row>
    <row r="33" spans="1:64" x14ac:dyDescent="0.25">
      <c r="A33" s="21" t="s">
        <v>53</v>
      </c>
      <c r="B33" s="3" t="str">
        <f t="shared" si="0"/>
        <v>Lynchburg, VA</v>
      </c>
      <c r="C33" s="3"/>
      <c r="D33" s="24" t="s">
        <v>16</v>
      </c>
      <c r="E33" s="27" t="s">
        <v>17</v>
      </c>
      <c r="F33" s="3"/>
      <c r="G33" s="134">
        <v>93.502703196346999</v>
      </c>
      <c r="H33" s="120">
        <v>107.654615384615</v>
      </c>
      <c r="I33" s="120">
        <v>108.80423618634801</v>
      </c>
      <c r="J33" s="120">
        <v>105.507838466008</v>
      </c>
      <c r="K33" s="120">
        <v>104.72298578199</v>
      </c>
      <c r="L33" s="135">
        <v>104.91223888248101</v>
      </c>
      <c r="M33" s="120"/>
      <c r="N33" s="136">
        <v>120.39949757869201</v>
      </c>
      <c r="O33" s="137">
        <v>121.233450118764</v>
      </c>
      <c r="P33" s="138">
        <v>120.82047362110301</v>
      </c>
      <c r="Q33" s="120"/>
      <c r="R33" s="139">
        <v>109.676568812281</v>
      </c>
      <c r="S33" s="125"/>
      <c r="T33" s="140">
        <v>-6.1391699727022804</v>
      </c>
      <c r="U33" s="129">
        <v>2.1530355901991598</v>
      </c>
      <c r="V33" s="129">
        <v>4.0766339357521204</v>
      </c>
      <c r="W33" s="129">
        <v>1.4848095727311801</v>
      </c>
      <c r="X33" s="129">
        <v>2.50729673813411</v>
      </c>
      <c r="Y33" s="141">
        <v>1.4919729876782499</v>
      </c>
      <c r="Z33" s="129"/>
      <c r="AA33" s="142">
        <v>4.4880989042302701</v>
      </c>
      <c r="AB33" s="143">
        <v>3.8247558510720898</v>
      </c>
      <c r="AC33" s="144">
        <v>4.1404827869875103</v>
      </c>
      <c r="AD33" s="129"/>
      <c r="AE33" s="145">
        <v>2.3607647881912701</v>
      </c>
      <c r="AF33" s="30"/>
      <c r="AG33" s="134">
        <v>99.303059304703396</v>
      </c>
      <c r="AH33" s="120">
        <v>107.397823235923</v>
      </c>
      <c r="AI33" s="120">
        <v>107.681947979303</v>
      </c>
      <c r="AJ33" s="120">
        <v>107.847488986784</v>
      </c>
      <c r="AK33" s="120">
        <v>115.38021188145299</v>
      </c>
      <c r="AL33" s="135">
        <v>108.143073756028</v>
      </c>
      <c r="AM33" s="120"/>
      <c r="AN33" s="136">
        <v>136.53584361665301</v>
      </c>
      <c r="AO33" s="137">
        <v>126.606613477515</v>
      </c>
      <c r="AP33" s="138">
        <v>131.90354681924401</v>
      </c>
      <c r="AQ33" s="120"/>
      <c r="AR33" s="139">
        <v>115.82747681961</v>
      </c>
      <c r="AS33" s="125"/>
      <c r="AT33" s="140">
        <v>1.00247719211802</v>
      </c>
      <c r="AU33" s="129">
        <v>2.4795397428892301</v>
      </c>
      <c r="AV33" s="129">
        <v>3.7596942132858802</v>
      </c>
      <c r="AW33" s="129">
        <v>2.9846539696427401</v>
      </c>
      <c r="AX33" s="129">
        <v>10.082569552111501</v>
      </c>
      <c r="AY33" s="141">
        <v>4.3472097595203598</v>
      </c>
      <c r="AZ33" s="129"/>
      <c r="BA33" s="142">
        <v>11.2815726915385</v>
      </c>
      <c r="BB33" s="143">
        <v>4.99168126923204</v>
      </c>
      <c r="BC33" s="144">
        <v>8.4007208845072494</v>
      </c>
      <c r="BD33" s="129"/>
      <c r="BE33" s="145">
        <v>5.7980977659152497</v>
      </c>
    </row>
    <row r="34" spans="1:64" x14ac:dyDescent="0.25">
      <c r="A34" s="21" t="s">
        <v>78</v>
      </c>
      <c r="B34" s="3" t="str">
        <f t="shared" si="0"/>
        <v>Central Virginia</v>
      </c>
      <c r="C34" s="3"/>
      <c r="D34" s="24" t="s">
        <v>16</v>
      </c>
      <c r="E34" s="27" t="s">
        <v>17</v>
      </c>
      <c r="F34" s="3"/>
      <c r="G34" s="134">
        <v>98.872895709801099</v>
      </c>
      <c r="H34" s="120">
        <v>106.36003646853899</v>
      </c>
      <c r="I34" s="120">
        <v>110.127155262763</v>
      </c>
      <c r="J34" s="120">
        <v>107.933427508546</v>
      </c>
      <c r="K34" s="120">
        <v>108.260663565394</v>
      </c>
      <c r="L34" s="135">
        <v>106.743195931594</v>
      </c>
      <c r="M34" s="120"/>
      <c r="N34" s="136">
        <v>130.54849635359099</v>
      </c>
      <c r="O34" s="137">
        <v>130.67255975662701</v>
      </c>
      <c r="P34" s="138">
        <v>130.611051385997</v>
      </c>
      <c r="Q34" s="120"/>
      <c r="R34" s="139">
        <v>114.695198031728</v>
      </c>
      <c r="S34" s="125"/>
      <c r="T34" s="140">
        <v>3.51770072994705</v>
      </c>
      <c r="U34" s="129">
        <v>7.3455596802766898</v>
      </c>
      <c r="V34" s="129">
        <v>8.7678267331385005</v>
      </c>
      <c r="W34" s="129">
        <v>6.1674081042553404</v>
      </c>
      <c r="X34" s="129">
        <v>1.1434112622563399</v>
      </c>
      <c r="Y34" s="141">
        <v>5.4774969522992301</v>
      </c>
      <c r="Z34" s="129"/>
      <c r="AA34" s="142">
        <v>0.110743194872293</v>
      </c>
      <c r="AB34" s="143">
        <v>5.8156073520464403E-2</v>
      </c>
      <c r="AC34" s="144">
        <v>8.3785802194924097E-2</v>
      </c>
      <c r="AD34" s="129"/>
      <c r="AE34" s="145">
        <v>2.6878915750025301</v>
      </c>
      <c r="AF34" s="30"/>
      <c r="AG34" s="134">
        <v>98.333251134829993</v>
      </c>
      <c r="AH34" s="120">
        <v>104.29576403165299</v>
      </c>
      <c r="AI34" s="120">
        <v>108.885694974003</v>
      </c>
      <c r="AJ34" s="120">
        <v>108.62191453472001</v>
      </c>
      <c r="AK34" s="120">
        <v>108.477174804074</v>
      </c>
      <c r="AL34" s="135">
        <v>106.158792231117</v>
      </c>
      <c r="AM34" s="120"/>
      <c r="AN34" s="136">
        <v>126.594678469328</v>
      </c>
      <c r="AO34" s="137">
        <v>127.918782792729</v>
      </c>
      <c r="AP34" s="138">
        <v>127.26148121762</v>
      </c>
      <c r="AQ34" s="120"/>
      <c r="AR34" s="139">
        <v>113.084978487865</v>
      </c>
      <c r="AS34" s="125"/>
      <c r="AT34" s="140">
        <v>2.4503561795298299</v>
      </c>
      <c r="AU34" s="129">
        <v>6.5531913167390297</v>
      </c>
      <c r="AV34" s="129">
        <v>8.5818230983751</v>
      </c>
      <c r="AW34" s="129">
        <v>7.6142343224725604</v>
      </c>
      <c r="AX34" s="129">
        <v>4.4371893251862904</v>
      </c>
      <c r="AY34" s="141">
        <v>6.1705013067421</v>
      </c>
      <c r="AZ34" s="129"/>
      <c r="BA34" s="142">
        <v>3.0199467163315799</v>
      </c>
      <c r="BB34" s="143">
        <v>2.1854607177031</v>
      </c>
      <c r="BC34" s="144">
        <v>2.5859805365730399</v>
      </c>
      <c r="BD34" s="129"/>
      <c r="BE34" s="145">
        <v>4.5466621027169403</v>
      </c>
    </row>
    <row r="35" spans="1:64" x14ac:dyDescent="0.25">
      <c r="A35" s="21" t="s">
        <v>79</v>
      </c>
      <c r="B35" s="3" t="str">
        <f t="shared" si="0"/>
        <v>Chesapeake Bay</v>
      </c>
      <c r="C35" s="3"/>
      <c r="D35" s="24" t="s">
        <v>16</v>
      </c>
      <c r="E35" s="27" t="s">
        <v>17</v>
      </c>
      <c r="F35" s="3"/>
      <c r="G35" s="134">
        <v>90.445011389521596</v>
      </c>
      <c r="H35" s="120">
        <v>93.640211640211604</v>
      </c>
      <c r="I35" s="120">
        <v>93.124166666666596</v>
      </c>
      <c r="J35" s="120">
        <v>91.800015384615307</v>
      </c>
      <c r="K35" s="120">
        <v>87.842545155993406</v>
      </c>
      <c r="L35" s="135">
        <v>91.414150293002393</v>
      </c>
      <c r="M35" s="120"/>
      <c r="N35" s="136">
        <v>115.659269406392</v>
      </c>
      <c r="O35" s="137">
        <v>119.08889908256801</v>
      </c>
      <c r="P35" s="138">
        <v>117.37016018306601</v>
      </c>
      <c r="Q35" s="120"/>
      <c r="R35" s="139">
        <v>99.493050807217401</v>
      </c>
      <c r="S35" s="125"/>
      <c r="T35" s="140">
        <v>-1.65128216319323</v>
      </c>
      <c r="U35" s="129">
        <v>-1.2242525470946199</v>
      </c>
      <c r="V35" s="129">
        <v>-1.9507547827821099</v>
      </c>
      <c r="W35" s="129">
        <v>-3.6622443724650502</v>
      </c>
      <c r="X35" s="129">
        <v>-7.03740013268669</v>
      </c>
      <c r="Y35" s="141">
        <v>-3.2279954022134798</v>
      </c>
      <c r="Z35" s="129"/>
      <c r="AA35" s="142">
        <v>2.6298538240886402</v>
      </c>
      <c r="AB35" s="143">
        <v>6.0455752763614203</v>
      </c>
      <c r="AC35" s="144">
        <v>4.33811388666245</v>
      </c>
      <c r="AD35" s="129"/>
      <c r="AE35" s="145">
        <v>-0.56588826581545004</v>
      </c>
      <c r="AF35" s="30"/>
      <c r="AG35" s="134">
        <v>93.073618940247997</v>
      </c>
      <c r="AH35" s="120">
        <v>93.9743447669305</v>
      </c>
      <c r="AI35" s="120">
        <v>93.618054076198206</v>
      </c>
      <c r="AJ35" s="120">
        <v>92.387241379310296</v>
      </c>
      <c r="AK35" s="120">
        <v>91.967699594045996</v>
      </c>
      <c r="AL35" s="135">
        <v>93.006609226350704</v>
      </c>
      <c r="AM35" s="120"/>
      <c r="AN35" s="136">
        <v>107.54825131810099</v>
      </c>
      <c r="AO35" s="137">
        <v>112.208174433518</v>
      </c>
      <c r="AP35" s="138">
        <v>109.910019501625</v>
      </c>
      <c r="AQ35" s="120"/>
      <c r="AR35" s="139">
        <v>97.957376404137804</v>
      </c>
      <c r="AS35" s="125"/>
      <c r="AT35" s="140">
        <v>-10.6454647908213</v>
      </c>
      <c r="AU35" s="129">
        <v>-4.0631949777288803</v>
      </c>
      <c r="AV35" s="129">
        <v>-2.9594119476313598</v>
      </c>
      <c r="AW35" s="129">
        <v>-4.5511341702568799</v>
      </c>
      <c r="AX35" s="129">
        <v>-7.1218403285619303</v>
      </c>
      <c r="AY35" s="141">
        <v>-5.6399581914462598</v>
      </c>
      <c r="AZ35" s="129"/>
      <c r="BA35" s="142">
        <v>-2.1946811794996601</v>
      </c>
      <c r="BB35" s="143">
        <v>-1.72385948801105</v>
      </c>
      <c r="BC35" s="144">
        <v>-1.9840854326295201</v>
      </c>
      <c r="BD35" s="129"/>
      <c r="BE35" s="145">
        <v>-4.5721019131396901</v>
      </c>
    </row>
    <row r="36" spans="1:64" x14ac:dyDescent="0.25">
      <c r="A36" s="21" t="s">
        <v>80</v>
      </c>
      <c r="B36" s="3" t="str">
        <f t="shared" si="0"/>
        <v>Coastal Virginia - Eastern Shore</v>
      </c>
      <c r="C36" s="3"/>
      <c r="D36" s="24" t="s">
        <v>16</v>
      </c>
      <c r="E36" s="27" t="s">
        <v>17</v>
      </c>
      <c r="F36" s="3"/>
      <c r="G36" s="134">
        <v>92.869012345678996</v>
      </c>
      <c r="H36" s="120">
        <v>96.052624356775297</v>
      </c>
      <c r="I36" s="120">
        <v>97.955545314900107</v>
      </c>
      <c r="J36" s="120">
        <v>100.809064748201</v>
      </c>
      <c r="K36" s="120">
        <v>103.720043041606</v>
      </c>
      <c r="L36" s="135">
        <v>98.733049485861102</v>
      </c>
      <c r="M36" s="120"/>
      <c r="N36" s="136">
        <v>121.731015625</v>
      </c>
      <c r="O36" s="137">
        <v>123.112603254067</v>
      </c>
      <c r="P36" s="138">
        <v>122.435475430759</v>
      </c>
      <c r="Q36" s="120"/>
      <c r="R36" s="139">
        <v>106.671006625347</v>
      </c>
      <c r="S36" s="125"/>
      <c r="T36" s="140">
        <v>-0.71428521739819495</v>
      </c>
      <c r="U36" s="129">
        <v>1.1256119527635999</v>
      </c>
      <c r="V36" s="129">
        <v>4.0144500705715904</v>
      </c>
      <c r="W36" s="129">
        <v>8.8551145949441299</v>
      </c>
      <c r="X36" s="129">
        <v>6.2691769709853098</v>
      </c>
      <c r="Y36" s="141">
        <v>4.3119456636321596</v>
      </c>
      <c r="Z36" s="129"/>
      <c r="AA36" s="142">
        <v>8.4612709247823208</v>
      </c>
      <c r="AB36" s="143">
        <v>12.0194979280248</v>
      </c>
      <c r="AC36" s="144">
        <v>10.233304238912799</v>
      </c>
      <c r="AD36" s="129"/>
      <c r="AE36" s="145">
        <v>6.2586579298029497</v>
      </c>
      <c r="AF36" s="30"/>
      <c r="AG36" s="134">
        <v>95.359273182957295</v>
      </c>
      <c r="AH36" s="120">
        <v>97.395413070283595</v>
      </c>
      <c r="AI36" s="120">
        <v>97.515741385985194</v>
      </c>
      <c r="AJ36" s="120">
        <v>98.637999242137099</v>
      </c>
      <c r="AK36" s="120">
        <v>99.905949620151901</v>
      </c>
      <c r="AL36" s="135">
        <v>97.873295202040893</v>
      </c>
      <c r="AM36" s="120"/>
      <c r="AN36" s="136">
        <v>114.897960128159</v>
      </c>
      <c r="AO36" s="137">
        <v>116.725863681924</v>
      </c>
      <c r="AP36" s="138">
        <v>115.84089624267401</v>
      </c>
      <c r="AQ36" s="120"/>
      <c r="AR36" s="139">
        <v>103.680013925249</v>
      </c>
      <c r="AS36" s="125"/>
      <c r="AT36" s="140">
        <v>0.73279148036997899</v>
      </c>
      <c r="AU36" s="129">
        <v>5.5044657587129997</v>
      </c>
      <c r="AV36" s="129">
        <v>5.3171959104352302</v>
      </c>
      <c r="AW36" s="129">
        <v>7.2205789031465297</v>
      </c>
      <c r="AX36" s="129">
        <v>6.25311881346307</v>
      </c>
      <c r="AY36" s="141">
        <v>5.1569487816123303</v>
      </c>
      <c r="AZ36" s="129"/>
      <c r="BA36" s="142">
        <v>6.2595058473099998</v>
      </c>
      <c r="BB36" s="143">
        <v>7.3877118678125502</v>
      </c>
      <c r="BC36" s="144">
        <v>6.8454886901885104</v>
      </c>
      <c r="BD36" s="129"/>
      <c r="BE36" s="145">
        <v>5.5689581499911904</v>
      </c>
    </row>
    <row r="37" spans="1:64" x14ac:dyDescent="0.25">
      <c r="A37" s="21" t="s">
        <v>81</v>
      </c>
      <c r="B37" s="3" t="str">
        <f t="shared" si="0"/>
        <v>Coastal Virginia - Hampton Roads</v>
      </c>
      <c r="C37" s="3"/>
      <c r="D37" s="24" t="s">
        <v>16</v>
      </c>
      <c r="E37" s="27" t="s">
        <v>17</v>
      </c>
      <c r="F37" s="3"/>
      <c r="G37" s="134">
        <v>97.893166881821301</v>
      </c>
      <c r="H37" s="120">
        <v>101.934068780931</v>
      </c>
      <c r="I37" s="120">
        <v>105.343289504143</v>
      </c>
      <c r="J37" s="120">
        <v>106.31736785666401</v>
      </c>
      <c r="K37" s="120">
        <v>107.616353149171</v>
      </c>
      <c r="L37" s="135">
        <v>104.171258204525</v>
      </c>
      <c r="M37" s="120"/>
      <c r="N37" s="136">
        <v>138.27543064204801</v>
      </c>
      <c r="O37" s="137">
        <v>143.12139627470401</v>
      </c>
      <c r="P37" s="138">
        <v>140.72774675756801</v>
      </c>
      <c r="Q37" s="120"/>
      <c r="R37" s="139">
        <v>116.949249622736</v>
      </c>
      <c r="S37" s="125"/>
      <c r="T37" s="140">
        <v>3.53952133410227</v>
      </c>
      <c r="U37" s="129">
        <v>6.7265988301203699</v>
      </c>
      <c r="V37" s="129">
        <v>8.6078059804823592</v>
      </c>
      <c r="W37" s="129">
        <v>8.7706594304565098</v>
      </c>
      <c r="X37" s="129">
        <v>8.0752119993721792</v>
      </c>
      <c r="Y37" s="141">
        <v>7.3877042910857904</v>
      </c>
      <c r="Z37" s="129"/>
      <c r="AA37" s="142">
        <v>5.8856197534364298</v>
      </c>
      <c r="AB37" s="143">
        <v>2.7034596226675802</v>
      </c>
      <c r="AC37" s="144">
        <v>4.1820216001467703</v>
      </c>
      <c r="AD37" s="129"/>
      <c r="AE37" s="145">
        <v>5.3600337314231199</v>
      </c>
      <c r="AF37" s="30"/>
      <c r="AG37" s="134">
        <v>96.839087440844494</v>
      </c>
      <c r="AH37" s="120">
        <v>95.9032225723669</v>
      </c>
      <c r="AI37" s="120">
        <v>99.533352282368895</v>
      </c>
      <c r="AJ37" s="120">
        <v>101.10671171591</v>
      </c>
      <c r="AK37" s="120">
        <v>102.872215417661</v>
      </c>
      <c r="AL37" s="135">
        <v>99.4563823144601</v>
      </c>
      <c r="AM37" s="120"/>
      <c r="AN37" s="136">
        <v>127.60176984007801</v>
      </c>
      <c r="AO37" s="137">
        <v>132.28270835619901</v>
      </c>
      <c r="AP37" s="138">
        <v>129.97237799003099</v>
      </c>
      <c r="AQ37" s="120"/>
      <c r="AR37" s="139">
        <v>110.15759914752999</v>
      </c>
      <c r="AS37" s="125"/>
      <c r="AT37" s="140">
        <v>4.4787332097782997</v>
      </c>
      <c r="AU37" s="129">
        <v>5.7159628928710697</v>
      </c>
      <c r="AV37" s="129">
        <v>7.4164129361034599</v>
      </c>
      <c r="AW37" s="129">
        <v>8.5195847417906005</v>
      </c>
      <c r="AX37" s="129">
        <v>8.4035554599087003</v>
      </c>
      <c r="AY37" s="141">
        <v>7.0819414778251701</v>
      </c>
      <c r="AZ37" s="129"/>
      <c r="BA37" s="142">
        <v>6.8727249977263902</v>
      </c>
      <c r="BB37" s="143">
        <v>5.3565593277127999</v>
      </c>
      <c r="BC37" s="144">
        <v>6.0564059512031196</v>
      </c>
      <c r="BD37" s="129"/>
      <c r="BE37" s="145">
        <v>6.3075070110854998</v>
      </c>
    </row>
    <row r="38" spans="1:64" x14ac:dyDescent="0.25">
      <c r="A38" s="20" t="s">
        <v>82</v>
      </c>
      <c r="B38" s="3" t="str">
        <f t="shared" si="0"/>
        <v>Northern Virginia</v>
      </c>
      <c r="C38" s="3"/>
      <c r="D38" s="24" t="s">
        <v>16</v>
      </c>
      <c r="E38" s="27" t="s">
        <v>17</v>
      </c>
      <c r="F38" s="3"/>
      <c r="G38" s="134">
        <v>135.96773765685799</v>
      </c>
      <c r="H38" s="120">
        <v>155.94002325047299</v>
      </c>
      <c r="I38" s="120">
        <v>162.966789007459</v>
      </c>
      <c r="J38" s="120">
        <v>160.19911007457699</v>
      </c>
      <c r="K38" s="120">
        <v>146.44436474146201</v>
      </c>
      <c r="L38" s="135">
        <v>153.350201359696</v>
      </c>
      <c r="M38" s="120"/>
      <c r="N38" s="136">
        <v>132.43762024182701</v>
      </c>
      <c r="O38" s="137">
        <v>131.657976859988</v>
      </c>
      <c r="P38" s="138">
        <v>132.04408102313801</v>
      </c>
      <c r="Q38" s="120"/>
      <c r="R38" s="139">
        <v>147.37217364429799</v>
      </c>
      <c r="S38" s="125"/>
      <c r="T38" s="140">
        <v>17.150059539816599</v>
      </c>
      <c r="U38" s="129">
        <v>21.951525350456802</v>
      </c>
      <c r="V38" s="129">
        <v>24.6982903391524</v>
      </c>
      <c r="W38" s="129">
        <v>23.101991737316698</v>
      </c>
      <c r="X38" s="129">
        <v>19.789526885219299</v>
      </c>
      <c r="Y38" s="141">
        <v>21.925927548584301</v>
      </c>
      <c r="Z38" s="129"/>
      <c r="AA38" s="142">
        <v>13.4690163695915</v>
      </c>
      <c r="AB38" s="143">
        <v>11.792004464804799</v>
      </c>
      <c r="AC38" s="144">
        <v>12.6061901813916</v>
      </c>
      <c r="AD38" s="129"/>
      <c r="AE38" s="145">
        <v>19.7424494726768</v>
      </c>
      <c r="AF38" s="30"/>
      <c r="AG38" s="134">
        <v>128.97157662958799</v>
      </c>
      <c r="AH38" s="120">
        <v>146.01853073734901</v>
      </c>
      <c r="AI38" s="120">
        <v>152.188134183003</v>
      </c>
      <c r="AJ38" s="120">
        <v>151.75487259167099</v>
      </c>
      <c r="AK38" s="120">
        <v>138.11048248601799</v>
      </c>
      <c r="AL38" s="135">
        <v>144.292177250729</v>
      </c>
      <c r="AM38" s="120"/>
      <c r="AN38" s="136">
        <v>123.94113854855399</v>
      </c>
      <c r="AO38" s="137">
        <v>124.99767085851499</v>
      </c>
      <c r="AP38" s="138">
        <v>124.482833716982</v>
      </c>
      <c r="AQ38" s="120"/>
      <c r="AR38" s="139">
        <v>138.584335503549</v>
      </c>
      <c r="AS38" s="125"/>
      <c r="AT38" s="140">
        <v>17.401467034309398</v>
      </c>
      <c r="AU38" s="129">
        <v>22.900609022669901</v>
      </c>
      <c r="AV38" s="129">
        <v>22.359754333100401</v>
      </c>
      <c r="AW38" s="129">
        <v>23.778503547528999</v>
      </c>
      <c r="AX38" s="129">
        <v>20.4358691283905</v>
      </c>
      <c r="AY38" s="141">
        <v>21.8950906152598</v>
      </c>
      <c r="AZ38" s="129"/>
      <c r="BA38" s="142">
        <v>11.658385681073</v>
      </c>
      <c r="BB38" s="143">
        <v>11.5229742043774</v>
      </c>
      <c r="BC38" s="144">
        <v>11.5813524851589</v>
      </c>
      <c r="BD38" s="129"/>
      <c r="BE38" s="145">
        <v>19.242449932631601</v>
      </c>
    </row>
    <row r="39" spans="1:64" x14ac:dyDescent="0.25">
      <c r="A39" s="22" t="s">
        <v>83</v>
      </c>
      <c r="B39" s="3" t="str">
        <f t="shared" si="0"/>
        <v>Shenandoah Valley</v>
      </c>
      <c r="C39" s="3"/>
      <c r="D39" s="25" t="s">
        <v>16</v>
      </c>
      <c r="E39" s="28" t="s">
        <v>17</v>
      </c>
      <c r="F39" s="3"/>
      <c r="G39" s="146">
        <v>91.327462783171498</v>
      </c>
      <c r="H39" s="147">
        <v>95.883009530791696</v>
      </c>
      <c r="I39" s="147">
        <v>96.403212387758799</v>
      </c>
      <c r="J39" s="147">
        <v>96.311413446267807</v>
      </c>
      <c r="K39" s="147">
        <v>96.840209406110503</v>
      </c>
      <c r="L39" s="148">
        <v>95.503149291816101</v>
      </c>
      <c r="M39" s="120"/>
      <c r="N39" s="149">
        <v>111.901551121468</v>
      </c>
      <c r="O39" s="150">
        <v>112.151438710631</v>
      </c>
      <c r="P39" s="151">
        <v>112.025550664025</v>
      </c>
      <c r="Q39" s="120"/>
      <c r="R39" s="152">
        <v>101.040002212933</v>
      </c>
      <c r="S39" s="125"/>
      <c r="T39" s="153">
        <v>9.8938698582660596</v>
      </c>
      <c r="U39" s="154">
        <v>11.6571971357682</v>
      </c>
      <c r="V39" s="154">
        <v>12.0174454711682</v>
      </c>
      <c r="W39" s="154">
        <v>13.1456381780517</v>
      </c>
      <c r="X39" s="154">
        <v>11.768519196578399</v>
      </c>
      <c r="Y39" s="155">
        <v>11.7833600093506</v>
      </c>
      <c r="Z39" s="129"/>
      <c r="AA39" s="156">
        <v>12.3559004650599</v>
      </c>
      <c r="AB39" s="157">
        <v>11.1314690619418</v>
      </c>
      <c r="AC39" s="158">
        <v>11.730116350544201</v>
      </c>
      <c r="AD39" s="129"/>
      <c r="AE39" s="159">
        <v>11.5226608610859</v>
      </c>
      <c r="AF39" s="31"/>
      <c r="AG39" s="146">
        <v>91.804766621129303</v>
      </c>
      <c r="AH39" s="147">
        <v>93.632032871133504</v>
      </c>
      <c r="AI39" s="147">
        <v>94.826832775446704</v>
      </c>
      <c r="AJ39" s="147">
        <v>94.912546942486898</v>
      </c>
      <c r="AK39" s="147">
        <v>95.282568347010496</v>
      </c>
      <c r="AL39" s="148">
        <v>94.183058067656305</v>
      </c>
      <c r="AM39" s="120"/>
      <c r="AN39" s="149">
        <v>109.07877558153</v>
      </c>
      <c r="AO39" s="150">
        <v>109.573340725178</v>
      </c>
      <c r="AP39" s="151">
        <v>109.32583228063299</v>
      </c>
      <c r="AQ39" s="120"/>
      <c r="AR39" s="152">
        <v>99.236706057854406</v>
      </c>
      <c r="AS39" s="125"/>
      <c r="AT39" s="153">
        <v>6.2190061455555696</v>
      </c>
      <c r="AU39" s="154">
        <v>10.3758448226128</v>
      </c>
      <c r="AV39" s="154">
        <v>12.025622573842799</v>
      </c>
      <c r="AW39" s="154">
        <v>12.888839842442801</v>
      </c>
      <c r="AX39" s="154">
        <v>11.897329595238499</v>
      </c>
      <c r="AY39" s="155">
        <v>10.8135646020915</v>
      </c>
      <c r="AZ39" s="129"/>
      <c r="BA39" s="156">
        <v>8.9943035937375004</v>
      </c>
      <c r="BB39" s="157">
        <v>7.5937290780330802</v>
      </c>
      <c r="BC39" s="158">
        <v>8.26879640071542</v>
      </c>
      <c r="BD39" s="129"/>
      <c r="BE39" s="159">
        <v>9.6670501126874093</v>
      </c>
    </row>
    <row r="40" spans="1:64" ht="13" x14ac:dyDescent="0.3">
      <c r="A40" s="19" t="s">
        <v>84</v>
      </c>
      <c r="B40" s="3" t="str">
        <f t="shared" si="0"/>
        <v>Southern Virginia</v>
      </c>
      <c r="C40" s="9"/>
      <c r="D40" s="23" t="s">
        <v>16</v>
      </c>
      <c r="E40" s="26" t="s">
        <v>17</v>
      </c>
      <c r="F40" s="3"/>
      <c r="G40" s="117">
        <v>86.398382099827799</v>
      </c>
      <c r="H40" s="118">
        <v>93.588715835140903</v>
      </c>
      <c r="I40" s="118">
        <v>95.8618271200327</v>
      </c>
      <c r="J40" s="118">
        <v>95.097365439093394</v>
      </c>
      <c r="K40" s="118">
        <v>94.363440246045599</v>
      </c>
      <c r="L40" s="119">
        <v>93.455844606621497</v>
      </c>
      <c r="M40" s="120"/>
      <c r="N40" s="121">
        <v>100.40154756871</v>
      </c>
      <c r="O40" s="122">
        <v>102.570859805167</v>
      </c>
      <c r="P40" s="123">
        <v>101.485285653829</v>
      </c>
      <c r="Q40" s="120"/>
      <c r="R40" s="124">
        <v>95.833186943991905</v>
      </c>
      <c r="S40" s="125"/>
      <c r="T40" s="126">
        <v>7.7892485597424299</v>
      </c>
      <c r="U40" s="127">
        <v>9.03115887517556</v>
      </c>
      <c r="V40" s="127">
        <v>9.4052549634957092</v>
      </c>
      <c r="W40" s="127">
        <v>8.3866138302144009</v>
      </c>
      <c r="X40" s="127">
        <v>10.771396648028199</v>
      </c>
      <c r="Y40" s="128">
        <v>9.2567980802255807</v>
      </c>
      <c r="Z40" s="129"/>
      <c r="AA40" s="130">
        <v>9.8496201449763792</v>
      </c>
      <c r="AB40" s="131">
        <v>10.854647813932001</v>
      </c>
      <c r="AC40" s="132">
        <v>10.343198450640999</v>
      </c>
      <c r="AD40" s="129"/>
      <c r="AE40" s="133">
        <v>9.2913857723030304</v>
      </c>
      <c r="AF40" s="29"/>
      <c r="AG40" s="117">
        <v>86.002535837155904</v>
      </c>
      <c r="AH40" s="118">
        <v>93.066178033177906</v>
      </c>
      <c r="AI40" s="118">
        <v>95.269478716841405</v>
      </c>
      <c r="AJ40" s="118">
        <v>95.061125625063696</v>
      </c>
      <c r="AK40" s="118">
        <v>93.097503084688697</v>
      </c>
      <c r="AL40" s="119">
        <v>92.886538900961</v>
      </c>
      <c r="AM40" s="120"/>
      <c r="AN40" s="121">
        <v>97.526951308518406</v>
      </c>
      <c r="AO40" s="122">
        <v>98.647040636955794</v>
      </c>
      <c r="AP40" s="123">
        <v>98.0893219811026</v>
      </c>
      <c r="AQ40" s="120"/>
      <c r="AR40" s="124">
        <v>94.454839986854594</v>
      </c>
      <c r="AS40" s="125"/>
      <c r="AT40" s="126">
        <v>7.00387278656354</v>
      </c>
      <c r="AU40" s="127">
        <v>10.011615760407301</v>
      </c>
      <c r="AV40" s="127">
        <v>10.2132905920112</v>
      </c>
      <c r="AW40" s="127">
        <v>10.1260224343731</v>
      </c>
      <c r="AX40" s="127">
        <v>9.8044326682994196</v>
      </c>
      <c r="AY40" s="128">
        <v>9.6655940000689</v>
      </c>
      <c r="AZ40" s="129"/>
      <c r="BA40" s="130">
        <v>9.4925002227732094</v>
      </c>
      <c r="BB40" s="131">
        <v>9.5747499113473609</v>
      </c>
      <c r="BC40" s="132">
        <v>9.5297084650345507</v>
      </c>
      <c r="BD40" s="129"/>
      <c r="BE40" s="133">
        <v>9.5204385890297196</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95.872243107769407</v>
      </c>
      <c r="H41" s="120">
        <v>96.516727870649405</v>
      </c>
      <c r="I41" s="120">
        <v>97.680618401206601</v>
      </c>
      <c r="J41" s="120">
        <v>101.827274633123</v>
      </c>
      <c r="K41" s="120">
        <v>103.990257490636</v>
      </c>
      <c r="L41" s="135">
        <v>99.472663536937603</v>
      </c>
      <c r="M41" s="120"/>
      <c r="N41" s="136">
        <v>126.631882956488</v>
      </c>
      <c r="O41" s="137">
        <v>124.517970650704</v>
      </c>
      <c r="P41" s="138">
        <v>125.583429419651</v>
      </c>
      <c r="Q41" s="120"/>
      <c r="R41" s="139">
        <v>108.613970361429</v>
      </c>
      <c r="S41" s="125"/>
      <c r="T41" s="140">
        <v>3.77071855427153</v>
      </c>
      <c r="U41" s="129">
        <v>3.7533296086015899</v>
      </c>
      <c r="V41" s="129">
        <v>5.8507670825002496</v>
      </c>
      <c r="W41" s="129">
        <v>7.7515071918668896</v>
      </c>
      <c r="X41" s="129">
        <v>5.8849700049515503</v>
      </c>
      <c r="Y41" s="141">
        <v>5.67765751865337</v>
      </c>
      <c r="Z41" s="129"/>
      <c r="AA41" s="142">
        <v>5.3988228819669102</v>
      </c>
      <c r="AB41" s="143">
        <v>1.5320570777079301</v>
      </c>
      <c r="AC41" s="144">
        <v>3.4420435964358802</v>
      </c>
      <c r="AD41" s="129"/>
      <c r="AE41" s="145">
        <v>4.7084256464776102</v>
      </c>
      <c r="AF41" s="30"/>
      <c r="AG41" s="134">
        <v>93.651890915347494</v>
      </c>
      <c r="AH41" s="120">
        <v>94.648725226500503</v>
      </c>
      <c r="AI41" s="120">
        <v>96.272831955567</v>
      </c>
      <c r="AJ41" s="120">
        <v>97.845787060301504</v>
      </c>
      <c r="AK41" s="120">
        <v>101.860139967897</v>
      </c>
      <c r="AL41" s="135">
        <v>97.079263450248106</v>
      </c>
      <c r="AM41" s="120"/>
      <c r="AN41" s="136">
        <v>117.993229611323</v>
      </c>
      <c r="AO41" s="137">
        <v>116.905256110762</v>
      </c>
      <c r="AP41" s="138">
        <v>117.45313562438101</v>
      </c>
      <c r="AQ41" s="120"/>
      <c r="AR41" s="139">
        <v>103.743570120089</v>
      </c>
      <c r="AS41" s="125"/>
      <c r="AT41" s="140">
        <v>1.26008995782552</v>
      </c>
      <c r="AU41" s="129">
        <v>3.6941934520399702</v>
      </c>
      <c r="AV41" s="129">
        <v>4.4931184662607198</v>
      </c>
      <c r="AW41" s="129">
        <v>4.36769838589254</v>
      </c>
      <c r="AX41" s="129">
        <v>4.4159535936006504</v>
      </c>
      <c r="AY41" s="141">
        <v>3.79454190706294</v>
      </c>
      <c r="AZ41" s="129"/>
      <c r="BA41" s="142">
        <v>6.4185521340633702</v>
      </c>
      <c r="BB41" s="143">
        <v>5.4933232722278502</v>
      </c>
      <c r="BC41" s="144">
        <v>5.9592553942408397</v>
      </c>
      <c r="BD41" s="129"/>
      <c r="BE41" s="145">
        <v>4.6464367729663296</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81.127136431784095</v>
      </c>
      <c r="H42" s="120">
        <v>88.254236276849596</v>
      </c>
      <c r="I42" s="120">
        <v>88.957700770076997</v>
      </c>
      <c r="J42" s="120">
        <v>88.393348264277705</v>
      </c>
      <c r="K42" s="120">
        <v>87.5447904191616</v>
      </c>
      <c r="L42" s="135">
        <v>87.147889908256801</v>
      </c>
      <c r="M42" s="120"/>
      <c r="N42" s="136">
        <v>92.276286043829202</v>
      </c>
      <c r="O42" s="137">
        <v>94.571382211538406</v>
      </c>
      <c r="P42" s="138">
        <v>93.400194231901096</v>
      </c>
      <c r="Q42" s="120"/>
      <c r="R42" s="139">
        <v>88.966527991782201</v>
      </c>
      <c r="S42" s="125"/>
      <c r="T42" s="140">
        <v>6.0098144415005104</v>
      </c>
      <c r="U42" s="129">
        <v>7.3619011298141404</v>
      </c>
      <c r="V42" s="129">
        <v>5.7919093214166999</v>
      </c>
      <c r="W42" s="129">
        <v>6.0710459206397296</v>
      </c>
      <c r="X42" s="129">
        <v>6.9958541550922098</v>
      </c>
      <c r="Y42" s="141">
        <v>6.2279535749898596</v>
      </c>
      <c r="Z42" s="129"/>
      <c r="AA42" s="142">
        <v>3.4825072834144599</v>
      </c>
      <c r="AB42" s="143">
        <v>8.0811960636000695</v>
      </c>
      <c r="AC42" s="144">
        <v>5.6917054893831098</v>
      </c>
      <c r="AD42" s="129"/>
      <c r="AE42" s="145">
        <v>5.9164817932783897</v>
      </c>
      <c r="AF42" s="30"/>
      <c r="AG42" s="134">
        <v>82.043440308087199</v>
      </c>
      <c r="AH42" s="120">
        <v>88.134817402349896</v>
      </c>
      <c r="AI42" s="120">
        <v>89.204126890008794</v>
      </c>
      <c r="AJ42" s="120">
        <v>89.040318318318299</v>
      </c>
      <c r="AK42" s="120">
        <v>88.111196834816994</v>
      </c>
      <c r="AL42" s="135">
        <v>87.629950072263796</v>
      </c>
      <c r="AM42" s="120"/>
      <c r="AN42" s="136">
        <v>90.812406114988306</v>
      </c>
      <c r="AO42" s="137">
        <v>91.426509909304599</v>
      </c>
      <c r="AP42" s="138">
        <v>91.117816572001303</v>
      </c>
      <c r="AQ42" s="120"/>
      <c r="AR42" s="139">
        <v>88.614407299132395</v>
      </c>
      <c r="AS42" s="125"/>
      <c r="AT42" s="140">
        <v>5.3444762060629003</v>
      </c>
      <c r="AU42" s="129">
        <v>7.7674240492065403</v>
      </c>
      <c r="AV42" s="129">
        <v>7.6022507984655601</v>
      </c>
      <c r="AW42" s="129">
        <v>7.8003949077155097</v>
      </c>
      <c r="AX42" s="129">
        <v>7.38569279475547</v>
      </c>
      <c r="AY42" s="141">
        <v>7.2692071255205004</v>
      </c>
      <c r="AZ42" s="129"/>
      <c r="BA42" s="142">
        <v>4.1894603148207699</v>
      </c>
      <c r="BB42" s="143">
        <v>5.1252335731932597</v>
      </c>
      <c r="BC42" s="144">
        <v>4.6533088419450204</v>
      </c>
      <c r="BD42" s="129"/>
      <c r="BE42" s="145">
        <v>6.4193708588037</v>
      </c>
      <c r="BF42" s="76"/>
      <c r="BG42" s="76"/>
      <c r="BH42" s="76"/>
      <c r="BI42" s="76"/>
      <c r="BJ42" s="76"/>
      <c r="BK42" s="76"/>
      <c r="BL42" s="76"/>
    </row>
    <row r="43" spans="1:64" x14ac:dyDescent="0.25">
      <c r="A43" s="22" t="s">
        <v>87</v>
      </c>
      <c r="B43" s="3" t="str">
        <f t="shared" si="0"/>
        <v>Virginia Mountains</v>
      </c>
      <c r="C43" s="3"/>
      <c r="D43" s="25" t="s">
        <v>16</v>
      </c>
      <c r="E43" s="28" t="s">
        <v>17</v>
      </c>
      <c r="F43" s="3"/>
      <c r="G43" s="146">
        <v>96.359139660493796</v>
      </c>
      <c r="H43" s="147">
        <v>105.18745145631</v>
      </c>
      <c r="I43" s="147">
        <v>109.403162732919</v>
      </c>
      <c r="J43" s="147">
        <v>105.76965212876399</v>
      </c>
      <c r="K43" s="147">
        <v>104.77456589958101</v>
      </c>
      <c r="L43" s="148">
        <v>104.895746347425</v>
      </c>
      <c r="M43" s="120"/>
      <c r="N43" s="149">
        <v>134.77403129952401</v>
      </c>
      <c r="O43" s="150">
        <v>139.02189537056199</v>
      </c>
      <c r="P43" s="151">
        <v>136.84822909275201</v>
      </c>
      <c r="Q43" s="120"/>
      <c r="R43" s="152">
        <v>116.207425177635</v>
      </c>
      <c r="S43" s="125"/>
      <c r="T43" s="153">
        <v>6.9441350318304202</v>
      </c>
      <c r="U43" s="154">
        <v>11.872867502323301</v>
      </c>
      <c r="V43" s="154">
        <v>16.1490538288583</v>
      </c>
      <c r="W43" s="154">
        <v>14.277081202728199</v>
      </c>
      <c r="X43" s="154">
        <v>13.0953991151405</v>
      </c>
      <c r="Y43" s="155">
        <v>13.007431363840601</v>
      </c>
      <c r="Z43" s="129"/>
      <c r="AA43" s="156">
        <v>27.485157602286399</v>
      </c>
      <c r="AB43" s="157">
        <v>27.5180223000335</v>
      </c>
      <c r="AC43" s="158">
        <v>27.440906733273302</v>
      </c>
      <c r="AD43" s="129"/>
      <c r="AE43" s="159">
        <v>18.8042633581221</v>
      </c>
      <c r="AF43" s="31"/>
      <c r="AG43" s="146">
        <v>100.733599306157</v>
      </c>
      <c r="AH43" s="147">
        <v>101.86387356901101</v>
      </c>
      <c r="AI43" s="147">
        <v>105.47555941719</v>
      </c>
      <c r="AJ43" s="147">
        <v>104.875200372167</v>
      </c>
      <c r="AK43" s="147">
        <v>104.58836192920801</v>
      </c>
      <c r="AL43" s="148">
        <v>103.71615787721301</v>
      </c>
      <c r="AM43" s="120"/>
      <c r="AN43" s="149">
        <v>122.437418383611</v>
      </c>
      <c r="AO43" s="150">
        <v>124.66451489236201</v>
      </c>
      <c r="AP43" s="151">
        <v>123.551492299522</v>
      </c>
      <c r="AQ43" s="120"/>
      <c r="AR43" s="152">
        <v>110.245042389752</v>
      </c>
      <c r="AS43" s="125"/>
      <c r="AT43" s="153">
        <v>8.9126858152990707</v>
      </c>
      <c r="AU43" s="154">
        <v>12.5328455820255</v>
      </c>
      <c r="AV43" s="154">
        <v>14.637432677913999</v>
      </c>
      <c r="AW43" s="154">
        <v>14.218061544028</v>
      </c>
      <c r="AX43" s="154">
        <v>11.663238662773001</v>
      </c>
      <c r="AY43" s="155">
        <v>12.5972148701926</v>
      </c>
      <c r="AZ43" s="129"/>
      <c r="BA43" s="156">
        <v>10.622893927449599</v>
      </c>
      <c r="BB43" s="157">
        <v>9.3173909018716206</v>
      </c>
      <c r="BC43" s="158">
        <v>9.9630960003068996</v>
      </c>
      <c r="BD43" s="129"/>
      <c r="BE43" s="159">
        <v>11.2911202094195</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I19" sqref="I19"/>
      <selection pane="topRight" activeCell="I19" sqref="I19"/>
      <selection pane="bottomLeft" activeCell="I19" sqref="I19"/>
      <selection pane="bottomRight" activeCell="I19" sqref="I19"/>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86.114094984286893</v>
      </c>
      <c r="H6" s="118">
        <v>105.66072323227201</v>
      </c>
      <c r="I6" s="118">
        <v>115.523364838977</v>
      </c>
      <c r="J6" s="118">
        <v>116.371827660932</v>
      </c>
      <c r="K6" s="118">
        <v>113.681056393877</v>
      </c>
      <c r="L6" s="119">
        <v>107.470197308634</v>
      </c>
      <c r="M6" s="120"/>
      <c r="N6" s="121">
        <v>128.159485599795</v>
      </c>
      <c r="O6" s="122">
        <v>124.73484585953901</v>
      </c>
      <c r="P6" s="123">
        <v>126.447164341041</v>
      </c>
      <c r="Q6" s="120"/>
      <c r="R6" s="124">
        <v>112.892270736152</v>
      </c>
      <c r="S6" s="125"/>
      <c r="T6" s="126">
        <v>8.2174270179931401</v>
      </c>
      <c r="U6" s="127">
        <v>16.519194422929701</v>
      </c>
      <c r="V6" s="127">
        <v>20.4303543651043</v>
      </c>
      <c r="W6" s="127">
        <v>19.338893353658801</v>
      </c>
      <c r="X6" s="127">
        <v>11.9756490528043</v>
      </c>
      <c r="Y6" s="128">
        <v>15.5051234515198</v>
      </c>
      <c r="Z6" s="129"/>
      <c r="AA6" s="130">
        <v>3.4856301075558398</v>
      </c>
      <c r="AB6" s="131">
        <v>-1.69379854162702</v>
      </c>
      <c r="AC6" s="132">
        <v>0.86449180044026597</v>
      </c>
      <c r="AD6" s="129"/>
      <c r="AE6" s="133">
        <v>10.3774224020231</v>
      </c>
      <c r="AG6" s="117">
        <v>81.308192057716994</v>
      </c>
      <c r="AH6" s="118">
        <v>92.218907703501799</v>
      </c>
      <c r="AI6" s="118">
        <v>102.008131496677</v>
      </c>
      <c r="AJ6" s="118">
        <v>103.91503497581699</v>
      </c>
      <c r="AK6" s="118">
        <v>101.000151790263</v>
      </c>
      <c r="AL6" s="119">
        <v>96.090798912889497</v>
      </c>
      <c r="AM6" s="120"/>
      <c r="AN6" s="121">
        <v>117.34460310666699</v>
      </c>
      <c r="AO6" s="122">
        <v>120.602326861208</v>
      </c>
      <c r="AP6" s="123">
        <v>118.97346711265</v>
      </c>
      <c r="AQ6" s="120"/>
      <c r="AR6" s="124">
        <v>102.629657456326</v>
      </c>
      <c r="AS6" s="125"/>
      <c r="AT6" s="126">
        <v>8.3616048733732793</v>
      </c>
      <c r="AU6" s="127">
        <v>16.380660730626801</v>
      </c>
      <c r="AV6" s="127">
        <v>19.934888641262699</v>
      </c>
      <c r="AW6" s="127">
        <v>19.529433132128599</v>
      </c>
      <c r="AX6" s="127">
        <v>12.344992196308199</v>
      </c>
      <c r="AY6" s="128">
        <v>15.4463897599398</v>
      </c>
      <c r="AZ6" s="129"/>
      <c r="BA6" s="130">
        <v>5.1268526489187902</v>
      </c>
      <c r="BB6" s="131">
        <v>2.1327008991790501</v>
      </c>
      <c r="BC6" s="132">
        <v>3.5876481088711101</v>
      </c>
      <c r="BD6" s="129"/>
      <c r="BE6" s="133">
        <v>11.227888902194</v>
      </c>
    </row>
    <row r="7" spans="1:57" x14ac:dyDescent="0.25">
      <c r="A7" s="20" t="s">
        <v>18</v>
      </c>
      <c r="B7" s="3" t="str">
        <f>TRIM(A7)</f>
        <v>Virginia</v>
      </c>
      <c r="C7" s="10"/>
      <c r="D7" s="24" t="s">
        <v>16</v>
      </c>
      <c r="E7" s="27" t="s">
        <v>17</v>
      </c>
      <c r="F7" s="3"/>
      <c r="G7" s="134">
        <v>54.595473662446501</v>
      </c>
      <c r="H7" s="120">
        <v>74.106659831025695</v>
      </c>
      <c r="I7" s="120">
        <v>84.323656705766894</v>
      </c>
      <c r="J7" s="120">
        <v>83.552966560048901</v>
      </c>
      <c r="K7" s="120">
        <v>75.4884274028812</v>
      </c>
      <c r="L7" s="135">
        <v>74.413436832433803</v>
      </c>
      <c r="M7" s="120"/>
      <c r="N7" s="136">
        <v>92.644589476702293</v>
      </c>
      <c r="O7" s="137">
        <v>94.957402086691602</v>
      </c>
      <c r="P7" s="138">
        <v>93.800995781696997</v>
      </c>
      <c r="Q7" s="120"/>
      <c r="R7" s="139">
        <v>79.952739389366201</v>
      </c>
      <c r="S7" s="125"/>
      <c r="T7" s="140">
        <v>14.2680622924172</v>
      </c>
      <c r="U7" s="129">
        <v>26.172453006932599</v>
      </c>
      <c r="V7" s="129">
        <v>32.2034041279747</v>
      </c>
      <c r="W7" s="129">
        <v>30.805136268528699</v>
      </c>
      <c r="X7" s="129">
        <v>18.958201488802001</v>
      </c>
      <c r="Y7" s="141">
        <v>25.010021302542398</v>
      </c>
      <c r="Z7" s="129"/>
      <c r="AA7" s="142">
        <v>6.79572448952994</v>
      </c>
      <c r="AB7" s="143">
        <v>2.0853121623291799</v>
      </c>
      <c r="AC7" s="144">
        <v>4.3583939487914796</v>
      </c>
      <c r="AD7" s="129"/>
      <c r="AE7" s="145">
        <v>17.233525131312199</v>
      </c>
      <c r="AG7" s="134">
        <v>51.445129704391</v>
      </c>
      <c r="AH7" s="120">
        <v>66.116005293536105</v>
      </c>
      <c r="AI7" s="120">
        <v>75.687088355974296</v>
      </c>
      <c r="AJ7" s="120">
        <v>76.624281349125397</v>
      </c>
      <c r="AK7" s="120">
        <v>69.257125224068005</v>
      </c>
      <c r="AL7" s="135">
        <v>67.8269305085323</v>
      </c>
      <c r="AM7" s="120"/>
      <c r="AN7" s="136">
        <v>82.409733655982095</v>
      </c>
      <c r="AO7" s="137">
        <v>86.122286831847504</v>
      </c>
      <c r="AP7" s="138">
        <v>84.266010243914806</v>
      </c>
      <c r="AQ7" s="120"/>
      <c r="AR7" s="139">
        <v>72.524937715596096</v>
      </c>
      <c r="AS7" s="125"/>
      <c r="AT7" s="140">
        <v>13.7675964495991</v>
      </c>
      <c r="AU7" s="129">
        <v>26.0177173274963</v>
      </c>
      <c r="AV7" s="129">
        <v>31.212315278483601</v>
      </c>
      <c r="AW7" s="129">
        <v>32.172996814309101</v>
      </c>
      <c r="AX7" s="129">
        <v>21.755420783829301</v>
      </c>
      <c r="AY7" s="141">
        <v>25.495835147819701</v>
      </c>
      <c r="AZ7" s="129"/>
      <c r="BA7" s="142">
        <v>10.1068890782187</v>
      </c>
      <c r="BB7" s="143">
        <v>7.0611807220385296</v>
      </c>
      <c r="BC7" s="144">
        <v>8.5291477401550093</v>
      </c>
      <c r="BD7" s="129"/>
      <c r="BE7" s="145">
        <v>19.301321217586899</v>
      </c>
    </row>
    <row r="8" spans="1:57" x14ac:dyDescent="0.25">
      <c r="A8" s="21" t="s">
        <v>19</v>
      </c>
      <c r="B8" s="3" t="str">
        <f t="shared" ref="B8:B43" si="0">TRIM(A8)</f>
        <v>Norfolk/Virginia Beach, VA</v>
      </c>
      <c r="C8" s="3"/>
      <c r="D8" s="24" t="s">
        <v>16</v>
      </c>
      <c r="E8" s="27" t="s">
        <v>17</v>
      </c>
      <c r="F8" s="3"/>
      <c r="G8" s="134">
        <v>44.809714475435001</v>
      </c>
      <c r="H8" s="120">
        <v>54.172653053982799</v>
      </c>
      <c r="I8" s="120">
        <v>61.401867521590503</v>
      </c>
      <c r="J8" s="120">
        <v>64.0366064915072</v>
      </c>
      <c r="K8" s="120">
        <v>65.551317768152899</v>
      </c>
      <c r="L8" s="135">
        <v>57.994431862133702</v>
      </c>
      <c r="M8" s="120"/>
      <c r="N8" s="136">
        <v>102.141204012836</v>
      </c>
      <c r="O8" s="137">
        <v>108.705662318991</v>
      </c>
      <c r="P8" s="138">
        <v>105.42343316591401</v>
      </c>
      <c r="Q8" s="120"/>
      <c r="R8" s="139">
        <v>71.545575091785295</v>
      </c>
      <c r="S8" s="125"/>
      <c r="T8" s="140">
        <v>-0.39423299594828098</v>
      </c>
      <c r="U8" s="129">
        <v>8.0022682158006493</v>
      </c>
      <c r="V8" s="129">
        <v>12.065266058782401</v>
      </c>
      <c r="W8" s="129">
        <v>14.634152493275799</v>
      </c>
      <c r="X8" s="129">
        <v>10.204336624122501</v>
      </c>
      <c r="Y8" s="141">
        <v>9.3078929923425999</v>
      </c>
      <c r="Z8" s="129"/>
      <c r="AA8" s="142">
        <v>1.19698777936041</v>
      </c>
      <c r="AB8" s="143">
        <v>-3.8385058170463799</v>
      </c>
      <c r="AC8" s="144">
        <v>-1.4632716984595899</v>
      </c>
      <c r="AD8" s="129"/>
      <c r="AE8" s="145">
        <v>4.4988990288952202</v>
      </c>
      <c r="AG8" s="134">
        <v>44.772499705274903</v>
      </c>
      <c r="AH8" s="120">
        <v>48.694495866007898</v>
      </c>
      <c r="AI8" s="120">
        <v>55.495774777812599</v>
      </c>
      <c r="AJ8" s="120">
        <v>58.553808561129401</v>
      </c>
      <c r="AK8" s="120">
        <v>60.741083054710202</v>
      </c>
      <c r="AL8" s="135">
        <v>53.653255941934297</v>
      </c>
      <c r="AM8" s="120"/>
      <c r="AN8" s="136">
        <v>91.415766890780404</v>
      </c>
      <c r="AO8" s="137">
        <v>97.309880342828706</v>
      </c>
      <c r="AP8" s="138">
        <v>94.362823616804604</v>
      </c>
      <c r="AQ8" s="120"/>
      <c r="AR8" s="139">
        <v>65.291506791063398</v>
      </c>
      <c r="AS8" s="125"/>
      <c r="AT8" s="140">
        <v>3.3492493721802901</v>
      </c>
      <c r="AU8" s="129">
        <v>7.2654716489717996</v>
      </c>
      <c r="AV8" s="129">
        <v>12.843694144389501</v>
      </c>
      <c r="AW8" s="129">
        <v>16.4626754234476</v>
      </c>
      <c r="AX8" s="129">
        <v>14.822568773875201</v>
      </c>
      <c r="AY8" s="141">
        <v>11.272609574002599</v>
      </c>
      <c r="AZ8" s="129"/>
      <c r="BA8" s="142">
        <v>6.9987806475338497</v>
      </c>
      <c r="BB8" s="143">
        <v>3.2885491080603599</v>
      </c>
      <c r="BC8" s="144">
        <v>5.0530464933129098</v>
      </c>
      <c r="BD8" s="129"/>
      <c r="BE8" s="145">
        <v>8.6163624496100493</v>
      </c>
    </row>
    <row r="9" spans="1:57" ht="16" x14ac:dyDescent="0.45">
      <c r="A9" s="21" t="s">
        <v>20</v>
      </c>
      <c r="B9" s="46" t="s">
        <v>72</v>
      </c>
      <c r="C9" s="3"/>
      <c r="D9" s="24" t="s">
        <v>16</v>
      </c>
      <c r="E9" s="27" t="s">
        <v>17</v>
      </c>
      <c r="F9" s="3"/>
      <c r="G9" s="134">
        <v>47.105975676767599</v>
      </c>
      <c r="H9" s="120">
        <v>65.049012655443306</v>
      </c>
      <c r="I9" s="120">
        <v>74.075241414141402</v>
      </c>
      <c r="J9" s="120">
        <v>72.309839537598194</v>
      </c>
      <c r="K9" s="120">
        <v>64.881601324354605</v>
      </c>
      <c r="L9" s="135">
        <v>64.684334121660996</v>
      </c>
      <c r="M9" s="120"/>
      <c r="N9" s="136">
        <v>101.185512386083</v>
      </c>
      <c r="O9" s="137">
        <v>105.60367971268199</v>
      </c>
      <c r="P9" s="138">
        <v>103.394596049382</v>
      </c>
      <c r="Q9" s="120"/>
      <c r="R9" s="139">
        <v>75.744408958152903</v>
      </c>
      <c r="S9" s="125"/>
      <c r="T9" s="140">
        <v>4.9838918449060401</v>
      </c>
      <c r="U9" s="129">
        <v>18.419052473649302</v>
      </c>
      <c r="V9" s="129">
        <v>22.580182422497</v>
      </c>
      <c r="W9" s="129">
        <v>19.857972424748901</v>
      </c>
      <c r="X9" s="129">
        <v>2.6344141373171399</v>
      </c>
      <c r="Y9" s="141">
        <v>13.970448837461101</v>
      </c>
      <c r="Z9" s="129"/>
      <c r="AA9" s="142">
        <v>-5.6880570008435596</v>
      </c>
      <c r="AB9" s="143">
        <v>-6.8806089906668699</v>
      </c>
      <c r="AC9" s="144">
        <v>-6.30086439031599</v>
      </c>
      <c r="AD9" s="129"/>
      <c r="AE9" s="145">
        <v>5.1022103314256704</v>
      </c>
      <c r="AG9" s="134">
        <v>46.668160640852903</v>
      </c>
      <c r="AH9" s="120">
        <v>62.094039670033602</v>
      </c>
      <c r="AI9" s="120">
        <v>71.843971666666604</v>
      </c>
      <c r="AJ9" s="120">
        <v>71.352418462401701</v>
      </c>
      <c r="AK9" s="120">
        <v>66.360305612794605</v>
      </c>
      <c r="AL9" s="135">
        <v>63.663779210549897</v>
      </c>
      <c r="AM9" s="120"/>
      <c r="AN9" s="136">
        <v>89.9254566868686</v>
      </c>
      <c r="AO9" s="137">
        <v>94.708101122334398</v>
      </c>
      <c r="AP9" s="138">
        <v>92.316778904601506</v>
      </c>
      <c r="AQ9" s="120"/>
      <c r="AR9" s="139">
        <v>71.850350551707507</v>
      </c>
      <c r="AS9" s="125"/>
      <c r="AT9" s="140">
        <v>0.59180606392759505</v>
      </c>
      <c r="AU9" s="129">
        <v>11.7628947174394</v>
      </c>
      <c r="AV9" s="129">
        <v>18.929649712149299</v>
      </c>
      <c r="AW9" s="129">
        <v>17.629015306668101</v>
      </c>
      <c r="AX9" s="129">
        <v>4.66873674226209</v>
      </c>
      <c r="AY9" s="141">
        <v>11.1299751987146</v>
      </c>
      <c r="AZ9" s="129"/>
      <c r="BA9" s="142">
        <v>-1.06675052090481</v>
      </c>
      <c r="BB9" s="143">
        <v>-3.0695296204447202</v>
      </c>
      <c r="BC9" s="144">
        <v>-2.10430950446358</v>
      </c>
      <c r="BD9" s="129"/>
      <c r="BE9" s="145">
        <v>5.8688982411425803</v>
      </c>
    </row>
    <row r="10" spans="1:57" x14ac:dyDescent="0.25">
      <c r="A10" s="21" t="s">
        <v>21</v>
      </c>
      <c r="B10" s="3" t="str">
        <f t="shared" si="0"/>
        <v>Virginia Area</v>
      </c>
      <c r="C10" s="3"/>
      <c r="D10" s="24" t="s">
        <v>16</v>
      </c>
      <c r="E10" s="27" t="s">
        <v>17</v>
      </c>
      <c r="F10" s="3"/>
      <c r="G10" s="134">
        <v>40.917629089197398</v>
      </c>
      <c r="H10" s="120">
        <v>54.310967286420301</v>
      </c>
      <c r="I10" s="120">
        <v>59.144089903506703</v>
      </c>
      <c r="J10" s="120">
        <v>59.890831489762199</v>
      </c>
      <c r="K10" s="120">
        <v>60.3961496822781</v>
      </c>
      <c r="L10" s="135">
        <v>54.9319334902329</v>
      </c>
      <c r="M10" s="120"/>
      <c r="N10" s="136">
        <v>83.806115791951001</v>
      </c>
      <c r="O10" s="137">
        <v>82.239311602729998</v>
      </c>
      <c r="P10" s="138">
        <v>83.022713697340507</v>
      </c>
      <c r="Q10" s="120"/>
      <c r="R10" s="139">
        <v>62.957870692263697</v>
      </c>
      <c r="S10" s="125"/>
      <c r="T10" s="140">
        <v>4.0530779786610296</v>
      </c>
      <c r="U10" s="129">
        <v>9.4323603367430007</v>
      </c>
      <c r="V10" s="129">
        <v>13.251542295561</v>
      </c>
      <c r="W10" s="129">
        <v>16.601472063587199</v>
      </c>
      <c r="X10" s="129">
        <v>12.199143473195599</v>
      </c>
      <c r="Y10" s="141">
        <v>11.4824623175897</v>
      </c>
      <c r="Z10" s="129"/>
      <c r="AA10" s="142">
        <v>10.6495678534438</v>
      </c>
      <c r="AB10" s="143">
        <v>6.73564130858556</v>
      </c>
      <c r="AC10" s="144">
        <v>8.6758333555174207</v>
      </c>
      <c r="AD10" s="129"/>
      <c r="AE10" s="145">
        <v>10.408146447444899</v>
      </c>
      <c r="AG10" s="134">
        <v>39.923585233429101</v>
      </c>
      <c r="AH10" s="120">
        <v>51.409168806237297</v>
      </c>
      <c r="AI10" s="120">
        <v>56.160506489376701</v>
      </c>
      <c r="AJ10" s="120">
        <v>57.555919705279997</v>
      </c>
      <c r="AK10" s="120">
        <v>56.575204973988299</v>
      </c>
      <c r="AL10" s="135">
        <v>52.326082732050999</v>
      </c>
      <c r="AM10" s="120"/>
      <c r="AN10" s="136">
        <v>75.076828322188703</v>
      </c>
      <c r="AO10" s="137">
        <v>74.709401017140706</v>
      </c>
      <c r="AP10" s="138">
        <v>74.893114669664698</v>
      </c>
      <c r="AQ10" s="120"/>
      <c r="AR10" s="139">
        <v>58.774586980435103</v>
      </c>
      <c r="AS10" s="125"/>
      <c r="AT10" s="140">
        <v>3.1804098955463198</v>
      </c>
      <c r="AU10" s="129">
        <v>11.877603710369399</v>
      </c>
      <c r="AV10" s="129">
        <v>15.6550822932894</v>
      </c>
      <c r="AW10" s="129">
        <v>15.9460180597956</v>
      </c>
      <c r="AX10" s="129">
        <v>11.155508194115599</v>
      </c>
      <c r="AY10" s="141">
        <v>11.926368873958801</v>
      </c>
      <c r="AZ10" s="129"/>
      <c r="BA10" s="142">
        <v>9.2175706100198394</v>
      </c>
      <c r="BB10" s="143">
        <v>6.2247400195396896</v>
      </c>
      <c r="BC10" s="144">
        <v>7.70403790657606</v>
      </c>
      <c r="BD10" s="129"/>
      <c r="BE10" s="145">
        <v>10.3476839452718</v>
      </c>
    </row>
    <row r="11" spans="1:57" x14ac:dyDescent="0.25">
      <c r="A11" s="34" t="s">
        <v>22</v>
      </c>
      <c r="B11" s="3" t="str">
        <f t="shared" si="0"/>
        <v>Washington, DC</v>
      </c>
      <c r="C11" s="3"/>
      <c r="D11" s="24" t="s">
        <v>16</v>
      </c>
      <c r="E11" s="27" t="s">
        <v>17</v>
      </c>
      <c r="F11" s="3"/>
      <c r="G11" s="134">
        <v>101.82080880043701</v>
      </c>
      <c r="H11" s="120">
        <v>153.519368859298</v>
      </c>
      <c r="I11" s="120">
        <v>173.71664483306199</v>
      </c>
      <c r="J11" s="120">
        <v>163.70553876661</v>
      </c>
      <c r="K11" s="120">
        <v>129.17609390842401</v>
      </c>
      <c r="L11" s="135">
        <v>144.387691033566</v>
      </c>
      <c r="M11" s="120"/>
      <c r="N11" s="136">
        <v>118.57099973979101</v>
      </c>
      <c r="O11" s="137">
        <v>119.67525881793399</v>
      </c>
      <c r="P11" s="138">
        <v>119.123129278862</v>
      </c>
      <c r="Q11" s="120"/>
      <c r="R11" s="139">
        <v>137.169244817937</v>
      </c>
      <c r="S11" s="125"/>
      <c r="T11" s="140">
        <v>37.411272551057799</v>
      </c>
      <c r="U11" s="129">
        <v>64.839498746148905</v>
      </c>
      <c r="V11" s="129">
        <v>69.382776945067803</v>
      </c>
      <c r="W11" s="129">
        <v>68.786911216556405</v>
      </c>
      <c r="X11" s="129">
        <v>50.195715836998403</v>
      </c>
      <c r="Y11" s="141">
        <v>59.443907362372499</v>
      </c>
      <c r="Z11" s="129"/>
      <c r="AA11" s="142">
        <v>25.918854060985201</v>
      </c>
      <c r="AB11" s="143">
        <v>13.9796221564382</v>
      </c>
      <c r="AC11" s="144">
        <v>19.624549179849598</v>
      </c>
      <c r="AD11" s="129"/>
      <c r="AE11" s="145">
        <v>47.279588256167699</v>
      </c>
      <c r="AG11" s="134">
        <v>94.1773351599074</v>
      </c>
      <c r="AH11" s="120">
        <v>123.81514212749499</v>
      </c>
      <c r="AI11" s="120">
        <v>141.878466866065</v>
      </c>
      <c r="AJ11" s="120">
        <v>137.71614841377701</v>
      </c>
      <c r="AK11" s="120">
        <v>109.738343559795</v>
      </c>
      <c r="AL11" s="135">
        <v>121.464872151574</v>
      </c>
      <c r="AM11" s="120"/>
      <c r="AN11" s="136">
        <v>98.9336904073092</v>
      </c>
      <c r="AO11" s="137">
        <v>107.241851326076</v>
      </c>
      <c r="AP11" s="138">
        <v>103.087770866692</v>
      </c>
      <c r="AQ11" s="120"/>
      <c r="AR11" s="139">
        <v>116.214806662028</v>
      </c>
      <c r="AS11" s="125"/>
      <c r="AT11" s="140">
        <v>37.623968073192401</v>
      </c>
      <c r="AU11" s="129">
        <v>62.419436367160998</v>
      </c>
      <c r="AV11" s="129">
        <v>68.248228189797501</v>
      </c>
      <c r="AW11" s="129">
        <v>72.208709421729395</v>
      </c>
      <c r="AX11" s="129">
        <v>54.545787073259497</v>
      </c>
      <c r="AY11" s="141">
        <v>59.833207213243497</v>
      </c>
      <c r="AZ11" s="129"/>
      <c r="BA11" s="142">
        <v>27.463573120881399</v>
      </c>
      <c r="BB11" s="143">
        <v>21.004368114647399</v>
      </c>
      <c r="BC11" s="144">
        <v>24.0200956897034</v>
      </c>
      <c r="BD11" s="129"/>
      <c r="BE11" s="145">
        <v>48.932983178843401</v>
      </c>
    </row>
    <row r="12" spans="1:57" x14ac:dyDescent="0.25">
      <c r="A12" s="21" t="s">
        <v>23</v>
      </c>
      <c r="B12" s="3" t="str">
        <f t="shared" si="0"/>
        <v>Arlington, VA</v>
      </c>
      <c r="C12" s="3"/>
      <c r="D12" s="24" t="s">
        <v>16</v>
      </c>
      <c r="E12" s="27" t="s">
        <v>17</v>
      </c>
      <c r="F12" s="3"/>
      <c r="G12" s="134">
        <v>129.74081502114899</v>
      </c>
      <c r="H12" s="120">
        <v>188.65663881151301</v>
      </c>
      <c r="I12" s="120">
        <v>213.07576498504</v>
      </c>
      <c r="J12" s="120">
        <v>199.544151449499</v>
      </c>
      <c r="K12" s="120">
        <v>161.07368410192899</v>
      </c>
      <c r="L12" s="135">
        <v>178.41821087382601</v>
      </c>
      <c r="M12" s="120"/>
      <c r="N12" s="136">
        <v>108.611318477251</v>
      </c>
      <c r="O12" s="137">
        <v>108.55393582998001</v>
      </c>
      <c r="P12" s="138">
        <v>108.582627153616</v>
      </c>
      <c r="Q12" s="120"/>
      <c r="R12" s="139">
        <v>158.46518695376599</v>
      </c>
      <c r="S12" s="125"/>
      <c r="T12" s="140">
        <v>45.838473198657098</v>
      </c>
      <c r="U12" s="129">
        <v>69.134385496481698</v>
      </c>
      <c r="V12" s="129">
        <v>74.869307160600599</v>
      </c>
      <c r="W12" s="129">
        <v>63.970026362878698</v>
      </c>
      <c r="X12" s="129">
        <v>37.466744368245401</v>
      </c>
      <c r="Y12" s="141">
        <v>58.955290822272197</v>
      </c>
      <c r="Z12" s="129"/>
      <c r="AA12" s="142">
        <v>2.4412518274391801</v>
      </c>
      <c r="AB12" s="143">
        <v>6.7296422540235898</v>
      </c>
      <c r="AC12" s="144">
        <v>4.5409207406727301</v>
      </c>
      <c r="AD12" s="129"/>
      <c r="AE12" s="145">
        <v>44.255286688040698</v>
      </c>
      <c r="AG12" s="134">
        <v>112.901174301041</v>
      </c>
      <c r="AH12" s="120">
        <v>156.891105694831</v>
      </c>
      <c r="AI12" s="120">
        <v>177.672243113587</v>
      </c>
      <c r="AJ12" s="120">
        <v>177.414960796451</v>
      </c>
      <c r="AK12" s="120">
        <v>135.18016842050901</v>
      </c>
      <c r="AL12" s="135">
        <v>152.011930465284</v>
      </c>
      <c r="AM12" s="120"/>
      <c r="AN12" s="136">
        <v>97.799794955122195</v>
      </c>
      <c r="AO12" s="137">
        <v>102.772984628082</v>
      </c>
      <c r="AP12" s="138">
        <v>100.28638979160201</v>
      </c>
      <c r="AQ12" s="120"/>
      <c r="AR12" s="139">
        <v>137.233204558517</v>
      </c>
      <c r="AS12" s="125"/>
      <c r="AT12" s="140">
        <v>61.494018949813402</v>
      </c>
      <c r="AU12" s="129">
        <v>89.147528391864896</v>
      </c>
      <c r="AV12" s="129">
        <v>85.826969400761598</v>
      </c>
      <c r="AW12" s="129">
        <v>88.013303108779695</v>
      </c>
      <c r="AX12" s="129">
        <v>60.8560978159462</v>
      </c>
      <c r="AY12" s="141">
        <v>78.054357334430506</v>
      </c>
      <c r="AZ12" s="129"/>
      <c r="BA12" s="142">
        <v>29.668715386498501</v>
      </c>
      <c r="BB12" s="143">
        <v>30.076536719338801</v>
      </c>
      <c r="BC12" s="144">
        <v>29.877362033204101</v>
      </c>
      <c r="BD12" s="129"/>
      <c r="BE12" s="145">
        <v>65.255343431072305</v>
      </c>
    </row>
    <row r="13" spans="1:57" x14ac:dyDescent="0.25">
      <c r="A13" s="21" t="s">
        <v>24</v>
      </c>
      <c r="B13" s="3" t="str">
        <f t="shared" si="0"/>
        <v>Suburban Virginia Area</v>
      </c>
      <c r="C13" s="3"/>
      <c r="D13" s="24" t="s">
        <v>16</v>
      </c>
      <c r="E13" s="27" t="s">
        <v>17</v>
      </c>
      <c r="F13" s="3"/>
      <c r="G13" s="134">
        <v>53.763354421279601</v>
      </c>
      <c r="H13" s="120">
        <v>74.713404744787894</v>
      </c>
      <c r="I13" s="120">
        <v>73.8498130841121</v>
      </c>
      <c r="J13" s="120">
        <v>71.7601222142343</v>
      </c>
      <c r="K13" s="120">
        <v>61.113266714593799</v>
      </c>
      <c r="L13" s="135">
        <v>67.039992235801506</v>
      </c>
      <c r="M13" s="120"/>
      <c r="N13" s="136">
        <v>71.744175413371593</v>
      </c>
      <c r="O13" s="137">
        <v>87.600802300503204</v>
      </c>
      <c r="P13" s="138">
        <v>79.672488856937406</v>
      </c>
      <c r="Q13" s="120"/>
      <c r="R13" s="139">
        <v>70.649276984697494</v>
      </c>
      <c r="S13" s="125"/>
      <c r="T13" s="140">
        <v>15.4775838886701</v>
      </c>
      <c r="U13" s="129">
        <v>27.300483618852802</v>
      </c>
      <c r="V13" s="129">
        <v>13.421283759901399</v>
      </c>
      <c r="W13" s="129">
        <v>11.364751518142301</v>
      </c>
      <c r="X13" s="129">
        <v>-3.31221026278069</v>
      </c>
      <c r="Y13" s="141">
        <v>12.4821211616444</v>
      </c>
      <c r="Z13" s="129"/>
      <c r="AA13" s="142">
        <v>-16.6179621663909</v>
      </c>
      <c r="AB13" s="143">
        <v>-11.1852474500686</v>
      </c>
      <c r="AC13" s="144">
        <v>-13.716414721256299</v>
      </c>
      <c r="AD13" s="129"/>
      <c r="AE13" s="145">
        <v>2.4583989655631302</v>
      </c>
      <c r="AG13" s="134">
        <v>46.2286980589503</v>
      </c>
      <c r="AH13" s="120">
        <v>59.559624370956101</v>
      </c>
      <c r="AI13" s="120">
        <v>63.670983105679298</v>
      </c>
      <c r="AJ13" s="120">
        <v>63.535993170380998</v>
      </c>
      <c r="AK13" s="120">
        <v>55.824029115743997</v>
      </c>
      <c r="AL13" s="135">
        <v>57.763865564342098</v>
      </c>
      <c r="AM13" s="120"/>
      <c r="AN13" s="136">
        <v>64.360366283249405</v>
      </c>
      <c r="AO13" s="137">
        <v>76.905913371674998</v>
      </c>
      <c r="AP13" s="138">
        <v>70.633139827462202</v>
      </c>
      <c r="AQ13" s="120"/>
      <c r="AR13" s="139">
        <v>61.4408010680907</v>
      </c>
      <c r="AS13" s="125"/>
      <c r="AT13" s="140">
        <v>-5.5386154047852303</v>
      </c>
      <c r="AU13" s="129">
        <v>4.4991666017704404</v>
      </c>
      <c r="AV13" s="129">
        <v>6.0070849366811396</v>
      </c>
      <c r="AW13" s="129">
        <v>10.8500034911072</v>
      </c>
      <c r="AX13" s="129">
        <v>0.72584722992696604</v>
      </c>
      <c r="AY13" s="141">
        <v>3.6084854329848501</v>
      </c>
      <c r="AZ13" s="129"/>
      <c r="BA13" s="142">
        <v>-13.274696228134101</v>
      </c>
      <c r="BB13" s="143">
        <v>-9.8827846230299699</v>
      </c>
      <c r="BC13" s="144">
        <v>-11.460453964976701</v>
      </c>
      <c r="BD13" s="129"/>
      <c r="BE13" s="145">
        <v>-1.8900459407557499</v>
      </c>
    </row>
    <row r="14" spans="1:57" x14ac:dyDescent="0.25">
      <c r="A14" s="21" t="s">
        <v>25</v>
      </c>
      <c r="B14" s="3" t="str">
        <f t="shared" si="0"/>
        <v>Alexandria, VA</v>
      </c>
      <c r="C14" s="3"/>
      <c r="D14" s="24" t="s">
        <v>16</v>
      </c>
      <c r="E14" s="27" t="s">
        <v>17</v>
      </c>
      <c r="F14" s="3"/>
      <c r="G14" s="134">
        <v>82.860024723334107</v>
      </c>
      <c r="H14" s="120">
        <v>119.493031551683</v>
      </c>
      <c r="I14" s="120">
        <v>139.363383564869</v>
      </c>
      <c r="J14" s="120">
        <v>137.99142571226699</v>
      </c>
      <c r="K14" s="120">
        <v>114.390773487167</v>
      </c>
      <c r="L14" s="135">
        <v>118.819727807864</v>
      </c>
      <c r="M14" s="120"/>
      <c r="N14" s="136">
        <v>110.15903108076201</v>
      </c>
      <c r="O14" s="137">
        <v>104.697984459618</v>
      </c>
      <c r="P14" s="138">
        <v>107.42850777019</v>
      </c>
      <c r="Q14" s="120"/>
      <c r="R14" s="139">
        <v>115.565093511386</v>
      </c>
      <c r="S14" s="125"/>
      <c r="T14" s="140">
        <v>31.995666837420099</v>
      </c>
      <c r="U14" s="129">
        <v>50.528246822630699</v>
      </c>
      <c r="V14" s="129">
        <v>75.8118952310964</v>
      </c>
      <c r="W14" s="129">
        <v>64.757869880749695</v>
      </c>
      <c r="X14" s="129">
        <v>55.629388756894002</v>
      </c>
      <c r="Y14" s="141">
        <v>56.885958521680301</v>
      </c>
      <c r="Z14" s="129"/>
      <c r="AA14" s="142">
        <v>40.572752726028199</v>
      </c>
      <c r="AB14" s="143">
        <v>12.9728264983197</v>
      </c>
      <c r="AC14" s="144">
        <v>25.618143177577799</v>
      </c>
      <c r="AD14" s="129"/>
      <c r="AE14" s="145">
        <v>47.1573242929137</v>
      </c>
      <c r="AG14" s="134">
        <v>76.892360930287595</v>
      </c>
      <c r="AH14" s="120">
        <v>101.892908924133</v>
      </c>
      <c r="AI14" s="120">
        <v>116.397989998816</v>
      </c>
      <c r="AJ14" s="120">
        <v>114.62984713450901</v>
      </c>
      <c r="AK14" s="120">
        <v>96.174701941804798</v>
      </c>
      <c r="AL14" s="135">
        <v>101.202035942303</v>
      </c>
      <c r="AM14" s="120"/>
      <c r="AN14" s="136">
        <v>89.272640028330201</v>
      </c>
      <c r="AO14" s="137">
        <v>93.581576462255697</v>
      </c>
      <c r="AP14" s="138">
        <v>91.427108245292999</v>
      </c>
      <c r="AQ14" s="120"/>
      <c r="AR14" s="139">
        <v>98.406016831833597</v>
      </c>
      <c r="AS14" s="125"/>
      <c r="AT14" s="140">
        <v>42.070668797636202</v>
      </c>
      <c r="AU14" s="129">
        <v>64.870531902047901</v>
      </c>
      <c r="AV14" s="129">
        <v>72.212272880287401</v>
      </c>
      <c r="AW14" s="129">
        <v>65.656573003749301</v>
      </c>
      <c r="AX14" s="129">
        <v>53.084102131924098</v>
      </c>
      <c r="AY14" s="141">
        <v>60.365148940779903</v>
      </c>
      <c r="AZ14" s="129"/>
      <c r="BA14" s="142">
        <v>33.6632660471953</v>
      </c>
      <c r="BB14" s="143">
        <v>20.681901090207202</v>
      </c>
      <c r="BC14" s="144">
        <v>26.688939233854299</v>
      </c>
      <c r="BD14" s="129"/>
      <c r="BE14" s="145">
        <v>49.790793038977</v>
      </c>
    </row>
    <row r="15" spans="1:57" x14ac:dyDescent="0.25">
      <c r="A15" s="21" t="s">
        <v>26</v>
      </c>
      <c r="B15" s="3" t="str">
        <f t="shared" si="0"/>
        <v>Fairfax/Tysons Corner, VA</v>
      </c>
      <c r="C15" s="3"/>
      <c r="D15" s="24" t="s">
        <v>16</v>
      </c>
      <c r="E15" s="27" t="s">
        <v>17</v>
      </c>
      <c r="F15" s="3"/>
      <c r="G15" s="134">
        <v>73.637542177027896</v>
      </c>
      <c r="H15" s="120">
        <v>111.142393113011</v>
      </c>
      <c r="I15" s="120">
        <v>145.41700023110701</v>
      </c>
      <c r="J15" s="120">
        <v>137.982327247515</v>
      </c>
      <c r="K15" s="120">
        <v>101.8659174948</v>
      </c>
      <c r="L15" s="135">
        <v>114.009036052692</v>
      </c>
      <c r="M15" s="120"/>
      <c r="N15" s="136">
        <v>86.407372313381003</v>
      </c>
      <c r="O15" s="137">
        <v>86.133957707418503</v>
      </c>
      <c r="P15" s="138">
        <v>86.270665010399796</v>
      </c>
      <c r="Q15" s="120"/>
      <c r="R15" s="139">
        <v>106.08378718346501</v>
      </c>
      <c r="S15" s="125"/>
      <c r="T15" s="140">
        <v>39.097438685698499</v>
      </c>
      <c r="U15" s="129">
        <v>66.451637377458397</v>
      </c>
      <c r="V15" s="129">
        <v>80.229709892166895</v>
      </c>
      <c r="W15" s="129">
        <v>78.992816296071894</v>
      </c>
      <c r="X15" s="129">
        <v>52.502492280537901</v>
      </c>
      <c r="Y15" s="141">
        <v>65.576132535891205</v>
      </c>
      <c r="Z15" s="129"/>
      <c r="AA15" s="142">
        <v>27.536546912120901</v>
      </c>
      <c r="AB15" s="143">
        <v>13.7904782038964</v>
      </c>
      <c r="AC15" s="144">
        <v>20.282879081566801</v>
      </c>
      <c r="AD15" s="129"/>
      <c r="AE15" s="145">
        <v>52.2548250431661</v>
      </c>
      <c r="AG15" s="134">
        <v>64.069085394037401</v>
      </c>
      <c r="AH15" s="120">
        <v>91.6154971689392</v>
      </c>
      <c r="AI15" s="120">
        <v>119.87467182805599</v>
      </c>
      <c r="AJ15" s="120">
        <v>117.19412208227401</v>
      </c>
      <c r="AK15" s="120">
        <v>86.918098278252799</v>
      </c>
      <c r="AL15" s="135">
        <v>95.934294950311894</v>
      </c>
      <c r="AM15" s="120"/>
      <c r="AN15" s="136">
        <v>76.673983995840004</v>
      </c>
      <c r="AO15" s="137">
        <v>82.088768777443903</v>
      </c>
      <c r="AP15" s="138">
        <v>79.381376386642003</v>
      </c>
      <c r="AQ15" s="120"/>
      <c r="AR15" s="139">
        <v>91.204889646406201</v>
      </c>
      <c r="AS15" s="125"/>
      <c r="AT15" s="140">
        <v>36.210340042977499</v>
      </c>
      <c r="AU15" s="129">
        <v>57.226584252791099</v>
      </c>
      <c r="AV15" s="129">
        <v>62.748946211948898</v>
      </c>
      <c r="AW15" s="129">
        <v>63.440764786775198</v>
      </c>
      <c r="AX15" s="129">
        <v>47.725009078323502</v>
      </c>
      <c r="AY15" s="141">
        <v>54.980254533151502</v>
      </c>
      <c r="AZ15" s="129"/>
      <c r="BA15" s="142">
        <v>25.7016957780429</v>
      </c>
      <c r="BB15" s="143">
        <v>22.095276633076999</v>
      </c>
      <c r="BC15" s="144">
        <v>23.810785437759701</v>
      </c>
      <c r="BD15" s="129"/>
      <c r="BE15" s="145">
        <v>45.849467122436202</v>
      </c>
    </row>
    <row r="16" spans="1:57" x14ac:dyDescent="0.25">
      <c r="A16" s="21" t="s">
        <v>27</v>
      </c>
      <c r="B16" s="3" t="str">
        <f t="shared" si="0"/>
        <v>I-95 Fredericksburg, VA</v>
      </c>
      <c r="C16" s="3"/>
      <c r="D16" s="24" t="s">
        <v>16</v>
      </c>
      <c r="E16" s="27" t="s">
        <v>17</v>
      </c>
      <c r="F16" s="3"/>
      <c r="G16" s="134">
        <v>51.739723183391</v>
      </c>
      <c r="H16" s="120">
        <v>58.352834983892102</v>
      </c>
      <c r="I16" s="120">
        <v>63.705053096289198</v>
      </c>
      <c r="J16" s="120">
        <v>68.059523923159503</v>
      </c>
      <c r="K16" s="120">
        <v>63.331481923398101</v>
      </c>
      <c r="L16" s="135">
        <v>61.037723422025998</v>
      </c>
      <c r="M16" s="120"/>
      <c r="N16" s="136">
        <v>86.072250328123104</v>
      </c>
      <c r="O16" s="137">
        <v>89.655716501610698</v>
      </c>
      <c r="P16" s="138">
        <v>87.863983414866894</v>
      </c>
      <c r="Q16" s="120"/>
      <c r="R16" s="139">
        <v>68.702369134266206</v>
      </c>
      <c r="S16" s="125"/>
      <c r="T16" s="140">
        <v>9.5460510898077509</v>
      </c>
      <c r="U16" s="129">
        <v>8.2199527907859302</v>
      </c>
      <c r="V16" s="129">
        <v>14.8590097690594</v>
      </c>
      <c r="W16" s="129">
        <v>14.3832371347857</v>
      </c>
      <c r="X16" s="129">
        <v>13.8879334470047</v>
      </c>
      <c r="Y16" s="141">
        <v>12.315161842920901</v>
      </c>
      <c r="Z16" s="129"/>
      <c r="AA16" s="142">
        <v>17.0108454025867</v>
      </c>
      <c r="AB16" s="143">
        <v>9.9722508850913307</v>
      </c>
      <c r="AC16" s="144">
        <v>13.3107654591476</v>
      </c>
      <c r="AD16" s="129"/>
      <c r="AE16" s="145">
        <v>12.676922554866101</v>
      </c>
      <c r="AG16" s="134">
        <v>46.905473690490297</v>
      </c>
      <c r="AH16" s="120">
        <v>55.002092530724198</v>
      </c>
      <c r="AI16" s="120">
        <v>60.200816728314003</v>
      </c>
      <c r="AJ16" s="120">
        <v>63.345376745018399</v>
      </c>
      <c r="AK16" s="120">
        <v>59.114812074931301</v>
      </c>
      <c r="AL16" s="135">
        <v>56.913714353895699</v>
      </c>
      <c r="AM16" s="120"/>
      <c r="AN16" s="136">
        <v>71.346709521536795</v>
      </c>
      <c r="AO16" s="137">
        <v>81.504923935091199</v>
      </c>
      <c r="AP16" s="138">
        <v>76.425816728314004</v>
      </c>
      <c r="AQ16" s="120"/>
      <c r="AR16" s="139">
        <v>62.488600746586599</v>
      </c>
      <c r="AS16" s="125"/>
      <c r="AT16" s="140">
        <v>5.3010168683502199</v>
      </c>
      <c r="AU16" s="129">
        <v>13.888764644132999</v>
      </c>
      <c r="AV16" s="129">
        <v>19.4590030369258</v>
      </c>
      <c r="AW16" s="129">
        <v>21.294440687619801</v>
      </c>
      <c r="AX16" s="129">
        <v>16.566992192585602</v>
      </c>
      <c r="AY16" s="141">
        <v>15.5979604807992</v>
      </c>
      <c r="AZ16" s="129"/>
      <c r="BA16" s="142">
        <v>9.6029243755411606</v>
      </c>
      <c r="BB16" s="143">
        <v>13.4510740758904</v>
      </c>
      <c r="BC16" s="144">
        <v>11.621783743255699</v>
      </c>
      <c r="BD16" s="129"/>
      <c r="BE16" s="145">
        <v>14.176726594514699</v>
      </c>
    </row>
    <row r="17" spans="1:70" x14ac:dyDescent="0.25">
      <c r="A17" s="21" t="s">
        <v>28</v>
      </c>
      <c r="B17" s="3" t="str">
        <f t="shared" si="0"/>
        <v>Dulles Airport Area, VA</v>
      </c>
      <c r="C17" s="3"/>
      <c r="D17" s="24" t="s">
        <v>16</v>
      </c>
      <c r="E17" s="27" t="s">
        <v>17</v>
      </c>
      <c r="F17" s="3"/>
      <c r="G17" s="134">
        <v>58.890309239233503</v>
      </c>
      <c r="H17" s="120">
        <v>87.987980459115903</v>
      </c>
      <c r="I17" s="120">
        <v>105.04937393284</v>
      </c>
      <c r="J17" s="120">
        <v>102.14192942515599</v>
      </c>
      <c r="K17" s="120">
        <v>85.681188579017203</v>
      </c>
      <c r="L17" s="135">
        <v>87.950156327072605</v>
      </c>
      <c r="M17" s="120"/>
      <c r="N17" s="136">
        <v>74.063170176437097</v>
      </c>
      <c r="O17" s="137">
        <v>75.488931891481599</v>
      </c>
      <c r="P17" s="138">
        <v>74.776051033959405</v>
      </c>
      <c r="Q17" s="120"/>
      <c r="R17" s="139">
        <v>84.186126243326001</v>
      </c>
      <c r="S17" s="125"/>
      <c r="T17" s="140">
        <v>22.717983471741899</v>
      </c>
      <c r="U17" s="129">
        <v>27.805449692044199</v>
      </c>
      <c r="V17" s="129">
        <v>34.8615543301907</v>
      </c>
      <c r="W17" s="129">
        <v>34.216149055742697</v>
      </c>
      <c r="X17" s="129">
        <v>27.637812361567001</v>
      </c>
      <c r="Y17" s="141">
        <v>30.1196619865689</v>
      </c>
      <c r="Z17" s="129"/>
      <c r="AA17" s="142">
        <v>26.809562851322401</v>
      </c>
      <c r="AB17" s="143">
        <v>21.456545186169699</v>
      </c>
      <c r="AC17" s="144">
        <v>24.0498446585826</v>
      </c>
      <c r="AD17" s="129"/>
      <c r="AE17" s="145">
        <v>28.523721674424099</v>
      </c>
      <c r="AG17" s="134">
        <v>55.387373126541398</v>
      </c>
      <c r="AH17" s="120">
        <v>80.485525279832999</v>
      </c>
      <c r="AI17" s="120">
        <v>96.921918990703801</v>
      </c>
      <c r="AJ17" s="120">
        <v>96.4984163346613</v>
      </c>
      <c r="AK17" s="120">
        <v>81.4158926199962</v>
      </c>
      <c r="AL17" s="135">
        <v>82.141825270347098</v>
      </c>
      <c r="AM17" s="120"/>
      <c r="AN17" s="136">
        <v>72.5033127015746</v>
      </c>
      <c r="AO17" s="137">
        <v>71.547925678239395</v>
      </c>
      <c r="AP17" s="138">
        <v>72.025619189907005</v>
      </c>
      <c r="AQ17" s="120"/>
      <c r="AR17" s="139">
        <v>79.251480675935696</v>
      </c>
      <c r="AS17" s="125"/>
      <c r="AT17" s="140">
        <v>20.872941263363</v>
      </c>
      <c r="AU17" s="129">
        <v>34.585955312998003</v>
      </c>
      <c r="AV17" s="129">
        <v>39.527402904560702</v>
      </c>
      <c r="AW17" s="129">
        <v>44.486716197681602</v>
      </c>
      <c r="AX17" s="129">
        <v>37.815957625062801</v>
      </c>
      <c r="AY17" s="141">
        <v>36.469786965305602</v>
      </c>
      <c r="AZ17" s="129"/>
      <c r="BA17" s="142">
        <v>24.935343659969899</v>
      </c>
      <c r="BB17" s="143">
        <v>18.948050014197399</v>
      </c>
      <c r="BC17" s="144">
        <v>21.888049289254301</v>
      </c>
      <c r="BD17" s="129"/>
      <c r="BE17" s="145">
        <v>32.358189923624103</v>
      </c>
    </row>
    <row r="18" spans="1:70" x14ac:dyDescent="0.25">
      <c r="A18" s="21" t="s">
        <v>29</v>
      </c>
      <c r="B18" s="3" t="str">
        <f t="shared" si="0"/>
        <v>Williamsburg, VA</v>
      </c>
      <c r="C18" s="3"/>
      <c r="D18" s="24" t="s">
        <v>16</v>
      </c>
      <c r="E18" s="27" t="s">
        <v>17</v>
      </c>
      <c r="F18" s="3"/>
      <c r="G18" s="134">
        <v>50.040920155142402</v>
      </c>
      <c r="H18" s="120">
        <v>59.375127725023397</v>
      </c>
      <c r="I18" s="120">
        <v>66.910049485087598</v>
      </c>
      <c r="J18" s="120">
        <v>65.043599037046903</v>
      </c>
      <c r="K18" s="120">
        <v>69.319304533903903</v>
      </c>
      <c r="L18" s="135">
        <v>62.137800187240799</v>
      </c>
      <c r="M18" s="120"/>
      <c r="N18" s="136">
        <v>105.72132539788601</v>
      </c>
      <c r="O18" s="137">
        <v>115.211757389327</v>
      </c>
      <c r="P18" s="138">
        <v>110.466541393607</v>
      </c>
      <c r="Q18" s="120"/>
      <c r="R18" s="139">
        <v>75.946011960488306</v>
      </c>
      <c r="S18" s="125"/>
      <c r="T18" s="140">
        <v>7.6860901996103399</v>
      </c>
      <c r="U18" s="129">
        <v>19.259563190154498</v>
      </c>
      <c r="V18" s="129">
        <v>30.575086362474799</v>
      </c>
      <c r="W18" s="129">
        <v>13.361080834099401</v>
      </c>
      <c r="X18" s="129">
        <v>5.1380014047155296</v>
      </c>
      <c r="Y18" s="141">
        <v>14.726923595468</v>
      </c>
      <c r="Z18" s="129"/>
      <c r="AA18" s="142">
        <v>-3.2954522263655601</v>
      </c>
      <c r="AB18" s="143">
        <v>-5.5392636938018196</v>
      </c>
      <c r="AC18" s="144">
        <v>-4.4786881959601201</v>
      </c>
      <c r="AD18" s="129"/>
      <c r="AE18" s="145">
        <v>5.8798634501710803</v>
      </c>
      <c r="AG18" s="134">
        <v>50.436187093747897</v>
      </c>
      <c r="AH18" s="120">
        <v>42.022222743416201</v>
      </c>
      <c r="AI18" s="120">
        <v>43.994334584198803</v>
      </c>
      <c r="AJ18" s="120">
        <v>44.362528982108103</v>
      </c>
      <c r="AK18" s="120">
        <v>50.056713127387198</v>
      </c>
      <c r="AL18" s="135">
        <v>46.174397306171599</v>
      </c>
      <c r="AM18" s="120"/>
      <c r="AN18" s="136">
        <v>92.258703356961306</v>
      </c>
      <c r="AO18" s="137">
        <v>106.16903236592201</v>
      </c>
      <c r="AP18" s="138">
        <v>99.213867861441699</v>
      </c>
      <c r="AQ18" s="120"/>
      <c r="AR18" s="139">
        <v>61.351004228734297</v>
      </c>
      <c r="AS18" s="125"/>
      <c r="AT18" s="140">
        <v>7.61617420519564</v>
      </c>
      <c r="AU18" s="129">
        <v>4.4666969804271197</v>
      </c>
      <c r="AV18" s="129">
        <v>7.7441142699737302</v>
      </c>
      <c r="AW18" s="129">
        <v>2.5295717843010701</v>
      </c>
      <c r="AX18" s="129">
        <v>-0.59046776741361995</v>
      </c>
      <c r="AY18" s="141">
        <v>4.2092600340789899</v>
      </c>
      <c r="AZ18" s="129"/>
      <c r="BA18" s="142">
        <v>-1.4186696575934601</v>
      </c>
      <c r="BB18" s="143">
        <v>-1.0564255920364101</v>
      </c>
      <c r="BC18" s="144">
        <v>-1.2251810457898</v>
      </c>
      <c r="BD18" s="129"/>
      <c r="BE18" s="145">
        <v>1.66215254769677</v>
      </c>
    </row>
    <row r="19" spans="1:70" x14ac:dyDescent="0.25">
      <c r="A19" s="21" t="s">
        <v>30</v>
      </c>
      <c r="B19" s="3" t="str">
        <f t="shared" si="0"/>
        <v>Virginia Beach, VA</v>
      </c>
      <c r="C19" s="3"/>
      <c r="D19" s="24" t="s">
        <v>16</v>
      </c>
      <c r="E19" s="27" t="s">
        <v>17</v>
      </c>
      <c r="F19" s="3"/>
      <c r="G19" s="134">
        <v>40.768229233354603</v>
      </c>
      <c r="H19" s="120">
        <v>47.1382619318181</v>
      </c>
      <c r="I19" s="120">
        <v>53.416710459346902</v>
      </c>
      <c r="J19" s="120">
        <v>55.4808340588988</v>
      </c>
      <c r="K19" s="120">
        <v>59.593059002880899</v>
      </c>
      <c r="L19" s="135">
        <v>51.279418937259898</v>
      </c>
      <c r="M19" s="120"/>
      <c r="N19" s="136">
        <v>123.325476904609</v>
      </c>
      <c r="O19" s="137">
        <v>144.39590160851401</v>
      </c>
      <c r="P19" s="138">
        <v>133.86068925656201</v>
      </c>
      <c r="Q19" s="120"/>
      <c r="R19" s="139">
        <v>74.874067599917595</v>
      </c>
      <c r="S19" s="125"/>
      <c r="T19" s="140">
        <v>-6.2201728894271104</v>
      </c>
      <c r="U19" s="129">
        <v>6.5569266240549897</v>
      </c>
      <c r="V19" s="129">
        <v>4.3383394777275797</v>
      </c>
      <c r="W19" s="129">
        <v>8.5409259298919498</v>
      </c>
      <c r="X19" s="129">
        <v>5.47823437402712</v>
      </c>
      <c r="Y19" s="141">
        <v>4.0071675257518704</v>
      </c>
      <c r="Z19" s="129"/>
      <c r="AA19" s="142">
        <v>0.86218689078341504</v>
      </c>
      <c r="AB19" s="143">
        <v>-4.7740205246329799</v>
      </c>
      <c r="AC19" s="144">
        <v>-2.2580274753272702</v>
      </c>
      <c r="AD19" s="129"/>
      <c r="AE19" s="145">
        <v>0.70971577816362597</v>
      </c>
      <c r="AG19" s="134">
        <v>41.909155831056097</v>
      </c>
      <c r="AH19" s="120">
        <v>46.599574921636297</v>
      </c>
      <c r="AI19" s="120">
        <v>54.056231319321597</v>
      </c>
      <c r="AJ19" s="120">
        <v>56.906070885796701</v>
      </c>
      <c r="AK19" s="120">
        <v>61.162757901595903</v>
      </c>
      <c r="AL19" s="135">
        <v>52.132749008255097</v>
      </c>
      <c r="AM19" s="120"/>
      <c r="AN19" s="136">
        <v>106.331175164407</v>
      </c>
      <c r="AO19" s="137">
        <v>115.16549752185399</v>
      </c>
      <c r="AP19" s="138">
        <v>110.74833634313001</v>
      </c>
      <c r="AQ19" s="120"/>
      <c r="AR19" s="139">
        <v>68.895615880083</v>
      </c>
      <c r="AS19" s="125"/>
      <c r="AT19" s="140">
        <v>0.51894746951627202</v>
      </c>
      <c r="AU19" s="129">
        <v>9.0252596822566709</v>
      </c>
      <c r="AV19" s="129">
        <v>13.4673508637664</v>
      </c>
      <c r="AW19" s="129">
        <v>17.404962413621</v>
      </c>
      <c r="AX19" s="129">
        <v>15.4398800222255</v>
      </c>
      <c r="AY19" s="141">
        <v>11.593216297761501</v>
      </c>
      <c r="AZ19" s="129"/>
      <c r="BA19" s="142">
        <v>7.2784920779233202</v>
      </c>
      <c r="BB19" s="143">
        <v>2.4228154160784201</v>
      </c>
      <c r="BC19" s="144">
        <v>4.69774433364862</v>
      </c>
      <c r="BD19" s="129"/>
      <c r="BE19" s="145">
        <v>8.2889109183252394</v>
      </c>
    </row>
    <row r="20" spans="1:70" x14ac:dyDescent="0.25">
      <c r="A20" s="34" t="s">
        <v>31</v>
      </c>
      <c r="B20" s="3" t="str">
        <f t="shared" si="0"/>
        <v>Norfolk/Portsmouth, VA</v>
      </c>
      <c r="C20" s="3"/>
      <c r="D20" s="24" t="s">
        <v>16</v>
      </c>
      <c r="E20" s="27" t="s">
        <v>17</v>
      </c>
      <c r="F20" s="3"/>
      <c r="G20" s="134">
        <v>51.755007834182301</v>
      </c>
      <c r="H20" s="120">
        <v>61.6416272264184</v>
      </c>
      <c r="I20" s="120">
        <v>75.957666010890506</v>
      </c>
      <c r="J20" s="120">
        <v>89.013050553311004</v>
      </c>
      <c r="K20" s="120">
        <v>87.859576585280095</v>
      </c>
      <c r="L20" s="135">
        <v>73.245385642016501</v>
      </c>
      <c r="M20" s="120"/>
      <c r="N20" s="136">
        <v>99.974961900579601</v>
      </c>
      <c r="O20" s="137">
        <v>95.803690180923894</v>
      </c>
      <c r="P20" s="138">
        <v>97.889326040751797</v>
      </c>
      <c r="Q20" s="120"/>
      <c r="R20" s="139">
        <v>80.2865114702265</v>
      </c>
      <c r="S20" s="125"/>
      <c r="T20" s="140">
        <v>-0.216591926404861</v>
      </c>
      <c r="U20" s="129">
        <v>3.96453079518382</v>
      </c>
      <c r="V20" s="129">
        <v>12.4510586570069</v>
      </c>
      <c r="W20" s="129">
        <v>29.034069868671601</v>
      </c>
      <c r="X20" s="129">
        <v>28.253511157290301</v>
      </c>
      <c r="Y20" s="141">
        <v>15.8240617256248</v>
      </c>
      <c r="Z20" s="129"/>
      <c r="AA20" s="142">
        <v>22.516075328133301</v>
      </c>
      <c r="AB20" s="143">
        <v>5.2764350975671901</v>
      </c>
      <c r="AC20" s="144">
        <v>13.426793170397</v>
      </c>
      <c r="AD20" s="129"/>
      <c r="AE20" s="145">
        <v>14.9778109658817</v>
      </c>
      <c r="AG20" s="134">
        <v>48.592832785877299</v>
      </c>
      <c r="AH20" s="120">
        <v>57.117527261549199</v>
      </c>
      <c r="AI20" s="120">
        <v>69.4195942780607</v>
      </c>
      <c r="AJ20" s="120">
        <v>76.994372479360607</v>
      </c>
      <c r="AK20" s="120">
        <v>79.479553306692395</v>
      </c>
      <c r="AL20" s="135">
        <v>66.320776022307996</v>
      </c>
      <c r="AM20" s="120"/>
      <c r="AN20" s="136">
        <v>94.228789724222693</v>
      </c>
      <c r="AO20" s="137">
        <v>90.951353789741702</v>
      </c>
      <c r="AP20" s="138">
        <v>92.590071756982198</v>
      </c>
      <c r="AQ20" s="120"/>
      <c r="AR20" s="139">
        <v>73.8262890893578</v>
      </c>
      <c r="AS20" s="125"/>
      <c r="AT20" s="140">
        <v>2.5024310604920301</v>
      </c>
      <c r="AU20" s="129">
        <v>2.1523341711805002</v>
      </c>
      <c r="AV20" s="129">
        <v>12.6563184256505</v>
      </c>
      <c r="AW20" s="129">
        <v>25.242128774246499</v>
      </c>
      <c r="AX20" s="129">
        <v>28.962077780244101</v>
      </c>
      <c r="AY20" s="141">
        <v>15.1212835264378</v>
      </c>
      <c r="AZ20" s="129"/>
      <c r="BA20" s="142">
        <v>14.557249668360299</v>
      </c>
      <c r="BB20" s="143">
        <v>4.5714366877318398</v>
      </c>
      <c r="BC20" s="144">
        <v>9.4250690280216798</v>
      </c>
      <c r="BD20" s="129"/>
      <c r="BE20" s="145">
        <v>13.0133018178432</v>
      </c>
    </row>
    <row r="21" spans="1:70" x14ac:dyDescent="0.25">
      <c r="A21" s="35" t="s">
        <v>32</v>
      </c>
      <c r="B21" s="3" t="str">
        <f t="shared" si="0"/>
        <v>Newport News/Hampton, VA</v>
      </c>
      <c r="C21" s="3"/>
      <c r="D21" s="24" t="s">
        <v>16</v>
      </c>
      <c r="E21" s="27" t="s">
        <v>17</v>
      </c>
      <c r="F21" s="3"/>
      <c r="G21" s="134">
        <v>36.056968887927297</v>
      </c>
      <c r="H21" s="120">
        <v>45.0701577672003</v>
      </c>
      <c r="I21" s="120">
        <v>49.315703476128597</v>
      </c>
      <c r="J21" s="120">
        <v>50.576359887494498</v>
      </c>
      <c r="K21" s="120">
        <v>49.459030001442301</v>
      </c>
      <c r="L21" s="135">
        <v>46.095644004038597</v>
      </c>
      <c r="M21" s="120"/>
      <c r="N21" s="136">
        <v>76.279609577383496</v>
      </c>
      <c r="O21" s="137">
        <v>66.149234992066894</v>
      </c>
      <c r="P21" s="138">
        <v>71.214422284725202</v>
      </c>
      <c r="Q21" s="120"/>
      <c r="R21" s="139">
        <v>53.2724377985205</v>
      </c>
      <c r="S21" s="125"/>
      <c r="T21" s="140">
        <v>-2.47259270748811</v>
      </c>
      <c r="U21" s="129">
        <v>-2.1949162467262302</v>
      </c>
      <c r="V21" s="129">
        <v>3.8668746150843698</v>
      </c>
      <c r="W21" s="129">
        <v>10.1256641823056</v>
      </c>
      <c r="X21" s="129">
        <v>2.2091978852837699</v>
      </c>
      <c r="Y21" s="141">
        <v>2.5037887754663299</v>
      </c>
      <c r="Z21" s="129"/>
      <c r="AA21" s="142">
        <v>-11.6567969266133</v>
      </c>
      <c r="AB21" s="143">
        <v>-14.538689466438001</v>
      </c>
      <c r="AC21" s="144">
        <v>-13.019054507590599</v>
      </c>
      <c r="AD21" s="129"/>
      <c r="AE21" s="145">
        <v>-4.0372563490886204</v>
      </c>
      <c r="AG21" s="134">
        <v>36.635720546660799</v>
      </c>
      <c r="AH21" s="120">
        <v>42.946716695514198</v>
      </c>
      <c r="AI21" s="120">
        <v>49.513745445694497</v>
      </c>
      <c r="AJ21" s="120">
        <v>53.575914968267703</v>
      </c>
      <c r="AK21" s="120">
        <v>54.274876867878199</v>
      </c>
      <c r="AL21" s="135">
        <v>47.389394904803098</v>
      </c>
      <c r="AM21" s="120"/>
      <c r="AN21" s="136">
        <v>74.539517524881006</v>
      </c>
      <c r="AO21" s="137">
        <v>75.785668556180497</v>
      </c>
      <c r="AP21" s="138">
        <v>75.162593040530695</v>
      </c>
      <c r="AQ21" s="120"/>
      <c r="AR21" s="139">
        <v>55.324594372153797</v>
      </c>
      <c r="AS21" s="125"/>
      <c r="AT21" s="140">
        <v>1.8934025628930999</v>
      </c>
      <c r="AU21" s="129">
        <v>7.5630377438069996</v>
      </c>
      <c r="AV21" s="129">
        <v>14.4378327715495</v>
      </c>
      <c r="AW21" s="129">
        <v>16.886391684257799</v>
      </c>
      <c r="AX21" s="129">
        <v>16.796212983812001</v>
      </c>
      <c r="AY21" s="141">
        <v>12.0557636231787</v>
      </c>
      <c r="AZ21" s="129"/>
      <c r="BA21" s="142">
        <v>8.1175918445941999</v>
      </c>
      <c r="BB21" s="143">
        <v>8.3623973812392798</v>
      </c>
      <c r="BC21" s="144">
        <v>8.2408708849488299</v>
      </c>
      <c r="BD21" s="129"/>
      <c r="BE21" s="145">
        <v>10.5434579850295</v>
      </c>
    </row>
    <row r="22" spans="1:70" x14ac:dyDescent="0.25">
      <c r="A22" s="36" t="s">
        <v>33</v>
      </c>
      <c r="B22" s="3" t="str">
        <f t="shared" si="0"/>
        <v>Chesapeake/Suffolk, VA</v>
      </c>
      <c r="C22" s="3"/>
      <c r="D22" s="25" t="s">
        <v>16</v>
      </c>
      <c r="E22" s="28" t="s">
        <v>17</v>
      </c>
      <c r="F22" s="3"/>
      <c r="G22" s="146">
        <v>50.489167126396602</v>
      </c>
      <c r="H22" s="147">
        <v>66.321671595670296</v>
      </c>
      <c r="I22" s="147">
        <v>71.793812465083704</v>
      </c>
      <c r="J22" s="147">
        <v>72.855154451815594</v>
      </c>
      <c r="K22" s="147">
        <v>70.936806267458095</v>
      </c>
      <c r="L22" s="148">
        <v>66.479322381284902</v>
      </c>
      <c r="M22" s="120"/>
      <c r="N22" s="149">
        <v>84.708174842877</v>
      </c>
      <c r="O22" s="150">
        <v>86.684596508379798</v>
      </c>
      <c r="P22" s="151">
        <v>85.696385675628406</v>
      </c>
      <c r="Q22" s="120"/>
      <c r="R22" s="152">
        <v>71.969911893954503</v>
      </c>
      <c r="S22" s="125"/>
      <c r="T22" s="153">
        <v>2.4897471895836798</v>
      </c>
      <c r="U22" s="154">
        <v>12.2919840010311</v>
      </c>
      <c r="V22" s="154">
        <v>13.3494362767618</v>
      </c>
      <c r="W22" s="154">
        <v>15.532483549670401</v>
      </c>
      <c r="X22" s="154">
        <v>14.4237173292611</v>
      </c>
      <c r="Y22" s="155">
        <v>12.024378699228899</v>
      </c>
      <c r="Z22" s="129"/>
      <c r="AA22" s="156">
        <v>3.1017203381532701</v>
      </c>
      <c r="AB22" s="157">
        <v>0.97405793837548904</v>
      </c>
      <c r="AC22" s="158">
        <v>2.0145330010104399</v>
      </c>
      <c r="AD22" s="129"/>
      <c r="AE22" s="159">
        <v>8.4056119384335801</v>
      </c>
      <c r="AG22" s="146">
        <v>49.667156950143998</v>
      </c>
      <c r="AH22" s="147">
        <v>60.524969549463002</v>
      </c>
      <c r="AI22" s="147">
        <v>67.009596599144302</v>
      </c>
      <c r="AJ22" s="147">
        <v>68.325675078575102</v>
      </c>
      <c r="AK22" s="147">
        <v>62.9439220447005</v>
      </c>
      <c r="AL22" s="148">
        <v>61.694401664134602</v>
      </c>
      <c r="AM22" s="120"/>
      <c r="AN22" s="149">
        <v>75.474722040335195</v>
      </c>
      <c r="AO22" s="150">
        <v>79.245428046970403</v>
      </c>
      <c r="AP22" s="151">
        <v>77.360075043652799</v>
      </c>
      <c r="AQ22" s="120"/>
      <c r="AR22" s="152">
        <v>66.170475824134698</v>
      </c>
      <c r="AS22" s="125"/>
      <c r="AT22" s="153">
        <v>5.5184646411467302</v>
      </c>
      <c r="AU22" s="154">
        <v>12.137425245908601</v>
      </c>
      <c r="AV22" s="154">
        <v>15.0282205929049</v>
      </c>
      <c r="AW22" s="154">
        <v>18.658444632076499</v>
      </c>
      <c r="AX22" s="154">
        <v>13.819096204041699</v>
      </c>
      <c r="AY22" s="155">
        <v>13.332989821167301</v>
      </c>
      <c r="AZ22" s="129"/>
      <c r="BA22" s="156">
        <v>8.4742100094030697</v>
      </c>
      <c r="BB22" s="157">
        <v>4.3185025304091802</v>
      </c>
      <c r="BC22" s="158">
        <v>6.3051808333976798</v>
      </c>
      <c r="BD22" s="129"/>
      <c r="BE22" s="159">
        <v>10.8846497116695</v>
      </c>
    </row>
    <row r="23" spans="1:70" ht="13" x14ac:dyDescent="0.3">
      <c r="A23" s="19" t="s">
        <v>43</v>
      </c>
      <c r="B23" s="3" t="str">
        <f t="shared" si="0"/>
        <v>Richmond CBD/Airport, VA</v>
      </c>
      <c r="C23" s="9"/>
      <c r="D23" s="23" t="s">
        <v>16</v>
      </c>
      <c r="E23" s="26" t="s">
        <v>17</v>
      </c>
      <c r="F23" s="3"/>
      <c r="G23" s="117">
        <v>44.382511904761898</v>
      </c>
      <c r="H23" s="118">
        <v>61.3993492063492</v>
      </c>
      <c r="I23" s="118">
        <v>72.300837301587293</v>
      </c>
      <c r="J23" s="118">
        <v>70.557591269841197</v>
      </c>
      <c r="K23" s="118">
        <v>60.940686507936498</v>
      </c>
      <c r="L23" s="119">
        <v>61.916195238095199</v>
      </c>
      <c r="M23" s="120"/>
      <c r="N23" s="121">
        <v>95.7500436507936</v>
      </c>
      <c r="O23" s="122">
        <v>100.178746031746</v>
      </c>
      <c r="P23" s="123">
        <v>97.964394841269794</v>
      </c>
      <c r="Q23" s="120"/>
      <c r="R23" s="124">
        <v>72.215680839002204</v>
      </c>
      <c r="S23" s="125"/>
      <c r="T23" s="126">
        <v>-8.2735137842005209</v>
      </c>
      <c r="U23" s="127">
        <v>4.0977870777786096</v>
      </c>
      <c r="V23" s="127">
        <v>14.192014799238001</v>
      </c>
      <c r="W23" s="127">
        <v>14.2879244986131</v>
      </c>
      <c r="X23" s="127">
        <v>-10.385328336823401</v>
      </c>
      <c r="Y23" s="128">
        <v>3.0483768756492799</v>
      </c>
      <c r="Z23" s="129"/>
      <c r="AA23" s="130">
        <v>-5.0495035829442703</v>
      </c>
      <c r="AB23" s="131">
        <v>-3.94289290322806</v>
      </c>
      <c r="AC23" s="132">
        <v>-4.4868959123052399</v>
      </c>
      <c r="AD23" s="129"/>
      <c r="AE23" s="133">
        <v>-9.1138096060102598E-3</v>
      </c>
      <c r="AF23" s="113"/>
      <c r="AG23" s="117">
        <v>45.581131944444401</v>
      </c>
      <c r="AH23" s="118">
        <v>59.0007013888888</v>
      </c>
      <c r="AI23" s="118">
        <v>67.525245039682503</v>
      </c>
      <c r="AJ23" s="118">
        <v>69.3194553571428</v>
      </c>
      <c r="AK23" s="118">
        <v>63.536839285714201</v>
      </c>
      <c r="AL23" s="119">
        <v>60.992674603174599</v>
      </c>
      <c r="AM23" s="120"/>
      <c r="AN23" s="121">
        <v>77.643767857142805</v>
      </c>
      <c r="AO23" s="122">
        <v>79.447491071428502</v>
      </c>
      <c r="AP23" s="123">
        <v>78.545629464285696</v>
      </c>
      <c r="AQ23" s="120"/>
      <c r="AR23" s="124">
        <v>66.007804563492002</v>
      </c>
      <c r="AS23" s="125"/>
      <c r="AT23" s="126">
        <v>-0.53541108646866398</v>
      </c>
      <c r="AU23" s="127">
        <v>1.19790265960383</v>
      </c>
      <c r="AV23" s="127">
        <v>5.5983432160828803</v>
      </c>
      <c r="AW23" s="127">
        <v>7.5458284079596698</v>
      </c>
      <c r="AX23" s="127">
        <v>-4.0970631226433998</v>
      </c>
      <c r="AY23" s="128">
        <v>2.0691710595427502</v>
      </c>
      <c r="AZ23" s="129"/>
      <c r="BA23" s="130">
        <v>-1.10612282562917</v>
      </c>
      <c r="BB23" s="131">
        <v>-3.8130189587382599</v>
      </c>
      <c r="BC23" s="132">
        <v>-2.4938858548820799</v>
      </c>
      <c r="BD23" s="129"/>
      <c r="BE23" s="133">
        <v>0.470637035659001</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42.923102927509198</v>
      </c>
      <c r="H24" s="120">
        <v>61.785940985130097</v>
      </c>
      <c r="I24" s="120">
        <v>72.147483736059399</v>
      </c>
      <c r="J24" s="120">
        <v>72.219110130111503</v>
      </c>
      <c r="K24" s="120">
        <v>65.538614079925594</v>
      </c>
      <c r="L24" s="135">
        <v>62.922850371747202</v>
      </c>
      <c r="M24" s="120"/>
      <c r="N24" s="136">
        <v>106.795163801115</v>
      </c>
      <c r="O24" s="137">
        <v>110.224114776951</v>
      </c>
      <c r="P24" s="138">
        <v>108.509639289033</v>
      </c>
      <c r="Q24" s="120"/>
      <c r="R24" s="139">
        <v>75.947647205257496</v>
      </c>
      <c r="S24" s="125"/>
      <c r="T24" s="140">
        <v>2.0225980336096199</v>
      </c>
      <c r="U24" s="129">
        <v>18.122843885679799</v>
      </c>
      <c r="V24" s="129">
        <v>25.123775209422</v>
      </c>
      <c r="W24" s="129">
        <v>23.217349188315701</v>
      </c>
      <c r="X24" s="129">
        <v>7.6934829680144796</v>
      </c>
      <c r="Y24" s="141">
        <v>15.8768902303293</v>
      </c>
      <c r="Z24" s="129"/>
      <c r="AA24" s="142">
        <v>-1.94647758401079</v>
      </c>
      <c r="AB24" s="143">
        <v>-3.8523639805109799</v>
      </c>
      <c r="AC24" s="144">
        <v>-2.9238258701359299</v>
      </c>
      <c r="AD24" s="129"/>
      <c r="AE24" s="145">
        <v>7.3870484544310502</v>
      </c>
      <c r="AF24" s="113"/>
      <c r="AG24" s="134">
        <v>43.117785490241602</v>
      </c>
      <c r="AH24" s="120">
        <v>58.099910838754603</v>
      </c>
      <c r="AI24" s="120">
        <v>67.486648756970197</v>
      </c>
      <c r="AJ24" s="120">
        <v>67.214333759293595</v>
      </c>
      <c r="AK24" s="120">
        <v>61.644176347583603</v>
      </c>
      <c r="AL24" s="135">
        <v>59.512571038568701</v>
      </c>
      <c r="AM24" s="120"/>
      <c r="AN24" s="136">
        <v>92.5733425302044</v>
      </c>
      <c r="AO24" s="137">
        <v>96.727323129646805</v>
      </c>
      <c r="AP24" s="138">
        <v>94.650332829925603</v>
      </c>
      <c r="AQ24" s="120"/>
      <c r="AR24" s="139">
        <v>69.551931550385007</v>
      </c>
      <c r="AS24" s="125"/>
      <c r="AT24" s="140">
        <v>4.5403365934582798</v>
      </c>
      <c r="AU24" s="129">
        <v>17.2033963944722</v>
      </c>
      <c r="AV24" s="129">
        <v>20.512072459319</v>
      </c>
      <c r="AW24" s="129">
        <v>17.967790804180598</v>
      </c>
      <c r="AX24" s="129">
        <v>8.1075165617310496</v>
      </c>
      <c r="AY24" s="141">
        <v>14.089660341399</v>
      </c>
      <c r="AZ24" s="129"/>
      <c r="BA24" s="142">
        <v>2.0458361190014598</v>
      </c>
      <c r="BB24" s="143">
        <v>0.91584427285814096</v>
      </c>
      <c r="BC24" s="144">
        <v>1.46529830100863</v>
      </c>
      <c r="BD24" s="129"/>
      <c r="BE24" s="145">
        <v>8.8250563281768208</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42.001464266023397</v>
      </c>
      <c r="H25" s="120">
        <v>50.432099379738098</v>
      </c>
      <c r="I25" s="120">
        <v>60.183272432804898</v>
      </c>
      <c r="J25" s="120">
        <v>62.3774779462439</v>
      </c>
      <c r="K25" s="120">
        <v>55.412728463128801</v>
      </c>
      <c r="L25" s="135">
        <v>54.081408497587802</v>
      </c>
      <c r="M25" s="120"/>
      <c r="N25" s="136">
        <v>100.408625430737</v>
      </c>
      <c r="O25" s="137">
        <v>107.56181888352801</v>
      </c>
      <c r="P25" s="138">
        <v>103.98522215713299</v>
      </c>
      <c r="Q25" s="120"/>
      <c r="R25" s="139">
        <v>68.339640971743606</v>
      </c>
      <c r="S25" s="125"/>
      <c r="T25" s="140">
        <v>8.9818307267161206</v>
      </c>
      <c r="U25" s="129">
        <v>5.3827723463906896</v>
      </c>
      <c r="V25" s="129">
        <v>16.157384722840799</v>
      </c>
      <c r="W25" s="129">
        <v>21.542933496402501</v>
      </c>
      <c r="X25" s="129">
        <v>3.56038855874406</v>
      </c>
      <c r="Y25" s="141">
        <v>11.261756144203201</v>
      </c>
      <c r="Z25" s="129"/>
      <c r="AA25" s="142">
        <v>-1.1939775888337001</v>
      </c>
      <c r="AB25" s="143">
        <v>-2.2765837689487101</v>
      </c>
      <c r="AC25" s="144">
        <v>-1.7568766706011001</v>
      </c>
      <c r="AD25" s="129"/>
      <c r="AE25" s="145">
        <v>5.2011694050654702</v>
      </c>
      <c r="AF25" s="113"/>
      <c r="AG25" s="134">
        <v>41.962186268090903</v>
      </c>
      <c r="AH25" s="120">
        <v>52.668836121640197</v>
      </c>
      <c r="AI25" s="120">
        <v>56.221691531702199</v>
      </c>
      <c r="AJ25" s="120">
        <v>58.595480840799397</v>
      </c>
      <c r="AK25" s="120">
        <v>58.156173690558198</v>
      </c>
      <c r="AL25" s="135">
        <v>53.520873690558197</v>
      </c>
      <c r="AM25" s="120"/>
      <c r="AN25" s="136">
        <v>90.257986948655997</v>
      </c>
      <c r="AO25" s="137">
        <v>95.666723328738797</v>
      </c>
      <c r="AP25" s="138">
        <v>92.962355138697404</v>
      </c>
      <c r="AQ25" s="120"/>
      <c r="AR25" s="139">
        <v>64.789868390026498</v>
      </c>
      <c r="AS25" s="125"/>
      <c r="AT25" s="140">
        <v>5.3342276905855801</v>
      </c>
      <c r="AU25" s="129">
        <v>10.333451959065901</v>
      </c>
      <c r="AV25" s="129">
        <v>13.388585463488599</v>
      </c>
      <c r="AW25" s="129">
        <v>19.321526348476301</v>
      </c>
      <c r="AX25" s="129">
        <v>1.74825890742455</v>
      </c>
      <c r="AY25" s="141">
        <v>9.9349827964183604</v>
      </c>
      <c r="AZ25" s="129"/>
      <c r="BA25" s="142">
        <v>3.6128430153203399</v>
      </c>
      <c r="BB25" s="143">
        <v>0.33301123131996702</v>
      </c>
      <c r="BC25" s="144">
        <v>1.89888204283161</v>
      </c>
      <c r="BD25" s="129"/>
      <c r="BE25" s="145">
        <v>6.4920763307594598</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59.791703190255198</v>
      </c>
      <c r="H26" s="120">
        <v>68.500838070378904</v>
      </c>
      <c r="I26" s="120">
        <v>68.583210730858397</v>
      </c>
      <c r="J26" s="120">
        <v>68.4817951856148</v>
      </c>
      <c r="K26" s="120">
        <v>62.509704466357299</v>
      </c>
      <c r="L26" s="135">
        <v>65.5734503286929</v>
      </c>
      <c r="M26" s="120"/>
      <c r="N26" s="136">
        <v>78.772188205723097</v>
      </c>
      <c r="O26" s="137">
        <v>81.333972776488693</v>
      </c>
      <c r="P26" s="138">
        <v>80.053080491105902</v>
      </c>
      <c r="Q26" s="120"/>
      <c r="R26" s="139">
        <v>69.710487517953794</v>
      </c>
      <c r="S26" s="125"/>
      <c r="T26" s="140">
        <v>29.106665015708099</v>
      </c>
      <c r="U26" s="129">
        <v>28.8125576147191</v>
      </c>
      <c r="V26" s="129">
        <v>22.537017107060901</v>
      </c>
      <c r="W26" s="129">
        <v>19.668343429884899</v>
      </c>
      <c r="X26" s="129">
        <v>8.4524048640078604</v>
      </c>
      <c r="Y26" s="141">
        <v>21.286690080289102</v>
      </c>
      <c r="Z26" s="129"/>
      <c r="AA26" s="142">
        <v>3.34355410023776</v>
      </c>
      <c r="AB26" s="143">
        <v>0.60223327675042004</v>
      </c>
      <c r="AC26" s="144">
        <v>1.93254744178773</v>
      </c>
      <c r="AD26" s="129"/>
      <c r="AE26" s="145">
        <v>14.1739032656831</v>
      </c>
      <c r="AF26" s="113"/>
      <c r="AG26" s="134">
        <v>52.0627298385537</v>
      </c>
      <c r="AH26" s="120">
        <v>62.374176087587003</v>
      </c>
      <c r="AI26" s="120">
        <v>64.925852194508806</v>
      </c>
      <c r="AJ26" s="120">
        <v>64.905466618329399</v>
      </c>
      <c r="AK26" s="120">
        <v>59.624843672660397</v>
      </c>
      <c r="AL26" s="135">
        <v>60.778613682327901</v>
      </c>
      <c r="AM26" s="120"/>
      <c r="AN26" s="136">
        <v>71.038596688901706</v>
      </c>
      <c r="AO26" s="137">
        <v>74.375433372003002</v>
      </c>
      <c r="AP26" s="138">
        <v>72.707015030452396</v>
      </c>
      <c r="AQ26" s="120"/>
      <c r="AR26" s="139">
        <v>64.186728353220602</v>
      </c>
      <c r="AS26" s="125"/>
      <c r="AT26" s="140">
        <v>9.4238220945678002</v>
      </c>
      <c r="AU26" s="129">
        <v>11.954260601250899</v>
      </c>
      <c r="AV26" s="129">
        <v>12.783777488240601</v>
      </c>
      <c r="AW26" s="129">
        <v>13.2839308191549</v>
      </c>
      <c r="AX26" s="129">
        <v>9.3079305895389304</v>
      </c>
      <c r="AY26" s="141">
        <v>11.4379041707222</v>
      </c>
      <c r="AZ26" s="129"/>
      <c r="BA26" s="142">
        <v>7.9066973711744302</v>
      </c>
      <c r="BB26" s="143">
        <v>4.56881030804358</v>
      </c>
      <c r="BC26" s="144">
        <v>6.1732613083627701</v>
      </c>
      <c r="BD26" s="129"/>
      <c r="BE26" s="145">
        <v>9.6778113805012698</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37.874389509218297</v>
      </c>
      <c r="H27" s="120">
        <v>50.6259179433913</v>
      </c>
      <c r="I27" s="120">
        <v>54.367989093741798</v>
      </c>
      <c r="J27" s="120">
        <v>55.342526616463203</v>
      </c>
      <c r="K27" s="120">
        <v>55.386253960010301</v>
      </c>
      <c r="L27" s="135">
        <v>50.719415424565</v>
      </c>
      <c r="M27" s="120"/>
      <c r="N27" s="136">
        <v>70.246448195273899</v>
      </c>
      <c r="O27" s="137">
        <v>70.418207218904101</v>
      </c>
      <c r="P27" s="138">
        <v>70.332327707088993</v>
      </c>
      <c r="Q27" s="120"/>
      <c r="R27" s="139">
        <v>56.3231046481433</v>
      </c>
      <c r="S27" s="125"/>
      <c r="T27" s="140">
        <v>4.54392899674865</v>
      </c>
      <c r="U27" s="129">
        <v>8.4863824884989594</v>
      </c>
      <c r="V27" s="129">
        <v>12.111947292464301</v>
      </c>
      <c r="W27" s="129">
        <v>16.852671604251</v>
      </c>
      <c r="X27" s="129">
        <v>14.230333937197001</v>
      </c>
      <c r="Y27" s="141">
        <v>11.6009054309259</v>
      </c>
      <c r="Z27" s="129"/>
      <c r="AA27" s="142">
        <v>3.4198132318918701</v>
      </c>
      <c r="AB27" s="143">
        <v>2.3277130534768999</v>
      </c>
      <c r="AC27" s="144">
        <v>2.8701979961364299</v>
      </c>
      <c r="AD27" s="129"/>
      <c r="AE27" s="145">
        <v>8.3209152684377994</v>
      </c>
      <c r="AF27" s="113"/>
      <c r="AG27" s="134">
        <v>37.374994140930099</v>
      </c>
      <c r="AH27" s="120">
        <v>47.862658194885597</v>
      </c>
      <c r="AI27" s="120">
        <v>50.977449872402403</v>
      </c>
      <c r="AJ27" s="120">
        <v>51.7927094601622</v>
      </c>
      <c r="AK27" s="120">
        <v>49.6467994591221</v>
      </c>
      <c r="AL27" s="135">
        <v>47.532714841919997</v>
      </c>
      <c r="AM27" s="120"/>
      <c r="AN27" s="136">
        <v>62.783638183898397</v>
      </c>
      <c r="AO27" s="137">
        <v>64.642986400041593</v>
      </c>
      <c r="AP27" s="138">
        <v>63.713312291969999</v>
      </c>
      <c r="AQ27" s="120"/>
      <c r="AR27" s="139">
        <v>52.158526502620497</v>
      </c>
      <c r="AS27" s="125"/>
      <c r="AT27" s="140">
        <v>4.3988806045846802</v>
      </c>
      <c r="AU27" s="129">
        <v>11.6616700576689</v>
      </c>
      <c r="AV27" s="129">
        <v>13.7307271939685</v>
      </c>
      <c r="AW27" s="129">
        <v>15.9111886893067</v>
      </c>
      <c r="AX27" s="129">
        <v>9.7732513535519896</v>
      </c>
      <c r="AY27" s="141">
        <v>11.366665415136501</v>
      </c>
      <c r="AZ27" s="129"/>
      <c r="BA27" s="142">
        <v>5.3351997341155801</v>
      </c>
      <c r="BB27" s="143">
        <v>4.4885765432599198</v>
      </c>
      <c r="BC27" s="144">
        <v>4.9040038125031202</v>
      </c>
      <c r="BD27" s="129"/>
      <c r="BE27" s="145">
        <v>9.0235238900485299</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37.419951654890198</v>
      </c>
      <c r="H28" s="120">
        <v>59.3056917069542</v>
      </c>
      <c r="I28" s="120">
        <v>68.004566753439903</v>
      </c>
      <c r="J28" s="120">
        <v>61.5248382298252</v>
      </c>
      <c r="K28" s="120">
        <v>61.306937523242802</v>
      </c>
      <c r="L28" s="135">
        <v>57.5123971736705</v>
      </c>
      <c r="M28" s="120"/>
      <c r="N28" s="136">
        <v>106.617335440684</v>
      </c>
      <c r="O28" s="137">
        <v>104.366905912978</v>
      </c>
      <c r="P28" s="138">
        <v>105.49212067683099</v>
      </c>
      <c r="Q28" s="120"/>
      <c r="R28" s="139">
        <v>71.220889603144997</v>
      </c>
      <c r="S28" s="125"/>
      <c r="T28" s="140">
        <v>11.7034946569798</v>
      </c>
      <c r="U28" s="129">
        <v>30.888176195038799</v>
      </c>
      <c r="V28" s="129">
        <v>41.061006443995097</v>
      </c>
      <c r="W28" s="129">
        <v>28.656680757508902</v>
      </c>
      <c r="X28" s="129">
        <v>35.9648823097397</v>
      </c>
      <c r="Y28" s="141">
        <v>30.751535984815799</v>
      </c>
      <c r="Z28" s="129"/>
      <c r="AA28" s="142">
        <v>70.023089148117805</v>
      </c>
      <c r="AB28" s="143">
        <v>55.6015456373894</v>
      </c>
      <c r="AC28" s="144">
        <v>62.569758493881103</v>
      </c>
      <c r="AD28" s="129"/>
      <c r="AE28" s="145">
        <v>42.559555763008198</v>
      </c>
      <c r="AF28" s="113"/>
      <c r="AG28" s="134">
        <v>36.342447006321997</v>
      </c>
      <c r="AH28" s="120">
        <v>53.392249907028599</v>
      </c>
      <c r="AI28" s="120">
        <v>60.849993956861198</v>
      </c>
      <c r="AJ28" s="120">
        <v>60.9120388620304</v>
      </c>
      <c r="AK28" s="120">
        <v>59.114011249535103</v>
      </c>
      <c r="AL28" s="135">
        <v>54.122148196355504</v>
      </c>
      <c r="AM28" s="120"/>
      <c r="AN28" s="136">
        <v>77.407273149869795</v>
      </c>
      <c r="AO28" s="137">
        <v>79.463861100780903</v>
      </c>
      <c r="AP28" s="138">
        <v>78.435567125325306</v>
      </c>
      <c r="AQ28" s="120"/>
      <c r="AR28" s="139">
        <v>61.0688393189183</v>
      </c>
      <c r="AS28" s="125"/>
      <c r="AT28" s="140">
        <v>14.772164119379299</v>
      </c>
      <c r="AU28" s="129">
        <v>28.777073684426</v>
      </c>
      <c r="AV28" s="129">
        <v>33.316188084369102</v>
      </c>
      <c r="AW28" s="129">
        <v>29.1019720169657</v>
      </c>
      <c r="AX28" s="129">
        <v>26.6953169023563</v>
      </c>
      <c r="AY28" s="141">
        <v>27.286795047942999</v>
      </c>
      <c r="AZ28" s="129"/>
      <c r="BA28" s="142">
        <v>18.6105775433921</v>
      </c>
      <c r="BB28" s="143">
        <v>18.448697081152499</v>
      </c>
      <c r="BC28" s="144">
        <v>18.528520920442698</v>
      </c>
      <c r="BD28" s="129"/>
      <c r="BE28" s="145">
        <v>23.930407539262699</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64.920758833293803</v>
      </c>
      <c r="H29" s="120">
        <v>79.584747450794396</v>
      </c>
      <c r="I29" s="120">
        <v>88.792653545174204</v>
      </c>
      <c r="J29" s="120">
        <v>90.869134455774201</v>
      </c>
      <c r="K29" s="120">
        <v>101.854448660184</v>
      </c>
      <c r="L29" s="135">
        <v>85.204348589044301</v>
      </c>
      <c r="M29" s="120"/>
      <c r="N29" s="136">
        <v>127.56415461228301</v>
      </c>
      <c r="O29" s="137">
        <v>116.97638131373</v>
      </c>
      <c r="P29" s="138">
        <v>122.27026796300601</v>
      </c>
      <c r="Q29" s="120"/>
      <c r="R29" s="139">
        <v>95.794611267319297</v>
      </c>
      <c r="S29" s="125"/>
      <c r="T29" s="140">
        <v>-9.6105582791204203</v>
      </c>
      <c r="U29" s="129">
        <v>-3.7446103252487699</v>
      </c>
      <c r="V29" s="129">
        <v>1.98492087554676</v>
      </c>
      <c r="W29" s="129">
        <v>3.4494590982689699</v>
      </c>
      <c r="X29" s="129">
        <v>-12.3010447892899</v>
      </c>
      <c r="Y29" s="141">
        <v>-4.3827118856505498</v>
      </c>
      <c r="Z29" s="129"/>
      <c r="AA29" s="142">
        <v>-14.6404519498958</v>
      </c>
      <c r="AB29" s="143">
        <v>-15.891731085137</v>
      </c>
      <c r="AC29" s="144">
        <v>-15.243615727084199</v>
      </c>
      <c r="AD29" s="129"/>
      <c r="AE29" s="145">
        <v>-8.6515198063091603</v>
      </c>
      <c r="AF29" s="113"/>
      <c r="AG29" s="134">
        <v>58.822609675124397</v>
      </c>
      <c r="AH29" s="120">
        <v>71.013138487076105</v>
      </c>
      <c r="AI29" s="120">
        <v>84.156879890917693</v>
      </c>
      <c r="AJ29" s="120">
        <v>86.303704647853905</v>
      </c>
      <c r="AK29" s="120">
        <v>84.714902181645698</v>
      </c>
      <c r="AL29" s="135">
        <v>77.002246976523494</v>
      </c>
      <c r="AM29" s="120"/>
      <c r="AN29" s="136">
        <v>116.944488380365</v>
      </c>
      <c r="AO29" s="137">
        <v>121.57166765473001</v>
      </c>
      <c r="AP29" s="138">
        <v>119.258078017548</v>
      </c>
      <c r="AQ29" s="120"/>
      <c r="AR29" s="139">
        <v>89.075341559673404</v>
      </c>
      <c r="AS29" s="125"/>
      <c r="AT29" s="140">
        <v>-12.7882116667899</v>
      </c>
      <c r="AU29" s="129">
        <v>0.865860391178081</v>
      </c>
      <c r="AV29" s="129">
        <v>11.905352463583201</v>
      </c>
      <c r="AW29" s="129">
        <v>5.0546799241553</v>
      </c>
      <c r="AX29" s="129">
        <v>-5.1366343928282197</v>
      </c>
      <c r="AY29" s="141">
        <v>9.5979346407687294E-2</v>
      </c>
      <c r="AZ29" s="129"/>
      <c r="BA29" s="142">
        <v>0.134481951341971</v>
      </c>
      <c r="BB29" s="143">
        <v>-0.81507335519173196</v>
      </c>
      <c r="BC29" s="144">
        <v>-0.35176709534973</v>
      </c>
      <c r="BD29" s="129"/>
      <c r="BE29" s="145">
        <v>-0.10850256494974</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39.3611863649895</v>
      </c>
      <c r="H30" s="120">
        <v>53.999904733551602</v>
      </c>
      <c r="I30" s="120">
        <v>57.276720750223198</v>
      </c>
      <c r="J30" s="120">
        <v>57.188819589163401</v>
      </c>
      <c r="K30" s="120">
        <v>50.738359630842503</v>
      </c>
      <c r="L30" s="135">
        <v>51.712998213753998</v>
      </c>
      <c r="M30" s="120"/>
      <c r="N30" s="136">
        <v>76.475072938374495</v>
      </c>
      <c r="O30" s="137">
        <v>73.627237272997903</v>
      </c>
      <c r="P30" s="138">
        <v>75.051155105686206</v>
      </c>
      <c r="Q30" s="120"/>
      <c r="R30" s="139">
        <v>58.381043040020401</v>
      </c>
      <c r="S30" s="125"/>
      <c r="T30" s="140">
        <v>2.548610937721</v>
      </c>
      <c r="U30" s="129">
        <v>6.8873627283187204</v>
      </c>
      <c r="V30" s="129">
        <v>0.95683667271742701</v>
      </c>
      <c r="W30" s="129">
        <v>3.3980589821175302</v>
      </c>
      <c r="X30" s="129">
        <v>-1.25849036924973</v>
      </c>
      <c r="Y30" s="141">
        <v>2.4703103696219402</v>
      </c>
      <c r="Z30" s="129"/>
      <c r="AA30" s="142">
        <v>9.2474031178853604</v>
      </c>
      <c r="AB30" s="143">
        <v>5.5148894052703703</v>
      </c>
      <c r="AC30" s="144">
        <v>7.3841199770235404</v>
      </c>
      <c r="AD30" s="129"/>
      <c r="AE30" s="145">
        <v>4.22199176740253</v>
      </c>
      <c r="AF30" s="113"/>
      <c r="AG30" s="134">
        <v>35.420266076213103</v>
      </c>
      <c r="AH30" s="120">
        <v>49.356335218815097</v>
      </c>
      <c r="AI30" s="120">
        <v>54.481081050908003</v>
      </c>
      <c r="AJ30" s="120">
        <v>54.646156594224401</v>
      </c>
      <c r="AK30" s="120">
        <v>47.098739952366699</v>
      </c>
      <c r="AL30" s="135">
        <v>48.200515778505498</v>
      </c>
      <c r="AM30" s="120"/>
      <c r="AN30" s="136">
        <v>57.291760568621598</v>
      </c>
      <c r="AO30" s="137">
        <v>56.2897346680559</v>
      </c>
      <c r="AP30" s="138">
        <v>56.790747618338699</v>
      </c>
      <c r="AQ30" s="120"/>
      <c r="AR30" s="139">
        <v>50.654867732743497</v>
      </c>
      <c r="AS30" s="125"/>
      <c r="AT30" s="140">
        <v>-4.77614854628494</v>
      </c>
      <c r="AU30" s="129">
        <v>2.1969551420031799</v>
      </c>
      <c r="AV30" s="129">
        <v>2.53814124838454</v>
      </c>
      <c r="AW30" s="129">
        <v>-0.34063943758396498</v>
      </c>
      <c r="AX30" s="129">
        <v>-4.2399780894210197</v>
      </c>
      <c r="AY30" s="141">
        <v>-0.67554391040825501</v>
      </c>
      <c r="AZ30" s="129"/>
      <c r="BA30" s="142">
        <v>2.79339803842208</v>
      </c>
      <c r="BB30" s="143">
        <v>-0.83043147420004404</v>
      </c>
      <c r="BC30" s="144">
        <v>0.964954278076118</v>
      </c>
      <c r="BD30" s="129"/>
      <c r="BE30" s="145">
        <v>-0.155887944991183</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44.507656735514502</v>
      </c>
      <c r="H31" s="120">
        <v>52.6941765673551</v>
      </c>
      <c r="I31" s="120">
        <v>52.917578139279797</v>
      </c>
      <c r="J31" s="120">
        <v>55.913659294461702</v>
      </c>
      <c r="K31" s="120">
        <v>55.022858709559401</v>
      </c>
      <c r="L31" s="135">
        <v>52.211185889234102</v>
      </c>
      <c r="M31" s="120"/>
      <c r="N31" s="136">
        <v>73.495103271796694</v>
      </c>
      <c r="O31" s="137">
        <v>73.379451654176506</v>
      </c>
      <c r="P31" s="138">
        <v>73.4372774629866</v>
      </c>
      <c r="Q31" s="120"/>
      <c r="R31" s="139">
        <v>58.275783481734798</v>
      </c>
      <c r="S31" s="125"/>
      <c r="T31" s="140">
        <v>28.6149991384816</v>
      </c>
      <c r="U31" s="129">
        <v>23.290342005853599</v>
      </c>
      <c r="V31" s="129">
        <v>19.822263052947299</v>
      </c>
      <c r="W31" s="129">
        <v>32.8895412458415</v>
      </c>
      <c r="X31" s="129">
        <v>32.904210440455401</v>
      </c>
      <c r="Y31" s="141">
        <v>27.354098745191799</v>
      </c>
      <c r="Z31" s="129"/>
      <c r="AA31" s="142">
        <v>18.9144254322213</v>
      </c>
      <c r="AB31" s="143">
        <v>11.528453164174501</v>
      </c>
      <c r="AC31" s="144">
        <v>15.105979645887199</v>
      </c>
      <c r="AD31" s="129"/>
      <c r="AE31" s="145">
        <v>22.654972870020799</v>
      </c>
      <c r="AF31" s="113"/>
      <c r="AG31" s="134">
        <v>43.389874337415399</v>
      </c>
      <c r="AH31" s="120">
        <v>50.353759367574398</v>
      </c>
      <c r="AI31" s="120">
        <v>53.096939316395499</v>
      </c>
      <c r="AJ31" s="120">
        <v>55.636080241272097</v>
      </c>
      <c r="AK31" s="120">
        <v>54.237094681045498</v>
      </c>
      <c r="AL31" s="135">
        <v>51.342749588740602</v>
      </c>
      <c r="AM31" s="120"/>
      <c r="AN31" s="136">
        <v>74.855437305794098</v>
      </c>
      <c r="AO31" s="137">
        <v>73.262532443794498</v>
      </c>
      <c r="AP31" s="138">
        <v>74.058984874794305</v>
      </c>
      <c r="AQ31" s="120"/>
      <c r="AR31" s="139">
        <v>57.8331025276131</v>
      </c>
      <c r="AS31" s="125"/>
      <c r="AT31" s="140">
        <v>7.4335321555244596</v>
      </c>
      <c r="AU31" s="129">
        <v>23.4753144982927</v>
      </c>
      <c r="AV31" s="129">
        <v>26.890109206589099</v>
      </c>
      <c r="AW31" s="129">
        <v>34.192272108078001</v>
      </c>
      <c r="AX31" s="129">
        <v>27.799526731820801</v>
      </c>
      <c r="AY31" s="141">
        <v>24.069008877685199</v>
      </c>
      <c r="AZ31" s="129"/>
      <c r="BA31" s="142">
        <v>16.4837841602026</v>
      </c>
      <c r="BB31" s="143">
        <v>5.2341635504836699</v>
      </c>
      <c r="BC31" s="144">
        <v>10.633947912708299</v>
      </c>
      <c r="BD31" s="129"/>
      <c r="BE31" s="145">
        <v>18.791024755211001</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36.7140491036632</v>
      </c>
      <c r="H32" s="120">
        <v>41.0929345284489</v>
      </c>
      <c r="I32" s="120">
        <v>45.916773187840903</v>
      </c>
      <c r="J32" s="120">
        <v>54.088608729540098</v>
      </c>
      <c r="K32" s="120">
        <v>55.501802416212001</v>
      </c>
      <c r="L32" s="135">
        <v>46.662833593141002</v>
      </c>
      <c r="M32" s="120"/>
      <c r="N32" s="136">
        <v>96.650185113016306</v>
      </c>
      <c r="O32" s="137">
        <v>93.190771628994497</v>
      </c>
      <c r="P32" s="138">
        <v>94.920478371005402</v>
      </c>
      <c r="Q32" s="120"/>
      <c r="R32" s="139">
        <v>60.450732101102297</v>
      </c>
      <c r="S32" s="125"/>
      <c r="T32" s="140">
        <v>5.4237973698510702</v>
      </c>
      <c r="U32" s="129">
        <v>4.1651451520204503</v>
      </c>
      <c r="V32" s="129">
        <v>3.9704301652494101</v>
      </c>
      <c r="W32" s="129">
        <v>22.397718413185299</v>
      </c>
      <c r="X32" s="129">
        <v>24.8229672216004</v>
      </c>
      <c r="Y32" s="141">
        <v>12.6612306088818</v>
      </c>
      <c r="Z32" s="129"/>
      <c r="AA32" s="142">
        <v>20.475736918292601</v>
      </c>
      <c r="AB32" s="143">
        <v>10.343363571784099</v>
      </c>
      <c r="AC32" s="144">
        <v>15.279372925673201</v>
      </c>
      <c r="AD32" s="129"/>
      <c r="AE32" s="145">
        <v>13.8209533483031</v>
      </c>
      <c r="AF32" s="113"/>
      <c r="AG32" s="134">
        <v>34.097819076383402</v>
      </c>
      <c r="AH32" s="120">
        <v>41.518643316445797</v>
      </c>
      <c r="AI32" s="120">
        <v>46.819473889321898</v>
      </c>
      <c r="AJ32" s="120">
        <v>48.9631254871395</v>
      </c>
      <c r="AK32" s="120">
        <v>51.008578039750503</v>
      </c>
      <c r="AL32" s="135">
        <v>44.481527961808197</v>
      </c>
      <c r="AM32" s="120"/>
      <c r="AN32" s="136">
        <v>71.414334080280497</v>
      </c>
      <c r="AO32" s="137">
        <v>68.052253994544003</v>
      </c>
      <c r="AP32" s="138">
        <v>69.733294037412307</v>
      </c>
      <c r="AQ32" s="120"/>
      <c r="AR32" s="139">
        <v>51.696318269123701</v>
      </c>
      <c r="AS32" s="125"/>
      <c r="AT32" s="140">
        <v>6.0598631524507898</v>
      </c>
      <c r="AU32" s="129">
        <v>5.18461332523019</v>
      </c>
      <c r="AV32" s="129">
        <v>8.3918619658607501</v>
      </c>
      <c r="AW32" s="129">
        <v>10.0722374592818</v>
      </c>
      <c r="AX32" s="129">
        <v>6.2103543257334204</v>
      </c>
      <c r="AY32" s="141">
        <v>7.2748180067743702</v>
      </c>
      <c r="AZ32" s="129"/>
      <c r="BA32" s="142">
        <v>13.5952830133539</v>
      </c>
      <c r="BB32" s="143">
        <v>13.8818798792511</v>
      </c>
      <c r="BC32" s="144">
        <v>13.734946562775299</v>
      </c>
      <c r="BD32" s="129"/>
      <c r="BE32" s="145">
        <v>9.6756963552474193</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33.712696740204102</v>
      </c>
      <c r="H33" s="120">
        <v>58.984945670069102</v>
      </c>
      <c r="I33" s="120">
        <v>66.135205795192604</v>
      </c>
      <c r="J33" s="120">
        <v>59.788933157721402</v>
      </c>
      <c r="K33" s="120">
        <v>50.9304741521238</v>
      </c>
      <c r="L33" s="135">
        <v>53.910451103062201</v>
      </c>
      <c r="M33" s="120"/>
      <c r="N33" s="136">
        <v>65.492252222587993</v>
      </c>
      <c r="O33" s="137">
        <v>67.223289430358903</v>
      </c>
      <c r="P33" s="138">
        <v>66.357770826473399</v>
      </c>
      <c r="Q33" s="120"/>
      <c r="R33" s="139">
        <v>57.466828166893997</v>
      </c>
      <c r="S33" s="125"/>
      <c r="T33" s="140">
        <v>-19.331815576506202</v>
      </c>
      <c r="U33" s="129">
        <v>-3.9155431362255002</v>
      </c>
      <c r="V33" s="129">
        <v>2.85673223814837</v>
      </c>
      <c r="W33" s="129">
        <v>-4.6575458266488097</v>
      </c>
      <c r="X33" s="129">
        <v>-11.375947399771601</v>
      </c>
      <c r="Y33" s="141">
        <v>-6.2937023875273397</v>
      </c>
      <c r="Z33" s="129"/>
      <c r="AA33" s="142">
        <v>-1.6267760109643501</v>
      </c>
      <c r="AB33" s="143">
        <v>-5.1953983081780803</v>
      </c>
      <c r="AC33" s="144">
        <v>-3.46730879124306</v>
      </c>
      <c r="AD33" s="129"/>
      <c r="AE33" s="145">
        <v>-5.3796963159048801</v>
      </c>
      <c r="AF33" s="113"/>
      <c r="AG33" s="134">
        <v>39.737476268412401</v>
      </c>
      <c r="AH33" s="120">
        <v>61.652678396071998</v>
      </c>
      <c r="AI33" s="120">
        <v>63.014207037643203</v>
      </c>
      <c r="AJ33" s="120">
        <v>66.1117463175122</v>
      </c>
      <c r="AK33" s="120">
        <v>70.408366612111195</v>
      </c>
      <c r="AL33" s="135">
        <v>60.184894926350204</v>
      </c>
      <c r="AM33" s="120"/>
      <c r="AN33" s="136">
        <v>97.168606369008501</v>
      </c>
      <c r="AO33" s="137">
        <v>78.796614412343999</v>
      </c>
      <c r="AP33" s="138">
        <v>87.9826103906762</v>
      </c>
      <c r="AQ33" s="120"/>
      <c r="AR33" s="139">
        <v>68.1103726540927</v>
      </c>
      <c r="AS33" s="125"/>
      <c r="AT33" s="140">
        <v>-0.25330869741080603</v>
      </c>
      <c r="AU33" s="129">
        <v>-0.26985709615533998</v>
      </c>
      <c r="AV33" s="129">
        <v>-0.14955559039140501</v>
      </c>
      <c r="AW33" s="129">
        <v>1.12574859908055</v>
      </c>
      <c r="AX33" s="129">
        <v>11.5874859729397</v>
      </c>
      <c r="AY33" s="141">
        <v>2.62079603484622</v>
      </c>
      <c r="AZ33" s="129"/>
      <c r="BA33" s="142">
        <v>12.562081283904901</v>
      </c>
      <c r="BB33" s="143">
        <v>0.35404366799007397</v>
      </c>
      <c r="BC33" s="144">
        <v>6.7471067878004201</v>
      </c>
      <c r="BD33" s="129"/>
      <c r="BE33" s="145">
        <v>4.0801080851077201</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48.022733617943999</v>
      </c>
      <c r="H34" s="120">
        <v>66.207446974317193</v>
      </c>
      <c r="I34" s="120">
        <v>74.765121976011301</v>
      </c>
      <c r="J34" s="120">
        <v>72.745535677983298</v>
      </c>
      <c r="K34" s="120">
        <v>68.601034424340895</v>
      </c>
      <c r="L34" s="135">
        <v>66.0683745341194</v>
      </c>
      <c r="M34" s="120"/>
      <c r="N34" s="136">
        <v>100.07656468116799</v>
      </c>
      <c r="O34" s="137">
        <v>101.876248560005</v>
      </c>
      <c r="P34" s="138">
        <v>100.976406620586</v>
      </c>
      <c r="Q34" s="120"/>
      <c r="R34" s="139">
        <v>76.042097987395806</v>
      </c>
      <c r="S34" s="125"/>
      <c r="T34" s="140">
        <v>6.1627666433862902E-2</v>
      </c>
      <c r="U34" s="129">
        <v>11.866331932116699</v>
      </c>
      <c r="V34" s="129">
        <v>17.1840555804947</v>
      </c>
      <c r="W34" s="129">
        <v>13.954286628072399</v>
      </c>
      <c r="X34" s="129">
        <v>-1.5646465236423499</v>
      </c>
      <c r="Y34" s="141">
        <v>8.4838216647062197</v>
      </c>
      <c r="Z34" s="129"/>
      <c r="AA34" s="142">
        <v>-7.2520539505820896</v>
      </c>
      <c r="AB34" s="143">
        <v>-8.3561546607352497</v>
      </c>
      <c r="AC34" s="144">
        <v>-7.8123289783868097</v>
      </c>
      <c r="AD34" s="129"/>
      <c r="AE34" s="145">
        <v>1.6654105558176799</v>
      </c>
      <c r="AF34" s="113"/>
      <c r="AG34" s="134">
        <v>47.549878044646299</v>
      </c>
      <c r="AH34" s="120">
        <v>62.773332288082401</v>
      </c>
      <c r="AI34" s="120">
        <v>71.8820551044968</v>
      </c>
      <c r="AJ34" s="120">
        <v>71.997520773159593</v>
      </c>
      <c r="AK34" s="120">
        <v>68.820769517452803</v>
      </c>
      <c r="AL34" s="135">
        <v>64.606029208410703</v>
      </c>
      <c r="AM34" s="120"/>
      <c r="AN34" s="136">
        <v>93.423172209277595</v>
      </c>
      <c r="AO34" s="137">
        <v>95.764861766574796</v>
      </c>
      <c r="AP34" s="138">
        <v>94.594016987926196</v>
      </c>
      <c r="AQ34" s="120"/>
      <c r="AR34" s="139">
        <v>73.174243506658499</v>
      </c>
      <c r="AS34" s="125"/>
      <c r="AT34" s="140">
        <v>-1.8728924256595201</v>
      </c>
      <c r="AU34" s="129">
        <v>8.1468403698844405</v>
      </c>
      <c r="AV34" s="129">
        <v>15.3736559373866</v>
      </c>
      <c r="AW34" s="129">
        <v>12.8893195837048</v>
      </c>
      <c r="AX34" s="129">
        <v>3.3050480735641798</v>
      </c>
      <c r="AY34" s="141">
        <v>7.9558553462055404</v>
      </c>
      <c r="AZ34" s="129"/>
      <c r="BA34" s="142">
        <v>0.53368105833290302</v>
      </c>
      <c r="BB34" s="143">
        <v>-2.3284018905742099</v>
      </c>
      <c r="BC34" s="144">
        <v>-0.93573061455731499</v>
      </c>
      <c r="BD34" s="129"/>
      <c r="BE34" s="145">
        <v>4.4846954760550597</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36.866629526462297</v>
      </c>
      <c r="H35" s="120">
        <v>49.298050139275702</v>
      </c>
      <c r="I35" s="120">
        <v>54.9925441039925</v>
      </c>
      <c r="J35" s="120">
        <v>55.403909006499497</v>
      </c>
      <c r="K35" s="120">
        <v>49.6714113277623</v>
      </c>
      <c r="L35" s="135">
        <v>49.246508820798503</v>
      </c>
      <c r="M35" s="120"/>
      <c r="N35" s="136">
        <v>70.555376044568206</v>
      </c>
      <c r="O35" s="137">
        <v>72.315821727019397</v>
      </c>
      <c r="P35" s="138">
        <v>71.435598885793794</v>
      </c>
      <c r="Q35" s="120"/>
      <c r="R35" s="139">
        <v>55.586248839368601</v>
      </c>
      <c r="S35" s="125"/>
      <c r="T35" s="140">
        <v>0.64122874209363201</v>
      </c>
      <c r="U35" s="129">
        <v>-8.9335791775652797</v>
      </c>
      <c r="V35" s="129">
        <v>-3.9147612355152899</v>
      </c>
      <c r="W35" s="129">
        <v>0.51290715553405397</v>
      </c>
      <c r="X35" s="129">
        <v>-2.8915551986384198</v>
      </c>
      <c r="Y35" s="141">
        <v>-3.1612330672029398</v>
      </c>
      <c r="Z35" s="129"/>
      <c r="AA35" s="142">
        <v>7.3691305134175797</v>
      </c>
      <c r="AB35" s="143">
        <v>2.4428452448159099</v>
      </c>
      <c r="AC35" s="144">
        <v>4.8178293528080198</v>
      </c>
      <c r="AD35" s="129"/>
      <c r="AE35" s="145">
        <v>-0.37667016546495602</v>
      </c>
      <c r="AF35" s="113"/>
      <c r="AG35" s="134">
        <v>38.326973073351901</v>
      </c>
      <c r="AH35" s="120">
        <v>49.604842154131802</v>
      </c>
      <c r="AI35" s="120">
        <v>53.045884401114201</v>
      </c>
      <c r="AJ35" s="120">
        <v>52.241253481894098</v>
      </c>
      <c r="AK35" s="120">
        <v>47.328781337047303</v>
      </c>
      <c r="AL35" s="135">
        <v>48.109546889507797</v>
      </c>
      <c r="AM35" s="120"/>
      <c r="AN35" s="136">
        <v>56.819828226555202</v>
      </c>
      <c r="AO35" s="137">
        <v>60.922683379758503</v>
      </c>
      <c r="AP35" s="138">
        <v>58.871255803156899</v>
      </c>
      <c r="AQ35" s="120"/>
      <c r="AR35" s="139">
        <v>51.184320864836103</v>
      </c>
      <c r="AS35" s="125"/>
      <c r="AT35" s="140">
        <v>-8.2136968957250396</v>
      </c>
      <c r="AU35" s="129">
        <v>-4.4413952603396796</v>
      </c>
      <c r="AV35" s="129">
        <v>-2.3996392930235499</v>
      </c>
      <c r="AW35" s="129">
        <v>-1.51908633576694</v>
      </c>
      <c r="AX35" s="129">
        <v>-6.1053898807213001</v>
      </c>
      <c r="AY35" s="141">
        <v>-4.3435914993261999</v>
      </c>
      <c r="AZ35" s="129"/>
      <c r="BA35" s="142">
        <v>-2.91979693176678</v>
      </c>
      <c r="BB35" s="143">
        <v>-5.8304413529118602</v>
      </c>
      <c r="BC35" s="144">
        <v>-4.4479413332457201</v>
      </c>
      <c r="BD35" s="129"/>
      <c r="BE35" s="145">
        <v>-4.37790841623797</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34.166797880393602</v>
      </c>
      <c r="H36" s="120">
        <v>42.3911279333838</v>
      </c>
      <c r="I36" s="120">
        <v>48.273323239969699</v>
      </c>
      <c r="J36" s="120">
        <v>53.037320211960598</v>
      </c>
      <c r="K36" s="120">
        <v>54.725866767600301</v>
      </c>
      <c r="L36" s="135">
        <v>46.518887206661603</v>
      </c>
      <c r="M36" s="120"/>
      <c r="N36" s="136">
        <v>70.771703255109699</v>
      </c>
      <c r="O36" s="137">
        <v>74.464019682059003</v>
      </c>
      <c r="P36" s="138">
        <v>72.617861468584394</v>
      </c>
      <c r="Q36" s="120"/>
      <c r="R36" s="139">
        <v>53.975736995782398</v>
      </c>
      <c r="S36" s="125"/>
      <c r="T36" s="140">
        <v>-3.3008870053216799</v>
      </c>
      <c r="U36" s="129">
        <v>-4.6015667177003499</v>
      </c>
      <c r="V36" s="129">
        <v>2.5960712059728901</v>
      </c>
      <c r="W36" s="129">
        <v>23.820465864952801</v>
      </c>
      <c r="X36" s="129">
        <v>14.128838750041201</v>
      </c>
      <c r="Y36" s="141">
        <v>6.88797329773569</v>
      </c>
      <c r="Z36" s="129"/>
      <c r="AA36" s="142">
        <v>2.0811961645010002</v>
      </c>
      <c r="AB36" s="143">
        <v>9.8203421404808093</v>
      </c>
      <c r="AC36" s="144">
        <v>5.9077791185630799</v>
      </c>
      <c r="AD36" s="129"/>
      <c r="AE36" s="145">
        <v>6.5090532248389001</v>
      </c>
      <c r="AF36" s="113"/>
      <c r="AG36" s="134">
        <v>36.003359197577502</v>
      </c>
      <c r="AH36" s="120">
        <v>44.845389856169497</v>
      </c>
      <c r="AI36" s="120">
        <v>47.669031037093099</v>
      </c>
      <c r="AJ36" s="120">
        <v>49.262997728993099</v>
      </c>
      <c r="AK36" s="120">
        <v>47.287051476154403</v>
      </c>
      <c r="AL36" s="135">
        <v>45.013565859197499</v>
      </c>
      <c r="AM36" s="120"/>
      <c r="AN36" s="136">
        <v>61.080312263436703</v>
      </c>
      <c r="AO36" s="137">
        <v>66.116674867524594</v>
      </c>
      <c r="AP36" s="138">
        <v>63.598493565480602</v>
      </c>
      <c r="AQ36" s="120"/>
      <c r="AR36" s="139">
        <v>50.323545203849797</v>
      </c>
      <c r="AS36" s="125"/>
      <c r="AT36" s="140">
        <v>2.1667102203040698</v>
      </c>
      <c r="AU36" s="129">
        <v>13.630971753408</v>
      </c>
      <c r="AV36" s="129">
        <v>13.1590337090907</v>
      </c>
      <c r="AW36" s="129">
        <v>22.016001606469899</v>
      </c>
      <c r="AX36" s="129">
        <v>12.984290030812501</v>
      </c>
      <c r="AY36" s="141">
        <v>13.066284810669</v>
      </c>
      <c r="AZ36" s="129"/>
      <c r="BA36" s="142">
        <v>7.4066037873673203</v>
      </c>
      <c r="BB36" s="143">
        <v>10.5266236658744</v>
      </c>
      <c r="BC36" s="144">
        <v>9.0060709302749693</v>
      </c>
      <c r="BD36" s="129"/>
      <c r="BE36" s="145">
        <v>11.5657820618549</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44.8478547810425</v>
      </c>
      <c r="H37" s="120">
        <v>54.2621691443318</v>
      </c>
      <c r="I37" s="120">
        <v>61.165883760316099</v>
      </c>
      <c r="J37" s="120">
        <v>63.966477862308103</v>
      </c>
      <c r="K37" s="120">
        <v>65.453909782520995</v>
      </c>
      <c r="L37" s="135">
        <v>57.939259066103901</v>
      </c>
      <c r="M37" s="120"/>
      <c r="N37" s="136">
        <v>102.070083873222</v>
      </c>
      <c r="O37" s="137">
        <v>108.236541842522</v>
      </c>
      <c r="P37" s="138">
        <v>105.153312857872</v>
      </c>
      <c r="Q37" s="120"/>
      <c r="R37" s="139">
        <v>71.428988720894907</v>
      </c>
      <c r="S37" s="125"/>
      <c r="T37" s="140">
        <v>-0.22400154296069799</v>
      </c>
      <c r="U37" s="129">
        <v>8.0771006383137802</v>
      </c>
      <c r="V37" s="129">
        <v>11.513368004364001</v>
      </c>
      <c r="W37" s="129">
        <v>14.3589882873384</v>
      </c>
      <c r="X37" s="129">
        <v>9.9072864914683407</v>
      </c>
      <c r="Y37" s="141">
        <v>9.1157417258456306</v>
      </c>
      <c r="Z37" s="129"/>
      <c r="AA37" s="142">
        <v>0.73138686523943497</v>
      </c>
      <c r="AB37" s="143">
        <v>-4.6728406618619198</v>
      </c>
      <c r="AC37" s="144">
        <v>-2.1243142060068201</v>
      </c>
      <c r="AD37" s="129"/>
      <c r="AE37" s="145">
        <v>4.0880705383283198</v>
      </c>
      <c r="AF37" s="113"/>
      <c r="AG37" s="134">
        <v>44.780383605365202</v>
      </c>
      <c r="AH37" s="120">
        <v>48.565729772678303</v>
      </c>
      <c r="AI37" s="120">
        <v>55.293179204373999</v>
      </c>
      <c r="AJ37" s="120">
        <v>58.391027438737098</v>
      </c>
      <c r="AK37" s="120">
        <v>60.5811044798212</v>
      </c>
      <c r="AL37" s="135">
        <v>53.524051280325203</v>
      </c>
      <c r="AM37" s="120"/>
      <c r="AN37" s="136">
        <v>91.443758440719904</v>
      </c>
      <c r="AO37" s="137">
        <v>97.271616784590094</v>
      </c>
      <c r="AP37" s="138">
        <v>94.357687612654999</v>
      </c>
      <c r="AQ37" s="120"/>
      <c r="AR37" s="139">
        <v>65.197983037029303</v>
      </c>
      <c r="AS37" s="125"/>
      <c r="AT37" s="140">
        <v>3.3764801860956202</v>
      </c>
      <c r="AU37" s="129">
        <v>7.0446822186110003</v>
      </c>
      <c r="AV37" s="129">
        <v>12.5225267019051</v>
      </c>
      <c r="AW37" s="129">
        <v>16.197130029694701</v>
      </c>
      <c r="AX37" s="129">
        <v>14.4127404311779</v>
      </c>
      <c r="AY37" s="141">
        <v>11.0255271735821</v>
      </c>
      <c r="AZ37" s="129"/>
      <c r="BA37" s="142">
        <v>6.6279483173027396</v>
      </c>
      <c r="BB37" s="143">
        <v>2.82084686504927</v>
      </c>
      <c r="BC37" s="144">
        <v>4.6310646378023703</v>
      </c>
      <c r="BD37" s="129"/>
      <c r="BE37" s="145">
        <v>8.2881773566410093</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77.482552155488506</v>
      </c>
      <c r="H38" s="120">
        <v>110.680436191019</v>
      </c>
      <c r="I38" s="120">
        <v>128.18478098769401</v>
      </c>
      <c r="J38" s="120">
        <v>123.85045289707401</v>
      </c>
      <c r="K38" s="120">
        <v>101.61062118001701</v>
      </c>
      <c r="L38" s="135">
        <v>108.361768682258</v>
      </c>
      <c r="M38" s="120"/>
      <c r="N38" s="136">
        <v>90.375643590579401</v>
      </c>
      <c r="O38" s="137">
        <v>91.573696723983304</v>
      </c>
      <c r="P38" s="138">
        <v>90.974670157281295</v>
      </c>
      <c r="Q38" s="120"/>
      <c r="R38" s="139">
        <v>103.39402624655099</v>
      </c>
      <c r="S38" s="125"/>
      <c r="T38" s="140">
        <v>31.953351536048299</v>
      </c>
      <c r="U38" s="129">
        <v>47.459735042446702</v>
      </c>
      <c r="V38" s="129">
        <v>55.979445984876698</v>
      </c>
      <c r="W38" s="129">
        <v>50.236221261099303</v>
      </c>
      <c r="X38" s="129">
        <v>34.735012676738698</v>
      </c>
      <c r="Y38" s="141">
        <v>44.942079759131197</v>
      </c>
      <c r="Z38" s="129"/>
      <c r="AA38" s="142">
        <v>16.207024868795202</v>
      </c>
      <c r="AB38" s="143">
        <v>8.9416975236966092</v>
      </c>
      <c r="AC38" s="144">
        <v>12.4332492754752</v>
      </c>
      <c r="AD38" s="129"/>
      <c r="AE38" s="145">
        <v>35.120426678883099</v>
      </c>
      <c r="AF38" s="113"/>
      <c r="AG38" s="134">
        <v>69.2127842066661</v>
      </c>
      <c r="AH38" s="120">
        <v>94.388170330453903</v>
      </c>
      <c r="AI38" s="120">
        <v>109.83906665104701</v>
      </c>
      <c r="AJ38" s="120">
        <v>109.441345041153</v>
      </c>
      <c r="AK38" s="120">
        <v>88.803599594572503</v>
      </c>
      <c r="AL38" s="135">
        <v>94.336993164778704</v>
      </c>
      <c r="AM38" s="120"/>
      <c r="AN38" s="136">
        <v>79.913172673376195</v>
      </c>
      <c r="AO38" s="137">
        <v>84.798838572650894</v>
      </c>
      <c r="AP38" s="138">
        <v>82.356005623013601</v>
      </c>
      <c r="AQ38" s="120"/>
      <c r="AR38" s="139">
        <v>90.913853867131493</v>
      </c>
      <c r="AS38" s="125"/>
      <c r="AT38" s="140">
        <v>32.826158874704497</v>
      </c>
      <c r="AU38" s="129">
        <v>51.513299343495</v>
      </c>
      <c r="AV38" s="129">
        <v>54.905659730321702</v>
      </c>
      <c r="AW38" s="129">
        <v>56.613432260262897</v>
      </c>
      <c r="AX38" s="129">
        <v>41.766012307110003</v>
      </c>
      <c r="AY38" s="141">
        <v>48.406677778698203</v>
      </c>
      <c r="AZ38" s="129"/>
      <c r="BA38" s="142">
        <v>20.6953565990108</v>
      </c>
      <c r="BB38" s="143">
        <v>17.3465635487774</v>
      </c>
      <c r="BC38" s="144">
        <v>18.947769340795901</v>
      </c>
      <c r="BD38" s="129"/>
      <c r="BE38" s="145">
        <v>39.466862566397303</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39.285641763340998</v>
      </c>
      <c r="H39" s="147">
        <v>48.551062645011598</v>
      </c>
      <c r="I39" s="147">
        <v>48.8234180974477</v>
      </c>
      <c r="J39" s="147">
        <v>50.653993503480201</v>
      </c>
      <c r="K39" s="147">
        <v>52.361119257540601</v>
      </c>
      <c r="L39" s="148">
        <v>47.935047053364201</v>
      </c>
      <c r="M39" s="120"/>
      <c r="N39" s="149">
        <v>71.305433874709905</v>
      </c>
      <c r="O39" s="150">
        <v>70.392592111368899</v>
      </c>
      <c r="P39" s="151">
        <v>70.849012993039395</v>
      </c>
      <c r="Q39" s="120"/>
      <c r="R39" s="152">
        <v>54.481894464699998</v>
      </c>
      <c r="S39" s="125"/>
      <c r="T39" s="153">
        <v>15.773099307784401</v>
      </c>
      <c r="U39" s="154">
        <v>17.2860187545208</v>
      </c>
      <c r="V39" s="154">
        <v>12.9978325236634</v>
      </c>
      <c r="W39" s="154">
        <v>20.251793775394699</v>
      </c>
      <c r="X39" s="154">
        <v>25.194759540817</v>
      </c>
      <c r="Y39" s="155">
        <v>18.3679927168826</v>
      </c>
      <c r="Z39" s="129"/>
      <c r="AA39" s="156">
        <v>14.3894267821022</v>
      </c>
      <c r="AB39" s="157">
        <v>8.87683372132072</v>
      </c>
      <c r="AC39" s="158">
        <v>11.5828239592363</v>
      </c>
      <c r="AD39" s="129"/>
      <c r="AE39" s="159">
        <v>15.7527724891562</v>
      </c>
      <c r="AF39" s="113"/>
      <c r="AG39" s="146">
        <v>37.453581812270599</v>
      </c>
      <c r="AH39" s="147">
        <v>44.848226046165898</v>
      </c>
      <c r="AI39" s="147">
        <v>46.708744368584803</v>
      </c>
      <c r="AJ39" s="147">
        <v>48.4575908172976</v>
      </c>
      <c r="AK39" s="147">
        <v>47.164661219563101</v>
      </c>
      <c r="AL39" s="148">
        <v>44.9270698590188</v>
      </c>
      <c r="AM39" s="120"/>
      <c r="AN39" s="149">
        <v>65.200147396764194</v>
      </c>
      <c r="AO39" s="150">
        <v>65.376225017989299</v>
      </c>
      <c r="AP39" s="151">
        <v>65.288186207376796</v>
      </c>
      <c r="AQ39" s="120"/>
      <c r="AR39" s="152">
        <v>50.745631455009701</v>
      </c>
      <c r="AS39" s="125"/>
      <c r="AT39" s="153">
        <v>4.2799804528724001</v>
      </c>
      <c r="AU39" s="154">
        <v>15.9003231385731</v>
      </c>
      <c r="AV39" s="154">
        <v>16.168978247442499</v>
      </c>
      <c r="AW39" s="154">
        <v>21.301688235198899</v>
      </c>
      <c r="AX39" s="154">
        <v>16.059845922448702</v>
      </c>
      <c r="AY39" s="155">
        <v>14.957520974959699</v>
      </c>
      <c r="AZ39" s="129"/>
      <c r="BA39" s="156">
        <v>10.352275217552499</v>
      </c>
      <c r="BB39" s="157">
        <v>4.4748613939163402</v>
      </c>
      <c r="BC39" s="158">
        <v>7.3292091650747704</v>
      </c>
      <c r="BD39" s="129"/>
      <c r="BE39" s="159">
        <v>12.0309890274709</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38.0475947448206</v>
      </c>
      <c r="H40" s="118">
        <v>54.5027766548762</v>
      </c>
      <c r="I40" s="118">
        <v>59.1204446690247</v>
      </c>
      <c r="J40" s="118">
        <v>59.369780192016101</v>
      </c>
      <c r="K40" s="118">
        <v>54.262554320363797</v>
      </c>
      <c r="L40" s="119">
        <v>53.060630116220302</v>
      </c>
      <c r="M40" s="120"/>
      <c r="N40" s="121">
        <v>59.992334512379898</v>
      </c>
      <c r="O40" s="122">
        <v>61.184891359272299</v>
      </c>
      <c r="P40" s="123">
        <v>60.588612935826099</v>
      </c>
      <c r="Q40" s="120"/>
      <c r="R40" s="124">
        <v>55.211482350393403</v>
      </c>
      <c r="S40" s="125"/>
      <c r="T40" s="126">
        <v>8.2862595041101201</v>
      </c>
      <c r="U40" s="127">
        <v>18.545670380792298</v>
      </c>
      <c r="V40" s="127">
        <v>21.114842342808601</v>
      </c>
      <c r="W40" s="127">
        <v>21.187023879845999</v>
      </c>
      <c r="X40" s="127">
        <v>17.372299241579199</v>
      </c>
      <c r="Y40" s="128">
        <v>17.835417856538101</v>
      </c>
      <c r="Z40" s="129"/>
      <c r="AA40" s="130">
        <v>1.16602478304873</v>
      </c>
      <c r="AB40" s="131">
        <v>-1.3464668342655099</v>
      </c>
      <c r="AC40" s="132">
        <v>-0.118376579634276</v>
      </c>
      <c r="AD40" s="129"/>
      <c r="AE40" s="133">
        <v>11.5486348038558</v>
      </c>
      <c r="AF40" s="113"/>
      <c r="AG40" s="117">
        <v>37.895003158160598</v>
      </c>
      <c r="AH40" s="118">
        <v>54.216104092976202</v>
      </c>
      <c r="AI40" s="118">
        <v>58.526462228398103</v>
      </c>
      <c r="AJ40" s="118">
        <v>58.836784360788201</v>
      </c>
      <c r="AK40" s="118">
        <v>52.423208691258203</v>
      </c>
      <c r="AL40" s="119">
        <v>52.379512506316303</v>
      </c>
      <c r="AM40" s="120"/>
      <c r="AN40" s="121">
        <v>59.081669403739198</v>
      </c>
      <c r="AO40" s="122">
        <v>60.258686836786197</v>
      </c>
      <c r="AP40" s="123">
        <v>59.670178120262698</v>
      </c>
      <c r="AQ40" s="120"/>
      <c r="AR40" s="124">
        <v>54.462559824586698</v>
      </c>
      <c r="AS40" s="125"/>
      <c r="AT40" s="126">
        <v>12.4354596413717</v>
      </c>
      <c r="AU40" s="127">
        <v>22.5111243852012</v>
      </c>
      <c r="AV40" s="127">
        <v>24.556642377167201</v>
      </c>
      <c r="AW40" s="127">
        <v>25.904199490657099</v>
      </c>
      <c r="AX40" s="127">
        <v>18.325458387270501</v>
      </c>
      <c r="AY40" s="128">
        <v>21.2593805099966</v>
      </c>
      <c r="AZ40" s="129"/>
      <c r="BA40" s="130">
        <v>12.845752163831699</v>
      </c>
      <c r="BB40" s="131">
        <v>11.2776862745605</v>
      </c>
      <c r="BC40" s="132">
        <v>12.0485020156936</v>
      </c>
      <c r="BD40" s="129"/>
      <c r="BE40" s="133">
        <v>18.217323416851102</v>
      </c>
      <c r="BF40" s="114"/>
    </row>
    <row r="41" spans="1:70" x14ac:dyDescent="0.25">
      <c r="A41" s="20" t="s">
        <v>85</v>
      </c>
      <c r="B41" s="3" t="str">
        <f t="shared" si="0"/>
        <v>Southwest Virginia - Blue Ridge Highlands</v>
      </c>
      <c r="C41" s="10"/>
      <c r="D41" s="24" t="s">
        <v>16</v>
      </c>
      <c r="E41" s="27" t="s">
        <v>17</v>
      </c>
      <c r="F41" s="3"/>
      <c r="G41" s="134">
        <v>38.634541093296299</v>
      </c>
      <c r="H41" s="120">
        <v>44.462762277490199</v>
      </c>
      <c r="I41" s="120">
        <v>49.056116651937799</v>
      </c>
      <c r="J41" s="120">
        <v>55.188043176366598</v>
      </c>
      <c r="K41" s="120">
        <v>56.084633253377</v>
      </c>
      <c r="L41" s="135">
        <v>48.685219290493599</v>
      </c>
      <c r="M41" s="120"/>
      <c r="N41" s="136">
        <v>84.138820855952503</v>
      </c>
      <c r="O41" s="137">
        <v>81.413782350713205</v>
      </c>
      <c r="P41" s="138">
        <v>82.776301603332897</v>
      </c>
      <c r="Q41" s="120"/>
      <c r="R41" s="139">
        <v>58.425528522733401</v>
      </c>
      <c r="S41" s="125"/>
      <c r="T41" s="140">
        <v>4.2522258891513296</v>
      </c>
      <c r="U41" s="129">
        <v>3.60843006602849</v>
      </c>
      <c r="V41" s="129">
        <v>5.7547144135424899</v>
      </c>
      <c r="W41" s="129">
        <v>17.515825986671299</v>
      </c>
      <c r="X41" s="129">
        <v>19.576938934245199</v>
      </c>
      <c r="Y41" s="141">
        <v>10.535469708113499</v>
      </c>
      <c r="Z41" s="129"/>
      <c r="AA41" s="142">
        <v>11.3054184177699</v>
      </c>
      <c r="AB41" s="143">
        <v>3.4371970066622</v>
      </c>
      <c r="AC41" s="144">
        <v>7.2918695097278299</v>
      </c>
      <c r="AD41" s="129"/>
      <c r="AE41" s="145">
        <v>9.1991356692659902</v>
      </c>
      <c r="AF41" s="113"/>
      <c r="AG41" s="134">
        <v>34.3583379623784</v>
      </c>
      <c r="AH41" s="120">
        <v>42.204178449690602</v>
      </c>
      <c r="AI41" s="120">
        <v>47.048621701805303</v>
      </c>
      <c r="AJ41" s="120">
        <v>49.163771304128197</v>
      </c>
      <c r="AK41" s="120">
        <v>50.071698017926998</v>
      </c>
      <c r="AL41" s="135">
        <v>44.569321487185903</v>
      </c>
      <c r="AM41" s="120"/>
      <c r="AN41" s="136">
        <v>66.303227496528194</v>
      </c>
      <c r="AO41" s="137">
        <v>64.758368577199803</v>
      </c>
      <c r="AP41" s="138">
        <v>65.530798036863999</v>
      </c>
      <c r="AQ41" s="120"/>
      <c r="AR41" s="139">
        <v>50.558314787093899</v>
      </c>
      <c r="AS41" s="125"/>
      <c r="AT41" s="140">
        <v>0.551616423938036</v>
      </c>
      <c r="AU41" s="129">
        <v>3.02404498853668</v>
      </c>
      <c r="AV41" s="129">
        <v>6.6018072674091899</v>
      </c>
      <c r="AW41" s="129">
        <v>8.9397149194122196</v>
      </c>
      <c r="AX41" s="129">
        <v>5.3336438870565397</v>
      </c>
      <c r="AY41" s="141">
        <v>5.1481874470462401</v>
      </c>
      <c r="AZ41" s="129"/>
      <c r="BA41" s="142">
        <v>9.0040110703367997</v>
      </c>
      <c r="BB41" s="143">
        <v>8.9480280022888294</v>
      </c>
      <c r="BC41" s="144">
        <v>8.9763422912724806</v>
      </c>
      <c r="BD41" s="129"/>
      <c r="BE41" s="145">
        <v>6.5340835263893204</v>
      </c>
      <c r="BF41" s="114"/>
    </row>
    <row r="42" spans="1:70" x14ac:dyDescent="0.25">
      <c r="A42" s="21" t="s">
        <v>86</v>
      </c>
      <c r="B42" s="3" t="str">
        <f t="shared" si="0"/>
        <v>Southwest Virginia - Heart of Appalachia</v>
      </c>
      <c r="C42" s="3"/>
      <c r="D42" s="24" t="s">
        <v>16</v>
      </c>
      <c r="E42" s="27" t="s">
        <v>17</v>
      </c>
      <c r="F42" s="3"/>
      <c r="G42" s="134">
        <v>37.682311977715798</v>
      </c>
      <c r="H42" s="120">
        <v>51.502123955431699</v>
      </c>
      <c r="I42" s="120">
        <v>56.310967966573799</v>
      </c>
      <c r="J42" s="120">
        <v>54.968844011141996</v>
      </c>
      <c r="K42" s="120">
        <v>50.905222841225601</v>
      </c>
      <c r="L42" s="135">
        <v>50.273894150417803</v>
      </c>
      <c r="M42" s="120"/>
      <c r="N42" s="136">
        <v>55.712771587743703</v>
      </c>
      <c r="O42" s="137">
        <v>54.793447075208903</v>
      </c>
      <c r="P42" s="138">
        <v>55.253109331476303</v>
      </c>
      <c r="Q42" s="120"/>
      <c r="R42" s="139">
        <v>51.696527059291597</v>
      </c>
      <c r="S42" s="125"/>
      <c r="T42" s="140">
        <v>39.464588229745203</v>
      </c>
      <c r="U42" s="129">
        <v>10.9362184300668</v>
      </c>
      <c r="V42" s="129">
        <v>12.211021672307799</v>
      </c>
      <c r="W42" s="129">
        <v>14.813871523795401</v>
      </c>
      <c r="X42" s="129">
        <v>18.8052369940186</v>
      </c>
      <c r="Y42" s="141">
        <v>17.269771777081001</v>
      </c>
      <c r="Z42" s="129"/>
      <c r="AA42" s="142">
        <v>2.5363815025375298</v>
      </c>
      <c r="AB42" s="143">
        <v>11.706279658279801</v>
      </c>
      <c r="AC42" s="144">
        <v>6.8870283490844697</v>
      </c>
      <c r="AD42" s="129"/>
      <c r="AE42" s="145">
        <v>13.891415713280299</v>
      </c>
      <c r="AF42" s="113"/>
      <c r="AG42" s="134">
        <v>33.380139275765998</v>
      </c>
      <c r="AH42" s="120">
        <v>48.317642757660103</v>
      </c>
      <c r="AI42" s="120">
        <v>52.382576601671303</v>
      </c>
      <c r="AJ42" s="120">
        <v>51.619822423398297</v>
      </c>
      <c r="AK42" s="120">
        <v>46.525288997214403</v>
      </c>
      <c r="AL42" s="135">
        <v>46.445094011141997</v>
      </c>
      <c r="AM42" s="120"/>
      <c r="AN42" s="136">
        <v>47.5721674791086</v>
      </c>
      <c r="AO42" s="137">
        <v>47.384526462395499</v>
      </c>
      <c r="AP42" s="138">
        <v>47.478346970752</v>
      </c>
      <c r="AQ42" s="120"/>
      <c r="AR42" s="139">
        <v>46.740309142459203</v>
      </c>
      <c r="AS42" s="125"/>
      <c r="AT42" s="140">
        <v>24.025209518170701</v>
      </c>
      <c r="AU42" s="129">
        <v>18.4501285622867</v>
      </c>
      <c r="AV42" s="129">
        <v>20.020632256357199</v>
      </c>
      <c r="AW42" s="129">
        <v>22.225166851444499</v>
      </c>
      <c r="AX42" s="129">
        <v>18.999198482460098</v>
      </c>
      <c r="AY42" s="141">
        <v>20.523462567513501</v>
      </c>
      <c r="AZ42" s="129"/>
      <c r="BA42" s="142">
        <v>9.8479628897321998</v>
      </c>
      <c r="BB42" s="143">
        <v>12.8182481425365</v>
      </c>
      <c r="BC42" s="144">
        <v>11.3103601151177</v>
      </c>
      <c r="BD42" s="129"/>
      <c r="BE42" s="145">
        <v>17.696183623983501</v>
      </c>
      <c r="BF42" s="114"/>
    </row>
    <row r="43" spans="1:70" x14ac:dyDescent="0.25">
      <c r="A43" s="22" t="s">
        <v>87</v>
      </c>
      <c r="B43" s="3" t="str">
        <f t="shared" si="0"/>
        <v>Virginia Mountains</v>
      </c>
      <c r="C43" s="3"/>
      <c r="D43" s="25" t="s">
        <v>16</v>
      </c>
      <c r="E43" s="28" t="s">
        <v>17</v>
      </c>
      <c r="F43" s="3"/>
      <c r="G43" s="146">
        <v>36.616755607682101</v>
      </c>
      <c r="H43" s="147">
        <v>57.181508576455002</v>
      </c>
      <c r="I43" s="147">
        <v>64.557649904705997</v>
      </c>
      <c r="J43" s="147">
        <v>59.730933880662597</v>
      </c>
      <c r="K43" s="147">
        <v>58.738885793871802</v>
      </c>
      <c r="L43" s="148">
        <v>55.3651467526755</v>
      </c>
      <c r="M43" s="120"/>
      <c r="N43" s="149">
        <v>99.741872159507395</v>
      </c>
      <c r="O43" s="150">
        <v>98.177462248937104</v>
      </c>
      <c r="P43" s="151">
        <v>98.9596672042222</v>
      </c>
      <c r="Q43" s="120"/>
      <c r="R43" s="152">
        <v>67.820724024545996</v>
      </c>
      <c r="S43" s="125"/>
      <c r="T43" s="153">
        <v>4.3539908410695904</v>
      </c>
      <c r="U43" s="154">
        <v>24.035794333481601</v>
      </c>
      <c r="V43" s="154">
        <v>34.218604055866898</v>
      </c>
      <c r="W43" s="154">
        <v>25.274415983217899</v>
      </c>
      <c r="X43" s="154">
        <v>22.849956940645502</v>
      </c>
      <c r="Y43" s="155">
        <v>23.152832332239502</v>
      </c>
      <c r="Z43" s="129"/>
      <c r="AA43" s="156">
        <v>50.455076334795997</v>
      </c>
      <c r="AB43" s="157">
        <v>41.482154353695897</v>
      </c>
      <c r="AC43" s="158">
        <v>45.866157766776503</v>
      </c>
      <c r="AD43" s="129"/>
      <c r="AE43" s="159">
        <v>31.702473161822098</v>
      </c>
      <c r="AF43" s="113"/>
      <c r="AG43" s="146">
        <v>38.312291452866098</v>
      </c>
      <c r="AH43" s="147">
        <v>51.854102770854702</v>
      </c>
      <c r="AI43" s="147">
        <v>57.840687582465897</v>
      </c>
      <c r="AJ43" s="147">
        <v>57.838188682011399</v>
      </c>
      <c r="AK43" s="147">
        <v>56.748501319454597</v>
      </c>
      <c r="AL43" s="148">
        <v>52.518754361530497</v>
      </c>
      <c r="AM43" s="120"/>
      <c r="AN43" s="149">
        <v>76.014053291306197</v>
      </c>
      <c r="AO43" s="150">
        <v>77.469830303474495</v>
      </c>
      <c r="AP43" s="151">
        <v>76.741941797390396</v>
      </c>
      <c r="AQ43" s="120"/>
      <c r="AR43" s="152">
        <v>59.439665057490501</v>
      </c>
      <c r="AS43" s="125"/>
      <c r="AT43" s="153">
        <v>10.3690674290589</v>
      </c>
      <c r="AU43" s="154">
        <v>25.161241899219998</v>
      </c>
      <c r="AV43" s="154">
        <v>28.570137322484499</v>
      </c>
      <c r="AW43" s="154">
        <v>24.159875014097601</v>
      </c>
      <c r="AX43" s="154">
        <v>19.230419595531899</v>
      </c>
      <c r="AY43" s="155">
        <v>21.975006527587599</v>
      </c>
      <c r="AZ43" s="129"/>
      <c r="BA43" s="156">
        <v>12.219066984435401</v>
      </c>
      <c r="BB43" s="157">
        <v>11.3028191869839</v>
      </c>
      <c r="BC43" s="158">
        <v>11.754720160482</v>
      </c>
      <c r="BD43" s="129"/>
      <c r="BE43" s="159">
        <v>18.0065827094143</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6" sqref="AA1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126</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19</v>
      </c>
      <c r="E10" s="88">
        <v>20</v>
      </c>
      <c r="F10" s="88">
        <v>21</v>
      </c>
      <c r="G10" s="88">
        <v>22</v>
      </c>
      <c r="H10" s="88">
        <v>23</v>
      </c>
      <c r="I10" s="88">
        <v>24</v>
      </c>
      <c r="J10" s="89">
        <v>25</v>
      </c>
      <c r="K10" s="163"/>
      <c r="L10" s="163"/>
      <c r="M10" s="200" t="s">
        <v>103</v>
      </c>
      <c r="N10" s="201"/>
      <c r="O10" s="86" t="s">
        <v>113</v>
      </c>
      <c r="P10" s="87">
        <v>20</v>
      </c>
      <c r="Q10" s="88">
        <v>21</v>
      </c>
      <c r="R10" s="88">
        <v>22</v>
      </c>
      <c r="S10" s="88">
        <v>23</v>
      </c>
      <c r="T10" s="88">
        <v>24</v>
      </c>
      <c r="U10" s="88">
        <v>25</v>
      </c>
      <c r="V10" s="89">
        <v>26</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117</v>
      </c>
      <c r="D11" s="90">
        <v>26</v>
      </c>
      <c r="E11" s="91">
        <v>27</v>
      </c>
      <c r="F11" s="91">
        <v>28</v>
      </c>
      <c r="G11" s="91">
        <v>1</v>
      </c>
      <c r="H11" s="91">
        <v>2</v>
      </c>
      <c r="I11" s="91">
        <v>3</v>
      </c>
      <c r="J11" s="92">
        <v>4</v>
      </c>
      <c r="K11" s="163"/>
      <c r="L11" s="163"/>
      <c r="M11" s="200" t="s">
        <v>103</v>
      </c>
      <c r="N11" s="201"/>
      <c r="O11" s="86" t="s">
        <v>117</v>
      </c>
      <c r="P11" s="90">
        <v>27</v>
      </c>
      <c r="Q11" s="91">
        <v>28</v>
      </c>
      <c r="R11" s="91">
        <v>1</v>
      </c>
      <c r="S11" s="91">
        <v>2</v>
      </c>
      <c r="T11" s="91">
        <v>3</v>
      </c>
      <c r="U11" s="91">
        <v>4</v>
      </c>
      <c r="V11" s="92">
        <v>5</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118</v>
      </c>
      <c r="D12" s="93">
        <v>5</v>
      </c>
      <c r="E12" s="94">
        <v>6</v>
      </c>
      <c r="F12" s="94">
        <v>7</v>
      </c>
      <c r="G12" s="94">
        <v>8</v>
      </c>
      <c r="H12" s="94">
        <v>9</v>
      </c>
      <c r="I12" s="94">
        <v>10</v>
      </c>
      <c r="J12" s="95">
        <v>11</v>
      </c>
      <c r="K12" s="163"/>
      <c r="L12" s="163"/>
      <c r="M12" s="200" t="s">
        <v>103</v>
      </c>
      <c r="N12" s="201"/>
      <c r="O12" s="86" t="s">
        <v>118</v>
      </c>
      <c r="P12" s="93">
        <v>6</v>
      </c>
      <c r="Q12" s="94">
        <v>7</v>
      </c>
      <c r="R12" s="94">
        <v>8</v>
      </c>
      <c r="S12" s="94">
        <v>9</v>
      </c>
      <c r="T12" s="94">
        <v>10</v>
      </c>
      <c r="U12" s="94">
        <v>11</v>
      </c>
      <c r="V12" s="95">
        <v>12</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118</v>
      </c>
      <c r="D13" s="96">
        <v>12</v>
      </c>
      <c r="E13" s="97">
        <v>13</v>
      </c>
      <c r="F13" s="97">
        <v>14</v>
      </c>
      <c r="G13" s="97">
        <v>15</v>
      </c>
      <c r="H13" s="97">
        <v>16</v>
      </c>
      <c r="I13" s="97">
        <v>17</v>
      </c>
      <c r="J13" s="98">
        <v>18</v>
      </c>
      <c r="K13" s="163"/>
      <c r="L13" s="163"/>
      <c r="M13" s="200" t="s">
        <v>103</v>
      </c>
      <c r="N13" s="201"/>
      <c r="O13" s="86" t="s">
        <v>118</v>
      </c>
      <c r="P13" s="96">
        <v>13</v>
      </c>
      <c r="Q13" s="97">
        <v>14</v>
      </c>
      <c r="R13" s="97">
        <v>15</v>
      </c>
      <c r="S13" s="97">
        <v>16</v>
      </c>
      <c r="T13" s="97">
        <v>17</v>
      </c>
      <c r="U13" s="97">
        <v>18</v>
      </c>
      <c r="V13" s="98">
        <v>19</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118</v>
      </c>
      <c r="D14" s="99">
        <v>19</v>
      </c>
      <c r="E14" s="100">
        <v>20</v>
      </c>
      <c r="F14" s="100">
        <v>21</v>
      </c>
      <c r="G14" s="100">
        <v>22</v>
      </c>
      <c r="H14" s="100">
        <v>23</v>
      </c>
      <c r="I14" s="100">
        <v>24</v>
      </c>
      <c r="J14" s="101">
        <v>25</v>
      </c>
      <c r="K14" s="163"/>
      <c r="L14" s="163"/>
      <c r="M14" s="200" t="s">
        <v>103</v>
      </c>
      <c r="N14" s="201"/>
      <c r="O14" s="86" t="s">
        <v>118</v>
      </c>
      <c r="P14" s="99">
        <v>20</v>
      </c>
      <c r="Q14" s="100">
        <v>21</v>
      </c>
      <c r="R14" s="100">
        <v>22</v>
      </c>
      <c r="S14" s="100">
        <v>23</v>
      </c>
      <c r="T14" s="100">
        <v>24</v>
      </c>
      <c r="U14" s="100">
        <v>25</v>
      </c>
      <c r="V14" s="101">
        <v>26</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127</v>
      </c>
      <c r="D15" s="102">
        <v>26</v>
      </c>
      <c r="E15" s="103">
        <v>27</v>
      </c>
      <c r="F15" s="103">
        <v>28</v>
      </c>
      <c r="G15" s="103">
        <v>29</v>
      </c>
      <c r="H15" s="103">
        <v>30</v>
      </c>
      <c r="I15" s="103">
        <v>31</v>
      </c>
      <c r="J15" s="104">
        <v>1</v>
      </c>
      <c r="K15" s="163"/>
      <c r="L15" s="163"/>
      <c r="M15" s="200" t="s">
        <v>103</v>
      </c>
      <c r="N15" s="201"/>
      <c r="O15" s="86" t="s">
        <v>127</v>
      </c>
      <c r="P15" s="102">
        <v>27</v>
      </c>
      <c r="Q15" s="103">
        <v>28</v>
      </c>
      <c r="R15" s="103">
        <v>29</v>
      </c>
      <c r="S15" s="103">
        <v>30</v>
      </c>
      <c r="T15" s="103">
        <v>31</v>
      </c>
      <c r="U15" s="103">
        <v>1</v>
      </c>
      <c r="V15" s="104">
        <v>2</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114</v>
      </c>
      <c r="D19" s="196"/>
      <c r="E19" s="196"/>
      <c r="F19" s="196"/>
      <c r="G19" s="161"/>
      <c r="H19" s="161" t="s">
        <v>115</v>
      </c>
      <c r="I19" s="161"/>
      <c r="J19" s="161"/>
      <c r="K19" s="161"/>
      <c r="L19" s="161"/>
      <c r="M19" s="161"/>
      <c r="N19" s="161"/>
      <c r="O19" s="196" t="s">
        <v>116</v>
      </c>
      <c r="P19" s="196"/>
      <c r="Q19" s="196"/>
      <c r="R19" s="196"/>
      <c r="S19" s="161"/>
      <c r="T19" s="161" t="s">
        <v>115</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119</v>
      </c>
      <c r="D20" s="196"/>
      <c r="E20" s="196"/>
      <c r="F20" s="196"/>
      <c r="G20" s="7"/>
      <c r="H20" s="7" t="s">
        <v>120</v>
      </c>
      <c r="I20" s="7"/>
      <c r="J20" s="7"/>
      <c r="K20" s="105"/>
      <c r="L20" s="105"/>
      <c r="M20" s="105"/>
      <c r="N20" s="105"/>
      <c r="O20" s="196" t="s">
        <v>121</v>
      </c>
      <c r="P20" s="196"/>
      <c r="Q20" s="196"/>
      <c r="R20" s="196"/>
      <c r="S20" s="7"/>
      <c r="T20" s="7" t="s">
        <v>120</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122</v>
      </c>
      <c r="D21" s="196"/>
      <c r="E21" s="196"/>
      <c r="F21" s="196"/>
      <c r="G21" s="7"/>
      <c r="H21" s="7" t="s">
        <v>123</v>
      </c>
      <c r="I21" s="7"/>
      <c r="J21" s="7"/>
      <c r="K21" s="105"/>
      <c r="L21" s="105"/>
      <c r="M21" s="105"/>
      <c r="N21" s="105"/>
      <c r="O21" s="196"/>
      <c r="P21" s="196"/>
      <c r="Q21" s="196"/>
      <c r="R21" s="196"/>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c r="D22" s="196"/>
      <c r="E22" s="196"/>
      <c r="F22" s="196"/>
      <c r="G22" s="7"/>
      <c r="H22" s="7"/>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128</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sheetProtection algorithmName="SHA-512" hashValue="Z7+XJkHmq09hhxoUnCjCjX6k2NHwi7tN1ylthzXuBG986Sdi+87GzHsMmRSWl5CNK/VxeFpChkoiczQs4wkX5A==" saltValue="q8ZSjLDq7baxT9xSOfFwAA==" spinCount="100000" sheet="1" objects="1" scenarios="1"/>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9BA7461-35F1-44EE-9911-4F7F51B18FC3}"/>
</file>

<file path=customXml/itemProps2.xml><?xml version="1.0" encoding="utf-8"?>
<ds:datastoreItem xmlns:ds="http://schemas.openxmlformats.org/officeDocument/2006/customXml" ds:itemID="{DE62E345-D215-4158-8083-1DF9FEE534B5}"/>
</file>

<file path=customXml/itemProps3.xml><?xml version="1.0" encoding="utf-8"?>
<ds:datastoreItem xmlns:ds="http://schemas.openxmlformats.org/officeDocument/2006/customXml" ds:itemID="{7BD008E0-7F7E-41EB-8CBF-BEACBDD231B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2023-03-23T16:12:26Z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