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EFBA752E-3919-47A8-889B-C3774B5878FB}" xr6:coauthVersionLast="47" xr6:coauthVersionMax="47" xr10:uidLastSave="{00000000-0000-0000-0000-000000000000}"/>
  <workbookProtection workbookAlgorithmName="SHA-512" workbookHashValue="qcXxryW1IX/NhfZbhmvgSmMVUCOyKrL+zynfCJ5+G4qwYPVpKEHuPZoksIXaWZxGwKg+/S4q5ZLDZM37PTqfFg==" workbookSaltValue="vgp8/Qzdhs3bMzWspdpqzQ==" workbookSpinCount="100000" lockStructure="1"/>
  <bookViews>
    <workbookView xWindow="-110" yWindow="-110" windowWidth="19420" windowHeight="1150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<sst xmlns="http://schemas.openxmlformats.org/spreadsheetml/2006/main" count="762" uniqueCount="125">
  <si>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</si>
  <si>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</si>
  <si>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</si>
  <si>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</si>
  <si>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</si>
  <si>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</si>
  <si>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</si>
  <si>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</si>
  <si>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</si>
  <si>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</si>
  <si>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</si>
  <si>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</si>
  <si>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</si>
  <si>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</si>
  <si>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</si>
  <si>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</si>
  <si>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</si>
  <si>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</si>
  <si>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</si>
  <si>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</si>
  <si>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</si>
  <si>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</si>
  <si>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</si>
  <si>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</si>
  <si>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</si>
  <si>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</si>
  <si>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</si>
  <si>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</si>
  <si>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</si>
  <si>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</si>
  <si>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</si>
  <si>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</si>
  <si>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</si>
  <si>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</si>
  <si>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</si>
  <si>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</si>
  <si>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</si>
  <si>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</si>
  <si>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</si>
  <si>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</si>
  <si>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</si>
  <si>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</si>
  <si>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</si>
  <si>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</si>
  <si>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</si>
  <si>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</si>
  <si>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</si>
  <si>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</si>
  <si>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</si>
  <si>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</si>
  <si>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</si>
  <si>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</si>
  <si>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</si>
  <si>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</si>
  <si>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</si>
  <si>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</si>
  <si>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</si>
  <si>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</si>
  <si>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</si>
  <si>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</si>
  <si>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</si>
  <si>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</si>
  <si>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</si>
  <si>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</si>
  <si>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</si>
  <si>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</si>
  <si>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</si>
  <si>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</si>
  <si>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</si>
  <si>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</si>
  <si>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</si>
  <si>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</si>
  <si>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</si>
  <si>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</si>
  <si>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</si>
  <si>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</si>
  <si>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</si>
  <si>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</si>
  <si>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</si>
  <si>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</si>
  <si>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</si>
  <si>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</si>
  <si>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</si>
  <si>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</si>
  <si>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</si>
  <si>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</si>
  <si>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</si>
  <si>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</si>
  <si>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</si>
  <si>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</si>
  <si>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</si>
  <si>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</si>
  <si>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</si>
  <si>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</si>
  <si>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</si>
  <si>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</si>
  <si>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</si>
  <si>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</si>
  <si>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</si>
  <si>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</si>
  <si>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</si>
  <si>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</si>
  <si>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</si>
  <si>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</si>
  <si>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</si>
  <si>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</si>
  <si>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</si>
  <si>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</si>
  <si>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</si>
  <si>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</si>
  <si>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</si>
  <si>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</si>
  <si>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</si>
  <si>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Apr</t>
  </si>
  <si>
    <t xml:space="preserve"> - Easter Sunday</t>
  </si>
  <si>
    <t>Sunday, Apr 17th</t>
  </si>
  <si>
    <t>Apr / May</t>
  </si>
  <si>
    <t>May</t>
  </si>
  <si>
    <t>Sunday, May 8th</t>
  </si>
  <si>
    <t xml:space="preserve"> - Mother's Day</t>
  </si>
  <si>
    <t>Sunday, May 14th</t>
  </si>
  <si>
    <t>Week of May 07, 2023 - May 13, 2023</t>
  </si>
  <si>
    <t>April 16, 2023 - May 13, 2023
Rolling-28 Day Period</t>
  </si>
  <si>
    <t>For the Week of May 07, 2023 to May 13,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</si>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</sst>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May 07, 2023 - May 13,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52.265531136529098</v>
      </c>
      <c r="C4" s="48">
        <f>VLOOKUP($A4,'Occupancy Raw Data'!$B$8:$BE$45,'Occupancy Raw Data'!H$3,FALSE)</f>
        <v>62.572772226980597</v>
      </c>
      <c r="D4" s="48">
        <f>VLOOKUP($A4,'Occupancy Raw Data'!$B$8:$BE$45,'Occupancy Raw Data'!I$3,FALSE)</f>
        <v>67.640926312970294</v>
      </c>
      <c r="E4" s="48">
        <f>VLOOKUP($A4,'Occupancy Raw Data'!$B$8:$BE$45,'Occupancy Raw Data'!J$3,FALSE)</f>
        <v>68.020301675981599</v>
      </c>
      <c r="F4" s="48">
        <f>VLOOKUP($A4,'Occupancy Raw Data'!$B$8:$BE$45,'Occupancy Raw Data'!K$3,FALSE)</f>
        <v>65.239312786051997</v>
      </c>
      <c r="G4" s="49">
        <f>VLOOKUP($A4,'Occupancy Raw Data'!$B$8:$BE$45,'Occupancy Raw Data'!L$3,FALSE)</f>
        <v>63.147778627693697</v>
      </c>
      <c r="H4" s="48">
        <f>VLOOKUP($A4,'Occupancy Raw Data'!$B$8:$BE$45,'Occupancy Raw Data'!N$3,FALSE)</f>
        <v>69.910418856129198</v>
      </c>
      <c r="I4" s="48">
        <f>VLOOKUP($A4,'Occupancy Raw Data'!$B$8:$BE$45,'Occupancy Raw Data'!O$3,FALSE)</f>
        <v>69.944019798023902</v>
      </c>
      <c r="J4" s="49">
        <f>VLOOKUP($A4,'Occupancy Raw Data'!$B$8:$BE$45,'Occupancy Raw Data'!P$3,FALSE)</f>
        <v>69.9272193270765</v>
      </c>
      <c r="K4" s="50">
        <f>VLOOKUP($A4,'Occupancy Raw Data'!$B$8:$BE$45,'Occupancy Raw Data'!R$3,FALSE)</f>
        <v>65.084806719949299</v>
      </c>
      <c r="M4" s="47">
        <f>VLOOKUP($A4,'Occupancy Raw Data'!$B$8:$BE$45,'Occupancy Raw Data'!T$3,FALSE)</f>
        <v>8.2230467315591493</v>
      </c>
      <c r="N4" s="48">
        <f>VLOOKUP($A4,'Occupancy Raw Data'!$B$8:$BE$45,'Occupancy Raw Data'!U$3,FALSE)</f>
        <v>3.9367674679564302</v>
      </c>
      <c r="O4" s="48">
        <f>VLOOKUP($A4,'Occupancy Raw Data'!$B$8:$BE$45,'Occupancy Raw Data'!V$3,FALSE)</f>
        <v>2.7912075243442902</v>
      </c>
      <c r="P4" s="48">
        <f>VLOOKUP($A4,'Occupancy Raw Data'!$B$8:$BE$45,'Occupancy Raw Data'!W$3,FALSE)</f>
        <v>0.53797425162345203</v>
      </c>
      <c r="Q4" s="48">
        <f>VLOOKUP($A4,'Occupancy Raw Data'!$B$8:$BE$45,'Occupancy Raw Data'!X$3,FALSE)</f>
        <v>-3.2720980608527102</v>
      </c>
      <c r="R4" s="49">
        <f>VLOOKUP($A4,'Occupancy Raw Data'!$B$8:$BE$45,'Occupancy Raw Data'!Y$3,FALSE)</f>
        <v>2.0473624453255699</v>
      </c>
      <c r="S4" s="48">
        <f>VLOOKUP($A4,'Occupancy Raw Data'!$B$8:$BE$45,'Occupancy Raw Data'!AA$3,FALSE)</f>
        <v>-8.2488553256903892</v>
      </c>
      <c r="T4" s="48">
        <f>VLOOKUP($A4,'Occupancy Raw Data'!$B$8:$BE$45,'Occupancy Raw Data'!AB$3,FALSE)</f>
        <v>-12.0401532197015</v>
      </c>
      <c r="U4" s="49">
        <f>VLOOKUP($A4,'Occupancy Raw Data'!$B$8:$BE$45,'Occupancy Raw Data'!AC$3,FALSE)</f>
        <v>-10.1849515022258</v>
      </c>
      <c r="V4" s="50">
        <f>VLOOKUP($A4,'Occupancy Raw Data'!$B$8:$BE$45,'Occupancy Raw Data'!AE$3,FALSE)</f>
        <v>-2.0479417057774301</v>
      </c>
      <c r="X4" s="51">
        <f>VLOOKUP($A4,'ADR Raw Data'!$B$6:$BE$43,'ADR Raw Data'!G$1,FALSE)</f>
        <v>146.44266387447101</v>
      </c>
      <c r="Y4" s="52">
        <f>VLOOKUP($A4,'ADR Raw Data'!$B$6:$BE$43,'ADR Raw Data'!H$1,FALSE)</f>
        <v>149.10269035738699</v>
      </c>
      <c r="Z4" s="52">
        <f>VLOOKUP($A4,'ADR Raw Data'!$B$6:$BE$43,'ADR Raw Data'!I$1,FALSE)</f>
        <v>154.60226761534</v>
      </c>
      <c r="AA4" s="52">
        <f>VLOOKUP($A4,'ADR Raw Data'!$B$6:$BE$43,'ADR Raw Data'!J$1,FALSE)</f>
        <v>152.612000622848</v>
      </c>
      <c r="AB4" s="52">
        <f>VLOOKUP($A4,'ADR Raw Data'!$B$6:$BE$43,'ADR Raw Data'!K$1,FALSE)</f>
        <v>149.013947027044</v>
      </c>
      <c r="AC4" s="53">
        <f>VLOOKUP($A4,'ADR Raw Data'!$B$6:$BE$43,'ADR Raw Data'!L$1,FALSE)</f>
        <v>150.578211300813</v>
      </c>
      <c r="AD4" s="52">
        <f>VLOOKUP($A4,'ADR Raw Data'!$B$6:$BE$43,'ADR Raw Data'!N$1,FALSE)</f>
        <v>163.72969129555301</v>
      </c>
      <c r="AE4" s="52">
        <f>VLOOKUP($A4,'ADR Raw Data'!$B$6:$BE$43,'ADR Raw Data'!O$1,FALSE)</f>
        <v>165.55774518791301</v>
      </c>
      <c r="AF4" s="53">
        <f>VLOOKUP($A4,'ADR Raw Data'!$B$6:$BE$43,'ADR Raw Data'!P$1,FALSE)</f>
        <v>164.64393784267401</v>
      </c>
      <c r="AG4" s="54">
        <f>VLOOKUP($A4,'ADR Raw Data'!$B$6:$BE$43,'ADR Raw Data'!R$1,FALSE)</f>
        <v>154.896094219801</v>
      </c>
      <c r="AI4" s="47">
        <f>VLOOKUP($A4,'ADR Raw Data'!$B$6:$BE$43,'ADR Raw Data'!T$1,FALSE)</f>
        <v>9.0625525227773895</v>
      </c>
      <c r="AJ4" s="48">
        <f>VLOOKUP($A4,'ADR Raw Data'!$B$6:$BE$43,'ADR Raw Data'!U$1,FALSE)</f>
        <v>8.5317755259074506</v>
      </c>
      <c r="AK4" s="48">
        <f>VLOOKUP($A4,'ADR Raw Data'!$B$6:$BE$43,'ADR Raw Data'!V$1,FALSE)</f>
        <v>8.3311483388301806</v>
      </c>
      <c r="AL4" s="48">
        <f>VLOOKUP($A4,'ADR Raw Data'!$B$6:$BE$43,'ADR Raw Data'!W$1,FALSE)</f>
        <v>6.0969315084413198</v>
      </c>
      <c r="AM4" s="48">
        <f>VLOOKUP($A4,'ADR Raw Data'!$B$6:$BE$43,'ADR Raw Data'!X$1,FALSE)</f>
        <v>2.51693014035521</v>
      </c>
      <c r="AN4" s="49">
        <f>VLOOKUP($A4,'ADR Raw Data'!$B$6:$BE$43,'ADR Raw Data'!Y$1,FALSE)</f>
        <v>6.6559053851675998</v>
      </c>
      <c r="AO4" s="48">
        <f>VLOOKUP($A4,'ADR Raw Data'!$B$6:$BE$43,'ADR Raw Data'!AA$1,FALSE)</f>
        <v>-0.419376786179394</v>
      </c>
      <c r="AP4" s="48">
        <f>VLOOKUP($A4,'ADR Raw Data'!$B$6:$BE$43,'ADR Raw Data'!AB$1,FALSE)</f>
        <v>-2.0615641241030498</v>
      </c>
      <c r="AQ4" s="49">
        <f>VLOOKUP($A4,'ADR Raw Data'!$B$6:$BE$43,'ADR Raw Data'!AC$1,FALSE)</f>
        <v>-1.2809277707902</v>
      </c>
      <c r="AR4" s="50">
        <f>VLOOKUP($A4,'ADR Raw Data'!$B$6:$BE$43,'ADR Raw Data'!AE$1,FALSE)</f>
        <v>3.4353138229600302</v>
      </c>
      <c r="AS4" s="40"/>
      <c r="AT4" s="51">
        <f>VLOOKUP($A4,'RevPAR Raw Data'!$B$6:$BE$43,'RevPAR Raw Data'!G$1,FALSE)</f>
        <v>76.539036084474503</v>
      </c>
      <c r="AU4" s="52">
        <f>VLOOKUP($A4,'RevPAR Raw Data'!$B$6:$BE$43,'RevPAR Raw Data'!H$1,FALSE)</f>
        <v>93.297686821628204</v>
      </c>
      <c r="AV4" s="52">
        <f>VLOOKUP($A4,'RevPAR Raw Data'!$B$6:$BE$43,'RevPAR Raw Data'!I$1,FALSE)</f>
        <v>104.574405915873</v>
      </c>
      <c r="AW4" s="52">
        <f>VLOOKUP($A4,'RevPAR Raw Data'!$B$6:$BE$43,'RevPAR Raw Data'!J$1,FALSE)</f>
        <v>103.807143217412</v>
      </c>
      <c r="AX4" s="52">
        <f>VLOOKUP($A4,'RevPAR Raw Data'!$B$6:$BE$43,'RevPAR Raw Data'!K$1,FALSE)</f>
        <v>97.215674995815604</v>
      </c>
      <c r="AY4" s="53">
        <f>VLOOKUP($A4,'RevPAR Raw Data'!$B$6:$BE$43,'RevPAR Raw Data'!L$1,FALSE)</f>
        <v>95.086795533778897</v>
      </c>
      <c r="AZ4" s="52">
        <f>VLOOKUP($A4,'RevPAR Raw Data'!$B$6:$BE$43,'RevPAR Raw Data'!N$1,FALSE)</f>
        <v>114.464112976569</v>
      </c>
      <c r="BA4" s="52">
        <f>VLOOKUP($A4,'RevPAR Raw Data'!$B$6:$BE$43,'RevPAR Raw Data'!O$1,FALSE)</f>
        <v>115.797742071396</v>
      </c>
      <c r="BB4" s="53">
        <f>VLOOKUP($A4,'RevPAR Raw Data'!$B$6:$BE$43,'RevPAR Raw Data'!P$1,FALSE)</f>
        <v>115.130927523982</v>
      </c>
      <c r="BC4" s="54">
        <f>VLOOKUP($A4,'RevPAR Raw Data'!$B$6:$BE$43,'RevPAR Raw Data'!R$1,FALSE)</f>
        <v>100.813823539708</v>
      </c>
      <c r="BE4" s="47">
        <f>VLOOKUP($A4,'RevPAR Raw Data'!$B$6:$BE$43,'RevPAR Raw Data'!T$1,FALSE)</f>
        <v>18.0308171833566</v>
      </c>
      <c r="BF4" s="48">
        <f>VLOOKUP($A4,'RevPAR Raw Data'!$B$6:$BE$43,'RevPAR Raw Data'!U$1,FALSE)</f>
        <v>12.8044191572068</v>
      </c>
      <c r="BG4" s="48">
        <f>VLOOKUP($A4,'RevPAR Raw Data'!$B$6:$BE$43,'RevPAR Raw Data'!V$1,FALSE)</f>
        <v>11.3548955024721</v>
      </c>
      <c r="BH4" s="48">
        <f>VLOOKUP($A4,'RevPAR Raw Data'!$B$6:$BE$43,'RevPAR Raw Data'!W$1,FALSE)</f>
        <v>6.6677056817193101</v>
      </c>
      <c r="BI4" s="48">
        <f>VLOOKUP($A4,'RevPAR Raw Data'!$B$6:$BE$43,'RevPAR Raw Data'!X$1,FALSE)</f>
        <v>-0.83752434281308497</v>
      </c>
      <c r="BJ4" s="49">
        <f>VLOOKUP($A4,'RevPAR Raw Data'!$B$6:$BE$43,'RevPAR Raw Data'!Y$1,FALSE)</f>
        <v>8.8395383377455001</v>
      </c>
      <c r="BK4" s="48">
        <f>VLOOKUP($A4,'RevPAR Raw Data'!$B$6:$BE$43,'RevPAR Raw Data'!AA$1,FALSE)</f>
        <v>-8.6336383275083097</v>
      </c>
      <c r="BL4" s="48">
        <f>VLOOKUP($A4,'RevPAR Raw Data'!$B$6:$BE$43,'RevPAR Raw Data'!AB$1,FALSE)</f>
        <v>-13.8535018645401</v>
      </c>
      <c r="BM4" s="49">
        <f>VLOOKUP($A4,'RevPAR Raw Data'!$B$6:$BE$43,'RevPAR Raw Data'!AC$1,FALSE)</f>
        <v>-11.3354174007825</v>
      </c>
      <c r="BN4" s="50">
        <f>VLOOKUP($A4,'RevPAR Raw Data'!$B$6:$BE$43,'RevPAR Raw Data'!AE$1,FALSE)</f>
        <v>1.3170188926778501</v>
      </c>
    </row>
    <row r="5" spans="1:66" x14ac:dyDescent="0.45">
      <c r="A5" s="46" t="s">
        <v>70</v>
      </c>
      <c r="B5" s="47">
        <f>VLOOKUP($A5,'Occupancy Raw Data'!$B$8:$BE$45,'Occupancy Raw Data'!G$3,FALSE)</f>
        <v>52.020170225624398</v>
      </c>
      <c r="C5" s="48">
        <f>VLOOKUP($A5,'Occupancy Raw Data'!$B$8:$BE$45,'Occupancy Raw Data'!H$3,FALSE)</f>
        <v>64.073831587429396</v>
      </c>
      <c r="D5" s="48">
        <f>VLOOKUP($A5,'Occupancy Raw Data'!$B$8:$BE$45,'Occupancy Raw Data'!I$3,FALSE)</f>
        <v>70.589494359387501</v>
      </c>
      <c r="E5" s="48">
        <f>VLOOKUP($A5,'Occupancy Raw Data'!$B$8:$BE$45,'Occupancy Raw Data'!J$3,FALSE)</f>
        <v>75.163048952457601</v>
      </c>
      <c r="F5" s="48">
        <f>VLOOKUP($A5,'Occupancy Raw Data'!$B$8:$BE$45,'Occupancy Raw Data'!K$3,FALSE)</f>
        <v>73.681592979407796</v>
      </c>
      <c r="G5" s="49">
        <f>VLOOKUP($A5,'Occupancy Raw Data'!$B$8:$BE$45,'Occupancy Raw Data'!L$3,FALSE)</f>
        <v>67.105619341281397</v>
      </c>
      <c r="H5" s="48">
        <f>VLOOKUP($A5,'Occupancy Raw Data'!$B$8:$BE$45,'Occupancy Raw Data'!N$3,FALSE)</f>
        <v>75.862937291859396</v>
      </c>
      <c r="I5" s="48">
        <f>VLOOKUP($A5,'Occupancy Raw Data'!$B$8:$BE$45,'Occupancy Raw Data'!O$3,FALSE)</f>
        <v>74.047353742909806</v>
      </c>
      <c r="J5" s="49">
        <f>VLOOKUP($A5,'Occupancy Raw Data'!$B$8:$BE$45,'Occupancy Raw Data'!P$3,FALSE)</f>
        <v>74.955145517384594</v>
      </c>
      <c r="K5" s="50">
        <f>VLOOKUP($A5,'Occupancy Raw Data'!$B$8:$BE$45,'Occupancy Raw Data'!R$3,FALSE)</f>
        <v>69.348333038051706</v>
      </c>
      <c r="M5" s="47">
        <f>VLOOKUP($A5,'Occupancy Raw Data'!$B$8:$BE$45,'Occupancy Raw Data'!T$3,FALSE)</f>
        <v>7.7998698969421598</v>
      </c>
      <c r="N5" s="48">
        <f>VLOOKUP($A5,'Occupancy Raw Data'!$B$8:$BE$45,'Occupancy Raw Data'!U$3,FALSE)</f>
        <v>4.9877643087446701</v>
      </c>
      <c r="O5" s="48">
        <f>VLOOKUP($A5,'Occupancy Raw Data'!$B$8:$BE$45,'Occupancy Raw Data'!V$3,FALSE)</f>
        <v>4.0240857502768703</v>
      </c>
      <c r="P5" s="48">
        <f>VLOOKUP($A5,'Occupancy Raw Data'!$B$8:$BE$45,'Occupancy Raw Data'!W$3,FALSE)</f>
        <v>4.6261723295140902</v>
      </c>
      <c r="Q5" s="48">
        <f>VLOOKUP($A5,'Occupancy Raw Data'!$B$8:$BE$45,'Occupancy Raw Data'!X$3,FALSE)</f>
        <v>1.0634698140888299</v>
      </c>
      <c r="R5" s="49">
        <f>VLOOKUP($A5,'Occupancy Raw Data'!$B$8:$BE$45,'Occupancy Raw Data'!Y$3,FALSE)</f>
        <v>4.2366435731835796</v>
      </c>
      <c r="S5" s="48">
        <f>VLOOKUP($A5,'Occupancy Raw Data'!$B$8:$BE$45,'Occupancy Raw Data'!AA$3,FALSE)</f>
        <v>-6.9263753064782296</v>
      </c>
      <c r="T5" s="48">
        <f>VLOOKUP($A5,'Occupancy Raw Data'!$B$8:$BE$45,'Occupancy Raw Data'!AB$3,FALSE)</f>
        <v>-10.591300088336601</v>
      </c>
      <c r="U5" s="49">
        <f>VLOOKUP($A5,'Occupancy Raw Data'!$B$8:$BE$45,'Occupancy Raw Data'!AC$3,FALSE)</f>
        <v>-8.7734507254684999</v>
      </c>
      <c r="V5" s="50">
        <f>VLOOKUP($A5,'Occupancy Raw Data'!$B$8:$BE$45,'Occupancy Raw Data'!AE$3,FALSE)</f>
        <v>-0.16039794558447301</v>
      </c>
      <c r="X5" s="51">
        <f>VLOOKUP($A5,'ADR Raw Data'!$B$6:$BE$43,'ADR Raw Data'!G$1,FALSE)</f>
        <v>121.852912430869</v>
      </c>
      <c r="Y5" s="52">
        <f>VLOOKUP($A5,'ADR Raw Data'!$B$6:$BE$43,'ADR Raw Data'!H$1,FALSE)</f>
        <v>132.715342254863</v>
      </c>
      <c r="Z5" s="52">
        <f>VLOOKUP($A5,'ADR Raw Data'!$B$6:$BE$43,'ADR Raw Data'!I$1,FALSE)</f>
        <v>139.66037362614799</v>
      </c>
      <c r="AA5" s="52">
        <f>VLOOKUP($A5,'ADR Raw Data'!$B$6:$BE$43,'ADR Raw Data'!J$1,FALSE)</f>
        <v>145.69570483939799</v>
      </c>
      <c r="AB5" s="52">
        <f>VLOOKUP($A5,'ADR Raw Data'!$B$6:$BE$43,'ADR Raw Data'!K$1,FALSE)</f>
        <v>149.35568381336401</v>
      </c>
      <c r="AC5" s="53">
        <f>VLOOKUP($A5,'ADR Raw Data'!$B$6:$BE$43,'ADR Raw Data'!L$1,FALSE)</f>
        <v>139.05432336133299</v>
      </c>
      <c r="AD5" s="52">
        <f>VLOOKUP($A5,'ADR Raw Data'!$B$6:$BE$43,'ADR Raw Data'!N$1,FALSE)</f>
        <v>162.40265881864801</v>
      </c>
      <c r="AE5" s="52">
        <f>VLOOKUP($A5,'ADR Raw Data'!$B$6:$BE$43,'ADR Raw Data'!O$1,FALSE)</f>
        <v>159.42523457091301</v>
      </c>
      <c r="AF5" s="53">
        <f>VLOOKUP($A5,'ADR Raw Data'!$B$6:$BE$43,'ADR Raw Data'!P$1,FALSE)</f>
        <v>160.931976686067</v>
      </c>
      <c r="AG5" s="54">
        <f>VLOOKUP($A5,'ADR Raw Data'!$B$6:$BE$43,'ADR Raw Data'!R$1,FALSE)</f>
        <v>145.810430919574</v>
      </c>
      <c r="AI5" s="47">
        <f>VLOOKUP($A5,'ADR Raw Data'!$B$6:$BE$43,'ADR Raw Data'!T$1,FALSE)</f>
        <v>10.7545125921317</v>
      </c>
      <c r="AJ5" s="48">
        <f>VLOOKUP($A5,'ADR Raw Data'!$B$6:$BE$43,'ADR Raw Data'!U$1,FALSE)</f>
        <v>10.792576669761599</v>
      </c>
      <c r="AK5" s="48">
        <f>VLOOKUP($A5,'ADR Raw Data'!$B$6:$BE$43,'ADR Raw Data'!V$1,FALSE)</f>
        <v>10.772402493108</v>
      </c>
      <c r="AL5" s="48">
        <f>VLOOKUP($A5,'ADR Raw Data'!$B$6:$BE$43,'ADR Raw Data'!W$1,FALSE)</f>
        <v>12.473058176457499</v>
      </c>
      <c r="AM5" s="48">
        <f>VLOOKUP($A5,'ADR Raw Data'!$B$6:$BE$43,'ADR Raw Data'!X$1,FALSE)</f>
        <v>9.44379701007602</v>
      </c>
      <c r="AN5" s="49">
        <f>VLOOKUP($A5,'ADR Raw Data'!$B$6:$BE$43,'ADR Raw Data'!Y$1,FALSE)</f>
        <v>10.7087588856278</v>
      </c>
      <c r="AO5" s="48">
        <f>VLOOKUP($A5,'ADR Raw Data'!$B$6:$BE$43,'ADR Raw Data'!AA$1,FALSE)</f>
        <v>6.7521039707207802</v>
      </c>
      <c r="AP5" s="48">
        <f>VLOOKUP($A5,'ADR Raw Data'!$B$6:$BE$43,'ADR Raw Data'!AB$1,FALSE)</f>
        <v>5.0938394625796901</v>
      </c>
      <c r="AQ5" s="49">
        <f>VLOOKUP($A5,'ADR Raw Data'!$B$6:$BE$43,'ADR Raw Data'!AC$1,FALSE)</f>
        <v>5.9372239505751301</v>
      </c>
      <c r="AR5" s="50">
        <f>VLOOKUP($A5,'ADR Raw Data'!$B$6:$BE$43,'ADR Raw Data'!AE$1,FALSE)</f>
        <v>8.4129931140014396</v>
      </c>
      <c r="AS5" s="40"/>
      <c r="AT5" s="51">
        <f>VLOOKUP($A5,'RevPAR Raw Data'!$B$6:$BE$43,'RevPAR Raw Data'!G$1,FALSE)</f>
        <v>63.388092471419199</v>
      </c>
      <c r="AU5" s="52">
        <f>VLOOKUP($A5,'RevPAR Raw Data'!$B$6:$BE$43,'RevPAR Raw Data'!H$1,FALSE)</f>
        <v>85.035804887061801</v>
      </c>
      <c r="AV5" s="52">
        <f>VLOOKUP($A5,'RevPAR Raw Data'!$B$6:$BE$43,'RevPAR Raw Data'!I$1,FALSE)</f>
        <v>98.585551563129499</v>
      </c>
      <c r="AW5" s="52">
        <f>VLOOKUP($A5,'RevPAR Raw Data'!$B$6:$BE$43,'RevPAR Raw Data'!J$1,FALSE)</f>
        <v>109.509333950065</v>
      </c>
      <c r="AX5" s="52">
        <f>VLOOKUP($A5,'RevPAR Raw Data'!$B$6:$BE$43,'RevPAR Raw Data'!K$1,FALSE)</f>
        <v>110.04764703897401</v>
      </c>
      <c r="AY5" s="53">
        <f>VLOOKUP($A5,'RevPAR Raw Data'!$B$6:$BE$43,'RevPAR Raw Data'!L$1,FALSE)</f>
        <v>93.313264912450705</v>
      </c>
      <c r="AZ5" s="52">
        <f>VLOOKUP($A5,'RevPAR Raw Data'!$B$6:$BE$43,'RevPAR Raw Data'!N$1,FALSE)</f>
        <v>123.20342721990301</v>
      </c>
      <c r="BA5" s="52">
        <f>VLOOKUP($A5,'RevPAR Raw Data'!$B$6:$BE$43,'RevPAR Raw Data'!O$1,FALSE)</f>
        <v>118.05016739818799</v>
      </c>
      <c r="BB5" s="53">
        <f>VLOOKUP($A5,'RevPAR Raw Data'!$B$6:$BE$43,'RevPAR Raw Data'!P$1,FALSE)</f>
        <v>120.626797309045</v>
      </c>
      <c r="BC5" s="54">
        <f>VLOOKUP($A5,'RevPAR Raw Data'!$B$6:$BE$43,'RevPAR Raw Data'!R$1,FALSE)</f>
        <v>101.11710323832401</v>
      </c>
      <c r="BE5" s="47">
        <f>VLOOKUP($A5,'RevPAR Raw Data'!$B$6:$BE$43,'RevPAR Raw Data'!T$1,FALSE)</f>
        <v>19.393220479310401</v>
      </c>
      <c r="BF5" s="48">
        <f>VLOOKUP($A5,'RevPAR Raw Data'!$B$6:$BE$43,'RevPAR Raw Data'!U$1,FALSE)</f>
        <v>16.318649265634502</v>
      </c>
      <c r="BG5" s="48">
        <f>VLOOKUP($A5,'RevPAR Raw Data'!$B$6:$BE$43,'RevPAR Raw Data'!V$1,FALSE)</f>
        <v>15.2299789570725</v>
      </c>
      <c r="BH5" s="48">
        <f>VLOOKUP($A5,'RevPAR Raw Data'!$B$6:$BE$43,'RevPAR Raw Data'!W$1,FALSE)</f>
        <v>17.676255671975099</v>
      </c>
      <c r="BI5" s="48">
        <f>VLOOKUP($A5,'RevPAR Raw Data'!$B$6:$BE$43,'RevPAR Raw Data'!X$1,FALSE)</f>
        <v>10.6076987546708</v>
      </c>
      <c r="BJ5" s="49">
        <f>VLOOKUP($A5,'RevPAR Raw Data'!$B$6:$BE$43,'RevPAR Raw Data'!Y$1,FALSE)</f>
        <v>15.3990944039071</v>
      </c>
      <c r="BK5" s="48">
        <f>VLOOKUP($A5,'RevPAR Raw Data'!$B$6:$BE$43,'RevPAR Raw Data'!AA$1,FALSE)</f>
        <v>-0.641947397853187</v>
      </c>
      <c r="BL5" s="48">
        <f>VLOOKUP($A5,'RevPAR Raw Data'!$B$6:$BE$43,'RevPAR Raw Data'!AB$1,FALSE)</f>
        <v>-6.0369644492568701</v>
      </c>
      <c r="BM5" s="49">
        <f>VLOOKUP($A5,'RevPAR Raw Data'!$B$6:$BE$43,'RevPAR Raw Data'!AC$1,FALSE)</f>
        <v>-3.3571261926577902</v>
      </c>
      <c r="BN5" s="50">
        <f>VLOOKUP($A5,'RevPAR Raw Data'!$B$6:$BE$43,'RevPAR Raw Data'!AE$1,FALSE)</f>
        <v>8.2391009002999507</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57.929940820014799</v>
      </c>
      <c r="C7" s="48">
        <f>VLOOKUP($A7,'Occupancy Raw Data'!$B$8:$BE$45,'Occupancy Raw Data'!H$3,FALSE)</f>
        <v>74.700556362734304</v>
      </c>
      <c r="D7" s="48">
        <f>VLOOKUP($A7,'Occupancy Raw Data'!$B$8:$BE$45,'Occupancy Raw Data'!I$3,FALSE)</f>
        <v>82.811226478613605</v>
      </c>
      <c r="E7" s="48">
        <f>VLOOKUP($A7,'Occupancy Raw Data'!$B$8:$BE$45,'Occupancy Raw Data'!J$3,FALSE)</f>
        <v>83.909777100535095</v>
      </c>
      <c r="F7" s="48">
        <f>VLOOKUP($A7,'Occupancy Raw Data'!$B$8:$BE$45,'Occupancy Raw Data'!K$3,FALSE)</f>
        <v>80.114461887380799</v>
      </c>
      <c r="G7" s="49">
        <f>VLOOKUP($A7,'Occupancy Raw Data'!$B$8:$BE$45,'Occupancy Raw Data'!L$3,FALSE)</f>
        <v>75.893192529855696</v>
      </c>
      <c r="H7" s="48">
        <f>VLOOKUP($A7,'Occupancy Raw Data'!$B$8:$BE$45,'Occupancy Raw Data'!N$3,FALSE)</f>
        <v>81.0703781140366</v>
      </c>
      <c r="I7" s="48">
        <f>VLOOKUP($A7,'Occupancy Raw Data'!$B$8:$BE$45,'Occupancy Raw Data'!O$3,FALSE)</f>
        <v>80.560083631595703</v>
      </c>
      <c r="J7" s="49">
        <f>VLOOKUP($A7,'Occupancy Raw Data'!$B$8:$BE$45,'Occupancy Raw Data'!P$3,FALSE)</f>
        <v>80.815230872816102</v>
      </c>
      <c r="K7" s="50">
        <f>VLOOKUP($A7,'Occupancy Raw Data'!$B$8:$BE$45,'Occupancy Raw Data'!R$3,FALSE)</f>
        <v>77.299489199272998</v>
      </c>
      <c r="M7" s="47">
        <f>VLOOKUP($A7,'Occupancy Raw Data'!$B$8:$BE$45,'Occupancy Raw Data'!T$3,FALSE)</f>
        <v>12.7716915933383</v>
      </c>
      <c r="N7" s="48">
        <f>VLOOKUP($A7,'Occupancy Raw Data'!$B$8:$BE$45,'Occupancy Raw Data'!U$3,FALSE)</f>
        <v>10.6040672351607</v>
      </c>
      <c r="O7" s="48">
        <f>VLOOKUP($A7,'Occupancy Raw Data'!$B$8:$BE$45,'Occupancy Raw Data'!V$3,FALSE)</f>
        <v>5.9086176342778902</v>
      </c>
      <c r="P7" s="48">
        <f>VLOOKUP($A7,'Occupancy Raw Data'!$B$8:$BE$45,'Occupancy Raw Data'!W$3,FALSE)</f>
        <v>1.57427191823862</v>
      </c>
      <c r="Q7" s="48">
        <f>VLOOKUP($A7,'Occupancy Raw Data'!$B$8:$BE$45,'Occupancy Raw Data'!X$3,FALSE)</f>
        <v>-1.5990802208221799</v>
      </c>
      <c r="R7" s="49">
        <f>VLOOKUP($A7,'Occupancy Raw Data'!$B$8:$BE$45,'Occupancy Raw Data'!Y$3,FALSE)</f>
        <v>5.0789552568866601</v>
      </c>
      <c r="S7" s="48">
        <f>VLOOKUP($A7,'Occupancy Raw Data'!$B$8:$BE$45,'Occupancy Raw Data'!AA$3,FALSE)</f>
        <v>-4.8049942953818601</v>
      </c>
      <c r="T7" s="48">
        <f>VLOOKUP($A7,'Occupancy Raw Data'!$B$8:$BE$45,'Occupancy Raw Data'!AB$3,FALSE)</f>
        <v>-6.6856611204484198</v>
      </c>
      <c r="U7" s="49">
        <f>VLOOKUP($A7,'Occupancy Raw Data'!$B$8:$BE$45,'Occupancy Raw Data'!AC$3,FALSE)</f>
        <v>-5.7517403725619598</v>
      </c>
      <c r="V7" s="50">
        <f>VLOOKUP($A7,'Occupancy Raw Data'!$B$8:$BE$45,'Occupancy Raw Data'!AE$3,FALSE)</f>
        <v>1.59165965021915</v>
      </c>
      <c r="X7" s="51">
        <f>VLOOKUP($A7,'ADR Raw Data'!$B$6:$BE$43,'ADR Raw Data'!G$1,FALSE)</f>
        <v>195.02880775053899</v>
      </c>
      <c r="Y7" s="52">
        <f>VLOOKUP($A7,'ADR Raw Data'!$B$6:$BE$43,'ADR Raw Data'!H$1,FALSE)</f>
        <v>219.265033978106</v>
      </c>
      <c r="Z7" s="52">
        <f>VLOOKUP($A7,'ADR Raw Data'!$B$6:$BE$43,'ADR Raw Data'!I$1,FALSE)</f>
        <v>229.794925647773</v>
      </c>
      <c r="AA7" s="52">
        <f>VLOOKUP($A7,'ADR Raw Data'!$B$6:$BE$43,'ADR Raw Data'!J$1,FALSE)</f>
        <v>228.27080473847499</v>
      </c>
      <c r="AB7" s="52">
        <f>VLOOKUP($A7,'ADR Raw Data'!$B$6:$BE$43,'ADR Raw Data'!K$1,FALSE)</f>
        <v>206.022238416454</v>
      </c>
      <c r="AC7" s="53">
        <f>VLOOKUP($A7,'ADR Raw Data'!$B$6:$BE$43,'ADR Raw Data'!L$1,FALSE)</f>
        <v>217.05857223236501</v>
      </c>
      <c r="AD7" s="52">
        <f>VLOOKUP($A7,'ADR Raw Data'!$B$6:$BE$43,'ADR Raw Data'!N$1,FALSE)</f>
        <v>198.70693035657601</v>
      </c>
      <c r="AE7" s="52">
        <f>VLOOKUP($A7,'ADR Raw Data'!$B$6:$BE$43,'ADR Raw Data'!O$1,FALSE)</f>
        <v>198.52162317310501</v>
      </c>
      <c r="AF7" s="53">
        <f>VLOOKUP($A7,'ADR Raw Data'!$B$6:$BE$43,'ADR Raw Data'!P$1,FALSE)</f>
        <v>198.61456928777301</v>
      </c>
      <c r="AG7" s="54">
        <f>VLOOKUP($A7,'ADR Raw Data'!$B$6:$BE$43,'ADR Raw Data'!R$1,FALSE)</f>
        <v>211.54917949204901</v>
      </c>
      <c r="AI7" s="47">
        <f>VLOOKUP($A7,'ADR Raw Data'!$B$6:$BE$43,'ADR Raw Data'!T$1,FALSE)</f>
        <v>20.9783014893335</v>
      </c>
      <c r="AJ7" s="48">
        <f>VLOOKUP($A7,'ADR Raw Data'!$B$6:$BE$43,'ADR Raw Data'!U$1,FALSE)</f>
        <v>14.999767964550699</v>
      </c>
      <c r="AK7" s="48">
        <f>VLOOKUP($A7,'ADR Raw Data'!$B$6:$BE$43,'ADR Raw Data'!V$1,FALSE)</f>
        <v>11.7674753411768</v>
      </c>
      <c r="AL7" s="48">
        <f>VLOOKUP($A7,'ADR Raw Data'!$B$6:$BE$43,'ADR Raw Data'!W$1,FALSE)</f>
        <v>10.5278384085947</v>
      </c>
      <c r="AM7" s="48">
        <f>VLOOKUP($A7,'ADR Raw Data'!$B$6:$BE$43,'ADR Raw Data'!X$1,FALSE)</f>
        <v>3.0426115921628001</v>
      </c>
      <c r="AN7" s="49">
        <f>VLOOKUP($A7,'ADR Raw Data'!$B$6:$BE$43,'ADR Raw Data'!Y$1,FALSE)</f>
        <v>11.0679648421086</v>
      </c>
      <c r="AO7" s="48">
        <f>VLOOKUP($A7,'ADR Raw Data'!$B$6:$BE$43,'ADR Raw Data'!AA$1,FALSE)</f>
        <v>5.00820511046508</v>
      </c>
      <c r="AP7" s="48">
        <f>VLOOKUP($A7,'ADR Raw Data'!$B$6:$BE$43,'ADR Raw Data'!AB$1,FALSE)</f>
        <v>6.7730303950220696</v>
      </c>
      <c r="AQ7" s="49">
        <f>VLOOKUP($A7,'ADR Raw Data'!$B$6:$BE$43,'ADR Raw Data'!AC$1,FALSE)</f>
        <v>5.88936316434991</v>
      </c>
      <c r="AR7" s="50">
        <f>VLOOKUP($A7,'ADR Raw Data'!$B$6:$BE$43,'ADR Raw Data'!AE$1,FALSE)</f>
        <v>9.6691458995652706</v>
      </c>
      <c r="AS7" s="40"/>
      <c r="AT7" s="51">
        <f>VLOOKUP($A7,'RevPAR Raw Data'!$B$6:$BE$43,'RevPAR Raw Data'!G$1,FALSE)</f>
        <v>112.980072911867</v>
      </c>
      <c r="AU7" s="52">
        <f>VLOOKUP($A7,'RevPAR Raw Data'!$B$6:$BE$43,'RevPAR Raw Data'!H$1,FALSE)</f>
        <v>163.79220029058399</v>
      </c>
      <c r="AV7" s="52">
        <f>VLOOKUP($A7,'RevPAR Raw Data'!$B$6:$BE$43,'RevPAR Raw Data'!I$1,FALSE)</f>
        <v>190.295996314539</v>
      </c>
      <c r="AW7" s="52">
        <f>VLOOKUP($A7,'RevPAR Raw Data'!$B$6:$BE$43,'RevPAR Raw Data'!J$1,FALSE)</f>
        <v>191.541523441652</v>
      </c>
      <c r="AX7" s="52">
        <f>VLOOKUP($A7,'RevPAR Raw Data'!$B$6:$BE$43,'RevPAR Raw Data'!K$1,FALSE)</f>
        <v>165.05360767567899</v>
      </c>
      <c r="AY7" s="53">
        <f>VLOOKUP($A7,'RevPAR Raw Data'!$B$6:$BE$43,'RevPAR Raw Data'!L$1,FALSE)</f>
        <v>164.73268012686401</v>
      </c>
      <c r="AZ7" s="52">
        <f>VLOOKUP($A7,'RevPAR Raw Data'!$B$6:$BE$43,'RevPAR Raw Data'!N$1,FALSE)</f>
        <v>161.09245977887201</v>
      </c>
      <c r="BA7" s="52">
        <f>VLOOKUP($A7,'RevPAR Raw Data'!$B$6:$BE$43,'RevPAR Raw Data'!O$1,FALSE)</f>
        <v>159.92918565505499</v>
      </c>
      <c r="BB7" s="53">
        <f>VLOOKUP($A7,'RevPAR Raw Data'!$B$6:$BE$43,'RevPAR Raw Data'!P$1,FALSE)</f>
        <v>160.51082271696299</v>
      </c>
      <c r="BC7" s="54">
        <f>VLOOKUP($A7,'RevPAR Raw Data'!$B$6:$BE$43,'RevPAR Raw Data'!R$1,FALSE)</f>
        <v>163.52643515260701</v>
      </c>
      <c r="BE7" s="47">
        <f>VLOOKUP($A7,'RevPAR Raw Data'!$B$6:$BE$43,'RevPAR Raw Data'!T$1,FALSE)</f>
        <v>36.429277050410299</v>
      </c>
      <c r="BF7" s="48">
        <f>VLOOKUP($A7,'RevPAR Raw Data'!$B$6:$BE$43,'RevPAR Raw Data'!U$1,FALSE)</f>
        <v>27.1944206797905</v>
      </c>
      <c r="BG7" s="48">
        <f>VLOOKUP($A7,'RevPAR Raw Data'!$B$6:$BE$43,'RevPAR Raw Data'!V$1,FALSE)</f>
        <v>18.371388098572702</v>
      </c>
      <c r="BH7" s="48">
        <f>VLOOKUP($A7,'RevPAR Raw Data'!$B$6:$BE$43,'RevPAR Raw Data'!W$1,FALSE)</f>
        <v>12.267847130497399</v>
      </c>
      <c r="BI7" s="48">
        <f>VLOOKUP($A7,'RevPAR Raw Data'!$B$6:$BE$43,'RevPAR Raw Data'!X$1,FALSE)</f>
        <v>1.3948775711739001</v>
      </c>
      <c r="BJ7" s="49">
        <f>VLOOKUP($A7,'RevPAR Raw Data'!$B$6:$BE$43,'RevPAR Raw Data'!Y$1,FALSE)</f>
        <v>16.709057081173899</v>
      </c>
      <c r="BK7" s="48">
        <f>VLOOKUP($A7,'RevPAR Raw Data'!$B$6:$BE$43,'RevPAR Raw Data'!AA$1,FALSE)</f>
        <v>-3.7433154775652497E-2</v>
      </c>
      <c r="BL7" s="48">
        <f>VLOOKUP($A7,'RevPAR Raw Data'!$B$6:$BE$43,'RevPAR Raw Data'!AB$1,FALSE)</f>
        <v>-0.36545258522249502</v>
      </c>
      <c r="BM7" s="49">
        <f>VLOOKUP($A7,'RevPAR Raw Data'!$B$6:$BE$43,'RevPAR Raw Data'!AC$1,FALSE)</f>
        <v>-0.201118087022751</v>
      </c>
      <c r="BN7" s="50">
        <f>VLOOKUP($A7,'RevPAR Raw Data'!$B$6:$BE$43,'RevPAR Raw Data'!AE$1,FALSE)</f>
        <v>11.4147054435886</v>
      </c>
    </row>
    <row r="8" spans="1:66" x14ac:dyDescent="0.45">
      <c r="A8" s="63" t="s">
        <v>89</v>
      </c>
      <c r="B8" s="47">
        <f>VLOOKUP($A8,'Occupancy Raw Data'!$B$8:$BE$45,'Occupancy Raw Data'!G$3,FALSE)</f>
        <v>63.974001857010201</v>
      </c>
      <c r="C8" s="48">
        <f>VLOOKUP($A8,'Occupancy Raw Data'!$B$8:$BE$45,'Occupancy Raw Data'!H$3,FALSE)</f>
        <v>87.310430207366096</v>
      </c>
      <c r="D8" s="48">
        <f>VLOOKUP($A8,'Occupancy Raw Data'!$B$8:$BE$45,'Occupancy Raw Data'!I$3,FALSE)</f>
        <v>93.923449912307802</v>
      </c>
      <c r="E8" s="48">
        <f>VLOOKUP($A8,'Occupancy Raw Data'!$B$8:$BE$45,'Occupancy Raw Data'!J$3,FALSE)</f>
        <v>94.367069018879604</v>
      </c>
      <c r="F8" s="48">
        <f>VLOOKUP($A8,'Occupancy Raw Data'!$B$8:$BE$45,'Occupancy Raw Data'!K$3,FALSE)</f>
        <v>87.795316207572398</v>
      </c>
      <c r="G8" s="49">
        <f>VLOOKUP($A8,'Occupancy Raw Data'!$B$8:$BE$45,'Occupancy Raw Data'!L$3,FALSE)</f>
        <v>85.474053440627202</v>
      </c>
      <c r="H8" s="48">
        <f>VLOOKUP($A8,'Occupancy Raw Data'!$B$8:$BE$45,'Occupancy Raw Data'!N$3,FALSE)</f>
        <v>83.792427525017999</v>
      </c>
      <c r="I8" s="48">
        <f>VLOOKUP($A8,'Occupancy Raw Data'!$B$8:$BE$45,'Occupancy Raw Data'!O$3,FALSE)</f>
        <v>80.996595481275094</v>
      </c>
      <c r="J8" s="49">
        <f>VLOOKUP($A8,'Occupancy Raw Data'!$B$8:$BE$45,'Occupancy Raw Data'!P$3,FALSE)</f>
        <v>82.394511503146603</v>
      </c>
      <c r="K8" s="50">
        <f>VLOOKUP($A8,'Occupancy Raw Data'!$B$8:$BE$45,'Occupancy Raw Data'!R$3,FALSE)</f>
        <v>84.594184315632702</v>
      </c>
      <c r="M8" s="47">
        <f>VLOOKUP($A8,'Occupancy Raw Data'!$B$8:$BE$45,'Occupancy Raw Data'!T$3,FALSE)</f>
        <v>18.034827581221201</v>
      </c>
      <c r="N8" s="48">
        <f>VLOOKUP($A8,'Occupancy Raw Data'!$B$8:$BE$45,'Occupancy Raw Data'!U$3,FALSE)</f>
        <v>20.807197364678</v>
      </c>
      <c r="O8" s="48">
        <f>VLOOKUP($A8,'Occupancy Raw Data'!$B$8:$BE$45,'Occupancy Raw Data'!V$3,FALSE)</f>
        <v>8.8065147666606691</v>
      </c>
      <c r="P8" s="48">
        <f>VLOOKUP($A8,'Occupancy Raw Data'!$B$8:$BE$45,'Occupancy Raw Data'!W$3,FALSE)</f>
        <v>1.59229280747193</v>
      </c>
      <c r="Q8" s="48">
        <f>VLOOKUP($A8,'Occupancy Raw Data'!$B$8:$BE$45,'Occupancy Raw Data'!X$3,FALSE)</f>
        <v>-6.0033837715951304</v>
      </c>
      <c r="R8" s="49">
        <f>VLOOKUP($A8,'Occupancy Raw Data'!$B$8:$BE$45,'Occupancy Raw Data'!Y$3,FALSE)</f>
        <v>7.0878018348335798</v>
      </c>
      <c r="S8" s="48">
        <f>VLOOKUP($A8,'Occupancy Raw Data'!$B$8:$BE$45,'Occupancy Raw Data'!AA$3,FALSE)</f>
        <v>-9.6518448748112906</v>
      </c>
      <c r="T8" s="48">
        <f>VLOOKUP($A8,'Occupancy Raw Data'!$B$8:$BE$45,'Occupancy Raw Data'!AB$3,FALSE)</f>
        <v>-8.2900685589011296</v>
      </c>
      <c r="U8" s="49">
        <f>VLOOKUP($A8,'Occupancy Raw Data'!$B$8:$BE$45,'Occupancy Raw Data'!AC$3,FALSE)</f>
        <v>-8.9875996174883603</v>
      </c>
      <c r="V8" s="50">
        <f>VLOOKUP($A8,'Occupancy Raw Data'!$B$8:$BE$45,'Occupancy Raw Data'!AE$3,FALSE)</f>
        <v>2.0707091680383298</v>
      </c>
      <c r="X8" s="51">
        <f>VLOOKUP($A8,'ADR Raw Data'!$B$6:$BE$43,'ADR Raw Data'!G$1,FALSE)</f>
        <v>211.788555071762</v>
      </c>
      <c r="Y8" s="52">
        <f>VLOOKUP($A8,'ADR Raw Data'!$B$6:$BE$43,'ADR Raw Data'!H$1,FALSE)</f>
        <v>239.03091102445899</v>
      </c>
      <c r="Z8" s="52">
        <f>VLOOKUP($A8,'ADR Raw Data'!$B$6:$BE$43,'ADR Raw Data'!I$1,FALSE)</f>
        <v>253.217268233743</v>
      </c>
      <c r="AA8" s="52">
        <f>VLOOKUP($A8,'ADR Raw Data'!$B$6:$BE$43,'ADR Raw Data'!J$1,FALSE)</f>
        <v>250.8290652673</v>
      </c>
      <c r="AB8" s="52">
        <f>VLOOKUP($A8,'ADR Raw Data'!$B$6:$BE$43,'ADR Raw Data'!K$1,FALSE)</f>
        <v>235.257376028202</v>
      </c>
      <c r="AC8" s="53">
        <f>VLOOKUP($A8,'ADR Raw Data'!$B$6:$BE$43,'ADR Raw Data'!L$1,FALSE)</f>
        <v>239.90061967410901</v>
      </c>
      <c r="AD8" s="52">
        <f>VLOOKUP($A8,'ADR Raw Data'!$B$6:$BE$43,'ADR Raw Data'!N$1,FALSE)</f>
        <v>203.24514651563601</v>
      </c>
      <c r="AE8" s="52">
        <f>VLOOKUP($A8,'ADR Raw Data'!$B$6:$BE$43,'ADR Raw Data'!O$1,FALSE)</f>
        <v>200.99530505668</v>
      </c>
      <c r="AF8" s="53">
        <f>VLOOKUP($A8,'ADR Raw Data'!$B$6:$BE$43,'ADR Raw Data'!P$1,FALSE)</f>
        <v>202.13931133788199</v>
      </c>
      <c r="AG8" s="54">
        <f>VLOOKUP($A8,'ADR Raw Data'!$B$6:$BE$43,'ADR Raw Data'!R$1,FALSE)</f>
        <v>229.392215582424</v>
      </c>
      <c r="AI8" s="47">
        <f>VLOOKUP($A8,'ADR Raw Data'!$B$6:$BE$43,'ADR Raw Data'!T$1,FALSE)</f>
        <v>27.107532695791399</v>
      </c>
      <c r="AJ8" s="48">
        <f>VLOOKUP($A8,'ADR Raw Data'!$B$6:$BE$43,'ADR Raw Data'!U$1,FALSE)</f>
        <v>16.510986115935999</v>
      </c>
      <c r="AK8" s="48">
        <f>VLOOKUP($A8,'ADR Raw Data'!$B$6:$BE$43,'ADR Raw Data'!V$1,FALSE)</f>
        <v>15.2358435630375</v>
      </c>
      <c r="AL8" s="48">
        <f>VLOOKUP($A8,'ADR Raw Data'!$B$6:$BE$43,'ADR Raw Data'!W$1,FALSE)</f>
        <v>12.5125664179673</v>
      </c>
      <c r="AM8" s="48">
        <f>VLOOKUP($A8,'ADR Raw Data'!$B$6:$BE$43,'ADR Raw Data'!X$1,FALSE)</f>
        <v>7.0996833310522103</v>
      </c>
      <c r="AN8" s="49">
        <f>VLOOKUP($A8,'ADR Raw Data'!$B$6:$BE$43,'ADR Raw Data'!Y$1,FALSE)</f>
        <v>13.907492813876599</v>
      </c>
      <c r="AO8" s="48">
        <f>VLOOKUP($A8,'ADR Raw Data'!$B$6:$BE$43,'ADR Raw Data'!AA$1,FALSE)</f>
        <v>1.0105971193976699</v>
      </c>
      <c r="AP8" s="48">
        <f>VLOOKUP($A8,'ADR Raw Data'!$B$6:$BE$43,'ADR Raw Data'!AB$1,FALSE)</f>
        <v>1.35515898635438</v>
      </c>
      <c r="AQ8" s="49">
        <f>VLOOKUP($A8,'ADR Raw Data'!$B$6:$BE$43,'ADR Raw Data'!AC$1,FALSE)</f>
        <v>1.17320608880554</v>
      </c>
      <c r="AR8" s="50">
        <f>VLOOKUP($A8,'ADR Raw Data'!$B$6:$BE$43,'ADR Raw Data'!AE$1,FALSE)</f>
        <v>10.691943529384</v>
      </c>
      <c r="AS8" s="40"/>
      <c r="AT8" s="51">
        <f>VLOOKUP($A8,'RevPAR Raw Data'!$B$6:$BE$43,'RevPAR Raw Data'!G$1,FALSE)</f>
        <v>135.489614154544</v>
      </c>
      <c r="AU8" s="52">
        <f>VLOOKUP($A8,'RevPAR Raw Data'!$B$6:$BE$43,'RevPAR Raw Data'!H$1,FALSE)</f>
        <v>208.69891674404201</v>
      </c>
      <c r="AV8" s="52">
        <f>VLOOKUP($A8,'RevPAR Raw Data'!$B$6:$BE$43,'RevPAR Raw Data'!I$1,FALSE)</f>
        <v>237.83039409883401</v>
      </c>
      <c r="AW8" s="52">
        <f>VLOOKUP($A8,'RevPAR Raw Data'!$B$6:$BE$43,'RevPAR Raw Data'!J$1,FALSE)</f>
        <v>236.70003714020399</v>
      </c>
      <c r="AX8" s="52">
        <f>VLOOKUP($A8,'RevPAR Raw Data'!$B$6:$BE$43,'RevPAR Raw Data'!K$1,FALSE)</f>
        <v>206.54495718559701</v>
      </c>
      <c r="AY8" s="53">
        <f>VLOOKUP($A8,'RevPAR Raw Data'!$B$6:$BE$43,'RevPAR Raw Data'!L$1,FALSE)</f>
        <v>205.052783864644</v>
      </c>
      <c r="AZ8" s="52">
        <f>VLOOKUP($A8,'RevPAR Raw Data'!$B$6:$BE$43,'RevPAR Raw Data'!N$1,FALSE)</f>
        <v>170.30404209223099</v>
      </c>
      <c r="BA8" s="52">
        <f>VLOOKUP($A8,'RevPAR Raw Data'!$B$6:$BE$43,'RevPAR Raw Data'!O$1,FALSE)</f>
        <v>162.79935417311401</v>
      </c>
      <c r="BB8" s="53">
        <f>VLOOKUP($A8,'RevPAR Raw Data'!$B$6:$BE$43,'RevPAR Raw Data'!P$1,FALSE)</f>
        <v>166.55169813267301</v>
      </c>
      <c r="BC8" s="54">
        <f>VLOOKUP($A8,'RevPAR Raw Data'!$B$6:$BE$43,'RevPAR Raw Data'!R$1,FALSE)</f>
        <v>194.052473655509</v>
      </c>
      <c r="BE8" s="47">
        <f>VLOOKUP($A8,'RevPAR Raw Data'!$B$6:$BE$43,'RevPAR Raw Data'!T$1,FALSE)</f>
        <v>50.031157060221901</v>
      </c>
      <c r="BF8" s="48">
        <f>VLOOKUP($A8,'RevPAR Raw Data'!$B$6:$BE$43,'RevPAR Raw Data'!U$1,FALSE)</f>
        <v>40.7536569486114</v>
      </c>
      <c r="BG8" s="48">
        <f>VLOOKUP($A8,'RevPAR Raw Data'!$B$6:$BE$43,'RevPAR Raw Data'!V$1,FALSE)</f>
        <v>25.384105142902399</v>
      </c>
      <c r="BH8" s="48">
        <f>VLOOKUP($A8,'RevPAR Raw Data'!$B$6:$BE$43,'RevPAR Raw Data'!W$1,FALSE)</f>
        <v>14.3040959205427</v>
      </c>
      <c r="BI8" s="48">
        <f>VLOOKUP($A8,'RevPAR Raw Data'!$B$6:$BE$43,'RevPAR Raw Data'!X$1,FALSE)</f>
        <v>0.67007832252605304</v>
      </c>
      <c r="BJ8" s="49">
        <f>VLOOKUP($A8,'RevPAR Raw Data'!$B$6:$BE$43,'RevPAR Raw Data'!Y$1,FALSE)</f>
        <v>21.9810301795515</v>
      </c>
      <c r="BK8" s="48">
        <f>VLOOKUP($A8,'RevPAR Raw Data'!$B$6:$BE$43,'RevPAR Raw Data'!AA$1,FALSE)</f>
        <v>-8.7387890216871895</v>
      </c>
      <c r="BL8" s="48">
        <f>VLOOKUP($A8,'RevPAR Raw Data'!$B$6:$BE$43,'RevPAR Raw Data'!AB$1,FALSE)</f>
        <v>-7.0472531815976396</v>
      </c>
      <c r="BM8" s="49">
        <f>VLOOKUP($A8,'RevPAR Raw Data'!$B$6:$BE$43,'RevPAR Raw Data'!AC$1,FALSE)</f>
        <v>-7.9198365946326499</v>
      </c>
      <c r="BN8" s="50">
        <f>VLOOKUP($A8,'RevPAR Raw Data'!$B$6:$BE$43,'RevPAR Raw Data'!AE$1,FALSE)</f>
        <v>12.984051752326801</v>
      </c>
    </row>
    <row r="9" spans="1:66" x14ac:dyDescent="0.45">
      <c r="A9" s="63" t="s">
        <v>90</v>
      </c>
      <c r="B9" s="47">
        <f>VLOOKUP($A9,'Occupancy Raw Data'!$B$8:$BE$45,'Occupancy Raw Data'!G$3,FALSE)</f>
        <v>54.289357755622497</v>
      </c>
      <c r="C9" s="48">
        <f>VLOOKUP($A9,'Occupancy Raw Data'!$B$8:$BE$45,'Occupancy Raw Data'!H$3,FALSE)</f>
        <v>71.041038720148293</v>
      </c>
      <c r="D9" s="48">
        <f>VLOOKUP($A9,'Occupancy Raw Data'!$B$8:$BE$45,'Occupancy Raw Data'!I$3,FALSE)</f>
        <v>83.491769070252701</v>
      </c>
      <c r="E9" s="48">
        <f>VLOOKUP($A9,'Occupancy Raw Data'!$B$8:$BE$45,'Occupancy Raw Data'!J$3,FALSE)</f>
        <v>88.523069789009895</v>
      </c>
      <c r="F9" s="48">
        <f>VLOOKUP($A9,'Occupancy Raw Data'!$B$8:$BE$45,'Occupancy Raw Data'!K$3,FALSE)</f>
        <v>81.752840250405697</v>
      </c>
      <c r="G9" s="49">
        <f>VLOOKUP($A9,'Occupancy Raw Data'!$B$8:$BE$45,'Occupancy Raw Data'!L$3,FALSE)</f>
        <v>75.819615117087807</v>
      </c>
      <c r="H9" s="48">
        <f>VLOOKUP($A9,'Occupancy Raw Data'!$B$8:$BE$45,'Occupancy Raw Data'!N$3,FALSE)</f>
        <v>77.915603987943399</v>
      </c>
      <c r="I9" s="48">
        <f>VLOOKUP($A9,'Occupancy Raw Data'!$B$8:$BE$45,'Occupancy Raw Data'!O$3,FALSE)</f>
        <v>78.831439833062802</v>
      </c>
      <c r="J9" s="49">
        <f>VLOOKUP($A9,'Occupancy Raw Data'!$B$8:$BE$45,'Occupancy Raw Data'!P$3,FALSE)</f>
        <v>78.373521910503101</v>
      </c>
      <c r="K9" s="50">
        <f>VLOOKUP($A9,'Occupancy Raw Data'!$B$8:$BE$45,'Occupancy Raw Data'!R$3,FALSE)</f>
        <v>76.549302772349293</v>
      </c>
      <c r="M9" s="47">
        <f>VLOOKUP($A9,'Occupancy Raw Data'!$B$8:$BE$45,'Occupancy Raw Data'!T$3,FALSE)</f>
        <v>-3.2873705277726901</v>
      </c>
      <c r="N9" s="48">
        <f>VLOOKUP($A9,'Occupancy Raw Data'!$B$8:$BE$45,'Occupancy Raw Data'!U$3,FALSE)</f>
        <v>-5.3499526929749601</v>
      </c>
      <c r="O9" s="48">
        <f>VLOOKUP($A9,'Occupancy Raw Data'!$B$8:$BE$45,'Occupancy Raw Data'!V$3,FALSE)</f>
        <v>-1.6152944191090099</v>
      </c>
      <c r="P9" s="48">
        <f>VLOOKUP($A9,'Occupancy Raw Data'!$B$8:$BE$45,'Occupancy Raw Data'!W$3,FALSE)</f>
        <v>0.91702013798002602</v>
      </c>
      <c r="Q9" s="48">
        <f>VLOOKUP($A9,'Occupancy Raw Data'!$B$8:$BE$45,'Occupancy Raw Data'!X$3,FALSE)</f>
        <v>-6.2158202560874303</v>
      </c>
      <c r="R9" s="49">
        <f>VLOOKUP($A9,'Occupancy Raw Data'!$B$8:$BE$45,'Occupancy Raw Data'!Y$3,FALSE)</f>
        <v>-3.0300103758044798</v>
      </c>
      <c r="S9" s="48">
        <f>VLOOKUP($A9,'Occupancy Raw Data'!$B$8:$BE$45,'Occupancy Raw Data'!AA$3,FALSE)</f>
        <v>-12.6684246617728</v>
      </c>
      <c r="T9" s="48">
        <f>VLOOKUP($A9,'Occupancy Raw Data'!$B$8:$BE$45,'Occupancy Raw Data'!AB$3,FALSE)</f>
        <v>-13.960178085825801</v>
      </c>
      <c r="U9" s="49">
        <f>VLOOKUP($A9,'Occupancy Raw Data'!$B$8:$BE$45,'Occupancy Raw Data'!AC$3,FALSE)</f>
        <v>-13.322886994740999</v>
      </c>
      <c r="V9" s="50">
        <f>VLOOKUP($A9,'Occupancy Raw Data'!$B$8:$BE$45,'Occupancy Raw Data'!AE$3,FALSE)</f>
        <v>-6.2853760198896298</v>
      </c>
      <c r="X9" s="51">
        <f>VLOOKUP($A9,'ADR Raw Data'!$B$6:$BE$43,'ADR Raw Data'!G$1,FALSE)</f>
        <v>154.13699765107799</v>
      </c>
      <c r="Y9" s="52">
        <f>VLOOKUP($A9,'ADR Raw Data'!$B$6:$BE$43,'ADR Raw Data'!H$1,FALSE)</f>
        <v>179.36864229765001</v>
      </c>
      <c r="Z9" s="52">
        <f>VLOOKUP($A9,'ADR Raw Data'!$B$6:$BE$43,'ADR Raw Data'!I$1,FALSE)</f>
        <v>190.44928353235201</v>
      </c>
      <c r="AA9" s="52">
        <f>VLOOKUP($A9,'ADR Raw Data'!$B$6:$BE$43,'ADR Raw Data'!J$1,FALSE)</f>
        <v>189.791642221058</v>
      </c>
      <c r="AB9" s="52">
        <f>VLOOKUP($A9,'ADR Raw Data'!$B$6:$BE$43,'ADR Raw Data'!K$1,FALSE)</f>
        <v>166.49966392512701</v>
      </c>
      <c r="AC9" s="53">
        <f>VLOOKUP($A9,'ADR Raw Data'!$B$6:$BE$43,'ADR Raw Data'!L$1,FALSE)</f>
        <v>177.85434543286101</v>
      </c>
      <c r="AD9" s="52">
        <f>VLOOKUP($A9,'ADR Raw Data'!$B$6:$BE$43,'ADR Raw Data'!N$1,FALSE)</f>
        <v>168.02824282100801</v>
      </c>
      <c r="AE9" s="52">
        <f>VLOOKUP($A9,'ADR Raw Data'!$B$6:$BE$43,'ADR Raw Data'!O$1,FALSE)</f>
        <v>173.53855735294101</v>
      </c>
      <c r="AF9" s="53">
        <f>VLOOKUP($A9,'ADR Raw Data'!$B$6:$BE$43,'ADR Raw Data'!P$1,FALSE)</f>
        <v>170.79949781820801</v>
      </c>
      <c r="AG9" s="54">
        <f>VLOOKUP($A9,'ADR Raw Data'!$B$6:$BE$43,'ADR Raw Data'!R$1,FALSE)</f>
        <v>175.79063995499899</v>
      </c>
      <c r="AI9" s="47">
        <f>VLOOKUP($A9,'ADR Raw Data'!$B$6:$BE$43,'ADR Raw Data'!T$1,FALSE)</f>
        <v>8.7202569698761803</v>
      </c>
      <c r="AJ9" s="48">
        <f>VLOOKUP($A9,'ADR Raw Data'!$B$6:$BE$43,'ADR Raw Data'!U$1,FALSE)</f>
        <v>4.8257636478909802</v>
      </c>
      <c r="AK9" s="48">
        <f>VLOOKUP($A9,'ADR Raw Data'!$B$6:$BE$43,'ADR Raw Data'!V$1,FALSE)</f>
        <v>3.48635544535373</v>
      </c>
      <c r="AL9" s="48">
        <f>VLOOKUP($A9,'ADR Raw Data'!$B$6:$BE$43,'ADR Raw Data'!W$1,FALSE)</f>
        <v>7.8125259592910101</v>
      </c>
      <c r="AM9" s="48">
        <f>VLOOKUP($A9,'ADR Raw Data'!$B$6:$BE$43,'ADR Raw Data'!X$1,FALSE)</f>
        <v>0.33289319877328599</v>
      </c>
      <c r="AN9" s="49">
        <f>VLOOKUP($A9,'ADR Raw Data'!$B$6:$BE$43,'ADR Raw Data'!Y$1,FALSE)</f>
        <v>4.8311725823030196</v>
      </c>
      <c r="AO9" s="48">
        <f>VLOOKUP($A9,'ADR Raw Data'!$B$6:$BE$43,'ADR Raw Data'!AA$1,FALSE)</f>
        <v>5.6760098155777303</v>
      </c>
      <c r="AP9" s="48">
        <f>VLOOKUP($A9,'ADR Raw Data'!$B$6:$BE$43,'ADR Raw Data'!AB$1,FALSE)</f>
        <v>8.3187177756064106</v>
      </c>
      <c r="AQ9" s="49">
        <f>VLOOKUP($A9,'ADR Raw Data'!$B$6:$BE$43,'ADR Raw Data'!AC$1,FALSE)</f>
        <v>7.0070671450462099</v>
      </c>
      <c r="AR9" s="50">
        <f>VLOOKUP($A9,'ADR Raw Data'!$B$6:$BE$43,'ADR Raw Data'!AE$1,FALSE)</f>
        <v>5.5916129257788301</v>
      </c>
      <c r="AS9" s="40"/>
      <c r="AT9" s="51">
        <f>VLOOKUP($A9,'RevPAR Raw Data'!$B$6:$BE$43,'RevPAR Raw Data'!G$1,FALSE)</f>
        <v>83.679986088569393</v>
      </c>
      <c r="AU9" s="52">
        <f>VLOOKUP($A9,'RevPAR Raw Data'!$B$6:$BE$43,'RevPAR Raw Data'!H$1,FALSE)</f>
        <v>127.425346626478</v>
      </c>
      <c r="AV9" s="52">
        <f>VLOOKUP($A9,'RevPAR Raw Data'!$B$6:$BE$43,'RevPAR Raw Data'!I$1,FALSE)</f>
        <v>159.00947600278201</v>
      </c>
      <c r="AW9" s="52">
        <f>VLOOKUP($A9,'RevPAR Raw Data'!$B$6:$BE$43,'RevPAR Raw Data'!J$1,FALSE)</f>
        <v>168.00938789705501</v>
      </c>
      <c r="AX9" s="52">
        <f>VLOOKUP($A9,'RevPAR Raw Data'!$B$6:$BE$43,'RevPAR Raw Data'!K$1,FALSE)</f>
        <v>136.118204266172</v>
      </c>
      <c r="AY9" s="53">
        <f>VLOOKUP($A9,'RevPAR Raw Data'!$B$6:$BE$43,'RevPAR Raw Data'!L$1,FALSE)</f>
        <v>134.84848017621101</v>
      </c>
      <c r="AZ9" s="52">
        <f>VLOOKUP($A9,'RevPAR Raw Data'!$B$6:$BE$43,'RevPAR Raw Data'!N$1,FALSE)</f>
        <v>130.92022026431701</v>
      </c>
      <c r="BA9" s="52">
        <f>VLOOKUP($A9,'RevPAR Raw Data'!$B$6:$BE$43,'RevPAR Raw Data'!O$1,FALSE)</f>
        <v>136.802943426849</v>
      </c>
      <c r="BB9" s="53">
        <f>VLOOKUP($A9,'RevPAR Raw Data'!$B$6:$BE$43,'RevPAR Raw Data'!P$1,FALSE)</f>
        <v>133.861581845583</v>
      </c>
      <c r="BC9" s="54">
        <f>VLOOKUP($A9,'RevPAR Raw Data'!$B$6:$BE$43,'RevPAR Raw Data'!R$1,FALSE)</f>
        <v>134.56650922460301</v>
      </c>
      <c r="BE9" s="47">
        <f>VLOOKUP($A9,'RevPAR Raw Data'!$B$6:$BE$43,'RevPAR Raw Data'!T$1,FALSE)</f>
        <v>5.1462192845297201</v>
      </c>
      <c r="BF9" s="48">
        <f>VLOOKUP($A9,'RevPAR Raw Data'!$B$6:$BE$43,'RevPAR Raw Data'!U$1,FALSE)</f>
        <v>-0.78236511732092395</v>
      </c>
      <c r="BG9" s="48">
        <f>VLOOKUP($A9,'RevPAR Raw Data'!$B$6:$BE$43,'RevPAR Raw Data'!V$1,FALSE)</f>
        <v>1.81474612130562</v>
      </c>
      <c r="BH9" s="48">
        <f>VLOOKUP($A9,'RevPAR Raw Data'!$B$6:$BE$43,'RevPAR Raw Data'!W$1,FALSE)</f>
        <v>8.8011885336026499</v>
      </c>
      <c r="BI9" s="48">
        <f>VLOOKUP($A9,'RevPAR Raw Data'!$B$6:$BE$43,'RevPAR Raw Data'!X$1,FALSE)</f>
        <v>-5.9036191001946303</v>
      </c>
      <c r="BJ9" s="49">
        <f>VLOOKUP($A9,'RevPAR Raw Data'!$B$6:$BE$43,'RevPAR Raw Data'!Y$1,FALSE)</f>
        <v>1.65477717598174</v>
      </c>
      <c r="BK9" s="48">
        <f>VLOOKUP($A9,'RevPAR Raw Data'!$B$6:$BE$43,'RevPAR Raw Data'!AA$1,FALSE)</f>
        <v>-7.7114758734764601</v>
      </c>
      <c r="BL9" s="48">
        <f>VLOOKUP($A9,'RevPAR Raw Data'!$B$6:$BE$43,'RevPAR Raw Data'!AB$1,FALSE)</f>
        <v>-6.8027681261513102</v>
      </c>
      <c r="BM9" s="49">
        <f>VLOOKUP($A9,'RevPAR Raw Data'!$B$6:$BE$43,'RevPAR Raw Data'!AC$1,FALSE)</f>
        <v>-7.2493634870749197</v>
      </c>
      <c r="BN9" s="50">
        <f>VLOOKUP($A9,'RevPAR Raw Data'!$B$6:$BE$43,'RevPAR Raw Data'!AE$1,FALSE)</f>
        <v>-1.0452169920727501</v>
      </c>
    </row>
    <row r="10" spans="1:66" x14ac:dyDescent="0.45">
      <c r="A10" s="63" t="s">
        <v>26</v>
      </c>
      <c r="B10" s="47">
        <f>VLOOKUP($A10,'Occupancy Raw Data'!$B$8:$BE$45,'Occupancy Raw Data'!G$3,FALSE)</f>
        <v>51.126516464471401</v>
      </c>
      <c r="C10" s="48">
        <f>VLOOKUP($A10,'Occupancy Raw Data'!$B$8:$BE$45,'Occupancy Raw Data'!H$3,FALSE)</f>
        <v>71.230502599653306</v>
      </c>
      <c r="D10" s="48">
        <f>VLOOKUP($A10,'Occupancy Raw Data'!$B$8:$BE$45,'Occupancy Raw Data'!I$3,FALSE)</f>
        <v>85.002888503755003</v>
      </c>
      <c r="E10" s="48">
        <f>VLOOKUP($A10,'Occupancy Raw Data'!$B$8:$BE$45,'Occupancy Raw Data'!J$3,FALSE)</f>
        <v>87.521663778162903</v>
      </c>
      <c r="F10" s="48">
        <f>VLOOKUP($A10,'Occupancy Raw Data'!$B$8:$BE$45,'Occupancy Raw Data'!K$3,FALSE)</f>
        <v>79.017908723281295</v>
      </c>
      <c r="G10" s="49">
        <f>VLOOKUP($A10,'Occupancy Raw Data'!$B$8:$BE$45,'Occupancy Raw Data'!L$3,FALSE)</f>
        <v>74.7798960138648</v>
      </c>
      <c r="H10" s="48">
        <f>VLOOKUP($A10,'Occupancy Raw Data'!$B$8:$BE$45,'Occupancy Raw Data'!N$3,FALSE)</f>
        <v>80.739456961293996</v>
      </c>
      <c r="I10" s="48">
        <f>VLOOKUP($A10,'Occupancy Raw Data'!$B$8:$BE$45,'Occupancy Raw Data'!O$3,FALSE)</f>
        <v>79.976891969959496</v>
      </c>
      <c r="J10" s="49">
        <f>VLOOKUP($A10,'Occupancy Raw Data'!$B$8:$BE$45,'Occupancy Raw Data'!P$3,FALSE)</f>
        <v>80.358174465626803</v>
      </c>
      <c r="K10" s="50">
        <f>VLOOKUP($A10,'Occupancy Raw Data'!$B$8:$BE$45,'Occupancy Raw Data'!R$3,FALSE)</f>
        <v>76.373689857225301</v>
      </c>
      <c r="M10" s="47">
        <f>VLOOKUP($A10,'Occupancy Raw Data'!$B$8:$BE$45,'Occupancy Raw Data'!T$3,FALSE)</f>
        <v>7.0975082622937302</v>
      </c>
      <c r="N10" s="48">
        <f>VLOOKUP($A10,'Occupancy Raw Data'!$B$8:$BE$45,'Occupancy Raw Data'!U$3,FALSE)</f>
        <v>15.4880328397747</v>
      </c>
      <c r="O10" s="48">
        <f>VLOOKUP($A10,'Occupancy Raw Data'!$B$8:$BE$45,'Occupancy Raw Data'!V$3,FALSE)</f>
        <v>18.812101898958201</v>
      </c>
      <c r="P10" s="48">
        <f>VLOOKUP($A10,'Occupancy Raw Data'!$B$8:$BE$45,'Occupancy Raw Data'!W$3,FALSE)</f>
        <v>16.8663695379907</v>
      </c>
      <c r="Q10" s="48">
        <f>VLOOKUP($A10,'Occupancy Raw Data'!$B$8:$BE$45,'Occupancy Raw Data'!X$3,FALSE)</f>
        <v>7.5835344848320601</v>
      </c>
      <c r="R10" s="49">
        <f>VLOOKUP($A10,'Occupancy Raw Data'!$B$8:$BE$45,'Occupancy Raw Data'!Y$3,FALSE)</f>
        <v>13.544272147764699</v>
      </c>
      <c r="S10" s="48">
        <f>VLOOKUP($A10,'Occupancy Raw Data'!$B$8:$BE$45,'Occupancy Raw Data'!AA$3,FALSE)</f>
        <v>2.3534426604116701</v>
      </c>
      <c r="T10" s="48">
        <f>VLOOKUP($A10,'Occupancy Raw Data'!$B$8:$BE$45,'Occupancy Raw Data'!AB$3,FALSE)</f>
        <v>-2.9707761708428402</v>
      </c>
      <c r="U10" s="49">
        <f>VLOOKUP($A10,'Occupancy Raw Data'!$B$8:$BE$45,'Occupancy Raw Data'!AC$3,FALSE)</f>
        <v>-0.36713070761543798</v>
      </c>
      <c r="V10" s="50">
        <f>VLOOKUP($A10,'Occupancy Raw Data'!$B$8:$BE$45,'Occupancy Raw Data'!AE$3,FALSE)</f>
        <v>8.9702882237041592</v>
      </c>
      <c r="X10" s="51">
        <f>VLOOKUP($A10,'ADR Raw Data'!$B$6:$BE$43,'ADR Raw Data'!G$1,FALSE)</f>
        <v>155.45054689265501</v>
      </c>
      <c r="Y10" s="52">
        <f>VLOOKUP($A10,'ADR Raw Data'!$B$6:$BE$43,'ADR Raw Data'!H$1,FALSE)</f>
        <v>182.59199513381901</v>
      </c>
      <c r="Z10" s="52">
        <f>VLOOKUP($A10,'ADR Raw Data'!$B$6:$BE$43,'ADR Raw Data'!I$1,FALSE)</f>
        <v>196.279191246431</v>
      </c>
      <c r="AA10" s="52">
        <f>VLOOKUP($A10,'ADR Raw Data'!$B$6:$BE$43,'ADR Raw Data'!J$1,FALSE)</f>
        <v>194.769203960396</v>
      </c>
      <c r="AB10" s="52">
        <f>VLOOKUP($A10,'ADR Raw Data'!$B$6:$BE$43,'ADR Raw Data'!K$1,FALSE)</f>
        <v>172.33522591022</v>
      </c>
      <c r="AC10" s="53">
        <f>VLOOKUP($A10,'ADR Raw Data'!$B$6:$BE$43,'ADR Raw Data'!L$1,FALSE)</f>
        <v>182.67518494484099</v>
      </c>
      <c r="AD10" s="52">
        <f>VLOOKUP($A10,'ADR Raw Data'!$B$6:$BE$43,'ADR Raw Data'!N$1,FALSE)</f>
        <v>152.112328277046</v>
      </c>
      <c r="AE10" s="52">
        <f>VLOOKUP($A10,'ADR Raw Data'!$B$6:$BE$43,'ADR Raw Data'!O$1,FALSE)</f>
        <v>149.762172782432</v>
      </c>
      <c r="AF10" s="53">
        <f>VLOOKUP($A10,'ADR Raw Data'!$B$6:$BE$43,'ADR Raw Data'!P$1,FALSE)</f>
        <v>150.94282602444201</v>
      </c>
      <c r="AG10" s="54">
        <f>VLOOKUP($A10,'ADR Raw Data'!$B$6:$BE$43,'ADR Raw Data'!R$1,FALSE)</f>
        <v>173.13579499038201</v>
      </c>
      <c r="AI10" s="47">
        <f>VLOOKUP($A10,'ADR Raw Data'!$B$6:$BE$43,'ADR Raw Data'!T$1,FALSE)</f>
        <v>14.187904406027901</v>
      </c>
      <c r="AJ10" s="48">
        <f>VLOOKUP($A10,'ADR Raw Data'!$B$6:$BE$43,'ADR Raw Data'!U$1,FALSE)</f>
        <v>13.7037961257583</v>
      </c>
      <c r="AK10" s="48">
        <f>VLOOKUP($A10,'ADR Raw Data'!$B$6:$BE$43,'ADR Raw Data'!V$1,FALSE)</f>
        <v>15.766418266982701</v>
      </c>
      <c r="AL10" s="48">
        <f>VLOOKUP($A10,'ADR Raw Data'!$B$6:$BE$43,'ADR Raw Data'!W$1,FALSE)</f>
        <v>14.224968626295</v>
      </c>
      <c r="AM10" s="48">
        <f>VLOOKUP($A10,'ADR Raw Data'!$B$6:$BE$43,'ADR Raw Data'!X$1,FALSE)</f>
        <v>13.3922681393889</v>
      </c>
      <c r="AN10" s="49">
        <f>VLOOKUP($A10,'ADR Raw Data'!$B$6:$BE$43,'ADR Raw Data'!Y$1,FALSE)</f>
        <v>14.654247460533</v>
      </c>
      <c r="AO10" s="48">
        <f>VLOOKUP($A10,'ADR Raw Data'!$B$6:$BE$43,'ADR Raw Data'!AA$1,FALSE)</f>
        <v>10.436611051700901</v>
      </c>
      <c r="AP10" s="48">
        <f>VLOOKUP($A10,'ADR Raw Data'!$B$6:$BE$43,'ADR Raw Data'!AB$1,FALSE)</f>
        <v>6.7491757805264596</v>
      </c>
      <c r="AQ10" s="49">
        <f>VLOOKUP($A10,'ADR Raw Data'!$B$6:$BE$43,'ADR Raw Data'!AC$1,FALSE)</f>
        <v>8.5580324711266602</v>
      </c>
      <c r="AR10" s="50">
        <f>VLOOKUP($A10,'ADR Raw Data'!$B$6:$BE$43,'ADR Raw Data'!AE$1,FALSE)</f>
        <v>13.4142401376933</v>
      </c>
      <c r="AS10" s="40"/>
      <c r="AT10" s="51">
        <f>VLOOKUP($A10,'RevPAR Raw Data'!$B$6:$BE$43,'RevPAR Raw Data'!G$1,FALSE)</f>
        <v>79.476449451184195</v>
      </c>
      <c r="AU10" s="52">
        <f>VLOOKUP($A10,'RevPAR Raw Data'!$B$6:$BE$43,'RevPAR Raw Data'!H$1,FALSE)</f>
        <v>130.06119584055401</v>
      </c>
      <c r="AV10" s="52">
        <f>VLOOKUP($A10,'RevPAR Raw Data'!$B$6:$BE$43,'RevPAR Raw Data'!I$1,FALSE)</f>
        <v>166.84298209127601</v>
      </c>
      <c r="AW10" s="52">
        <f>VLOOKUP($A10,'RevPAR Raw Data'!$B$6:$BE$43,'RevPAR Raw Data'!J$1,FALSE)</f>
        <v>170.46524783362199</v>
      </c>
      <c r="AX10" s="52">
        <f>VLOOKUP($A10,'RevPAR Raw Data'!$B$6:$BE$43,'RevPAR Raw Data'!K$1,FALSE)</f>
        <v>136.17569150779801</v>
      </c>
      <c r="AY10" s="53">
        <f>VLOOKUP($A10,'RevPAR Raw Data'!$B$6:$BE$43,'RevPAR Raw Data'!L$1,FALSE)</f>
        <v>136.604313344887</v>
      </c>
      <c r="AZ10" s="52">
        <f>VLOOKUP($A10,'RevPAR Raw Data'!$B$6:$BE$43,'RevPAR Raw Data'!N$1,FALSE)</f>
        <v>122.814667822068</v>
      </c>
      <c r="BA10" s="52">
        <f>VLOOKUP($A10,'RevPAR Raw Data'!$B$6:$BE$43,'RevPAR Raw Data'!O$1,FALSE)</f>
        <v>119.77513113806999</v>
      </c>
      <c r="BB10" s="53">
        <f>VLOOKUP($A10,'RevPAR Raw Data'!$B$6:$BE$43,'RevPAR Raw Data'!P$1,FALSE)</f>
        <v>121.29489948006901</v>
      </c>
      <c r="BC10" s="54">
        <f>VLOOKUP($A10,'RevPAR Raw Data'!$B$6:$BE$43,'RevPAR Raw Data'!R$1,FALSE)</f>
        <v>132.23019509779601</v>
      </c>
      <c r="BE10" s="47">
        <f>VLOOKUP($A10,'RevPAR Raw Data'!$B$6:$BE$43,'RevPAR Raw Data'!T$1,FALSE)</f>
        <v>22.292400355785801</v>
      </c>
      <c r="BF10" s="48">
        <f>VLOOKUP($A10,'RevPAR Raw Data'!$B$6:$BE$43,'RevPAR Raw Data'!U$1,FALSE)</f>
        <v>31.314277409786399</v>
      </c>
      <c r="BG10" s="48">
        <f>VLOOKUP($A10,'RevPAR Raw Data'!$B$6:$BE$43,'RevPAR Raw Data'!V$1,FALSE)</f>
        <v>37.544514836141701</v>
      </c>
      <c r="BH10" s="48">
        <f>VLOOKUP($A10,'RevPAR Raw Data'!$B$6:$BE$43,'RevPAR Raw Data'!W$1,FALSE)</f>
        <v>33.4905739394599</v>
      </c>
      <c r="BI10" s="48">
        <f>VLOOKUP($A10,'RevPAR Raw Data'!$B$6:$BE$43,'RevPAR Raw Data'!X$1,FALSE)</f>
        <v>21.9914098968727</v>
      </c>
      <c r="BJ10" s="49">
        <f>VLOOKUP($A10,'RevPAR Raw Data'!$B$6:$BE$43,'RevPAR Raw Data'!Y$1,FALSE)</f>
        <v>30.183330765559301</v>
      </c>
      <c r="BK10" s="48">
        <f>VLOOKUP($A10,'RevPAR Raw Data'!$B$6:$BE$43,'RevPAR Raw Data'!AA$1,FALSE)</f>
        <v>13.0356733689046</v>
      </c>
      <c r="BL10" s="48">
        <f>VLOOKUP($A10,'RevPAR Raw Data'!$B$6:$BE$43,'RevPAR Raw Data'!AB$1,FALSE)</f>
        <v>3.5778967038674301</v>
      </c>
      <c r="BM10" s="49">
        <f>VLOOKUP($A10,'RevPAR Raw Data'!$B$6:$BE$43,'RevPAR Raw Data'!AC$1,FALSE)</f>
        <v>8.1594825983420094</v>
      </c>
      <c r="BN10" s="50">
        <f>VLOOKUP($A10,'RevPAR Raw Data'!$B$6:$BE$43,'RevPAR Raw Data'!AE$1,FALSE)</f>
        <v>23.587824364768402</v>
      </c>
    </row>
    <row r="11" spans="1:66" x14ac:dyDescent="0.45">
      <c r="A11" s="63" t="s">
        <v>24</v>
      </c>
      <c r="B11" s="47">
        <f>VLOOKUP($A11,'Occupancy Raw Data'!$B$8:$BE$45,'Occupancy Raw Data'!G$3,FALSE)</f>
        <v>55.128365685660597</v>
      </c>
      <c r="C11" s="48">
        <f>VLOOKUP($A11,'Occupancy Raw Data'!$B$8:$BE$45,'Occupancy Raw Data'!H$3,FALSE)</f>
        <v>67.752035065748203</v>
      </c>
      <c r="D11" s="48">
        <f>VLOOKUP($A11,'Occupancy Raw Data'!$B$8:$BE$45,'Occupancy Raw Data'!I$3,FALSE)</f>
        <v>74.113963681903499</v>
      </c>
      <c r="E11" s="48">
        <f>VLOOKUP($A11,'Occupancy Raw Data'!$B$8:$BE$45,'Occupancy Raw Data'!J$3,FALSE)</f>
        <v>77.345021916092605</v>
      </c>
      <c r="F11" s="48">
        <f>VLOOKUP($A11,'Occupancy Raw Data'!$B$8:$BE$45,'Occupancy Raw Data'!K$3,FALSE)</f>
        <v>75.403882279273603</v>
      </c>
      <c r="G11" s="49">
        <f>VLOOKUP($A11,'Occupancy Raw Data'!$B$8:$BE$45,'Occupancy Raw Data'!L$3,FALSE)</f>
        <v>69.948653725735696</v>
      </c>
      <c r="H11" s="48">
        <f>VLOOKUP($A11,'Occupancy Raw Data'!$B$8:$BE$45,'Occupancy Raw Data'!N$3,FALSE)</f>
        <v>71.934877896055099</v>
      </c>
      <c r="I11" s="48">
        <f>VLOOKUP($A11,'Occupancy Raw Data'!$B$8:$BE$45,'Occupancy Raw Data'!O$3,FALSE)</f>
        <v>74.902943018158993</v>
      </c>
      <c r="J11" s="49">
        <f>VLOOKUP($A11,'Occupancy Raw Data'!$B$8:$BE$45,'Occupancy Raw Data'!P$3,FALSE)</f>
        <v>73.418910457107003</v>
      </c>
      <c r="K11" s="50">
        <f>VLOOKUP($A11,'Occupancy Raw Data'!$B$8:$BE$45,'Occupancy Raw Data'!R$3,FALSE)</f>
        <v>70.9401556489847</v>
      </c>
      <c r="M11" s="47">
        <f>VLOOKUP($A11,'Occupancy Raw Data'!$B$8:$BE$45,'Occupancy Raw Data'!T$3,FALSE)</f>
        <v>15.5735116665024</v>
      </c>
      <c r="N11" s="48">
        <f>VLOOKUP($A11,'Occupancy Raw Data'!$B$8:$BE$45,'Occupancy Raw Data'!U$3,FALSE)</f>
        <v>2.5942529680555699</v>
      </c>
      <c r="O11" s="48">
        <f>VLOOKUP($A11,'Occupancy Raw Data'!$B$8:$BE$45,'Occupancy Raw Data'!V$3,FALSE)</f>
        <v>4.3657860716014003</v>
      </c>
      <c r="P11" s="48">
        <f>VLOOKUP($A11,'Occupancy Raw Data'!$B$8:$BE$45,'Occupancy Raw Data'!W$3,FALSE)</f>
        <v>5.7885206344984299</v>
      </c>
      <c r="Q11" s="48">
        <f>VLOOKUP($A11,'Occupancy Raw Data'!$B$8:$BE$45,'Occupancy Raw Data'!X$3,FALSE)</f>
        <v>2.4485253472061199</v>
      </c>
      <c r="R11" s="49">
        <f>VLOOKUP($A11,'Occupancy Raw Data'!$B$8:$BE$45,'Occupancy Raw Data'!Y$3,FALSE)</f>
        <v>5.5146344220606602</v>
      </c>
      <c r="S11" s="48">
        <f>VLOOKUP($A11,'Occupancy Raw Data'!$B$8:$BE$45,'Occupancy Raw Data'!AA$3,FALSE)</f>
        <v>-14.696150764354</v>
      </c>
      <c r="T11" s="48">
        <f>VLOOKUP($A11,'Occupancy Raw Data'!$B$8:$BE$45,'Occupancy Raw Data'!AB$3,FALSE)</f>
        <v>-13.7500051835602</v>
      </c>
      <c r="U11" s="49">
        <f>VLOOKUP($A11,'Occupancy Raw Data'!$B$8:$BE$45,'Occupancy Raw Data'!AC$3,FALSE)</f>
        <v>-14.2161239430189</v>
      </c>
      <c r="V11" s="50">
        <f>VLOOKUP($A11,'Occupancy Raw Data'!$B$8:$BE$45,'Occupancy Raw Data'!AE$3,FALSE)</f>
        <v>-1.20448474136933</v>
      </c>
      <c r="X11" s="51">
        <f>VLOOKUP($A11,'ADR Raw Data'!$B$6:$BE$43,'ADR Raw Data'!G$1,FALSE)</f>
        <v>143.752146751476</v>
      </c>
      <c r="Y11" s="52">
        <f>VLOOKUP($A11,'ADR Raw Data'!$B$6:$BE$43,'ADR Raw Data'!H$1,FALSE)</f>
        <v>147.87870979667201</v>
      </c>
      <c r="Z11" s="52">
        <f>VLOOKUP($A11,'ADR Raw Data'!$B$6:$BE$43,'ADR Raw Data'!I$1,FALSE)</f>
        <v>148.01177424805601</v>
      </c>
      <c r="AA11" s="52">
        <f>VLOOKUP($A11,'ADR Raw Data'!$B$6:$BE$43,'ADR Raw Data'!J$1,FALSE)</f>
        <v>150.77855408030999</v>
      </c>
      <c r="AB11" s="52">
        <f>VLOOKUP($A11,'ADR Raw Data'!$B$6:$BE$43,'ADR Raw Data'!K$1,FALSE)</f>
        <v>145.63073575817899</v>
      </c>
      <c r="AC11" s="53">
        <f>VLOOKUP($A11,'ADR Raw Data'!$B$6:$BE$43,'ADR Raw Data'!L$1,FALSE)</f>
        <v>147.413093422136</v>
      </c>
      <c r="AD11" s="52">
        <f>VLOOKUP($A11,'ADR Raw Data'!$B$6:$BE$43,'ADR Raw Data'!N$1,FALSE)</f>
        <v>163.27945160167101</v>
      </c>
      <c r="AE11" s="52">
        <f>VLOOKUP($A11,'ADR Raw Data'!$B$6:$BE$43,'ADR Raw Data'!O$1,FALSE)</f>
        <v>167.141944490887</v>
      </c>
      <c r="AF11" s="53">
        <f>VLOOKUP($A11,'ADR Raw Data'!$B$6:$BE$43,'ADR Raw Data'!P$1,FALSE)</f>
        <v>165.249734754797</v>
      </c>
      <c r="AG11" s="54">
        <f>VLOOKUP($A11,'ADR Raw Data'!$B$6:$BE$43,'ADR Raw Data'!R$1,FALSE)</f>
        <v>152.687344900635</v>
      </c>
      <c r="AI11" s="47">
        <f>VLOOKUP($A11,'ADR Raw Data'!$B$6:$BE$43,'ADR Raw Data'!T$1,FALSE)</f>
        <v>31.929746426882399</v>
      </c>
      <c r="AJ11" s="48">
        <f>VLOOKUP($A11,'ADR Raw Data'!$B$6:$BE$43,'ADR Raw Data'!U$1,FALSE)</f>
        <v>23.416406477194499</v>
      </c>
      <c r="AK11" s="48">
        <f>VLOOKUP($A11,'ADR Raw Data'!$B$6:$BE$43,'ADR Raw Data'!V$1,FALSE)</f>
        <v>24.095262834324799</v>
      </c>
      <c r="AL11" s="48">
        <f>VLOOKUP($A11,'ADR Raw Data'!$B$6:$BE$43,'ADR Raw Data'!W$1,FALSE)</f>
        <v>28.085667930376001</v>
      </c>
      <c r="AM11" s="48">
        <f>VLOOKUP($A11,'ADR Raw Data'!$B$6:$BE$43,'ADR Raw Data'!X$1,FALSE)</f>
        <v>19.527792284435598</v>
      </c>
      <c r="AN11" s="49">
        <f>VLOOKUP($A11,'ADR Raw Data'!$B$6:$BE$43,'ADR Raw Data'!Y$1,FALSE)</f>
        <v>24.794783722088599</v>
      </c>
      <c r="AO11" s="48">
        <f>VLOOKUP($A11,'ADR Raw Data'!$B$6:$BE$43,'ADR Raw Data'!AA$1,FALSE)</f>
        <v>11.6956789447076</v>
      </c>
      <c r="AP11" s="48">
        <f>VLOOKUP($A11,'ADR Raw Data'!$B$6:$BE$43,'ADR Raw Data'!AB$1,FALSE)</f>
        <v>14.926488954761901</v>
      </c>
      <c r="AQ11" s="49">
        <f>VLOOKUP($A11,'ADR Raw Data'!$B$6:$BE$43,'ADR Raw Data'!AC$1,FALSE)</f>
        <v>13.337986587566499</v>
      </c>
      <c r="AR11" s="50">
        <f>VLOOKUP($A11,'ADR Raw Data'!$B$6:$BE$43,'ADR Raw Data'!AE$1,FALSE)</f>
        <v>19.707848682510601</v>
      </c>
      <c r="AS11" s="40"/>
      <c r="AT11" s="51">
        <f>VLOOKUP($A11,'RevPAR Raw Data'!$B$6:$BE$43,'RevPAR Raw Data'!G$1,FALSE)</f>
        <v>79.248209142141505</v>
      </c>
      <c r="AU11" s="52">
        <f>VLOOKUP($A11,'RevPAR Raw Data'!$B$6:$BE$43,'RevPAR Raw Data'!H$1,FALSE)</f>
        <v>100.190835316217</v>
      </c>
      <c r="AV11" s="52">
        <f>VLOOKUP($A11,'RevPAR Raw Data'!$B$6:$BE$43,'RevPAR Raw Data'!I$1,FALSE)</f>
        <v>109.69739261114501</v>
      </c>
      <c r="AW11" s="52">
        <f>VLOOKUP($A11,'RevPAR Raw Data'!$B$6:$BE$43,'RevPAR Raw Data'!J$1,FALSE)</f>
        <v>116.61970569818401</v>
      </c>
      <c r="AX11" s="52">
        <f>VLOOKUP($A11,'RevPAR Raw Data'!$B$6:$BE$43,'RevPAR Raw Data'!K$1,FALSE)</f>
        <v>109.81122855353701</v>
      </c>
      <c r="AY11" s="53">
        <f>VLOOKUP($A11,'RevPAR Raw Data'!$B$6:$BE$43,'RevPAR Raw Data'!L$1,FALSE)</f>
        <v>103.113474264245</v>
      </c>
      <c r="AZ11" s="52">
        <f>VLOOKUP($A11,'RevPAR Raw Data'!$B$6:$BE$43,'RevPAR Raw Data'!N$1,FALSE)</f>
        <v>117.45487413901</v>
      </c>
      <c r="BA11" s="52">
        <f>VLOOKUP($A11,'RevPAR Raw Data'!$B$6:$BE$43,'RevPAR Raw Data'!O$1,FALSE)</f>
        <v>125.19423544145199</v>
      </c>
      <c r="BB11" s="53">
        <f>VLOOKUP($A11,'RevPAR Raw Data'!$B$6:$BE$43,'RevPAR Raw Data'!P$1,FALSE)</f>
        <v>121.32455479023101</v>
      </c>
      <c r="BC11" s="54">
        <f>VLOOKUP($A11,'RevPAR Raw Data'!$B$6:$BE$43,'RevPAR Raw Data'!R$1,FALSE)</f>
        <v>108.316640128812</v>
      </c>
      <c r="BE11" s="47">
        <f>VLOOKUP($A11,'RevPAR Raw Data'!$B$6:$BE$43,'RevPAR Raw Data'!T$1,FALSE)</f>
        <v>52.475840878260001</v>
      </c>
      <c r="BF11" s="48">
        <f>VLOOKUP($A11,'RevPAR Raw Data'!$B$6:$BE$43,'RevPAR Raw Data'!U$1,FALSE)</f>
        <v>26.618140265296699</v>
      </c>
      <c r="BG11" s="48">
        <f>VLOOKUP($A11,'RevPAR Raw Data'!$B$6:$BE$43,'RevPAR Raw Data'!V$1,FALSE)</f>
        <v>29.5129965346629</v>
      </c>
      <c r="BH11" s="48">
        <f>VLOOKUP($A11,'RevPAR Raw Data'!$B$6:$BE$43,'RevPAR Raw Data'!W$1,FALSE)</f>
        <v>35.499933248361003</v>
      </c>
      <c r="BI11" s="48">
        <f>VLOOKUP($A11,'RevPAR Raw Data'!$B$6:$BE$43,'RevPAR Raw Data'!X$1,FALSE)</f>
        <v>22.454460575475899</v>
      </c>
      <c r="BJ11" s="49">
        <f>VLOOKUP($A11,'RevPAR Raw Data'!$B$6:$BE$43,'RevPAR Raw Data'!Y$1,FALSE)</f>
        <v>31.676759822163099</v>
      </c>
      <c r="BK11" s="48">
        <f>VLOOKUP($A11,'RevPAR Raw Data'!$B$6:$BE$43,'RevPAR Raw Data'!AA$1,FALSE)</f>
        <v>-4.7192864302755</v>
      </c>
      <c r="BL11" s="48">
        <f>VLOOKUP($A11,'RevPAR Raw Data'!$B$6:$BE$43,'RevPAR Raw Data'!AB$1,FALSE)</f>
        <v>-0.87590923380158003</v>
      </c>
      <c r="BM11" s="49">
        <f>VLOOKUP($A11,'RevPAR Raw Data'!$B$6:$BE$43,'RevPAR Raw Data'!AC$1,FALSE)</f>
        <v>-2.7742820602441198</v>
      </c>
      <c r="BN11" s="50">
        <f>VLOOKUP($A11,'RevPAR Raw Data'!$B$6:$BE$43,'RevPAR Raw Data'!AE$1,FALSE)</f>
        <v>18.265985910908299</v>
      </c>
    </row>
    <row r="12" spans="1:66" x14ac:dyDescent="0.45">
      <c r="A12" s="63" t="s">
        <v>27</v>
      </c>
      <c r="B12" s="47">
        <f>VLOOKUP($A12,'Occupancy Raw Data'!$B$8:$BE$45,'Occupancy Raw Data'!G$3,FALSE)</f>
        <v>54.667768204886102</v>
      </c>
      <c r="C12" s="48">
        <f>VLOOKUP($A12,'Occupancy Raw Data'!$B$8:$BE$45,'Occupancy Raw Data'!H$3,FALSE)</f>
        <v>63.661040953617302</v>
      </c>
      <c r="D12" s="48">
        <f>VLOOKUP($A12,'Occupancy Raw Data'!$B$8:$BE$45,'Occupancy Raw Data'!I$3,FALSE)</f>
        <v>67.720996105275503</v>
      </c>
      <c r="E12" s="48">
        <f>VLOOKUP($A12,'Occupancy Raw Data'!$B$8:$BE$45,'Occupancy Raw Data'!J$3,FALSE)</f>
        <v>71.426885400684498</v>
      </c>
      <c r="F12" s="48">
        <f>VLOOKUP($A12,'Occupancy Raw Data'!$B$8:$BE$45,'Occupancy Raw Data'!K$3,FALSE)</f>
        <v>75.404225185884499</v>
      </c>
      <c r="G12" s="49">
        <f>VLOOKUP($A12,'Occupancy Raw Data'!$B$8:$BE$45,'Occupancy Raw Data'!L$3,FALSE)</f>
        <v>66.576183170069598</v>
      </c>
      <c r="H12" s="48">
        <f>VLOOKUP($A12,'Occupancy Raw Data'!$B$8:$BE$45,'Occupancy Raw Data'!N$3,FALSE)</f>
        <v>75.6992800660922</v>
      </c>
      <c r="I12" s="48">
        <f>VLOOKUP($A12,'Occupancy Raw Data'!$B$8:$BE$45,'Occupancy Raw Data'!O$3,FALSE)</f>
        <v>71.249852472559795</v>
      </c>
      <c r="J12" s="49">
        <f>VLOOKUP($A12,'Occupancy Raw Data'!$B$8:$BE$45,'Occupancy Raw Data'!P$3,FALSE)</f>
        <v>73.474566269326004</v>
      </c>
      <c r="K12" s="50">
        <f>VLOOKUP($A12,'Occupancy Raw Data'!$B$8:$BE$45,'Occupancy Raw Data'!R$3,FALSE)</f>
        <v>68.5471497698571</v>
      </c>
      <c r="M12" s="47">
        <f>VLOOKUP($A12,'Occupancy Raw Data'!$B$8:$BE$45,'Occupancy Raw Data'!T$3,FALSE)</f>
        <v>5.2599198814677601</v>
      </c>
      <c r="N12" s="48">
        <f>VLOOKUP($A12,'Occupancy Raw Data'!$B$8:$BE$45,'Occupancy Raw Data'!U$3,FALSE)</f>
        <v>6.88161726593298</v>
      </c>
      <c r="O12" s="48">
        <f>VLOOKUP($A12,'Occupancy Raw Data'!$B$8:$BE$45,'Occupancy Raw Data'!V$3,FALSE)</f>
        <v>1.80914789570534</v>
      </c>
      <c r="P12" s="48">
        <f>VLOOKUP($A12,'Occupancy Raw Data'!$B$8:$BE$45,'Occupancy Raw Data'!W$3,FALSE)</f>
        <v>-7.5671268276551196</v>
      </c>
      <c r="Q12" s="48">
        <f>VLOOKUP($A12,'Occupancy Raw Data'!$B$8:$BE$45,'Occupancy Raw Data'!X$3,FALSE)</f>
        <v>-7.3181395335655601</v>
      </c>
      <c r="R12" s="49">
        <f>VLOOKUP($A12,'Occupancy Raw Data'!$B$8:$BE$45,'Occupancy Raw Data'!Y$3,FALSE)</f>
        <v>-1.11906512915894</v>
      </c>
      <c r="S12" s="48">
        <f>VLOOKUP($A12,'Occupancy Raw Data'!$B$8:$BE$45,'Occupancy Raw Data'!AA$3,FALSE)</f>
        <v>-14.5113260603952</v>
      </c>
      <c r="T12" s="48">
        <f>VLOOKUP($A12,'Occupancy Raw Data'!$B$8:$BE$45,'Occupancy Raw Data'!AB$3,FALSE)</f>
        <v>-20.340789939560299</v>
      </c>
      <c r="U12" s="49">
        <f>VLOOKUP($A12,'Occupancy Raw Data'!$B$8:$BE$45,'Occupancy Raw Data'!AC$3,FALSE)</f>
        <v>-17.440704894146499</v>
      </c>
      <c r="V12" s="50">
        <f>VLOOKUP($A12,'Occupancy Raw Data'!$B$8:$BE$45,'Occupancy Raw Data'!AE$3,FALSE)</f>
        <v>-6.7640256772088003</v>
      </c>
      <c r="X12" s="51">
        <f>VLOOKUP($A12,'ADR Raw Data'!$B$6:$BE$43,'ADR Raw Data'!G$1,FALSE)</f>
        <v>94.069615716753006</v>
      </c>
      <c r="Y12" s="52">
        <f>VLOOKUP($A12,'ADR Raw Data'!$B$6:$BE$43,'ADR Raw Data'!H$1,FALSE)</f>
        <v>98.890984427141206</v>
      </c>
      <c r="Z12" s="52">
        <f>VLOOKUP($A12,'ADR Raw Data'!$B$6:$BE$43,'ADR Raw Data'!I$1,FALSE)</f>
        <v>102.57815789473599</v>
      </c>
      <c r="AA12" s="52">
        <f>VLOOKUP($A12,'ADR Raw Data'!$B$6:$BE$43,'ADR Raw Data'!J$1,FALSE)</f>
        <v>102.95467944481101</v>
      </c>
      <c r="AB12" s="52">
        <f>VLOOKUP($A12,'ADR Raw Data'!$B$6:$BE$43,'ADR Raw Data'!K$1,FALSE)</f>
        <v>102.32204570355201</v>
      </c>
      <c r="AC12" s="53">
        <f>VLOOKUP($A12,'ADR Raw Data'!$B$6:$BE$43,'ADR Raw Data'!L$1,FALSE)</f>
        <v>100.498463747562</v>
      </c>
      <c r="AD12" s="52">
        <f>VLOOKUP($A12,'ADR Raw Data'!$B$6:$BE$43,'ADR Raw Data'!N$1,FALSE)</f>
        <v>113.20033676333</v>
      </c>
      <c r="AE12" s="52">
        <f>VLOOKUP($A12,'ADR Raw Data'!$B$6:$BE$43,'ADR Raw Data'!O$1,FALSE)</f>
        <v>112.50318204406101</v>
      </c>
      <c r="AF12" s="53">
        <f>VLOOKUP($A12,'ADR Raw Data'!$B$6:$BE$43,'ADR Raw Data'!P$1,FALSE)</f>
        <v>112.862313870371</v>
      </c>
      <c r="AG12" s="54">
        <f>VLOOKUP($A12,'ADR Raw Data'!$B$6:$BE$43,'ADR Raw Data'!R$1,FALSE)</f>
        <v>104.284923258559</v>
      </c>
      <c r="AI12" s="47">
        <f>VLOOKUP($A12,'ADR Raw Data'!$B$6:$BE$43,'ADR Raw Data'!T$1,FALSE)</f>
        <v>10.2482240709913</v>
      </c>
      <c r="AJ12" s="48">
        <f>VLOOKUP($A12,'ADR Raw Data'!$B$6:$BE$43,'ADR Raw Data'!U$1,FALSE)</f>
        <v>11.9429983355435</v>
      </c>
      <c r="AK12" s="48">
        <f>VLOOKUP($A12,'ADR Raw Data'!$B$6:$BE$43,'ADR Raw Data'!V$1,FALSE)</f>
        <v>10.9855637310625</v>
      </c>
      <c r="AL12" s="48">
        <f>VLOOKUP($A12,'ADR Raw Data'!$B$6:$BE$43,'ADR Raw Data'!W$1,FALSE)</f>
        <v>6.6202145450721197</v>
      </c>
      <c r="AM12" s="48">
        <f>VLOOKUP($A12,'ADR Raw Data'!$B$6:$BE$43,'ADR Raw Data'!X$1,FALSE)</f>
        <v>2.0267672809193802</v>
      </c>
      <c r="AN12" s="49">
        <f>VLOOKUP($A12,'ADR Raw Data'!$B$6:$BE$43,'ADR Raw Data'!Y$1,FALSE)</f>
        <v>7.5341911045245498</v>
      </c>
      <c r="AO12" s="48">
        <f>VLOOKUP($A12,'ADR Raw Data'!$B$6:$BE$43,'ADR Raw Data'!AA$1,FALSE)</f>
        <v>0.45155869898082002</v>
      </c>
      <c r="AP12" s="48">
        <f>VLOOKUP($A12,'ADR Raw Data'!$B$6:$BE$43,'ADR Raw Data'!AB$1,FALSE)</f>
        <v>-1.8491314663084699</v>
      </c>
      <c r="AQ12" s="49">
        <f>VLOOKUP($A12,'ADR Raw Data'!$B$6:$BE$43,'ADR Raw Data'!AC$1,FALSE)</f>
        <v>-0.70351262072545295</v>
      </c>
      <c r="AR12" s="50">
        <f>VLOOKUP($A12,'ADR Raw Data'!$B$6:$BE$43,'ADR Raw Data'!AE$1,FALSE)</f>
        <v>3.82273390666158</v>
      </c>
      <c r="AS12" s="40"/>
      <c r="AT12" s="51">
        <f>VLOOKUP($A12,'RevPAR Raw Data'!$B$6:$BE$43,'RevPAR Raw Data'!G$1,FALSE)</f>
        <v>51.4257594712616</v>
      </c>
      <c r="AU12" s="52">
        <f>VLOOKUP($A12,'RevPAR Raw Data'!$B$6:$BE$43,'RevPAR Raw Data'!H$1,FALSE)</f>
        <v>62.955030095597699</v>
      </c>
      <c r="AV12" s="52">
        <f>VLOOKUP($A12,'RevPAR Raw Data'!$B$6:$BE$43,'RevPAR Raw Data'!I$1,FALSE)</f>
        <v>69.466950312758101</v>
      </c>
      <c r="AW12" s="52">
        <f>VLOOKUP($A12,'RevPAR Raw Data'!$B$6:$BE$43,'RevPAR Raw Data'!J$1,FALSE)</f>
        <v>73.537320901687707</v>
      </c>
      <c r="AX12" s="52">
        <f>VLOOKUP($A12,'RevPAR Raw Data'!$B$6:$BE$43,'RevPAR Raw Data'!K$1,FALSE)</f>
        <v>77.155145757110802</v>
      </c>
      <c r="AY12" s="53">
        <f>VLOOKUP($A12,'RevPAR Raw Data'!$B$6:$BE$43,'RevPAR Raw Data'!L$1,FALSE)</f>
        <v>66.908041307683206</v>
      </c>
      <c r="AZ12" s="52">
        <f>VLOOKUP($A12,'RevPAR Raw Data'!$B$6:$BE$43,'RevPAR Raw Data'!N$1,FALSE)</f>
        <v>85.691839962232905</v>
      </c>
      <c r="BA12" s="52">
        <f>VLOOKUP($A12,'RevPAR Raw Data'!$B$6:$BE$43,'RevPAR Raw Data'!O$1,FALSE)</f>
        <v>80.158351233329299</v>
      </c>
      <c r="BB12" s="53">
        <f>VLOOKUP($A12,'RevPAR Raw Data'!$B$6:$BE$43,'RevPAR Raw Data'!P$1,FALSE)</f>
        <v>82.925095597781095</v>
      </c>
      <c r="BC12" s="54">
        <f>VLOOKUP($A12,'RevPAR Raw Data'!$B$6:$BE$43,'RevPAR Raw Data'!R$1,FALSE)</f>
        <v>71.484342533425504</v>
      </c>
      <c r="BE12" s="47">
        <f>VLOOKUP($A12,'RevPAR Raw Data'!$B$6:$BE$43,'RevPAR Raw Data'!T$1,FALSE)</f>
        <v>16.047192327866501</v>
      </c>
      <c r="BF12" s="48">
        <f>VLOOKUP($A12,'RevPAR Raw Data'!$B$6:$BE$43,'RevPAR Raw Data'!U$1,FALSE)</f>
        <v>19.646487037005301</v>
      </c>
      <c r="BG12" s="48">
        <f>VLOOKUP($A12,'RevPAR Raw Data'!$B$6:$BE$43,'RevPAR Raw Data'!V$1,FALSE)</f>
        <v>12.993456721839699</v>
      </c>
      <c r="BH12" s="48">
        <f>VLOOKUP($A12,'RevPAR Raw Data'!$B$6:$BE$43,'RevPAR Raw Data'!W$1,FALSE)</f>
        <v>-1.4478723134714799</v>
      </c>
      <c r="BI12" s="48">
        <f>VLOOKUP($A12,'RevPAR Raw Data'!$B$6:$BE$43,'RevPAR Raw Data'!X$1,FALSE)</f>
        <v>-5.4396939102845199</v>
      </c>
      <c r="BJ12" s="49">
        <f>VLOOKUP($A12,'RevPAR Raw Data'!$B$6:$BE$43,'RevPAR Raw Data'!Y$1,FALSE)</f>
        <v>6.3308134699506802</v>
      </c>
      <c r="BK12" s="48">
        <f>VLOOKUP($A12,'RevPAR Raw Data'!$B$6:$BE$43,'RevPAR Raw Data'!AA$1,FALSE)</f>
        <v>-14.1252945165776</v>
      </c>
      <c r="BL12" s="48">
        <f>VLOOKUP($A12,'RevPAR Raw Data'!$B$6:$BE$43,'RevPAR Raw Data'!AB$1,FALSE)</f>
        <v>-21.8137934586006</v>
      </c>
      <c r="BM12" s="49">
        <f>VLOOKUP($A12,'RevPAR Raw Data'!$B$6:$BE$43,'RevPAR Raw Data'!AC$1,FALSE)</f>
        <v>-18.021519954798102</v>
      </c>
      <c r="BN12" s="50">
        <f>VLOOKUP($A12,'RevPAR Raw Data'!$B$6:$BE$43,'RevPAR Raw Data'!AE$1,FALSE)</f>
        <v>-3.1998624735651799</v>
      </c>
    </row>
    <row r="13" spans="1:66" x14ac:dyDescent="0.45">
      <c r="A13" s="63" t="s">
        <v>91</v>
      </c>
      <c r="B13" s="47">
        <f>VLOOKUP($A13,'Occupancy Raw Data'!$B$8:$BE$45,'Occupancy Raw Data'!G$3,FALSE)</f>
        <v>56.1942705369</v>
      </c>
      <c r="C13" s="48">
        <f>VLOOKUP($A13,'Occupancy Raw Data'!$B$8:$BE$45,'Occupancy Raw Data'!H$3,FALSE)</f>
        <v>73.875924871940796</v>
      </c>
      <c r="D13" s="48">
        <f>VLOOKUP($A13,'Occupancy Raw Data'!$B$8:$BE$45,'Occupancy Raw Data'!I$3,FALSE)</f>
        <v>85.904003035477103</v>
      </c>
      <c r="E13" s="48">
        <f>VLOOKUP($A13,'Occupancy Raw Data'!$B$8:$BE$45,'Occupancy Raw Data'!J$3,FALSE)</f>
        <v>89.205084424207897</v>
      </c>
      <c r="F13" s="48">
        <f>VLOOKUP($A13,'Occupancy Raw Data'!$B$8:$BE$45,'Occupancy Raw Data'!K$3,FALSE)</f>
        <v>82.242458736482604</v>
      </c>
      <c r="G13" s="49">
        <f>VLOOKUP($A13,'Occupancy Raw Data'!$B$8:$BE$45,'Occupancy Raw Data'!L$3,FALSE)</f>
        <v>77.484348321001704</v>
      </c>
      <c r="H13" s="48">
        <f>VLOOKUP($A13,'Occupancy Raw Data'!$B$8:$BE$45,'Occupancy Raw Data'!N$3,FALSE)</f>
        <v>73.0696262568772</v>
      </c>
      <c r="I13" s="48">
        <f>VLOOKUP($A13,'Occupancy Raw Data'!$B$8:$BE$45,'Occupancy Raw Data'!O$3,FALSE)</f>
        <v>72.282299373932801</v>
      </c>
      <c r="J13" s="49">
        <f>VLOOKUP($A13,'Occupancy Raw Data'!$B$8:$BE$45,'Occupancy Raw Data'!P$3,FALSE)</f>
        <v>72.675962815405001</v>
      </c>
      <c r="K13" s="50">
        <f>VLOOKUP($A13,'Occupancy Raw Data'!$B$8:$BE$45,'Occupancy Raw Data'!R$3,FALSE)</f>
        <v>76.110523890831203</v>
      </c>
      <c r="M13" s="47">
        <f>VLOOKUP($A13,'Occupancy Raw Data'!$B$8:$BE$45,'Occupancy Raw Data'!T$3,FALSE)</f>
        <v>9.5251387534484397</v>
      </c>
      <c r="N13" s="48">
        <f>VLOOKUP($A13,'Occupancy Raw Data'!$B$8:$BE$45,'Occupancy Raw Data'!U$3,FALSE)</f>
        <v>2.0390966441173601</v>
      </c>
      <c r="O13" s="48">
        <f>VLOOKUP($A13,'Occupancy Raw Data'!$B$8:$BE$45,'Occupancy Raw Data'!V$3,FALSE)</f>
        <v>5.1705386956973198</v>
      </c>
      <c r="P13" s="48">
        <f>VLOOKUP($A13,'Occupancy Raw Data'!$B$8:$BE$45,'Occupancy Raw Data'!W$3,FALSE)</f>
        <v>3.8237833278925102</v>
      </c>
      <c r="Q13" s="48">
        <f>VLOOKUP($A13,'Occupancy Raw Data'!$B$8:$BE$45,'Occupancy Raw Data'!X$3,FALSE)</f>
        <v>7.0067378746771602E-2</v>
      </c>
      <c r="R13" s="49">
        <f>VLOOKUP($A13,'Occupancy Raw Data'!$B$8:$BE$45,'Occupancy Raw Data'!Y$3,FALSE)</f>
        <v>3.7295780752891501</v>
      </c>
      <c r="S13" s="48">
        <f>VLOOKUP($A13,'Occupancy Raw Data'!$B$8:$BE$45,'Occupancy Raw Data'!AA$3,FALSE)</f>
        <v>-14.6870492520271</v>
      </c>
      <c r="T13" s="48">
        <f>VLOOKUP($A13,'Occupancy Raw Data'!$B$8:$BE$45,'Occupancy Raw Data'!AB$3,FALSE)</f>
        <v>-16.552395570246698</v>
      </c>
      <c r="U13" s="49">
        <f>VLOOKUP($A13,'Occupancy Raw Data'!$B$8:$BE$45,'Occupancy Raw Data'!AC$3,FALSE)</f>
        <v>-15.6249797557736</v>
      </c>
      <c r="V13" s="50">
        <f>VLOOKUP($A13,'Occupancy Raw Data'!$B$8:$BE$45,'Occupancy Raw Data'!AE$3,FALSE)</f>
        <v>-2.3796688491964599</v>
      </c>
      <c r="X13" s="51">
        <f>VLOOKUP($A13,'ADR Raw Data'!$B$6:$BE$43,'ADR Raw Data'!G$1,FALSE)</f>
        <v>120.91290006752099</v>
      </c>
      <c r="Y13" s="52">
        <f>VLOOKUP($A13,'ADR Raw Data'!$B$6:$BE$43,'ADR Raw Data'!H$1,FALSE)</f>
        <v>144.28942989214099</v>
      </c>
      <c r="Z13" s="52">
        <f>VLOOKUP($A13,'ADR Raw Data'!$B$6:$BE$43,'ADR Raw Data'!I$1,FALSE)</f>
        <v>154.66727252650099</v>
      </c>
      <c r="AA13" s="52">
        <f>VLOOKUP($A13,'ADR Raw Data'!$B$6:$BE$43,'ADR Raw Data'!J$1,FALSE)</f>
        <v>154.78920246703501</v>
      </c>
      <c r="AB13" s="52">
        <f>VLOOKUP($A13,'ADR Raw Data'!$B$6:$BE$43,'ADR Raw Data'!K$1,FALSE)</f>
        <v>141.19218223760001</v>
      </c>
      <c r="AC13" s="53">
        <f>VLOOKUP($A13,'ADR Raw Data'!$B$6:$BE$43,'ADR Raw Data'!L$1,FALSE)</f>
        <v>144.959962783409</v>
      </c>
      <c r="AD13" s="52">
        <f>VLOOKUP($A13,'ADR Raw Data'!$B$6:$BE$43,'ADR Raw Data'!N$1,FALSE)</f>
        <v>120.5591328054</v>
      </c>
      <c r="AE13" s="52">
        <f>VLOOKUP($A13,'ADR Raw Data'!$B$6:$BE$43,'ADR Raw Data'!O$1,FALSE)</f>
        <v>119.645181102362</v>
      </c>
      <c r="AF13" s="53">
        <f>VLOOKUP($A13,'ADR Raw Data'!$B$6:$BE$43,'ADR Raw Data'!P$1,FALSE)</f>
        <v>120.104632252169</v>
      </c>
      <c r="AG13" s="54">
        <f>VLOOKUP($A13,'ADR Raw Data'!$B$6:$BE$43,'ADR Raw Data'!R$1,FALSE)</f>
        <v>138.178902875456</v>
      </c>
      <c r="AI13" s="47">
        <f>VLOOKUP($A13,'ADR Raw Data'!$B$6:$BE$43,'ADR Raw Data'!T$1,FALSE)</f>
        <v>13.1464379660207</v>
      </c>
      <c r="AJ13" s="48">
        <f>VLOOKUP($A13,'ADR Raw Data'!$B$6:$BE$43,'ADR Raw Data'!U$1,FALSE)</f>
        <v>12.388191130287799</v>
      </c>
      <c r="AK13" s="48">
        <f>VLOOKUP($A13,'ADR Raw Data'!$B$6:$BE$43,'ADR Raw Data'!V$1,FALSE)</f>
        <v>15.8170148991329</v>
      </c>
      <c r="AL13" s="48">
        <f>VLOOKUP($A13,'ADR Raw Data'!$B$6:$BE$43,'ADR Raw Data'!W$1,FALSE)</f>
        <v>14.976773028215</v>
      </c>
      <c r="AM13" s="48">
        <f>VLOOKUP($A13,'ADR Raw Data'!$B$6:$BE$43,'ADR Raw Data'!X$1,FALSE)</f>
        <v>10.3544518654217</v>
      </c>
      <c r="AN13" s="49">
        <f>VLOOKUP($A13,'ADR Raw Data'!$B$6:$BE$43,'ADR Raw Data'!Y$1,FALSE)</f>
        <v>13.3422322942934</v>
      </c>
      <c r="AO13" s="48">
        <f>VLOOKUP($A13,'ADR Raw Data'!$B$6:$BE$43,'ADR Raw Data'!AA$1,FALSE)</f>
        <v>4.40752833343549</v>
      </c>
      <c r="AP13" s="48">
        <f>VLOOKUP($A13,'ADR Raw Data'!$B$6:$BE$43,'ADR Raw Data'!AB$1,FALSE)</f>
        <v>4.7858011130350402</v>
      </c>
      <c r="AQ13" s="49">
        <f>VLOOKUP($A13,'ADR Raw Data'!$B$6:$BE$43,'ADR Raw Data'!AC$1,FALSE)</f>
        <v>4.6010683933661198</v>
      </c>
      <c r="AR13" s="50">
        <f>VLOOKUP($A13,'ADR Raw Data'!$B$6:$BE$43,'ADR Raw Data'!AE$1,FALSE)</f>
        <v>11.6426233046724</v>
      </c>
      <c r="AS13" s="40"/>
      <c r="AT13" s="51">
        <f>VLOOKUP($A13,'RevPAR Raw Data'!$B$6:$BE$43,'RevPAR Raw Data'!G$1,FALSE)</f>
        <v>67.946122177954805</v>
      </c>
      <c r="AU13" s="52">
        <f>VLOOKUP($A13,'RevPAR Raw Data'!$B$6:$BE$43,'RevPAR Raw Data'!H$1,FALSE)</f>
        <v>106.59515082527</v>
      </c>
      <c r="AV13" s="52">
        <f>VLOOKUP($A13,'RevPAR Raw Data'!$B$6:$BE$43,'RevPAR Raw Data'!I$1,FALSE)</f>
        <v>132.86537848605499</v>
      </c>
      <c r="AW13" s="52">
        <f>VLOOKUP($A13,'RevPAR Raw Data'!$B$6:$BE$43,'RevPAR Raw Data'!J$1,FALSE)</f>
        <v>138.07983874027599</v>
      </c>
      <c r="AX13" s="52">
        <f>VLOOKUP($A13,'RevPAR Raw Data'!$B$6:$BE$43,'RevPAR Raw Data'!K$1,FALSE)</f>
        <v>116.119922215898</v>
      </c>
      <c r="AY13" s="53">
        <f>VLOOKUP($A13,'RevPAR Raw Data'!$B$6:$BE$43,'RevPAR Raw Data'!L$1,FALSE)</f>
        <v>112.321282489091</v>
      </c>
      <c r="AZ13" s="52">
        <f>VLOOKUP($A13,'RevPAR Raw Data'!$B$6:$BE$43,'RevPAR Raw Data'!N$1,FALSE)</f>
        <v>88.092107759438406</v>
      </c>
      <c r="BA13" s="52">
        <f>VLOOKUP($A13,'RevPAR Raw Data'!$B$6:$BE$43,'RevPAR Raw Data'!O$1,FALSE)</f>
        <v>86.482287990893496</v>
      </c>
      <c r="BB13" s="53">
        <f>VLOOKUP($A13,'RevPAR Raw Data'!$B$6:$BE$43,'RevPAR Raw Data'!P$1,FALSE)</f>
        <v>87.287197875166001</v>
      </c>
      <c r="BC13" s="54">
        <f>VLOOKUP($A13,'RevPAR Raw Data'!$B$6:$BE$43,'RevPAR Raw Data'!R$1,FALSE)</f>
        <v>105.168686885112</v>
      </c>
      <c r="BE13" s="47">
        <f>VLOOKUP($A13,'RevPAR Raw Data'!$B$6:$BE$43,'RevPAR Raw Data'!T$1,FALSE)</f>
        <v>23.9237931768686</v>
      </c>
      <c r="BF13" s="48">
        <f>VLOOKUP($A13,'RevPAR Raw Data'!$B$6:$BE$43,'RevPAR Raw Data'!U$1,FALSE)</f>
        <v>14.6798949640097</v>
      </c>
      <c r="BG13" s="48">
        <f>VLOOKUP($A13,'RevPAR Raw Data'!$B$6:$BE$43,'RevPAR Raw Data'!V$1,FALSE)</f>
        <v>21.805378470694102</v>
      </c>
      <c r="BH13" s="48">
        <f>VLOOKUP($A13,'RevPAR Raw Data'!$B$6:$BE$43,'RevPAR Raw Data'!W$1,FALSE)</f>
        <v>19.3732357062167</v>
      </c>
      <c r="BI13" s="48">
        <f>VLOOKUP($A13,'RevPAR Raw Data'!$B$6:$BE$43,'RevPAR Raw Data'!X$1,FALSE)</f>
        <v>10.4317743371742</v>
      </c>
      <c r="BJ13" s="49">
        <f>VLOOKUP($A13,'RevPAR Raw Data'!$B$6:$BE$43,'RevPAR Raw Data'!Y$1,FALSE)</f>
        <v>17.569419339984702</v>
      </c>
      <c r="BK13" s="48">
        <f>VLOOKUP($A13,'RevPAR Raw Data'!$B$6:$BE$43,'RevPAR Raw Data'!AA$1,FALSE)</f>
        <v>-10.926856775720299</v>
      </c>
      <c r="BL13" s="48">
        <f>VLOOKUP($A13,'RevPAR Raw Data'!$B$6:$BE$43,'RevPAR Raw Data'!AB$1,FALSE)</f>
        <v>-12.5587591886465</v>
      </c>
      <c r="BM13" s="49">
        <f>VLOOKUP($A13,'RevPAR Raw Data'!$B$6:$BE$43,'RevPAR Raw Data'!AC$1,FALSE)</f>
        <v>-11.742827367420199</v>
      </c>
      <c r="BN13" s="50">
        <f>VLOOKUP($A13,'RevPAR Raw Data'!$B$6:$BE$43,'RevPAR Raw Data'!AE$1,FALSE)</f>
        <v>8.9858985754654395</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52.778212144904799</v>
      </c>
      <c r="C15" s="48">
        <f>VLOOKUP($A15,'Occupancy Raw Data'!$B$8:$BE$45,'Occupancy Raw Data'!H$3,FALSE)</f>
        <v>61.172791243158699</v>
      </c>
      <c r="D15" s="48">
        <f>VLOOKUP($A15,'Occupancy Raw Data'!$B$8:$BE$45,'Occupancy Raw Data'!I$3,FALSE)</f>
        <v>63.698201720093799</v>
      </c>
      <c r="E15" s="48">
        <f>VLOOKUP($A15,'Occupancy Raw Data'!$B$8:$BE$45,'Occupancy Raw Data'!J$3,FALSE)</f>
        <v>63.270784467031497</v>
      </c>
      <c r="F15" s="48">
        <f>VLOOKUP($A15,'Occupancy Raw Data'!$B$8:$BE$45,'Occupancy Raw Data'!K$3,FALSE)</f>
        <v>62.680810028929599</v>
      </c>
      <c r="G15" s="49">
        <f>VLOOKUP($A15,'Occupancy Raw Data'!$B$8:$BE$45,'Occupancy Raw Data'!L$3,FALSE)</f>
        <v>60.720149701066902</v>
      </c>
      <c r="H15" s="48">
        <f>VLOOKUP($A15,'Occupancy Raw Data'!$B$8:$BE$45,'Occupancy Raw Data'!N$3,FALSE)</f>
        <v>71.192890093565097</v>
      </c>
      <c r="I15" s="48">
        <f>VLOOKUP($A15,'Occupancy Raw Data'!$B$8:$BE$45,'Occupancy Raw Data'!O$3,FALSE)</f>
        <v>77.111730824363406</v>
      </c>
      <c r="J15" s="49">
        <f>VLOOKUP($A15,'Occupancy Raw Data'!$B$8:$BE$45,'Occupancy Raw Data'!P$3,FALSE)</f>
        <v>74.152310458964195</v>
      </c>
      <c r="K15" s="50">
        <f>VLOOKUP($A15,'Occupancy Raw Data'!$B$8:$BE$45,'Occupancy Raw Data'!R$3,FALSE)</f>
        <v>64.557852762791896</v>
      </c>
      <c r="M15" s="47">
        <f>VLOOKUP($A15,'Occupancy Raw Data'!$B$8:$BE$45,'Occupancy Raw Data'!T$3,FALSE)</f>
        <v>5.0829289586537003</v>
      </c>
      <c r="N15" s="48">
        <f>VLOOKUP($A15,'Occupancy Raw Data'!$B$8:$BE$45,'Occupancy Raw Data'!U$3,FALSE)</f>
        <v>7.0110346608246399</v>
      </c>
      <c r="O15" s="48">
        <f>VLOOKUP($A15,'Occupancy Raw Data'!$B$8:$BE$45,'Occupancy Raw Data'!V$3,FALSE)</f>
        <v>1.4853606602705201</v>
      </c>
      <c r="P15" s="48">
        <f>VLOOKUP($A15,'Occupancy Raw Data'!$B$8:$BE$45,'Occupancy Raw Data'!W$3,FALSE)</f>
        <v>-4.7644958724160897</v>
      </c>
      <c r="Q15" s="48">
        <f>VLOOKUP($A15,'Occupancy Raw Data'!$B$8:$BE$45,'Occupancy Raw Data'!X$3,FALSE)</f>
        <v>-5.5706101340160599</v>
      </c>
      <c r="R15" s="49">
        <f>VLOOKUP($A15,'Occupancy Raw Data'!$B$8:$BE$45,'Occupancy Raw Data'!Y$3,FALSE)</f>
        <v>0.20793577125503401</v>
      </c>
      <c r="S15" s="48">
        <f>VLOOKUP($A15,'Occupancy Raw Data'!$B$8:$BE$45,'Occupancy Raw Data'!AA$3,FALSE)</f>
        <v>-13.0041935894881</v>
      </c>
      <c r="T15" s="48">
        <f>VLOOKUP($A15,'Occupancy Raw Data'!$B$8:$BE$45,'Occupancy Raw Data'!AB$3,FALSE)</f>
        <v>-9.6889212705918304</v>
      </c>
      <c r="U15" s="49">
        <f>VLOOKUP($A15,'Occupancy Raw Data'!$B$8:$BE$45,'Occupancy Raw Data'!AC$3,FALSE)</f>
        <v>-11.3113692456773</v>
      </c>
      <c r="V15" s="50">
        <f>VLOOKUP($A15,'Occupancy Raw Data'!$B$8:$BE$45,'Occupancy Raw Data'!AE$3,FALSE)</f>
        <v>-3.8888991613092201</v>
      </c>
      <c r="X15" s="51">
        <f>VLOOKUP($A15,'ADR Raw Data'!$B$6:$BE$43,'ADR Raw Data'!G$1,FALSE)</f>
        <v>108.02637842081801</v>
      </c>
      <c r="Y15" s="52">
        <f>VLOOKUP($A15,'ADR Raw Data'!$B$6:$BE$43,'ADR Raw Data'!H$1,FALSE)</f>
        <v>110.043303851397</v>
      </c>
      <c r="Z15" s="52">
        <f>VLOOKUP($A15,'ADR Raw Data'!$B$6:$BE$43,'ADR Raw Data'!I$1,FALSE)</f>
        <v>113.41809476289799</v>
      </c>
      <c r="AA15" s="52">
        <f>VLOOKUP($A15,'ADR Raw Data'!$B$6:$BE$43,'ADR Raw Data'!J$1,FALSE)</f>
        <v>113.57900617044901</v>
      </c>
      <c r="AB15" s="52">
        <f>VLOOKUP($A15,'ADR Raw Data'!$B$6:$BE$43,'ADR Raw Data'!K$1,FALSE)</f>
        <v>114.51960713097699</v>
      </c>
      <c r="AC15" s="53">
        <f>VLOOKUP($A15,'ADR Raw Data'!$B$6:$BE$43,'ADR Raw Data'!L$1,FALSE)</f>
        <v>112.061741729403</v>
      </c>
      <c r="AD15" s="52">
        <f>VLOOKUP($A15,'ADR Raw Data'!$B$6:$BE$43,'ADR Raw Data'!N$1,FALSE)</f>
        <v>149.90222005417999</v>
      </c>
      <c r="AE15" s="52">
        <f>VLOOKUP($A15,'ADR Raw Data'!$B$6:$BE$43,'ADR Raw Data'!O$1,FALSE)</f>
        <v>159.81823373441</v>
      </c>
      <c r="AF15" s="53">
        <f>VLOOKUP($A15,'ADR Raw Data'!$B$6:$BE$43,'ADR Raw Data'!P$1,FALSE)</f>
        <v>155.05810105794001</v>
      </c>
      <c r="AG15" s="54">
        <f>VLOOKUP($A15,'ADR Raw Data'!$B$6:$BE$43,'ADR Raw Data'!R$1,FALSE)</f>
        <v>126.171929134226</v>
      </c>
      <c r="AI15" s="47">
        <f>VLOOKUP($A15,'ADR Raw Data'!$B$6:$BE$43,'ADR Raw Data'!T$1,FALSE)</f>
        <v>4.5596520181679896</v>
      </c>
      <c r="AJ15" s="48">
        <f>VLOOKUP($A15,'ADR Raw Data'!$B$6:$BE$43,'ADR Raw Data'!U$1,FALSE)</f>
        <v>7.3264587595482897</v>
      </c>
      <c r="AK15" s="48">
        <f>VLOOKUP($A15,'ADR Raw Data'!$B$6:$BE$43,'ADR Raw Data'!V$1,FALSE)</f>
        <v>6.2829588546771999</v>
      </c>
      <c r="AL15" s="48">
        <f>VLOOKUP($A15,'ADR Raw Data'!$B$6:$BE$43,'ADR Raw Data'!W$1,FALSE)</f>
        <v>3.6886625307202299</v>
      </c>
      <c r="AM15" s="48">
        <f>VLOOKUP($A15,'ADR Raw Data'!$B$6:$BE$43,'ADR Raw Data'!X$1,FALSE)</f>
        <v>2.4172484234828602</v>
      </c>
      <c r="AN15" s="49">
        <f>VLOOKUP($A15,'ADR Raw Data'!$B$6:$BE$43,'ADR Raw Data'!Y$1,FALSE)</f>
        <v>4.6341523155264399</v>
      </c>
      <c r="AO15" s="48">
        <f>VLOOKUP($A15,'ADR Raw Data'!$B$6:$BE$43,'ADR Raw Data'!AA$1,FALSE)</f>
        <v>-1.17159888162947</v>
      </c>
      <c r="AP15" s="48">
        <f>VLOOKUP($A15,'ADR Raw Data'!$B$6:$BE$43,'ADR Raw Data'!AB$1,FALSE)</f>
        <v>-4.6332616483034002E-2</v>
      </c>
      <c r="AQ15" s="49">
        <f>VLOOKUP($A15,'ADR Raw Data'!$B$6:$BE$43,'ADR Raw Data'!AC$1,FALSE)</f>
        <v>-0.52278219550113003</v>
      </c>
      <c r="AR15" s="50">
        <f>VLOOKUP($A15,'ADR Raw Data'!$B$6:$BE$43,'ADR Raw Data'!AE$1,FALSE)</f>
        <v>1.38783493689122</v>
      </c>
      <c r="AS15" s="40"/>
      <c r="AT15" s="51">
        <f>VLOOKUP($A15,'RevPAR Raw Data'!$B$6:$BE$43,'RevPAR Raw Data'!G$1,FALSE)</f>
        <v>57.0143911753974</v>
      </c>
      <c r="AU15" s="52">
        <f>VLOOKUP($A15,'RevPAR Raw Data'!$B$6:$BE$43,'RevPAR Raw Data'!H$1,FALSE)</f>
        <v>67.316560542090102</v>
      </c>
      <c r="AV15" s="52">
        <f>VLOOKUP($A15,'RevPAR Raw Data'!$B$6:$BE$43,'RevPAR Raw Data'!I$1,FALSE)</f>
        <v>72.245286789158101</v>
      </c>
      <c r="AW15" s="52">
        <f>VLOOKUP($A15,'RevPAR Raw Data'!$B$6:$BE$43,'RevPAR Raw Data'!J$1,FALSE)</f>
        <v>71.862328193901405</v>
      </c>
      <c r="AX15" s="52">
        <f>VLOOKUP($A15,'RevPAR Raw Data'!$B$6:$BE$43,'RevPAR Raw Data'!K$1,FALSE)</f>
        <v>71.781817391644196</v>
      </c>
      <c r="AY15" s="53">
        <f>VLOOKUP($A15,'RevPAR Raw Data'!$B$6:$BE$43,'RevPAR Raw Data'!L$1,FALSE)</f>
        <v>68.044057335717099</v>
      </c>
      <c r="AZ15" s="52">
        <f>VLOOKUP($A15,'RevPAR Raw Data'!$B$6:$BE$43,'RevPAR Raw Data'!N$1,FALSE)</f>
        <v>106.719722770986</v>
      </c>
      <c r="BA15" s="52">
        <f>VLOOKUP($A15,'RevPAR Raw Data'!$B$6:$BE$43,'RevPAR Raw Data'!O$1,FALSE)</f>
        <v>123.23860620553</v>
      </c>
      <c r="BB15" s="53">
        <f>VLOOKUP($A15,'RevPAR Raw Data'!$B$6:$BE$43,'RevPAR Raw Data'!P$1,FALSE)</f>
        <v>114.97916448825799</v>
      </c>
      <c r="BC15" s="54">
        <f>VLOOKUP($A15,'RevPAR Raw Data'!$B$6:$BE$43,'RevPAR Raw Data'!R$1,FALSE)</f>
        <v>81.453888238447803</v>
      </c>
      <c r="BE15" s="47">
        <f>VLOOKUP($A15,'RevPAR Raw Data'!$B$6:$BE$43,'RevPAR Raw Data'!T$1,FALSE)</f>
        <v>9.8743448496670005</v>
      </c>
      <c r="BF15" s="48">
        <f>VLOOKUP($A15,'RevPAR Raw Data'!$B$6:$BE$43,'RevPAR Raw Data'!U$1,FALSE)</f>
        <v>14.8511539834158</v>
      </c>
      <c r="BG15" s="48">
        <f>VLOOKUP($A15,'RevPAR Raw Data'!$B$6:$BE$43,'RevPAR Raw Data'!V$1,FALSE)</f>
        <v>7.8616441140760802</v>
      </c>
      <c r="BH15" s="48">
        <f>VLOOKUP($A15,'RevPAR Raw Data'!$B$6:$BE$43,'RevPAR Raw Data'!W$1,FALSE)</f>
        <v>-1.2515795157193801</v>
      </c>
      <c r="BI15" s="48">
        <f>VLOOKUP($A15,'RevPAR Raw Data'!$B$6:$BE$43,'RevPAR Raw Data'!X$1,FALSE)</f>
        <v>-3.2880171961760798</v>
      </c>
      <c r="BJ15" s="49">
        <f>VLOOKUP($A15,'RevPAR Raw Data'!$B$6:$BE$43,'RevPAR Raw Data'!Y$1,FALSE)</f>
        <v>4.8517241471399002</v>
      </c>
      <c r="BK15" s="48">
        <f>VLOOKUP($A15,'RevPAR Raw Data'!$B$6:$BE$43,'RevPAR Raw Data'!AA$1,FALSE)</f>
        <v>-14.0234354844583</v>
      </c>
      <c r="BL15" s="48">
        <f>VLOOKUP($A15,'RevPAR Raw Data'!$B$6:$BE$43,'RevPAR Raw Data'!AB$1,FALSE)</f>
        <v>-9.7307647563412196</v>
      </c>
      <c r="BM15" s="49">
        <f>VLOOKUP($A15,'RevPAR Raw Data'!$B$6:$BE$43,'RevPAR Raw Data'!AC$1,FALSE)</f>
        <v>-11.775017616694701</v>
      </c>
      <c r="BN15" s="50">
        <f>VLOOKUP($A15,'RevPAR Raw Data'!$B$6:$BE$43,'RevPAR Raw Data'!AE$1,FALSE)</f>
        <v>-2.5550357256391201</v>
      </c>
    </row>
    <row r="16" spans="1:66" x14ac:dyDescent="0.45">
      <c r="A16" s="63" t="s">
        <v>92</v>
      </c>
      <c r="B16" s="47">
        <f>VLOOKUP($A16,'Occupancy Raw Data'!$B$8:$BE$45,'Occupancy Raw Data'!G$3,FALSE)</f>
        <v>62.587290502793202</v>
      </c>
      <c r="C16" s="48">
        <f>VLOOKUP($A16,'Occupancy Raw Data'!$B$8:$BE$45,'Occupancy Raw Data'!H$3,FALSE)</f>
        <v>77.147346368715006</v>
      </c>
      <c r="D16" s="48">
        <f>VLOOKUP($A16,'Occupancy Raw Data'!$B$8:$BE$45,'Occupancy Raw Data'!I$3,FALSE)</f>
        <v>80.237430167597694</v>
      </c>
      <c r="E16" s="48">
        <f>VLOOKUP($A16,'Occupancy Raw Data'!$B$8:$BE$45,'Occupancy Raw Data'!J$3,FALSE)</f>
        <v>77.444134078212201</v>
      </c>
      <c r="F16" s="48">
        <f>VLOOKUP($A16,'Occupancy Raw Data'!$B$8:$BE$45,'Occupancy Raw Data'!K$3,FALSE)</f>
        <v>73.878121180373597</v>
      </c>
      <c r="G16" s="49">
        <f>VLOOKUP($A16,'Occupancy Raw Data'!$B$8:$BE$45,'Occupancy Raw Data'!L$3,FALSE)</f>
        <v>74.258877754111495</v>
      </c>
      <c r="H16" s="48">
        <f>VLOOKUP($A16,'Occupancy Raw Data'!$B$8:$BE$45,'Occupancy Raw Data'!N$3,FALSE)</f>
        <v>73.651126244106806</v>
      </c>
      <c r="I16" s="48">
        <f>VLOOKUP($A16,'Occupancy Raw Data'!$B$8:$BE$45,'Occupancy Raw Data'!O$3,FALSE)</f>
        <v>79.814911821197796</v>
      </c>
      <c r="J16" s="49">
        <f>VLOOKUP($A16,'Occupancy Raw Data'!$B$8:$BE$45,'Occupancy Raw Data'!P$3,FALSE)</f>
        <v>76.733019032652294</v>
      </c>
      <c r="K16" s="50">
        <f>VLOOKUP($A16,'Occupancy Raw Data'!$B$8:$BE$45,'Occupancy Raw Data'!R$3,FALSE)</f>
        <v>74.965704736487595</v>
      </c>
      <c r="M16" s="47">
        <f>VLOOKUP($A16,'Occupancy Raw Data'!$B$8:$BE$45,'Occupancy Raw Data'!T$3,FALSE)</f>
        <v>-0.50671143281665298</v>
      </c>
      <c r="N16" s="48">
        <f>VLOOKUP($A16,'Occupancy Raw Data'!$B$8:$BE$45,'Occupancy Raw Data'!U$3,FALSE)</f>
        <v>-0.39555686420235098</v>
      </c>
      <c r="O16" s="48">
        <f>VLOOKUP($A16,'Occupancy Raw Data'!$B$8:$BE$45,'Occupancy Raw Data'!V$3,FALSE)</f>
        <v>-0.25194851505323301</v>
      </c>
      <c r="P16" s="48">
        <f>VLOOKUP($A16,'Occupancy Raw Data'!$B$8:$BE$45,'Occupancy Raw Data'!W$3,FALSE)</f>
        <v>-3.1356243486580202</v>
      </c>
      <c r="Q16" s="48">
        <f>VLOOKUP($A16,'Occupancy Raw Data'!$B$8:$BE$45,'Occupancy Raw Data'!X$3,FALSE)</f>
        <v>-3.8358440830144001</v>
      </c>
      <c r="R16" s="49">
        <f>VLOOKUP($A16,'Occupancy Raw Data'!$B$8:$BE$45,'Occupancy Raw Data'!Y$3,FALSE)</f>
        <v>-1.6636600323675701</v>
      </c>
      <c r="S16" s="48">
        <f>VLOOKUP($A16,'Occupancy Raw Data'!$B$8:$BE$45,'Occupancy Raw Data'!AA$3,FALSE)</f>
        <v>-14.5264797580551</v>
      </c>
      <c r="T16" s="48">
        <f>VLOOKUP($A16,'Occupancy Raw Data'!$B$8:$BE$45,'Occupancy Raw Data'!AB$3,FALSE)</f>
        <v>-9.8223786329560294</v>
      </c>
      <c r="U16" s="49">
        <f>VLOOKUP($A16,'Occupancy Raw Data'!$B$8:$BE$45,'Occupancy Raw Data'!AC$3,FALSE)</f>
        <v>-12.1429180202024</v>
      </c>
      <c r="V16" s="50">
        <f>VLOOKUP($A16,'Occupancy Raw Data'!$B$8:$BE$45,'Occupancy Raw Data'!AE$3,FALSE)</f>
        <v>-4.9783259361236203</v>
      </c>
      <c r="X16" s="51">
        <f>VLOOKUP($A16,'ADR Raw Data'!$B$6:$BE$43,'ADR Raw Data'!G$1,FALSE)</f>
        <v>95.513035006973496</v>
      </c>
      <c r="Y16" s="52">
        <f>VLOOKUP($A16,'ADR Raw Data'!$B$6:$BE$43,'ADR Raw Data'!H$1,FALSE)</f>
        <v>101.846714867617</v>
      </c>
      <c r="Z16" s="52">
        <f>VLOOKUP($A16,'ADR Raw Data'!$B$6:$BE$43,'ADR Raw Data'!I$1,FALSE)</f>
        <v>102.96723422541299</v>
      </c>
      <c r="AA16" s="52">
        <f>VLOOKUP($A16,'ADR Raw Data'!$B$6:$BE$43,'ADR Raw Data'!J$1,FALSE)</f>
        <v>101.472840825067</v>
      </c>
      <c r="AB16" s="52">
        <f>VLOOKUP($A16,'ADR Raw Data'!$B$6:$BE$43,'ADR Raw Data'!K$1,FALSE)</f>
        <v>100.06023656345999</v>
      </c>
      <c r="AC16" s="53">
        <f>VLOOKUP($A16,'ADR Raw Data'!$B$6:$BE$43,'ADR Raw Data'!L$1,FALSE)</f>
        <v>100.58779587153801</v>
      </c>
      <c r="AD16" s="52">
        <f>VLOOKUP($A16,'ADR Raw Data'!$B$6:$BE$43,'ADR Raw Data'!N$1,FALSE)</f>
        <v>112.357933736367</v>
      </c>
      <c r="AE16" s="52">
        <f>VLOOKUP($A16,'ADR Raw Data'!$B$6:$BE$43,'ADR Raw Data'!O$1,FALSE)</f>
        <v>116.596741807044</v>
      </c>
      <c r="AF16" s="53">
        <f>VLOOKUP($A16,'ADR Raw Data'!$B$6:$BE$43,'ADR Raw Data'!P$1,FALSE)</f>
        <v>114.56246117874601</v>
      </c>
      <c r="AG16" s="54">
        <f>VLOOKUP($A16,'ADR Raw Data'!$B$6:$BE$43,'ADR Raw Data'!R$1,FALSE)</f>
        <v>104.67427888275201</v>
      </c>
      <c r="AI16" s="47">
        <f>VLOOKUP($A16,'ADR Raw Data'!$B$6:$BE$43,'ADR Raw Data'!T$1,FALSE)</f>
        <v>8.1406218105600701</v>
      </c>
      <c r="AJ16" s="48">
        <f>VLOOKUP($A16,'ADR Raw Data'!$B$6:$BE$43,'ADR Raw Data'!U$1,FALSE)</f>
        <v>9.0982086747879691</v>
      </c>
      <c r="AK16" s="48">
        <f>VLOOKUP($A16,'ADR Raw Data'!$B$6:$BE$43,'ADR Raw Data'!V$1,FALSE)</f>
        <v>6.2660579928415903</v>
      </c>
      <c r="AL16" s="48">
        <f>VLOOKUP($A16,'ADR Raw Data'!$B$6:$BE$43,'ADR Raw Data'!W$1,FALSE)</f>
        <v>7.1467803707323201</v>
      </c>
      <c r="AM16" s="48">
        <f>VLOOKUP($A16,'ADR Raw Data'!$B$6:$BE$43,'ADR Raw Data'!X$1,FALSE)</f>
        <v>7.1732920191966798</v>
      </c>
      <c r="AN16" s="49">
        <f>VLOOKUP($A16,'ADR Raw Data'!$B$6:$BE$43,'ADR Raw Data'!Y$1,FALSE)</f>
        <v>7.5138413824082102</v>
      </c>
      <c r="AO16" s="48">
        <f>VLOOKUP($A16,'ADR Raw Data'!$B$6:$BE$43,'ADR Raw Data'!AA$1,FALSE)</f>
        <v>-6.74896254575087</v>
      </c>
      <c r="AP16" s="48">
        <f>VLOOKUP($A16,'ADR Raw Data'!$B$6:$BE$43,'ADR Raw Data'!AB$1,FALSE)</f>
        <v>-6.2780379883621</v>
      </c>
      <c r="AQ16" s="49">
        <f>VLOOKUP($A16,'ADR Raw Data'!$B$6:$BE$43,'ADR Raw Data'!AC$1,FALSE)</f>
        <v>-6.4602617419074102</v>
      </c>
      <c r="AR16" s="50">
        <f>VLOOKUP($A16,'ADR Raw Data'!$B$6:$BE$43,'ADR Raw Data'!AE$1,FALSE)</f>
        <v>1.91811080919463</v>
      </c>
      <c r="AS16" s="40"/>
      <c r="AT16" s="51">
        <f>VLOOKUP($A16,'RevPAR Raw Data'!$B$6:$BE$43,'RevPAR Raw Data'!G$1,FALSE)</f>
        <v>59.779020687849098</v>
      </c>
      <c r="AU16" s="52">
        <f>VLOOKUP($A16,'RevPAR Raw Data'!$B$6:$BE$43,'RevPAR Raw Data'!H$1,FALSE)</f>
        <v>78.572037884078199</v>
      </c>
      <c r="AV16" s="52">
        <f>VLOOKUP($A16,'RevPAR Raw Data'!$B$6:$BE$43,'RevPAR Raw Data'!I$1,FALSE)</f>
        <v>82.618262657122898</v>
      </c>
      <c r="AW16" s="52">
        <f>VLOOKUP($A16,'RevPAR Raw Data'!$B$6:$BE$43,'RevPAR Raw Data'!J$1,FALSE)</f>
        <v>78.584762901536294</v>
      </c>
      <c r="AX16" s="52">
        <f>VLOOKUP($A16,'RevPAR Raw Data'!$B$6:$BE$43,'RevPAR Raw Data'!K$1,FALSE)</f>
        <v>73.922622821721603</v>
      </c>
      <c r="AY16" s="53">
        <f>VLOOKUP($A16,'RevPAR Raw Data'!$B$6:$BE$43,'RevPAR Raw Data'!L$1,FALSE)</f>
        <v>74.695368371800598</v>
      </c>
      <c r="AZ16" s="52">
        <f>VLOOKUP($A16,'RevPAR Raw Data'!$B$6:$BE$43,'RevPAR Raw Data'!N$1,FALSE)</f>
        <v>82.752883621442194</v>
      </c>
      <c r="BA16" s="52">
        <f>VLOOKUP($A16,'RevPAR Raw Data'!$B$6:$BE$43,'RevPAR Raw Data'!O$1,FALSE)</f>
        <v>93.061586659682206</v>
      </c>
      <c r="BB16" s="53">
        <f>VLOOKUP($A16,'RevPAR Raw Data'!$B$6:$BE$43,'RevPAR Raw Data'!P$1,FALSE)</f>
        <v>87.907235140562193</v>
      </c>
      <c r="BC16" s="54">
        <f>VLOOKUP($A16,'RevPAR Raw Data'!$B$6:$BE$43,'RevPAR Raw Data'!R$1,FALSE)</f>
        <v>78.469810842291594</v>
      </c>
      <c r="BE16" s="47">
        <f>VLOOKUP($A16,'RevPAR Raw Data'!$B$6:$BE$43,'RevPAR Raw Data'!T$1,FALSE)</f>
        <v>7.5926609163269401</v>
      </c>
      <c r="BF16" s="48">
        <f>VLOOKUP($A16,'RevPAR Raw Data'!$B$6:$BE$43,'RevPAR Raw Data'!U$1,FALSE)</f>
        <v>8.6666632216530406</v>
      </c>
      <c r="BG16" s="48">
        <f>VLOOKUP($A16,'RevPAR Raw Data'!$B$6:$BE$43,'RevPAR Raw Data'!V$1,FALSE)</f>
        <v>5.9983222377230101</v>
      </c>
      <c r="BH16" s="48">
        <f>VLOOKUP($A16,'RevPAR Raw Data'!$B$6:$BE$43,'RevPAR Raw Data'!W$1,FALSE)</f>
        <v>3.7870598366245001</v>
      </c>
      <c r="BI16" s="48">
        <f>VLOOKUP($A16,'RevPAR Raw Data'!$B$6:$BE$43,'RevPAR Raw Data'!X$1,FALSE)</f>
        <v>3.0622916387065802</v>
      </c>
      <c r="BJ16" s="49">
        <f>VLOOKUP($A16,'RevPAR Raw Data'!$B$6:$BE$43,'RevPAR Raw Data'!Y$1,FALSE)</f>
        <v>5.7251765740660101</v>
      </c>
      <c r="BK16" s="48">
        <f>VLOOKUP($A16,'RevPAR Raw Data'!$B$6:$BE$43,'RevPAR Raw Data'!AA$1,FALSE)</f>
        <v>-20.2950556257187</v>
      </c>
      <c r="BL16" s="48">
        <f>VLOOKUP($A16,'RevPAR Raw Data'!$B$6:$BE$43,'RevPAR Raw Data'!AB$1,FALSE)</f>
        <v>-15.483763959380401</v>
      </c>
      <c r="BM16" s="49">
        <f>VLOOKUP($A16,'RevPAR Raw Data'!$B$6:$BE$43,'RevPAR Raw Data'!AC$1,FALSE)</f>
        <v>-17.818715474899498</v>
      </c>
      <c r="BN16" s="50">
        <f>VLOOKUP($A16,'RevPAR Raw Data'!$B$6:$BE$43,'RevPAR Raw Data'!AE$1,FALSE)</f>
        <v>-3.1557049348267099</v>
      </c>
    </row>
    <row r="17" spans="1:66" x14ac:dyDescent="0.45">
      <c r="A17" s="63" t="s">
        <v>32</v>
      </c>
      <c r="B17" s="47">
        <f>VLOOKUP($A17,'Occupancy Raw Data'!$B$8:$BE$45,'Occupancy Raw Data'!G$3,FALSE)</f>
        <v>59.873070820712499</v>
      </c>
      <c r="C17" s="48">
        <f>VLOOKUP($A17,'Occupancy Raw Data'!$B$8:$BE$45,'Occupancy Raw Data'!H$3,FALSE)</f>
        <v>69.421606808019604</v>
      </c>
      <c r="D17" s="48">
        <f>VLOOKUP($A17,'Occupancy Raw Data'!$B$8:$BE$45,'Occupancy Raw Data'!I$3,FALSE)</f>
        <v>69.753353526611804</v>
      </c>
      <c r="E17" s="48">
        <f>VLOOKUP($A17,'Occupancy Raw Data'!$B$8:$BE$45,'Occupancy Raw Data'!J$3,FALSE)</f>
        <v>68.786960911582199</v>
      </c>
      <c r="F17" s="48">
        <f>VLOOKUP($A17,'Occupancy Raw Data'!$B$8:$BE$45,'Occupancy Raw Data'!K$3,FALSE)</f>
        <v>67.5897879705755</v>
      </c>
      <c r="G17" s="49">
        <f>VLOOKUP($A17,'Occupancy Raw Data'!$B$8:$BE$45,'Occupancy Raw Data'!L$3,FALSE)</f>
        <v>67.084956007500296</v>
      </c>
      <c r="H17" s="48">
        <f>VLOOKUP($A17,'Occupancy Raw Data'!$B$8:$BE$45,'Occupancy Raw Data'!N$3,FALSE)</f>
        <v>76.864272320784593</v>
      </c>
      <c r="I17" s="48">
        <f>VLOOKUP($A17,'Occupancy Raw Data'!$B$8:$BE$45,'Occupancy Raw Data'!O$3,FALSE)</f>
        <v>79.7346026251262</v>
      </c>
      <c r="J17" s="49">
        <f>VLOOKUP($A17,'Occupancy Raw Data'!$B$8:$BE$45,'Occupancy Raw Data'!P$3,FALSE)</f>
        <v>78.299437472955404</v>
      </c>
      <c r="K17" s="50">
        <f>VLOOKUP($A17,'Occupancy Raw Data'!$B$8:$BE$45,'Occupancy Raw Data'!R$3,FALSE)</f>
        <v>70.289093569058906</v>
      </c>
      <c r="M17" s="47">
        <f>VLOOKUP($A17,'Occupancy Raw Data'!$B$8:$BE$45,'Occupancy Raw Data'!T$3,FALSE)</f>
        <v>-2.8750231739476799</v>
      </c>
      <c r="N17" s="48">
        <f>VLOOKUP($A17,'Occupancy Raw Data'!$B$8:$BE$45,'Occupancy Raw Data'!U$3,FALSE)</f>
        <v>14.5115414123861</v>
      </c>
      <c r="O17" s="48">
        <f>VLOOKUP($A17,'Occupancy Raw Data'!$B$8:$BE$45,'Occupancy Raw Data'!V$3,FALSE)</f>
        <v>3.52866155002391</v>
      </c>
      <c r="P17" s="48">
        <f>VLOOKUP($A17,'Occupancy Raw Data'!$B$8:$BE$45,'Occupancy Raw Data'!W$3,FALSE)</f>
        <v>-1.19232387394964</v>
      </c>
      <c r="Q17" s="48">
        <f>VLOOKUP($A17,'Occupancy Raw Data'!$B$8:$BE$45,'Occupancy Raw Data'!X$3,FALSE)</f>
        <v>-2.1945802149923299</v>
      </c>
      <c r="R17" s="49">
        <f>VLOOKUP($A17,'Occupancy Raw Data'!$B$8:$BE$45,'Occupancy Raw Data'!Y$3,FALSE)</f>
        <v>2.1487991042932002</v>
      </c>
      <c r="S17" s="48">
        <f>VLOOKUP($A17,'Occupancy Raw Data'!$B$8:$BE$45,'Occupancy Raw Data'!AA$3,FALSE)</f>
        <v>-10.814167238062501</v>
      </c>
      <c r="T17" s="48">
        <f>VLOOKUP($A17,'Occupancy Raw Data'!$B$8:$BE$45,'Occupancy Raw Data'!AB$3,FALSE)</f>
        <v>-11.6010459966756</v>
      </c>
      <c r="U17" s="49">
        <f>VLOOKUP($A17,'Occupancy Raw Data'!$B$8:$BE$45,'Occupancy Raw Data'!AC$3,FALSE)</f>
        <v>-11.2165606458647</v>
      </c>
      <c r="V17" s="50">
        <f>VLOOKUP($A17,'Occupancy Raw Data'!$B$8:$BE$45,'Occupancy Raw Data'!AE$3,FALSE)</f>
        <v>-2.5216589115340899</v>
      </c>
      <c r="X17" s="51">
        <f>VLOOKUP($A17,'ADR Raw Data'!$B$6:$BE$43,'ADR Raw Data'!G$1,FALSE)</f>
        <v>85.283828450975605</v>
      </c>
      <c r="Y17" s="52">
        <f>VLOOKUP($A17,'ADR Raw Data'!$B$6:$BE$43,'ADR Raw Data'!H$1,FALSE)</f>
        <v>91.977765343860298</v>
      </c>
      <c r="Z17" s="52">
        <f>VLOOKUP($A17,'ADR Raw Data'!$B$6:$BE$43,'ADR Raw Data'!I$1,FALSE)</f>
        <v>93.375323738626903</v>
      </c>
      <c r="AA17" s="52">
        <f>VLOOKUP($A17,'ADR Raw Data'!$B$6:$BE$43,'ADR Raw Data'!J$1,FALSE)</f>
        <v>92.278174376179393</v>
      </c>
      <c r="AB17" s="52">
        <f>VLOOKUP($A17,'ADR Raw Data'!$B$6:$BE$43,'ADR Raw Data'!K$1,FALSE)</f>
        <v>95.426364767392201</v>
      </c>
      <c r="AC17" s="53">
        <f>VLOOKUP($A17,'ADR Raw Data'!$B$6:$BE$43,'ADR Raw Data'!L$1,FALSE)</f>
        <v>91.830048634702194</v>
      </c>
      <c r="AD17" s="52">
        <f>VLOOKUP($A17,'ADR Raw Data'!$B$6:$BE$43,'ADR Raw Data'!N$1,FALSE)</f>
        <v>133.29240972039699</v>
      </c>
      <c r="AE17" s="52">
        <f>VLOOKUP($A17,'ADR Raw Data'!$B$6:$BE$43,'ADR Raw Data'!O$1,FALSE)</f>
        <v>145.28101969970999</v>
      </c>
      <c r="AF17" s="53">
        <f>VLOOKUP($A17,'ADR Raw Data'!$B$6:$BE$43,'ADR Raw Data'!P$1,FALSE)</f>
        <v>139.39658545638699</v>
      </c>
      <c r="AG17" s="54">
        <f>VLOOKUP($A17,'ADR Raw Data'!$B$6:$BE$43,'ADR Raw Data'!R$1,FALSE)</f>
        <v>106.969292603775</v>
      </c>
      <c r="AI17" s="47">
        <f>VLOOKUP($A17,'ADR Raw Data'!$B$6:$BE$43,'ADR Raw Data'!T$1,FALSE)</f>
        <v>-6.3073908679889401</v>
      </c>
      <c r="AJ17" s="48">
        <f>VLOOKUP($A17,'ADR Raw Data'!$B$6:$BE$43,'ADR Raw Data'!U$1,FALSE)</f>
        <v>13.475771886575799</v>
      </c>
      <c r="AK17" s="48">
        <f>VLOOKUP($A17,'ADR Raw Data'!$B$6:$BE$43,'ADR Raw Data'!V$1,FALSE)</f>
        <v>10.007921224562599</v>
      </c>
      <c r="AL17" s="48">
        <f>VLOOKUP($A17,'ADR Raw Data'!$B$6:$BE$43,'ADR Raw Data'!W$1,FALSE)</f>
        <v>7.6317249129220004</v>
      </c>
      <c r="AM17" s="48">
        <f>VLOOKUP($A17,'ADR Raw Data'!$B$6:$BE$43,'ADR Raw Data'!X$1,FALSE)</f>
        <v>8.2241718364085905</v>
      </c>
      <c r="AN17" s="49">
        <f>VLOOKUP($A17,'ADR Raw Data'!$B$6:$BE$43,'ADR Raw Data'!Y$1,FALSE)</f>
        <v>6.5286031067649803</v>
      </c>
      <c r="AO17" s="48">
        <f>VLOOKUP($A17,'ADR Raw Data'!$B$6:$BE$43,'ADR Raw Data'!AA$1,FALSE)</f>
        <v>2.9467177448516901</v>
      </c>
      <c r="AP17" s="48">
        <f>VLOOKUP($A17,'ADR Raw Data'!$B$6:$BE$43,'ADR Raw Data'!AB$1,FALSE)</f>
        <v>8.3290695040986193</v>
      </c>
      <c r="AQ17" s="49">
        <f>VLOOKUP($A17,'ADR Raw Data'!$B$6:$BE$43,'ADR Raw Data'!AC$1,FALSE)</f>
        <v>5.7262696993558899</v>
      </c>
      <c r="AR17" s="50">
        <f>VLOOKUP($A17,'ADR Raw Data'!$B$6:$BE$43,'ADR Raw Data'!AE$1,FALSE)</f>
        <v>4.7153288037824597</v>
      </c>
      <c r="AS17" s="40"/>
      <c r="AT17" s="51">
        <f>VLOOKUP($A17,'RevPAR Raw Data'!$B$6:$BE$43,'RevPAR Raw Data'!G$1,FALSE)</f>
        <v>51.062047007067598</v>
      </c>
      <c r="AU17" s="52">
        <f>VLOOKUP($A17,'RevPAR Raw Data'!$B$6:$BE$43,'RevPAR Raw Data'!H$1,FALSE)</f>
        <v>63.852442607817601</v>
      </c>
      <c r="AV17" s="52">
        <f>VLOOKUP($A17,'RevPAR Raw Data'!$B$6:$BE$43,'RevPAR Raw Data'!I$1,FALSE)</f>
        <v>65.132419674022699</v>
      </c>
      <c r="AW17" s="52">
        <f>VLOOKUP($A17,'RevPAR Raw Data'!$B$6:$BE$43,'RevPAR Raw Data'!J$1,FALSE)</f>
        <v>63.475351738064298</v>
      </c>
      <c r="AX17" s="52">
        <f>VLOOKUP($A17,'RevPAR Raw Data'!$B$6:$BE$43,'RevPAR Raw Data'!K$1,FALSE)</f>
        <v>64.4984776143083</v>
      </c>
      <c r="AY17" s="53">
        <f>VLOOKUP($A17,'RevPAR Raw Data'!$B$6:$BE$43,'RevPAR Raw Data'!L$1,FALSE)</f>
        <v>61.604147728256102</v>
      </c>
      <c r="AZ17" s="52">
        <f>VLOOKUP($A17,'RevPAR Raw Data'!$B$6:$BE$43,'RevPAR Raw Data'!N$1,FALSE)</f>
        <v>102.45424079042201</v>
      </c>
      <c r="BA17" s="52">
        <f>VLOOKUP($A17,'RevPAR Raw Data'!$B$6:$BE$43,'RevPAR Raw Data'!O$1,FALSE)</f>
        <v>115.839243747295</v>
      </c>
      <c r="BB17" s="53">
        <f>VLOOKUP($A17,'RevPAR Raw Data'!$B$6:$BE$43,'RevPAR Raw Data'!P$1,FALSE)</f>
        <v>109.146742268859</v>
      </c>
      <c r="BC17" s="54">
        <f>VLOOKUP($A17,'RevPAR Raw Data'!$B$6:$BE$43,'RevPAR Raw Data'!R$1,FALSE)</f>
        <v>75.187746168428404</v>
      </c>
      <c r="BE17" s="47">
        <f>VLOOKUP($A17,'RevPAR Raw Data'!$B$6:$BE$43,'RevPAR Raw Data'!T$1,FALSE)</f>
        <v>-9.0010750928104795</v>
      </c>
      <c r="BF17" s="48">
        <f>VLOOKUP($A17,'RevPAR Raw Data'!$B$6:$BE$43,'RevPAR Raw Data'!U$1,FALSE)</f>
        <v>29.942855516921</v>
      </c>
      <c r="BG17" s="48">
        <f>VLOOKUP($A17,'RevPAR Raw Data'!$B$6:$BE$43,'RevPAR Raw Data'!V$1,FALSE)</f>
        <v>13.889728442794301</v>
      </c>
      <c r="BH17" s="48">
        <f>VLOOKUP($A17,'RevPAR Raw Data'!$B$6:$BE$43,'RevPAR Raw Data'!W$1,FALSE)</f>
        <v>6.34840616084142</v>
      </c>
      <c r="BI17" s="48">
        <f>VLOOKUP($A17,'RevPAR Raw Data'!$B$6:$BE$43,'RevPAR Raw Data'!X$1,FALSE)</f>
        <v>5.84910557344746</v>
      </c>
      <c r="BJ17" s="49">
        <f>VLOOKUP($A17,'RevPAR Raw Data'!$B$6:$BE$43,'RevPAR Raw Data'!Y$1,FALSE)</f>
        <v>8.8176887761392102</v>
      </c>
      <c r="BK17" s="48">
        <f>VLOOKUP($A17,'RevPAR Raw Data'!$B$6:$BE$43,'RevPAR Raw Data'!AA$1,FALSE)</f>
        <v>-8.1861124781728005</v>
      </c>
      <c r="BL17" s="48">
        <f>VLOOKUP($A17,'RevPAR Raw Data'!$B$6:$BE$43,'RevPAR Raw Data'!AB$1,FALSE)</f>
        <v>-4.2382356768425504</v>
      </c>
      <c r="BM17" s="49">
        <f>VLOOKUP($A17,'RevPAR Raw Data'!$B$6:$BE$43,'RevPAR Raw Data'!AC$1,FALSE)</f>
        <v>-6.1325814600828998</v>
      </c>
      <c r="BN17" s="50">
        <f>VLOOKUP($A17,'RevPAR Raw Data'!$B$6:$BE$43,'RevPAR Raw Data'!AE$1,FALSE)</f>
        <v>2.07476538325965</v>
      </c>
    </row>
    <row r="18" spans="1:66" x14ac:dyDescent="0.45">
      <c r="A18" s="63" t="s">
        <v>93</v>
      </c>
      <c r="B18" s="47">
        <f>VLOOKUP($A18,'Occupancy Raw Data'!$B$8:$BE$45,'Occupancy Raw Data'!G$3,FALSE)</f>
        <v>64.219216581767</v>
      </c>
      <c r="C18" s="48">
        <f>VLOOKUP($A18,'Occupancy Raw Data'!$B$8:$BE$45,'Occupancy Raw Data'!H$3,FALSE)</f>
        <v>73.142455647286098</v>
      </c>
      <c r="D18" s="48">
        <f>VLOOKUP($A18,'Occupancy Raw Data'!$B$8:$BE$45,'Occupancy Raw Data'!I$3,FALSE)</f>
        <v>75.794835763217904</v>
      </c>
      <c r="E18" s="48">
        <f>VLOOKUP($A18,'Occupancy Raw Data'!$B$8:$BE$45,'Occupancy Raw Data'!J$3,FALSE)</f>
        <v>73.177586509748807</v>
      </c>
      <c r="F18" s="48">
        <f>VLOOKUP($A18,'Occupancy Raw Data'!$B$8:$BE$45,'Occupancy Raw Data'!K$3,FALSE)</f>
        <v>66.731073247848201</v>
      </c>
      <c r="G18" s="49">
        <f>VLOOKUP($A18,'Occupancy Raw Data'!$B$8:$BE$45,'Occupancy Raw Data'!L$3,FALSE)</f>
        <v>70.613033549973593</v>
      </c>
      <c r="H18" s="48">
        <f>VLOOKUP($A18,'Occupancy Raw Data'!$B$8:$BE$45,'Occupancy Raw Data'!N$3,FALSE)</f>
        <v>70.771122431055602</v>
      </c>
      <c r="I18" s="48">
        <f>VLOOKUP($A18,'Occupancy Raw Data'!$B$8:$BE$45,'Occupancy Raw Data'!O$3,FALSE)</f>
        <v>79.378183734410598</v>
      </c>
      <c r="J18" s="49">
        <f>VLOOKUP($A18,'Occupancy Raw Data'!$B$8:$BE$45,'Occupancy Raw Data'!P$3,FALSE)</f>
        <v>75.074653082733107</v>
      </c>
      <c r="K18" s="50">
        <f>VLOOKUP($A18,'Occupancy Raw Data'!$B$8:$BE$45,'Occupancy Raw Data'!R$3,FALSE)</f>
        <v>71.887781987904901</v>
      </c>
      <c r="M18" s="47">
        <f>VLOOKUP($A18,'Occupancy Raw Data'!$B$8:$BE$45,'Occupancy Raw Data'!T$3,FALSE)</f>
        <v>16.825629142677801</v>
      </c>
      <c r="N18" s="48">
        <f>VLOOKUP($A18,'Occupancy Raw Data'!$B$8:$BE$45,'Occupancy Raw Data'!U$3,FALSE)</f>
        <v>9.5693613406070206</v>
      </c>
      <c r="O18" s="48">
        <f>VLOOKUP($A18,'Occupancy Raw Data'!$B$8:$BE$45,'Occupancy Raw Data'!V$3,FALSE)</f>
        <v>2.6339583438200198</v>
      </c>
      <c r="P18" s="48">
        <f>VLOOKUP($A18,'Occupancy Raw Data'!$B$8:$BE$45,'Occupancy Raw Data'!W$3,FALSE)</f>
        <v>-1.3557818213755299</v>
      </c>
      <c r="Q18" s="48">
        <f>VLOOKUP($A18,'Occupancy Raw Data'!$B$8:$BE$45,'Occupancy Raw Data'!X$3,FALSE)</f>
        <v>-11.6767245296959</v>
      </c>
      <c r="R18" s="49">
        <f>VLOOKUP($A18,'Occupancy Raw Data'!$B$8:$BE$45,'Occupancy Raw Data'!Y$3,FALSE)</f>
        <v>2.2456039654027999</v>
      </c>
      <c r="S18" s="48">
        <f>VLOOKUP($A18,'Occupancy Raw Data'!$B$8:$BE$45,'Occupancy Raw Data'!AA$3,FALSE)</f>
        <v>-16.9646051674364</v>
      </c>
      <c r="T18" s="48">
        <f>VLOOKUP($A18,'Occupancy Raw Data'!$B$8:$BE$45,'Occupancy Raw Data'!AB$3,FALSE)</f>
        <v>-4.4844931987036301</v>
      </c>
      <c r="U18" s="49">
        <f>VLOOKUP($A18,'Occupancy Raw Data'!$B$8:$BE$45,'Occupancy Raw Data'!AC$3,FALSE)</f>
        <v>-10.8033229727526</v>
      </c>
      <c r="V18" s="50">
        <f>VLOOKUP($A18,'Occupancy Raw Data'!$B$8:$BE$45,'Occupancy Raw Data'!AE$3,FALSE)</f>
        <v>-2.03086762834084</v>
      </c>
      <c r="X18" s="51">
        <f>VLOOKUP($A18,'ADR Raw Data'!$B$6:$BE$43,'ADR Raw Data'!G$1,FALSE)</f>
        <v>113.26861228118101</v>
      </c>
      <c r="Y18" s="52">
        <f>VLOOKUP($A18,'ADR Raw Data'!$B$6:$BE$43,'ADR Raw Data'!H$1,FALSE)</f>
        <v>111.924159365994</v>
      </c>
      <c r="Z18" s="52">
        <f>VLOOKUP($A18,'ADR Raw Data'!$B$6:$BE$43,'ADR Raw Data'!I$1,FALSE)</f>
        <v>119.49133214368401</v>
      </c>
      <c r="AA18" s="52">
        <f>VLOOKUP($A18,'ADR Raw Data'!$B$6:$BE$43,'ADR Raw Data'!J$1,FALSE)</f>
        <v>115.617776836293</v>
      </c>
      <c r="AB18" s="52">
        <f>VLOOKUP($A18,'ADR Raw Data'!$B$6:$BE$43,'ADR Raw Data'!K$1,FALSE)</f>
        <v>110.240537246643</v>
      </c>
      <c r="AC18" s="53">
        <f>VLOOKUP($A18,'ADR Raw Data'!$B$6:$BE$43,'ADR Raw Data'!L$1,FALSE)</f>
        <v>114.240537492537</v>
      </c>
      <c r="AD18" s="52">
        <f>VLOOKUP($A18,'ADR Raw Data'!$B$6:$BE$43,'ADR Raw Data'!N$1,FALSE)</f>
        <v>132.89083998510699</v>
      </c>
      <c r="AE18" s="52">
        <f>VLOOKUP($A18,'ADR Raw Data'!$B$6:$BE$43,'ADR Raw Data'!O$1,FALSE)</f>
        <v>143.921579619384</v>
      </c>
      <c r="AF18" s="53">
        <f>VLOOKUP($A18,'ADR Raw Data'!$B$6:$BE$43,'ADR Raw Data'!P$1,FALSE)</f>
        <v>138.72236927936299</v>
      </c>
      <c r="AG18" s="54">
        <f>VLOOKUP($A18,'ADR Raw Data'!$B$6:$BE$43,'ADR Raw Data'!R$1,FALSE)</f>
        <v>121.54543480173101</v>
      </c>
      <c r="AI18" s="47">
        <f>VLOOKUP($A18,'ADR Raw Data'!$B$6:$BE$43,'ADR Raw Data'!T$1,FALSE)</f>
        <v>12.6342391532152</v>
      </c>
      <c r="AJ18" s="48">
        <f>VLOOKUP($A18,'ADR Raw Data'!$B$6:$BE$43,'ADR Raw Data'!U$1,FALSE)</f>
        <v>7.19571454565168</v>
      </c>
      <c r="AK18" s="48">
        <f>VLOOKUP($A18,'ADR Raw Data'!$B$6:$BE$43,'ADR Raw Data'!V$1,FALSE)</f>
        <v>9.3619732805065592</v>
      </c>
      <c r="AL18" s="48">
        <f>VLOOKUP($A18,'ADR Raw Data'!$B$6:$BE$43,'ADR Raw Data'!W$1,FALSE)</f>
        <v>5.77912817618326</v>
      </c>
      <c r="AM18" s="48">
        <f>VLOOKUP($A18,'ADR Raw Data'!$B$6:$BE$43,'ADR Raw Data'!X$1,FALSE)</f>
        <v>0.63477833887392598</v>
      </c>
      <c r="AN18" s="49">
        <f>VLOOKUP($A18,'ADR Raw Data'!$B$6:$BE$43,'ADR Raw Data'!Y$1,FALSE)</f>
        <v>6.7570045023811902</v>
      </c>
      <c r="AO18" s="48">
        <f>VLOOKUP($A18,'ADR Raw Data'!$B$6:$BE$43,'ADR Raw Data'!AA$1,FALSE)</f>
        <v>-5.4113102820567498</v>
      </c>
      <c r="AP18" s="48">
        <f>VLOOKUP($A18,'ADR Raw Data'!$B$6:$BE$43,'ADR Raw Data'!AB$1,FALSE)</f>
        <v>2.4015950009803801</v>
      </c>
      <c r="AQ18" s="49">
        <f>VLOOKUP($A18,'ADR Raw Data'!$B$6:$BE$43,'ADR Raw Data'!AC$1,FALSE)</f>
        <v>-1.27889572294158</v>
      </c>
      <c r="AR18" s="50">
        <f>VLOOKUP($A18,'ADR Raw Data'!$B$6:$BE$43,'ADR Raw Data'!AE$1,FALSE)</f>
        <v>3.0117318507249902</v>
      </c>
      <c r="AS18" s="40"/>
      <c r="AT18" s="51">
        <f>VLOOKUP($A18,'RevPAR Raw Data'!$B$6:$BE$43,'RevPAR Raw Data'!G$1,FALSE)</f>
        <v>72.740215440013998</v>
      </c>
      <c r="AU18" s="52">
        <f>VLOOKUP($A18,'RevPAR Raw Data'!$B$6:$BE$43,'RevPAR Raw Data'!H$1,FALSE)</f>
        <v>81.864078622870096</v>
      </c>
      <c r="AV18" s="52">
        <f>VLOOKUP($A18,'RevPAR Raw Data'!$B$6:$BE$43,'RevPAR Raw Data'!I$1,FALSE)</f>
        <v>90.568258949587204</v>
      </c>
      <c r="AW18" s="52">
        <f>VLOOKUP($A18,'RevPAR Raw Data'!$B$6:$BE$43,'RevPAR Raw Data'!J$1,FALSE)</f>
        <v>84.606298665027197</v>
      </c>
      <c r="AX18" s="52">
        <f>VLOOKUP($A18,'RevPAR Raw Data'!$B$6:$BE$43,'RevPAR Raw Data'!K$1,FALSE)</f>
        <v>73.564693658879307</v>
      </c>
      <c r="AY18" s="53">
        <f>VLOOKUP($A18,'RevPAR Raw Data'!$B$6:$BE$43,'RevPAR Raw Data'!L$1,FALSE)</f>
        <v>80.6687090672756</v>
      </c>
      <c r="AZ18" s="52">
        <f>VLOOKUP($A18,'RevPAR Raw Data'!$B$6:$BE$43,'RevPAR Raw Data'!N$1,FALSE)</f>
        <v>94.048339065519002</v>
      </c>
      <c r="BA18" s="52">
        <f>VLOOKUP($A18,'RevPAR Raw Data'!$B$6:$BE$43,'RevPAR Raw Data'!O$1,FALSE)</f>
        <v>114.24233590374099</v>
      </c>
      <c r="BB18" s="53">
        <f>VLOOKUP($A18,'RevPAR Raw Data'!$B$6:$BE$43,'RevPAR Raw Data'!P$1,FALSE)</f>
        <v>104.14533748463001</v>
      </c>
      <c r="BC18" s="54">
        <f>VLOOKUP($A18,'RevPAR Raw Data'!$B$6:$BE$43,'RevPAR Raw Data'!R$1,FALSE)</f>
        <v>87.376317186519699</v>
      </c>
      <c r="BE18" s="47">
        <f>VLOOKUP($A18,'RevPAR Raw Data'!$B$6:$BE$43,'RevPAR Raw Data'!T$1,FALSE)</f>
        <v>31.5856585208121</v>
      </c>
      <c r="BF18" s="48">
        <f>VLOOKUP($A18,'RevPAR Raw Data'!$B$6:$BE$43,'RevPAR Raw Data'!U$1,FALSE)</f>
        <v>17.453659812170699</v>
      </c>
      <c r="BG18" s="48">
        <f>VLOOKUP($A18,'RevPAR Raw Data'!$B$6:$BE$43,'RevPAR Raw Data'!V$1,FALSE)</f>
        <v>12.2425221006946</v>
      </c>
      <c r="BH18" s="48">
        <f>VLOOKUP($A18,'RevPAR Raw Data'!$B$6:$BE$43,'RevPAR Raw Data'!W$1,FALSE)</f>
        <v>4.3449939855610404</v>
      </c>
      <c r="BI18" s="48">
        <f>VLOOKUP($A18,'RevPAR Raw Data'!$B$6:$BE$43,'RevPAR Raw Data'!X$1,FALSE)</f>
        <v>-11.1160675088265</v>
      </c>
      <c r="BJ18" s="49">
        <f>VLOOKUP($A18,'RevPAR Raw Data'!$B$6:$BE$43,'RevPAR Raw Data'!Y$1,FALSE)</f>
        <v>9.1543440288319093</v>
      </c>
      <c r="BK18" s="48">
        <f>VLOOKUP($A18,'RevPAR Raw Data'!$B$6:$BE$43,'RevPAR Raw Data'!AA$1,FALSE)</f>
        <v>-21.457908025757298</v>
      </c>
      <c r="BL18" s="48">
        <f>VLOOKUP($A18,'RevPAR Raw Data'!$B$6:$BE$43,'RevPAR Raw Data'!AB$1,FALSE)</f>
        <v>-2.1905975622026101</v>
      </c>
      <c r="BM18" s="49">
        <f>VLOOKUP($A18,'RevPAR Raw Data'!$B$6:$BE$43,'RevPAR Raw Data'!AC$1,FALSE)</f>
        <v>-11.944055460260101</v>
      </c>
      <c r="BN18" s="50">
        <f>VLOOKUP($A18,'RevPAR Raw Data'!$B$6:$BE$43,'RevPAR Raw Data'!AE$1,FALSE)</f>
        <v>0.91969993517534898</v>
      </c>
    </row>
    <row r="19" spans="1:66" x14ac:dyDescent="0.45">
      <c r="A19" s="63" t="s">
        <v>94</v>
      </c>
      <c r="B19" s="47">
        <f>VLOOKUP($A19,'Occupancy Raw Data'!$B$8:$BE$45,'Occupancy Raw Data'!G$3,FALSE)</f>
        <v>47.834755562644503</v>
      </c>
      <c r="C19" s="48">
        <f>VLOOKUP($A19,'Occupancy Raw Data'!$B$8:$BE$45,'Occupancy Raw Data'!H$3,FALSE)</f>
        <v>54.805008373873498</v>
      </c>
      <c r="D19" s="48">
        <f>VLOOKUP($A19,'Occupancy Raw Data'!$B$8:$BE$45,'Occupancy Raw Data'!I$3,FALSE)</f>
        <v>58.848393013796901</v>
      </c>
      <c r="E19" s="48">
        <f>VLOOKUP($A19,'Occupancy Raw Data'!$B$8:$BE$45,'Occupancy Raw Data'!J$3,FALSE)</f>
        <v>58.457612249780603</v>
      </c>
      <c r="F19" s="48">
        <f>VLOOKUP($A19,'Occupancy Raw Data'!$B$8:$BE$45,'Occupancy Raw Data'!K$3,FALSE)</f>
        <v>59.302974718877103</v>
      </c>
      <c r="G19" s="49">
        <f>VLOOKUP($A19,'Occupancy Raw Data'!$B$8:$BE$45,'Occupancy Raw Data'!L$3,FALSE)</f>
        <v>55.849748783794503</v>
      </c>
      <c r="H19" s="48">
        <f>VLOOKUP($A19,'Occupancy Raw Data'!$B$8:$BE$45,'Occupancy Raw Data'!N$3,FALSE)</f>
        <v>71.201850227290805</v>
      </c>
      <c r="I19" s="48">
        <f>VLOOKUP($A19,'Occupancy Raw Data'!$B$8:$BE$45,'Occupancy Raw Data'!O$3,FALSE)</f>
        <v>79.280644389504701</v>
      </c>
      <c r="J19" s="49">
        <f>VLOOKUP($A19,'Occupancy Raw Data'!$B$8:$BE$45,'Occupancy Raw Data'!P$3,FALSE)</f>
        <v>75.241247308397703</v>
      </c>
      <c r="K19" s="50">
        <f>VLOOKUP($A19,'Occupancy Raw Data'!$B$8:$BE$45,'Occupancy Raw Data'!R$3,FALSE)</f>
        <v>61.390176933681197</v>
      </c>
      <c r="M19" s="47">
        <f>VLOOKUP($A19,'Occupancy Raw Data'!$B$8:$BE$45,'Occupancy Raw Data'!T$3,FALSE)</f>
        <v>9.0193674036781495</v>
      </c>
      <c r="N19" s="48">
        <f>VLOOKUP($A19,'Occupancy Raw Data'!$B$8:$BE$45,'Occupancy Raw Data'!U$3,FALSE)</f>
        <v>4.6861292766568301</v>
      </c>
      <c r="O19" s="48">
        <f>VLOOKUP($A19,'Occupancy Raw Data'!$B$8:$BE$45,'Occupancy Raw Data'!V$3,FALSE)</f>
        <v>0.84407129151496396</v>
      </c>
      <c r="P19" s="48">
        <f>VLOOKUP($A19,'Occupancy Raw Data'!$B$8:$BE$45,'Occupancy Raw Data'!W$3,FALSE)</f>
        <v>-9.3666062455841601</v>
      </c>
      <c r="Q19" s="48">
        <f>VLOOKUP($A19,'Occupancy Raw Data'!$B$8:$BE$45,'Occupancy Raw Data'!X$3,FALSE)</f>
        <v>-4.2173515737517997</v>
      </c>
      <c r="R19" s="49">
        <f>VLOOKUP($A19,'Occupancy Raw Data'!$B$8:$BE$45,'Occupancy Raw Data'!Y$3,FALSE)</f>
        <v>-0.62249958053555698</v>
      </c>
      <c r="S19" s="48">
        <f>VLOOKUP($A19,'Occupancy Raw Data'!$B$8:$BE$45,'Occupancy Raw Data'!AA$3,FALSE)</f>
        <v>-10.115384239092201</v>
      </c>
      <c r="T19" s="48">
        <f>VLOOKUP($A19,'Occupancy Raw Data'!$B$8:$BE$45,'Occupancy Raw Data'!AB$3,FALSE)</f>
        <v>-7.8351200397778999</v>
      </c>
      <c r="U19" s="49">
        <f>VLOOKUP($A19,'Occupancy Raw Data'!$B$8:$BE$45,'Occupancy Raw Data'!AC$3,FALSE)</f>
        <v>-8.9282922430531499</v>
      </c>
      <c r="V19" s="50">
        <f>VLOOKUP($A19,'Occupancy Raw Data'!$B$8:$BE$45,'Occupancy Raw Data'!AE$3,FALSE)</f>
        <v>-3.6980423980831301</v>
      </c>
      <c r="X19" s="51">
        <f>VLOOKUP($A19,'ADR Raw Data'!$B$6:$BE$43,'ADR Raw Data'!G$1,FALSE)</f>
        <v>125.593097782594</v>
      </c>
      <c r="Y19" s="52">
        <f>VLOOKUP($A19,'ADR Raw Data'!$B$6:$BE$43,'ADR Raw Data'!H$1,FALSE)</f>
        <v>125.529208498253</v>
      </c>
      <c r="Z19" s="52">
        <f>VLOOKUP($A19,'ADR Raw Data'!$B$6:$BE$43,'ADR Raw Data'!I$1,FALSE)</f>
        <v>128.641068139314</v>
      </c>
      <c r="AA19" s="52">
        <f>VLOOKUP($A19,'ADR Raw Data'!$B$6:$BE$43,'ADR Raw Data'!J$1,FALSE)</f>
        <v>129.81446371077701</v>
      </c>
      <c r="AB19" s="52">
        <f>VLOOKUP($A19,'ADR Raw Data'!$B$6:$BE$43,'ADR Raw Data'!K$1,FALSE)</f>
        <v>133.38018347229601</v>
      </c>
      <c r="AC19" s="53">
        <f>VLOOKUP($A19,'ADR Raw Data'!$B$6:$BE$43,'ADR Raw Data'!L$1,FALSE)</f>
        <v>128.76029205768901</v>
      </c>
      <c r="AD19" s="52">
        <f>VLOOKUP($A19,'ADR Raw Data'!$B$6:$BE$43,'ADR Raw Data'!N$1,FALSE)</f>
        <v>181.528433333333</v>
      </c>
      <c r="AE19" s="52">
        <f>VLOOKUP($A19,'ADR Raw Data'!$B$6:$BE$43,'ADR Raw Data'!O$1,FALSE)</f>
        <v>191.16462926264899</v>
      </c>
      <c r="AF19" s="53">
        <f>VLOOKUP($A19,'ADR Raw Data'!$B$6:$BE$43,'ADR Raw Data'!P$1,FALSE)</f>
        <v>186.60519541576099</v>
      </c>
      <c r="AG19" s="54">
        <f>VLOOKUP($A19,'ADR Raw Data'!$B$6:$BE$43,'ADR Raw Data'!R$1,FALSE)</f>
        <v>149.01631390950899</v>
      </c>
      <c r="AI19" s="47">
        <f>VLOOKUP($A19,'ADR Raw Data'!$B$6:$BE$43,'ADR Raw Data'!T$1,FALSE)</f>
        <v>5.7320019604838999</v>
      </c>
      <c r="AJ19" s="48">
        <f>VLOOKUP($A19,'ADR Raw Data'!$B$6:$BE$43,'ADR Raw Data'!U$1,FALSE)</f>
        <v>6.0720131937827198</v>
      </c>
      <c r="AK19" s="48">
        <f>VLOOKUP($A19,'ADR Raw Data'!$B$6:$BE$43,'ADR Raw Data'!V$1,FALSE)</f>
        <v>5.6055026387114602</v>
      </c>
      <c r="AL19" s="48">
        <f>VLOOKUP($A19,'ADR Raw Data'!$B$6:$BE$43,'ADR Raw Data'!W$1,FALSE)</f>
        <v>5.0432142722792301</v>
      </c>
      <c r="AM19" s="48">
        <f>VLOOKUP($A19,'ADR Raw Data'!$B$6:$BE$43,'ADR Raw Data'!X$1,FALSE)</f>
        <v>4.4623919723438901</v>
      </c>
      <c r="AN19" s="49">
        <f>VLOOKUP($A19,'ADR Raw Data'!$B$6:$BE$43,'ADR Raw Data'!Y$1,FALSE)</f>
        <v>5.2023817582746199</v>
      </c>
      <c r="AO19" s="48">
        <f>VLOOKUP($A19,'ADR Raw Data'!$B$6:$BE$43,'ADR Raw Data'!AA$1,FALSE)</f>
        <v>2.6008527797530201</v>
      </c>
      <c r="AP19" s="48">
        <f>VLOOKUP($A19,'ADR Raw Data'!$B$6:$BE$43,'ADR Raw Data'!AB$1,FALSE)</f>
        <v>1.4361033099379901</v>
      </c>
      <c r="AQ19" s="49">
        <f>VLOOKUP($A19,'ADR Raw Data'!$B$6:$BE$43,'ADR Raw Data'!AC$1,FALSE)</f>
        <v>2.0090840644034298</v>
      </c>
      <c r="AR19" s="50">
        <f>VLOOKUP($A19,'ADR Raw Data'!$B$6:$BE$43,'ADR Raw Data'!AE$1,FALSE)</f>
        <v>2.9053265069455998</v>
      </c>
      <c r="AS19" s="40"/>
      <c r="AT19" s="51">
        <f>VLOOKUP($A19,'RevPAR Raw Data'!$B$6:$BE$43,'RevPAR Raw Data'!G$1,FALSE)</f>
        <v>60.077151327857003</v>
      </c>
      <c r="AU19" s="52">
        <f>VLOOKUP($A19,'RevPAR Raw Data'!$B$6:$BE$43,'RevPAR Raw Data'!H$1,FALSE)</f>
        <v>68.796293229125098</v>
      </c>
      <c r="AV19" s="52">
        <f>VLOOKUP($A19,'RevPAR Raw Data'!$B$6:$BE$43,'RevPAR Raw Data'!I$1,FALSE)</f>
        <v>75.703201355769906</v>
      </c>
      <c r="AW19" s="52">
        <f>VLOOKUP($A19,'RevPAR Raw Data'!$B$6:$BE$43,'RevPAR Raw Data'!J$1,FALSE)</f>
        <v>75.886435840178606</v>
      </c>
      <c r="AX19" s="52">
        <f>VLOOKUP($A19,'RevPAR Raw Data'!$B$6:$BE$43,'RevPAR Raw Data'!K$1,FALSE)</f>
        <v>79.098416484568105</v>
      </c>
      <c r="AY19" s="53">
        <f>VLOOKUP($A19,'RevPAR Raw Data'!$B$6:$BE$43,'RevPAR Raw Data'!L$1,FALSE)</f>
        <v>71.912299647499793</v>
      </c>
      <c r="AZ19" s="52">
        <f>VLOOKUP($A19,'RevPAR Raw Data'!$B$6:$BE$43,'RevPAR Raw Data'!N$1,FALSE)</f>
        <v>129.25160322194699</v>
      </c>
      <c r="BA19" s="52">
        <f>VLOOKUP($A19,'RevPAR Raw Data'!$B$6:$BE$43,'RevPAR Raw Data'!O$1,FALSE)</f>
        <v>151.55654992423601</v>
      </c>
      <c r="BB19" s="53">
        <f>VLOOKUP($A19,'RevPAR Raw Data'!$B$6:$BE$43,'RevPAR Raw Data'!P$1,FALSE)</f>
        <v>140.404076573091</v>
      </c>
      <c r="BC19" s="54">
        <f>VLOOKUP($A19,'RevPAR Raw Data'!$B$6:$BE$43,'RevPAR Raw Data'!R$1,FALSE)</f>
        <v>91.481378769097503</v>
      </c>
      <c r="BE19" s="47">
        <f>VLOOKUP($A19,'RevPAR Raw Data'!$B$6:$BE$43,'RevPAR Raw Data'!T$1,FALSE)</f>
        <v>15.2683596805641</v>
      </c>
      <c r="BF19" s="48">
        <f>VLOOKUP($A19,'RevPAR Raw Data'!$B$6:$BE$43,'RevPAR Raw Data'!U$1,FALSE)</f>
        <v>11.0426848583958</v>
      </c>
      <c r="BG19" s="48">
        <f>VLOOKUP($A19,'RevPAR Raw Data'!$B$6:$BE$43,'RevPAR Raw Data'!V$1,FALSE)</f>
        <v>6.4968883687448997</v>
      </c>
      <c r="BH19" s="48">
        <f>VLOOKUP($A19,'RevPAR Raw Data'!$B$6:$BE$43,'RevPAR Raw Data'!W$1,FALSE)</f>
        <v>-4.7957699963104199</v>
      </c>
      <c r="BI19" s="48">
        <f>VLOOKUP($A19,'RevPAR Raw Data'!$B$6:$BE$43,'RevPAR Raw Data'!X$1,FALSE)</f>
        <v>5.6845640519466702E-2</v>
      </c>
      <c r="BJ19" s="49">
        <f>VLOOKUP($A19,'RevPAR Raw Data'!$B$6:$BE$43,'RevPAR Raw Data'!Y$1,FALSE)</f>
        <v>4.5474973731159398</v>
      </c>
      <c r="BK19" s="48">
        <f>VLOOKUP($A19,'RevPAR Raw Data'!$B$6:$BE$43,'RevPAR Raw Data'!AA$1,FALSE)</f>
        <v>-7.7776177115043499</v>
      </c>
      <c r="BL19" s="48">
        <f>VLOOKUP($A19,'RevPAR Raw Data'!$B$6:$BE$43,'RevPAR Raw Data'!AB$1,FALSE)</f>
        <v>-6.5115371480687703</v>
      </c>
      <c r="BM19" s="49">
        <f>VLOOKUP($A19,'RevPAR Raw Data'!$B$6:$BE$43,'RevPAR Raw Data'!AC$1,FALSE)</f>
        <v>-7.0985850753282698</v>
      </c>
      <c r="BN19" s="50">
        <f>VLOOKUP($A19,'RevPAR Raw Data'!$B$6:$BE$43,'RevPAR Raw Data'!AE$1,FALSE)</f>
        <v>-0.90015609716712797</v>
      </c>
    </row>
    <row r="20" spans="1:66" x14ac:dyDescent="0.45">
      <c r="A20" s="63" t="s">
        <v>29</v>
      </c>
      <c r="B20" s="47">
        <f>VLOOKUP($A20,'Occupancy Raw Data'!$B$8:$BE$45,'Occupancy Raw Data'!G$3,FALSE)</f>
        <v>38.264009629530499</v>
      </c>
      <c r="C20" s="48">
        <f>VLOOKUP($A20,'Occupancy Raw Data'!$B$8:$BE$45,'Occupancy Raw Data'!H$3,FALSE)</f>
        <v>42.851410993713998</v>
      </c>
      <c r="D20" s="48">
        <f>VLOOKUP($A20,'Occupancy Raw Data'!$B$8:$BE$45,'Occupancy Raw Data'!I$3,FALSE)</f>
        <v>44.335963621773402</v>
      </c>
      <c r="E20" s="48">
        <f>VLOOKUP($A20,'Occupancy Raw Data'!$B$8:$BE$45,'Occupancy Raw Data'!J$3,FALSE)</f>
        <v>47.826668449913001</v>
      </c>
      <c r="F20" s="48">
        <f>VLOOKUP($A20,'Occupancy Raw Data'!$B$8:$BE$45,'Occupancy Raw Data'!K$3,FALSE)</f>
        <v>52.133208506085303</v>
      </c>
      <c r="G20" s="49">
        <f>VLOOKUP($A20,'Occupancy Raw Data'!$B$8:$BE$45,'Occupancy Raw Data'!L$3,FALSE)</f>
        <v>45.082252240203204</v>
      </c>
      <c r="H20" s="48">
        <f>VLOOKUP($A20,'Occupancy Raw Data'!$B$8:$BE$45,'Occupancy Raw Data'!N$3,FALSE)</f>
        <v>64.357362578574197</v>
      </c>
      <c r="I20" s="48">
        <f>VLOOKUP($A20,'Occupancy Raw Data'!$B$8:$BE$45,'Occupancy Raw Data'!O$3,FALSE)</f>
        <v>67.246221746689798</v>
      </c>
      <c r="J20" s="49">
        <f>VLOOKUP($A20,'Occupancy Raw Data'!$B$8:$BE$45,'Occupancy Raw Data'!P$3,FALSE)</f>
        <v>65.801792162631997</v>
      </c>
      <c r="K20" s="50">
        <f>VLOOKUP($A20,'Occupancy Raw Data'!$B$8:$BE$45,'Occupancy Raw Data'!R$3,FALSE)</f>
        <v>51.002120789468599</v>
      </c>
      <c r="M20" s="47">
        <f>VLOOKUP($A20,'Occupancy Raw Data'!$B$8:$BE$45,'Occupancy Raw Data'!T$3,FALSE)</f>
        <v>4.7985347985347904</v>
      </c>
      <c r="N20" s="48">
        <f>VLOOKUP($A20,'Occupancy Raw Data'!$B$8:$BE$45,'Occupancy Raw Data'!U$3,FALSE)</f>
        <v>10.0652696667811</v>
      </c>
      <c r="O20" s="48">
        <f>VLOOKUP($A20,'Occupancy Raw Data'!$B$8:$BE$45,'Occupancy Raw Data'!V$3,FALSE)</f>
        <v>1.5625</v>
      </c>
      <c r="P20" s="48">
        <f>VLOOKUP($A20,'Occupancy Raw Data'!$B$8:$BE$45,'Occupancy Raw Data'!W$3,FALSE)</f>
        <v>-5.0199203187250898</v>
      </c>
      <c r="Q20" s="48">
        <f>VLOOKUP($A20,'Occupancy Raw Data'!$B$8:$BE$45,'Occupancy Raw Data'!X$3,FALSE)</f>
        <v>-7.1020019065776898</v>
      </c>
      <c r="R20" s="49">
        <f>VLOOKUP($A20,'Occupancy Raw Data'!$B$8:$BE$45,'Occupancy Raw Data'!Y$3,FALSE)</f>
        <v>-7.1149057274991101E-2</v>
      </c>
      <c r="S20" s="48">
        <f>VLOOKUP($A20,'Occupancy Raw Data'!$B$8:$BE$45,'Occupancy Raw Data'!AA$3,FALSE)</f>
        <v>-15.4454401686874</v>
      </c>
      <c r="T20" s="48">
        <f>VLOOKUP($A20,'Occupancy Raw Data'!$B$8:$BE$45,'Occupancy Raw Data'!AB$3,FALSE)</f>
        <v>-15.0388644812436</v>
      </c>
      <c r="U20" s="49">
        <f>VLOOKUP($A20,'Occupancy Raw Data'!$B$8:$BE$45,'Occupancy Raw Data'!AC$3,FALSE)</f>
        <v>-15.238177276251101</v>
      </c>
      <c r="V20" s="50">
        <f>VLOOKUP($A20,'Occupancy Raw Data'!$B$8:$BE$45,'Occupancy Raw Data'!AE$3,FALSE)</f>
        <v>-6.2546093064091304</v>
      </c>
      <c r="X20" s="51">
        <f>VLOOKUP($A20,'ADR Raw Data'!$B$6:$BE$43,'ADR Raw Data'!G$1,FALSE)</f>
        <v>113.176281020622</v>
      </c>
      <c r="Y20" s="52">
        <f>VLOOKUP($A20,'ADR Raw Data'!$B$6:$BE$43,'ADR Raw Data'!H$1,FALSE)</f>
        <v>112.82705680399501</v>
      </c>
      <c r="Z20" s="52">
        <f>VLOOKUP($A20,'ADR Raw Data'!$B$6:$BE$43,'ADR Raw Data'!I$1,FALSE)</f>
        <v>115.355547511312</v>
      </c>
      <c r="AA20" s="52">
        <f>VLOOKUP($A20,'ADR Raw Data'!$B$6:$BE$43,'ADR Raw Data'!J$1,FALSE)</f>
        <v>121.34947427293</v>
      </c>
      <c r="AB20" s="52">
        <f>VLOOKUP($A20,'ADR Raw Data'!$B$6:$BE$43,'ADR Raw Data'!K$1,FALSE)</f>
        <v>121.358363263211</v>
      </c>
      <c r="AC20" s="53">
        <f>VLOOKUP($A20,'ADR Raw Data'!$B$6:$BE$43,'ADR Raw Data'!L$1,FALSE)</f>
        <v>117.165034413195</v>
      </c>
      <c r="AD20" s="52">
        <f>VLOOKUP($A20,'ADR Raw Data'!$B$6:$BE$43,'ADR Raw Data'!N$1,FALSE)</f>
        <v>156.77160847880199</v>
      </c>
      <c r="AE20" s="52">
        <f>VLOOKUP($A20,'ADR Raw Data'!$B$6:$BE$43,'ADR Raw Data'!O$1,FALSE)</f>
        <v>167.40566825775599</v>
      </c>
      <c r="AF20" s="53">
        <f>VLOOKUP($A20,'ADR Raw Data'!$B$6:$BE$43,'ADR Raw Data'!P$1,FALSE)</f>
        <v>162.20535365853601</v>
      </c>
      <c r="AG20" s="54">
        <f>VLOOKUP($A20,'ADR Raw Data'!$B$6:$BE$43,'ADR Raw Data'!R$1,FALSE)</f>
        <v>133.767894283359</v>
      </c>
      <c r="AI20" s="47">
        <f>VLOOKUP($A20,'ADR Raw Data'!$B$6:$BE$43,'ADR Raw Data'!T$1,FALSE)</f>
        <v>-1.94774738059543</v>
      </c>
      <c r="AJ20" s="48">
        <f>VLOOKUP($A20,'ADR Raw Data'!$B$6:$BE$43,'ADR Raw Data'!U$1,FALSE)</f>
        <v>1.8029891189090299</v>
      </c>
      <c r="AK20" s="48">
        <f>VLOOKUP($A20,'ADR Raw Data'!$B$6:$BE$43,'ADR Raw Data'!V$1,FALSE)</f>
        <v>-0.60182460376525704</v>
      </c>
      <c r="AL20" s="48">
        <f>VLOOKUP($A20,'ADR Raw Data'!$B$6:$BE$43,'ADR Raw Data'!W$1,FALSE)</f>
        <v>-6.26538548734574</v>
      </c>
      <c r="AM20" s="48">
        <f>VLOOKUP($A20,'ADR Raw Data'!$B$6:$BE$43,'ADR Raw Data'!X$1,FALSE)</f>
        <v>-8.2864983238281802</v>
      </c>
      <c r="AN20" s="49">
        <f>VLOOKUP($A20,'ADR Raw Data'!$B$6:$BE$43,'ADR Raw Data'!Y$1,FALSE)</f>
        <v>-4.0343449346254801</v>
      </c>
      <c r="AO20" s="48">
        <f>VLOOKUP($A20,'ADR Raw Data'!$B$6:$BE$43,'ADR Raw Data'!AA$1,FALSE)</f>
        <v>-7.2363007901270198</v>
      </c>
      <c r="AP20" s="48">
        <f>VLOOKUP($A20,'ADR Raw Data'!$B$6:$BE$43,'ADR Raw Data'!AB$1,FALSE)</f>
        <v>-8.3674620900676899</v>
      </c>
      <c r="AQ20" s="49">
        <f>VLOOKUP($A20,'ADR Raw Data'!$B$6:$BE$43,'ADR Raw Data'!AC$1,FALSE)</f>
        <v>-7.8276899509088702</v>
      </c>
      <c r="AR20" s="50">
        <f>VLOOKUP($A20,'ADR Raw Data'!$B$6:$BE$43,'ADR Raw Data'!AE$1,FALSE)</f>
        <v>-7.1449931611480704</v>
      </c>
      <c r="AS20" s="40"/>
      <c r="AT20" s="51">
        <f>VLOOKUP($A20,'RevPAR Raw Data'!$B$6:$BE$43,'RevPAR Raw Data'!G$1,FALSE)</f>
        <v>43.305783068075399</v>
      </c>
      <c r="AU20" s="52">
        <f>VLOOKUP($A20,'RevPAR Raw Data'!$B$6:$BE$43,'RevPAR Raw Data'!H$1,FALSE)</f>
        <v>48.347985823191102</v>
      </c>
      <c r="AV20" s="52">
        <f>VLOOKUP($A20,'RevPAR Raw Data'!$B$6:$BE$43,'RevPAR Raw Data'!I$1,FALSE)</f>
        <v>51.143993580312902</v>
      </c>
      <c r="AW20" s="52">
        <f>VLOOKUP($A20,'RevPAR Raw Data'!$B$6:$BE$43,'RevPAR Raw Data'!J$1,FALSE)</f>
        <v>58.037410726227002</v>
      </c>
      <c r="AX20" s="52">
        <f>VLOOKUP($A20,'RevPAR Raw Data'!$B$6:$BE$43,'RevPAR Raw Data'!K$1,FALSE)</f>
        <v>63.268008559582697</v>
      </c>
      <c r="AY20" s="53">
        <f>VLOOKUP($A20,'RevPAR Raw Data'!$B$6:$BE$43,'RevPAR Raw Data'!L$1,FALSE)</f>
        <v>52.820636351477802</v>
      </c>
      <c r="AZ20" s="52">
        <f>VLOOKUP($A20,'RevPAR Raw Data'!$B$6:$BE$43,'RevPAR Raw Data'!N$1,FALSE)</f>
        <v>100.894072488966</v>
      </c>
      <c r="BA20" s="52">
        <f>VLOOKUP($A20,'RevPAR Raw Data'!$B$6:$BE$43,'RevPAR Raw Data'!O$1,FALSE)</f>
        <v>112.573986893138</v>
      </c>
      <c r="BB20" s="53">
        <f>VLOOKUP($A20,'RevPAR Raw Data'!$B$6:$BE$43,'RevPAR Raw Data'!P$1,FALSE)</f>
        <v>106.734029691052</v>
      </c>
      <c r="BC20" s="54">
        <f>VLOOKUP($A20,'RevPAR Raw Data'!$B$6:$BE$43,'RevPAR Raw Data'!R$1,FALSE)</f>
        <v>68.224463019927697</v>
      </c>
      <c r="BE20" s="47">
        <f>VLOOKUP($A20,'RevPAR Raw Data'!$B$6:$BE$43,'RevPAR Raw Data'!T$1,FALSE)</f>
        <v>2.75732408209393</v>
      </c>
      <c r="BF20" s="48">
        <f>VLOOKUP($A20,'RevPAR Raw Data'!$B$6:$BE$43,'RevPAR Raw Data'!U$1,FALSE)</f>
        <v>12.0497345025711</v>
      </c>
      <c r="BG20" s="48">
        <f>VLOOKUP($A20,'RevPAR Raw Data'!$B$6:$BE$43,'RevPAR Raw Data'!V$1,FALSE)</f>
        <v>0.95127188680091002</v>
      </c>
      <c r="BH20" s="48">
        <f>VLOOKUP($A20,'RevPAR Raw Data'!$B$6:$BE$43,'RevPAR Raw Data'!W$1,FALSE)</f>
        <v>-10.9707884469451</v>
      </c>
      <c r="BI20" s="48">
        <f>VLOOKUP($A20,'RevPAR Raw Data'!$B$6:$BE$43,'RevPAR Raw Data'!X$1,FALSE)</f>
        <v>-14.799992961458999</v>
      </c>
      <c r="BJ20" s="49">
        <f>VLOOKUP($A20,'RevPAR Raw Data'!$B$6:$BE$43,'RevPAR Raw Data'!Y$1,FALSE)</f>
        <v>-4.1026235935122601</v>
      </c>
      <c r="BK20" s="48">
        <f>VLOOKUP($A20,'RevPAR Raw Data'!$B$6:$BE$43,'RevPAR Raw Data'!AA$1,FALSE)</f>
        <v>-21.5640624498491</v>
      </c>
      <c r="BL20" s="48">
        <f>VLOOKUP($A20,'RevPAR Raw Data'!$B$6:$BE$43,'RevPAR Raw Data'!AB$1,FALSE)</f>
        <v>-22.147955287066601</v>
      </c>
      <c r="BM20" s="49">
        <f>VLOOKUP($A20,'RevPAR Raw Data'!$B$6:$BE$43,'RevPAR Raw Data'!AC$1,FALSE)</f>
        <v>-21.8730699558052</v>
      </c>
      <c r="BN20" s="50">
        <f>VLOOKUP($A20,'RevPAR Raw Data'!$B$6:$BE$43,'RevPAR Raw Data'!AE$1,FALSE)</f>
        <v>-12.9527110603577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44.766296665353501</v>
      </c>
      <c r="C22" s="48">
        <f>VLOOKUP($A22,'Occupancy Raw Data'!$B$8:$BE$45,'Occupancy Raw Data'!H$3,FALSE)</f>
        <v>56.102704331100902</v>
      </c>
      <c r="D22" s="48">
        <f>VLOOKUP($A22,'Occupancy Raw Data'!$B$8:$BE$45,'Occupancy Raw Data'!I$3,FALSE)</f>
        <v>62.422079577317902</v>
      </c>
      <c r="E22" s="48">
        <f>VLOOKUP($A22,'Occupancy Raw Data'!$B$8:$BE$45,'Occupancy Raw Data'!J$3,FALSE)</f>
        <v>75.362083748522593</v>
      </c>
      <c r="F22" s="48">
        <f>VLOOKUP($A22,'Occupancy Raw Data'!$B$8:$BE$45,'Occupancy Raw Data'!K$3,FALSE)</f>
        <v>78.066414849489007</v>
      </c>
      <c r="G22" s="49">
        <f>VLOOKUP($A22,'Occupancy Raw Data'!$B$8:$BE$45,'Occupancy Raw Data'!L$3,FALSE)</f>
        <v>63.3439158343568</v>
      </c>
      <c r="H22" s="48">
        <f>VLOOKUP($A22,'Occupancy Raw Data'!$B$8:$BE$45,'Occupancy Raw Data'!N$3,FALSE)</f>
        <v>78.050193497555199</v>
      </c>
      <c r="I22" s="48">
        <f>VLOOKUP($A22,'Occupancy Raw Data'!$B$8:$BE$45,'Occupancy Raw Data'!O$3,FALSE)</f>
        <v>68.282622297406903</v>
      </c>
      <c r="J22" s="49">
        <f>VLOOKUP($A22,'Occupancy Raw Data'!$B$8:$BE$45,'Occupancy Raw Data'!P$3,FALSE)</f>
        <v>73.166407897480994</v>
      </c>
      <c r="K22" s="50">
        <f>VLOOKUP($A22,'Occupancy Raw Data'!$B$8:$BE$45,'Occupancy Raw Data'!R$3,FALSE)</f>
        <v>66.150342138106595</v>
      </c>
      <c r="M22" s="47">
        <f>VLOOKUP($A22,'Occupancy Raw Data'!$B$8:$BE$45,'Occupancy Raw Data'!T$3,FALSE)</f>
        <v>7.6489971632004803</v>
      </c>
      <c r="N22" s="48">
        <f>VLOOKUP($A22,'Occupancy Raw Data'!$B$8:$BE$45,'Occupancy Raw Data'!U$3,FALSE)</f>
        <v>-0.30784267265034199</v>
      </c>
      <c r="O22" s="48">
        <f>VLOOKUP($A22,'Occupancy Raw Data'!$B$8:$BE$45,'Occupancy Raw Data'!V$3,FALSE)</f>
        <v>1.28794429957379</v>
      </c>
      <c r="P22" s="48">
        <f>VLOOKUP($A22,'Occupancy Raw Data'!$B$8:$BE$45,'Occupancy Raw Data'!W$3,FALSE)</f>
        <v>14.1304498629306</v>
      </c>
      <c r="Q22" s="48">
        <f>VLOOKUP($A22,'Occupancy Raw Data'!$B$8:$BE$45,'Occupancy Raw Data'!X$3,FALSE)</f>
        <v>10.688526699394499</v>
      </c>
      <c r="R22" s="49">
        <f>VLOOKUP($A22,'Occupancy Raw Data'!$B$8:$BE$45,'Occupancy Raw Data'!Y$3,FALSE)</f>
        <v>6.9820554256165002</v>
      </c>
      <c r="S22" s="48">
        <f>VLOOKUP($A22,'Occupancy Raw Data'!$B$8:$BE$45,'Occupancy Raw Data'!AA$3,FALSE)</f>
        <v>3.4221143047737002</v>
      </c>
      <c r="T22" s="48">
        <f>VLOOKUP($A22,'Occupancy Raw Data'!$B$8:$BE$45,'Occupancy Raw Data'!AB$3,FALSE)</f>
        <v>-7.0916041358101998</v>
      </c>
      <c r="U22" s="49">
        <f>VLOOKUP($A22,'Occupancy Raw Data'!$B$8:$BE$45,'Occupancy Raw Data'!AC$3,FALSE)</f>
        <v>-1.7651165509709099</v>
      </c>
      <c r="V22" s="50">
        <f>VLOOKUP($A22,'Occupancy Raw Data'!$B$8:$BE$45,'Occupancy Raw Data'!AE$3,FALSE)</f>
        <v>4.0540458219825997</v>
      </c>
      <c r="X22" s="51">
        <f>VLOOKUP($A22,'ADR Raw Data'!$B$6:$BE$43,'ADR Raw Data'!G$1,FALSE)</f>
        <v>106.436364012837</v>
      </c>
      <c r="Y22" s="52">
        <f>VLOOKUP($A22,'ADR Raw Data'!$B$6:$BE$43,'ADR Raw Data'!H$1,FALSE)</f>
        <v>109.82223709211</v>
      </c>
      <c r="Z22" s="52">
        <f>VLOOKUP($A22,'ADR Raw Data'!$B$6:$BE$43,'ADR Raw Data'!I$1,FALSE)</f>
        <v>115.546036678175</v>
      </c>
      <c r="AA22" s="52">
        <f>VLOOKUP($A22,'ADR Raw Data'!$B$6:$BE$43,'ADR Raw Data'!J$1,FALSE)</f>
        <v>141.36241751483601</v>
      </c>
      <c r="AB22" s="52">
        <f>VLOOKUP($A22,'ADR Raw Data'!$B$6:$BE$43,'ADR Raw Data'!K$1,FALSE)</f>
        <v>175.413622061268</v>
      </c>
      <c r="AC22" s="53">
        <f>VLOOKUP($A22,'ADR Raw Data'!$B$6:$BE$43,'ADR Raw Data'!L$1,FALSE)</f>
        <v>134.14386723151401</v>
      </c>
      <c r="AD22" s="52">
        <f>VLOOKUP($A22,'ADR Raw Data'!$B$6:$BE$43,'ADR Raw Data'!N$1,FALSE)</f>
        <v>201.41699682313401</v>
      </c>
      <c r="AE22" s="52">
        <f>VLOOKUP($A22,'ADR Raw Data'!$B$6:$BE$43,'ADR Raw Data'!O$1,FALSE)</f>
        <v>185.09163001425301</v>
      </c>
      <c r="AF22" s="53">
        <f>VLOOKUP($A22,'ADR Raw Data'!$B$6:$BE$43,'ADR Raw Data'!P$1,FALSE)</f>
        <v>193.79916448920699</v>
      </c>
      <c r="AG22" s="54">
        <f>VLOOKUP($A22,'ADR Raw Data'!$B$6:$BE$43,'ADR Raw Data'!R$1,FALSE)</f>
        <v>152.99600517463099</v>
      </c>
      <c r="AI22" s="47">
        <f>VLOOKUP($A22,'ADR Raw Data'!$B$6:$BE$43,'ADR Raw Data'!T$1,FALSE)</f>
        <v>6.2150226516303597</v>
      </c>
      <c r="AJ22" s="48">
        <f>VLOOKUP($A22,'ADR Raw Data'!$B$6:$BE$43,'ADR Raw Data'!U$1,FALSE)</f>
        <v>6.0020972264246399</v>
      </c>
      <c r="AK22" s="48">
        <f>VLOOKUP($A22,'ADR Raw Data'!$B$6:$BE$43,'ADR Raw Data'!V$1,FALSE)</f>
        <v>8.5997249716661095</v>
      </c>
      <c r="AL22" s="48">
        <f>VLOOKUP($A22,'ADR Raw Data'!$B$6:$BE$43,'ADR Raw Data'!W$1,FALSE)</f>
        <v>19.142064045804901</v>
      </c>
      <c r="AM22" s="48">
        <f>VLOOKUP($A22,'ADR Raw Data'!$B$6:$BE$43,'ADR Raw Data'!X$1,FALSE)</f>
        <v>16.306106732068599</v>
      </c>
      <c r="AN22" s="49">
        <f>VLOOKUP($A22,'ADR Raw Data'!$B$6:$BE$43,'ADR Raw Data'!Y$1,FALSE)</f>
        <v>13.380812482028</v>
      </c>
      <c r="AO22" s="48">
        <f>VLOOKUP($A22,'ADR Raw Data'!$B$6:$BE$43,'ADR Raw Data'!AA$1,FALSE)</f>
        <v>15.4174726529693</v>
      </c>
      <c r="AP22" s="48">
        <f>VLOOKUP($A22,'ADR Raw Data'!$B$6:$BE$43,'ADR Raw Data'!AB$1,FALSE)</f>
        <v>12.112051745936</v>
      </c>
      <c r="AQ22" s="49">
        <f>VLOOKUP($A22,'ADR Raw Data'!$B$6:$BE$43,'ADR Raw Data'!AC$1,FALSE)</f>
        <v>14.089559109124901</v>
      </c>
      <c r="AR22" s="50">
        <f>VLOOKUP($A22,'ADR Raw Data'!$B$6:$BE$43,'ADR Raw Data'!AE$1,FALSE)</f>
        <v>12.8543285658166</v>
      </c>
      <c r="AS22" s="40"/>
      <c r="AT22" s="51">
        <f>VLOOKUP($A22,'RevPAR Raw Data'!$B$6:$BE$43,'RevPAR Raw Data'!G$1,FALSE)</f>
        <v>47.647618473802503</v>
      </c>
      <c r="AU22" s="52">
        <f>VLOOKUP($A22,'RevPAR Raw Data'!$B$6:$BE$43,'RevPAR Raw Data'!H$1,FALSE)</f>
        <v>61.613244965587498</v>
      </c>
      <c r="AV22" s="52">
        <f>VLOOKUP($A22,'RevPAR Raw Data'!$B$6:$BE$43,'RevPAR Raw Data'!I$1,FALSE)</f>
        <v>72.1262389636873</v>
      </c>
      <c r="AW22" s="52">
        <f>VLOOKUP($A22,'RevPAR Raw Data'!$B$6:$BE$43,'RevPAR Raw Data'!J$1,FALSE)</f>
        <v>106.533663476467</v>
      </c>
      <c r="AX22" s="52">
        <f>VLOOKUP($A22,'RevPAR Raw Data'!$B$6:$BE$43,'RevPAR Raw Data'!K$1,FALSE)</f>
        <v>136.93912590086401</v>
      </c>
      <c r="AY22" s="53">
        <f>VLOOKUP($A22,'RevPAR Raw Data'!$B$6:$BE$43,'RevPAR Raw Data'!L$1,FALSE)</f>
        <v>84.971978356081806</v>
      </c>
      <c r="AZ22" s="52">
        <f>VLOOKUP($A22,'RevPAR Raw Data'!$B$6:$BE$43,'RevPAR Raw Data'!N$1,FALSE)</f>
        <v>157.20635575742099</v>
      </c>
      <c r="BA22" s="52">
        <f>VLOOKUP($A22,'RevPAR Raw Data'!$B$6:$BE$43,'RevPAR Raw Data'!O$1,FALSE)</f>
        <v>126.385418626746</v>
      </c>
      <c r="BB22" s="53">
        <f>VLOOKUP($A22,'RevPAR Raw Data'!$B$6:$BE$43,'RevPAR Raw Data'!P$1,FALSE)</f>
        <v>141.795887192083</v>
      </c>
      <c r="BC22" s="54">
        <f>VLOOKUP($A22,'RevPAR Raw Data'!$B$6:$BE$43,'RevPAR Raw Data'!R$1,FALSE)</f>
        <v>101.20738088065301</v>
      </c>
      <c r="BE22" s="47">
        <f>VLOOKUP($A22,'RevPAR Raw Data'!$B$6:$BE$43,'RevPAR Raw Data'!T$1,FALSE)</f>
        <v>14.3394067211463</v>
      </c>
      <c r="BF22" s="48">
        <f>VLOOKUP($A22,'RevPAR Raw Data'!$B$6:$BE$43,'RevPAR Raw Data'!U$1,FALSE)</f>
        <v>5.6757775372574004</v>
      </c>
      <c r="BG22" s="48">
        <f>VLOOKUP($A22,'RevPAR Raw Data'!$B$6:$BE$43,'RevPAR Raw Data'!V$1,FALSE)</f>
        <v>9.9984289387915002</v>
      </c>
      <c r="BH22" s="48">
        <f>VLOOKUP($A22,'RevPAR Raw Data'!$B$6:$BE$43,'RevPAR Raw Data'!W$1,FALSE)</f>
        <v>35.977373671458103</v>
      </c>
      <c r="BI22" s="48">
        <f>VLOOKUP($A22,'RevPAR Raw Data'!$B$6:$BE$43,'RevPAR Raw Data'!X$1,FALSE)</f>
        <v>28.737516003151999</v>
      </c>
      <c r="BJ22" s="49">
        <f>VLOOKUP($A22,'RevPAR Raw Data'!$B$6:$BE$43,'RevPAR Raw Data'!Y$1,FALSE)</f>
        <v>21.2971236515375</v>
      </c>
      <c r="BK22" s="48">
        <f>VLOOKUP($A22,'RevPAR Raw Data'!$B$6:$BE$43,'RevPAR Raw Data'!AA$1,FALSE)</f>
        <v>19.367190494834901</v>
      </c>
      <c r="BL22" s="48">
        <f>VLOOKUP($A22,'RevPAR Raw Data'!$B$6:$BE$43,'RevPAR Raw Data'!AB$1,FALSE)</f>
        <v>4.1615088475795696</v>
      </c>
      <c r="BM22" s="49">
        <f>VLOOKUP($A22,'RevPAR Raw Data'!$B$6:$BE$43,'RevPAR Raw Data'!AC$1,FALSE)</f>
        <v>12.07574541836</v>
      </c>
      <c r="BN22" s="50">
        <f>VLOOKUP($A22,'RevPAR Raw Data'!$B$6:$BE$43,'RevPAR Raw Data'!AE$1,FALSE)</f>
        <v>17.429494757965699</v>
      </c>
    </row>
    <row r="23" spans="1:66" x14ac:dyDescent="0.45">
      <c r="A23" s="63" t="s">
        <v>71</v>
      </c>
      <c r="B23" s="47">
        <f>VLOOKUP($A23,'Occupancy Raw Data'!$B$8:$BE$45,'Occupancy Raw Data'!G$3,FALSE)</f>
        <v>42.669383596535901</v>
      </c>
      <c r="C23" s="48">
        <f>VLOOKUP($A23,'Occupancy Raw Data'!$B$8:$BE$45,'Occupancy Raw Data'!H$3,FALSE)</f>
        <v>53.183902190524698</v>
      </c>
      <c r="D23" s="48">
        <f>VLOOKUP($A23,'Occupancy Raw Data'!$B$8:$BE$45,'Occupancy Raw Data'!I$3,FALSE)</f>
        <v>57.559857361181798</v>
      </c>
      <c r="E23" s="48">
        <f>VLOOKUP($A23,'Occupancy Raw Data'!$B$8:$BE$45,'Occupancy Raw Data'!J$3,FALSE)</f>
        <v>66.179317371370303</v>
      </c>
      <c r="F23" s="48">
        <f>VLOOKUP($A23,'Occupancy Raw Data'!$B$8:$BE$45,'Occupancy Raw Data'!K$3,FALSE)</f>
        <v>68.7570045848191</v>
      </c>
      <c r="G23" s="49">
        <f>VLOOKUP($A23,'Occupancy Raw Data'!$B$8:$BE$45,'Occupancy Raw Data'!L$3,FALSE)</f>
        <v>57.669893020886299</v>
      </c>
      <c r="H23" s="48">
        <f>VLOOKUP($A23,'Occupancy Raw Data'!$B$8:$BE$45,'Occupancy Raw Data'!N$3,FALSE)</f>
        <v>70.509424350483897</v>
      </c>
      <c r="I23" s="48">
        <f>VLOOKUP($A23,'Occupancy Raw Data'!$B$8:$BE$45,'Occupancy Raw Data'!O$3,FALSE)</f>
        <v>62.032603158430902</v>
      </c>
      <c r="J23" s="49">
        <f>VLOOKUP($A23,'Occupancy Raw Data'!$B$8:$BE$45,'Occupancy Raw Data'!P$3,FALSE)</f>
        <v>66.2710137544574</v>
      </c>
      <c r="K23" s="50">
        <f>VLOOKUP($A23,'Occupancy Raw Data'!$B$8:$BE$45,'Occupancy Raw Data'!R$3,FALSE)</f>
        <v>60.127356087620903</v>
      </c>
      <c r="M23" s="47">
        <f>VLOOKUP($A23,'Occupancy Raw Data'!$B$8:$BE$45,'Occupancy Raw Data'!T$3,FALSE)</f>
        <v>2.1537733344065</v>
      </c>
      <c r="N23" s="48">
        <f>VLOOKUP($A23,'Occupancy Raw Data'!$B$8:$BE$45,'Occupancy Raw Data'!U$3,FALSE)</f>
        <v>-3.4536474896952098</v>
      </c>
      <c r="O23" s="48">
        <f>VLOOKUP($A23,'Occupancy Raw Data'!$B$8:$BE$45,'Occupancy Raw Data'!V$3,FALSE)</f>
        <v>-2.41910653441029</v>
      </c>
      <c r="P23" s="48">
        <f>VLOOKUP($A23,'Occupancy Raw Data'!$B$8:$BE$45,'Occupancy Raw Data'!W$3,FALSE)</f>
        <v>8.59825571837486</v>
      </c>
      <c r="Q23" s="48">
        <f>VLOOKUP($A23,'Occupancy Raw Data'!$B$8:$BE$45,'Occupancy Raw Data'!X$3,FALSE)</f>
        <v>8.8736056085666402</v>
      </c>
      <c r="R23" s="49">
        <f>VLOOKUP($A23,'Occupancy Raw Data'!$B$8:$BE$45,'Occupancy Raw Data'!Y$3,FALSE)</f>
        <v>3.0056470183688799</v>
      </c>
      <c r="S23" s="48">
        <f>VLOOKUP($A23,'Occupancy Raw Data'!$B$8:$BE$45,'Occupancy Raw Data'!AA$3,FALSE)</f>
        <v>-1.6046968794287899</v>
      </c>
      <c r="T23" s="48">
        <f>VLOOKUP($A23,'Occupancy Raw Data'!$B$8:$BE$45,'Occupancy Raw Data'!AB$3,FALSE)</f>
        <v>-13.3165381109203</v>
      </c>
      <c r="U23" s="49">
        <f>VLOOKUP($A23,'Occupancy Raw Data'!$B$8:$BE$45,'Occupancy Raw Data'!AC$3,FALSE)</f>
        <v>-7.4566462458723697</v>
      </c>
      <c r="V23" s="50">
        <f>VLOOKUP($A23,'Occupancy Raw Data'!$B$8:$BE$45,'Occupancy Raw Data'!AE$3,FALSE)</f>
        <v>-0.53541546664219397</v>
      </c>
      <c r="X23" s="51">
        <f>VLOOKUP($A23,'ADR Raw Data'!$B$6:$BE$43,'ADR Raw Data'!G$1,FALSE)</f>
        <v>103.624374403056</v>
      </c>
      <c r="Y23" s="52">
        <f>VLOOKUP($A23,'ADR Raw Data'!$B$6:$BE$43,'ADR Raw Data'!H$1,FALSE)</f>
        <v>105.797737547892</v>
      </c>
      <c r="Z23" s="52">
        <f>VLOOKUP($A23,'ADR Raw Data'!$B$6:$BE$43,'ADR Raw Data'!I$1,FALSE)</f>
        <v>108.46486857244</v>
      </c>
      <c r="AA23" s="52">
        <f>VLOOKUP($A23,'ADR Raw Data'!$B$6:$BE$43,'ADR Raw Data'!J$1,FALSE)</f>
        <v>117.94884381494801</v>
      </c>
      <c r="AB23" s="52">
        <f>VLOOKUP($A23,'ADR Raw Data'!$B$6:$BE$43,'ADR Raw Data'!K$1,FALSE)</f>
        <v>131.37451137289699</v>
      </c>
      <c r="AC23" s="53">
        <f>VLOOKUP($A23,'ADR Raw Data'!$B$6:$BE$43,'ADR Raw Data'!L$1,FALSE)</f>
        <v>114.896134480504</v>
      </c>
      <c r="AD23" s="52">
        <f>VLOOKUP($A23,'ADR Raw Data'!$B$6:$BE$43,'ADR Raw Data'!N$1,FALSE)</f>
        <v>156.29785420128599</v>
      </c>
      <c r="AE23" s="52">
        <f>VLOOKUP($A23,'ADR Raw Data'!$B$6:$BE$43,'ADR Raw Data'!O$1,FALSE)</f>
        <v>149.28326435082499</v>
      </c>
      <c r="AF23" s="53">
        <f>VLOOKUP($A23,'ADR Raw Data'!$B$6:$BE$43,'ADR Raw Data'!P$1,FALSE)</f>
        <v>153.01487085863599</v>
      </c>
      <c r="AG23" s="54">
        <f>VLOOKUP($A23,'ADR Raw Data'!$B$6:$BE$43,'ADR Raw Data'!R$1,FALSE)</f>
        <v>126.900023117609</v>
      </c>
      <c r="AI23" s="47">
        <f>VLOOKUP($A23,'ADR Raw Data'!$B$6:$BE$43,'ADR Raw Data'!T$1,FALSE)</f>
        <v>6.3723720436136198</v>
      </c>
      <c r="AJ23" s="48">
        <f>VLOOKUP($A23,'ADR Raw Data'!$B$6:$BE$43,'ADR Raw Data'!U$1,FALSE)</f>
        <v>6.7967739958904501</v>
      </c>
      <c r="AK23" s="48">
        <f>VLOOKUP($A23,'ADR Raw Data'!$B$6:$BE$43,'ADR Raw Data'!V$1,FALSE)</f>
        <v>8.5212123269292093</v>
      </c>
      <c r="AL23" s="48">
        <f>VLOOKUP($A23,'ADR Raw Data'!$B$6:$BE$43,'ADR Raw Data'!W$1,FALSE)</f>
        <v>13.200067282181999</v>
      </c>
      <c r="AM23" s="48">
        <f>VLOOKUP($A23,'ADR Raw Data'!$B$6:$BE$43,'ADR Raw Data'!X$1,FALSE)</f>
        <v>12.866033216645199</v>
      </c>
      <c r="AN23" s="49">
        <f>VLOOKUP($A23,'ADR Raw Data'!$B$6:$BE$43,'ADR Raw Data'!Y$1,FALSE)</f>
        <v>10.4428200489799</v>
      </c>
      <c r="AO23" s="48">
        <f>VLOOKUP($A23,'ADR Raw Data'!$B$6:$BE$43,'ADR Raw Data'!AA$1,FALSE)</f>
        <v>9.3709689836260406</v>
      </c>
      <c r="AP23" s="48">
        <f>VLOOKUP($A23,'ADR Raw Data'!$B$6:$BE$43,'ADR Raw Data'!AB$1,FALSE)</f>
        <v>4.5808241854624301</v>
      </c>
      <c r="AQ23" s="49">
        <f>VLOOKUP($A23,'ADR Raw Data'!$B$6:$BE$43,'ADR Raw Data'!AC$1,FALSE)</f>
        <v>7.1342649377741596</v>
      </c>
      <c r="AR23" s="50">
        <f>VLOOKUP($A23,'ADR Raw Data'!$B$6:$BE$43,'ADR Raw Data'!AE$1,FALSE)</f>
        <v>8.3114703506174301</v>
      </c>
      <c r="AS23" s="40"/>
      <c r="AT23" s="51">
        <f>VLOOKUP($A23,'RevPAR Raw Data'!$B$6:$BE$43,'RevPAR Raw Data'!G$1,FALSE)</f>
        <v>44.215881813550602</v>
      </c>
      <c r="AU23" s="52">
        <f>VLOOKUP($A23,'RevPAR Raw Data'!$B$6:$BE$43,'RevPAR Raw Data'!H$1,FALSE)</f>
        <v>56.2673652572592</v>
      </c>
      <c r="AV23" s="52">
        <f>VLOOKUP($A23,'RevPAR Raw Data'!$B$6:$BE$43,'RevPAR Raw Data'!I$1,FALSE)</f>
        <v>62.432223637289802</v>
      </c>
      <c r="AW23" s="52">
        <f>VLOOKUP($A23,'RevPAR Raw Data'!$B$6:$BE$43,'RevPAR Raw Data'!J$1,FALSE)</f>
        <v>78.0577396841569</v>
      </c>
      <c r="AX23" s="52">
        <f>VLOOKUP($A23,'RevPAR Raw Data'!$B$6:$BE$43,'RevPAR Raw Data'!K$1,FALSE)</f>
        <v>90.329178807947002</v>
      </c>
      <c r="AY23" s="53">
        <f>VLOOKUP($A23,'RevPAR Raw Data'!$B$6:$BE$43,'RevPAR Raw Data'!L$1,FALSE)</f>
        <v>66.260477840040707</v>
      </c>
      <c r="AZ23" s="52">
        <f>VLOOKUP($A23,'RevPAR Raw Data'!$B$6:$BE$43,'RevPAR Raw Data'!N$1,FALSE)</f>
        <v>110.204717269485</v>
      </c>
      <c r="BA23" s="52">
        <f>VLOOKUP($A23,'RevPAR Raw Data'!$B$6:$BE$43,'RevPAR Raw Data'!O$1,FALSE)</f>
        <v>92.604294956698894</v>
      </c>
      <c r="BB23" s="53">
        <f>VLOOKUP($A23,'RevPAR Raw Data'!$B$6:$BE$43,'RevPAR Raw Data'!P$1,FALSE)</f>
        <v>101.404506113092</v>
      </c>
      <c r="BC23" s="54">
        <f>VLOOKUP($A23,'RevPAR Raw Data'!$B$6:$BE$43,'RevPAR Raw Data'!R$1,FALSE)</f>
        <v>76.301628775198296</v>
      </c>
      <c r="BE23" s="47">
        <f>VLOOKUP($A23,'RevPAR Raw Data'!$B$6:$BE$43,'RevPAR Raw Data'!T$1,FALSE)</f>
        <v>8.6633918278646505</v>
      </c>
      <c r="BF23" s="48">
        <f>VLOOKUP($A23,'RevPAR Raw Data'!$B$6:$BE$43,'RevPAR Raw Data'!U$1,FALSE)</f>
        <v>3.1083898917059001</v>
      </c>
      <c r="BG23" s="48">
        <f>VLOOKUP($A23,'RevPAR Raw Data'!$B$6:$BE$43,'RevPAR Raw Data'!V$1,FALSE)</f>
        <v>5.8959685883072002</v>
      </c>
      <c r="BH23" s="48">
        <f>VLOOKUP($A23,'RevPAR Raw Data'!$B$6:$BE$43,'RevPAR Raw Data'!W$1,FALSE)</f>
        <v>22.9332985404764</v>
      </c>
      <c r="BI23" s="48">
        <f>VLOOKUP($A23,'RevPAR Raw Data'!$B$6:$BE$43,'RevPAR Raw Data'!X$1,FALSE)</f>
        <v>22.881319870324099</v>
      </c>
      <c r="BJ23" s="49">
        <f>VLOOKUP($A23,'RevPAR Raw Data'!$B$6:$BE$43,'RevPAR Raw Data'!Y$1,FALSE)</f>
        <v>13.762341376784599</v>
      </c>
      <c r="BK23" s="48">
        <f>VLOOKUP($A23,'RevPAR Raw Data'!$B$6:$BE$43,'RevPAR Raw Data'!AA$1,FALSE)</f>
        <v>7.6158964573447596</v>
      </c>
      <c r="BL23" s="48">
        <f>VLOOKUP($A23,'RevPAR Raw Data'!$B$6:$BE$43,'RevPAR Raw Data'!AB$1,FALSE)</f>
        <v>-9.3457211239092199</v>
      </c>
      <c r="BM23" s="49">
        <f>VLOOKUP($A23,'RevPAR Raw Data'!$B$6:$BE$43,'RevPAR Raw Data'!AC$1,FALSE)</f>
        <v>-0.85435820675133001</v>
      </c>
      <c r="BN23" s="50">
        <f>VLOOKUP($A23,'RevPAR Raw Data'!$B$6:$BE$43,'RevPAR Raw Data'!AE$1,FALSE)</f>
        <v>7.7315539862126501</v>
      </c>
    </row>
    <row r="24" spans="1:66" x14ac:dyDescent="0.45">
      <c r="A24" s="63" t="s">
        <v>53</v>
      </c>
      <c r="B24" s="47">
        <f>VLOOKUP($A24,'Occupancy Raw Data'!$B$8:$BE$45,'Occupancy Raw Data'!G$3,FALSE)</f>
        <v>47.4152123806387</v>
      </c>
      <c r="C24" s="48">
        <f>VLOOKUP($A24,'Occupancy Raw Data'!$B$8:$BE$45,'Occupancy Raw Data'!H$3,FALSE)</f>
        <v>62.199539018768498</v>
      </c>
      <c r="D24" s="48">
        <f>VLOOKUP($A24,'Occupancy Raw Data'!$B$8:$BE$45,'Occupancy Raw Data'!I$3,FALSE)</f>
        <v>65.591043793216897</v>
      </c>
      <c r="E24" s="48">
        <f>VLOOKUP($A24,'Occupancy Raw Data'!$B$8:$BE$45,'Occupancy Raw Data'!J$3,FALSE)</f>
        <v>88.508396443858999</v>
      </c>
      <c r="F24" s="48">
        <f>VLOOKUP($A24,'Occupancy Raw Data'!$B$8:$BE$45,'Occupancy Raw Data'!K$3,FALSE)</f>
        <v>87.421797826802703</v>
      </c>
      <c r="G24" s="49">
        <f>VLOOKUP($A24,'Occupancy Raw Data'!$B$8:$BE$45,'Occupancy Raw Data'!L$3,FALSE)</f>
        <v>70.227197892657202</v>
      </c>
      <c r="H24" s="48">
        <f>VLOOKUP($A24,'Occupancy Raw Data'!$B$8:$BE$45,'Occupancy Raw Data'!N$3,FALSE)</f>
        <v>87.5864339809022</v>
      </c>
      <c r="I24" s="48">
        <f>VLOOKUP($A24,'Occupancy Raw Data'!$B$8:$BE$45,'Occupancy Raw Data'!O$3,FALSE)</f>
        <v>66.513006256173796</v>
      </c>
      <c r="J24" s="49">
        <f>VLOOKUP($A24,'Occupancy Raw Data'!$B$8:$BE$45,'Occupancy Raw Data'!P$3,FALSE)</f>
        <v>77.049720118538005</v>
      </c>
      <c r="K24" s="50">
        <f>VLOOKUP($A24,'Occupancy Raw Data'!$B$8:$BE$45,'Occupancy Raw Data'!R$3,FALSE)</f>
        <v>72.176489957194505</v>
      </c>
      <c r="M24" s="47">
        <f>VLOOKUP($A24,'Occupancy Raw Data'!$B$8:$BE$45,'Occupancy Raw Data'!T$3,FALSE)</f>
        <v>35.846885179868899</v>
      </c>
      <c r="N24" s="48">
        <f>VLOOKUP($A24,'Occupancy Raw Data'!$B$8:$BE$45,'Occupancy Raw Data'!U$3,FALSE)</f>
        <v>23.023350968087001</v>
      </c>
      <c r="O24" s="48">
        <f>VLOOKUP($A24,'Occupancy Raw Data'!$B$8:$BE$45,'Occupancy Raw Data'!V$3,FALSE)</f>
        <v>14.803778311852501</v>
      </c>
      <c r="P24" s="48">
        <f>VLOOKUP($A24,'Occupancy Raw Data'!$B$8:$BE$45,'Occupancy Raw Data'!W$3,FALSE)</f>
        <v>53.010121796032799</v>
      </c>
      <c r="Q24" s="48">
        <f>VLOOKUP($A24,'Occupancy Raw Data'!$B$8:$BE$45,'Occupancy Raw Data'!X$3,FALSE)</f>
        <v>54.018940529489498</v>
      </c>
      <c r="R24" s="49">
        <f>VLOOKUP($A24,'Occupancy Raw Data'!$B$8:$BE$45,'Occupancy Raw Data'!Y$3,FALSE)</f>
        <v>36.5220428071353</v>
      </c>
      <c r="S24" s="48">
        <f>VLOOKUP($A24,'Occupancy Raw Data'!$B$8:$BE$45,'Occupancy Raw Data'!AA$3,FALSE)</f>
        <v>44.880923025584302</v>
      </c>
      <c r="T24" s="48">
        <f>VLOOKUP($A24,'Occupancy Raw Data'!$B$8:$BE$45,'Occupancy Raw Data'!AB$3,FALSE)</f>
        <v>5.8112568528135</v>
      </c>
      <c r="U24" s="49">
        <f>VLOOKUP($A24,'Occupancy Raw Data'!$B$8:$BE$45,'Occupancy Raw Data'!AC$3,FALSE)</f>
        <v>24.964948650621402</v>
      </c>
      <c r="V24" s="50">
        <f>VLOOKUP($A24,'Occupancy Raw Data'!$B$8:$BE$45,'Occupancy Raw Data'!AE$3,FALSE)</f>
        <v>32.776716808777998</v>
      </c>
      <c r="X24" s="51">
        <f>VLOOKUP($A24,'ADR Raw Data'!$B$6:$BE$43,'ADR Raw Data'!G$1,FALSE)</f>
        <v>108.509201388888</v>
      </c>
      <c r="Y24" s="52">
        <f>VLOOKUP($A24,'ADR Raw Data'!$B$6:$BE$43,'ADR Raw Data'!H$1,FALSE)</f>
        <v>117.43458443620899</v>
      </c>
      <c r="Z24" s="52">
        <f>VLOOKUP($A24,'ADR Raw Data'!$B$6:$BE$43,'ADR Raw Data'!I$1,FALSE)</f>
        <v>118.66417670682701</v>
      </c>
      <c r="AA24" s="52">
        <f>VLOOKUP($A24,'ADR Raw Data'!$B$6:$BE$43,'ADR Raw Data'!J$1,FALSE)</f>
        <v>207.690219494047</v>
      </c>
      <c r="AB24" s="52">
        <f>VLOOKUP($A24,'ADR Raw Data'!$B$6:$BE$43,'ADR Raw Data'!K$1,FALSE)</f>
        <v>263.86300941619498</v>
      </c>
      <c r="AC24" s="53">
        <f>VLOOKUP($A24,'ADR Raw Data'!$B$6:$BE$43,'ADR Raw Data'!L$1,FALSE)</f>
        <v>175.66521192798101</v>
      </c>
      <c r="AD24" s="52">
        <f>VLOOKUP($A24,'ADR Raw Data'!$B$6:$BE$43,'ADR Raw Data'!N$1,FALSE)</f>
        <v>278.568627819548</v>
      </c>
      <c r="AE24" s="52">
        <f>VLOOKUP($A24,'ADR Raw Data'!$B$6:$BE$43,'ADR Raw Data'!O$1,FALSE)</f>
        <v>225.83051485148499</v>
      </c>
      <c r="AF24" s="53">
        <f>VLOOKUP($A24,'ADR Raw Data'!$B$6:$BE$43,'ADR Raw Data'!P$1,FALSE)</f>
        <v>255.80559615384601</v>
      </c>
      <c r="AG24" s="54">
        <f>VLOOKUP($A24,'ADR Raw Data'!$B$6:$BE$43,'ADR Raw Data'!R$1,FALSE)</f>
        <v>200.10844694994699</v>
      </c>
      <c r="AI24" s="47">
        <f>VLOOKUP($A24,'ADR Raw Data'!$B$6:$BE$43,'ADR Raw Data'!T$1,FALSE)</f>
        <v>-1.4443716677362499</v>
      </c>
      <c r="AJ24" s="48">
        <f>VLOOKUP($A24,'ADR Raw Data'!$B$6:$BE$43,'ADR Raw Data'!U$1,FALSE)</f>
        <v>8.9944610091045405</v>
      </c>
      <c r="AK24" s="48">
        <f>VLOOKUP($A24,'ADR Raw Data'!$B$6:$BE$43,'ADR Raw Data'!V$1,FALSE)</f>
        <v>10.1518859224821</v>
      </c>
      <c r="AL24" s="48">
        <f>VLOOKUP($A24,'ADR Raw Data'!$B$6:$BE$43,'ADR Raw Data'!W$1,FALSE)</f>
        <v>90.432607486977304</v>
      </c>
      <c r="AM24" s="48">
        <f>VLOOKUP($A24,'ADR Raw Data'!$B$6:$BE$43,'ADR Raw Data'!X$1,FALSE)</f>
        <v>121.521485293365</v>
      </c>
      <c r="AN24" s="49">
        <f>VLOOKUP($A24,'ADR Raw Data'!$B$6:$BE$43,'ADR Raw Data'!Y$1,FALSE)</f>
        <v>58.448741582115296</v>
      </c>
      <c r="AO24" s="48">
        <f>VLOOKUP($A24,'ADR Raw Data'!$B$6:$BE$43,'ADR Raw Data'!AA$1,FALSE)</f>
        <v>98.249775858932296</v>
      </c>
      <c r="AP24" s="48">
        <f>VLOOKUP($A24,'ADR Raw Data'!$B$6:$BE$43,'ADR Raw Data'!AB$1,FALSE)</f>
        <v>66.529734308707006</v>
      </c>
      <c r="AQ24" s="49">
        <f>VLOOKUP($A24,'ADR Raw Data'!$B$6:$BE$43,'ADR Raw Data'!AC$1,FALSE)</f>
        <v>85.347565481135703</v>
      </c>
      <c r="AR24" s="50">
        <f>VLOOKUP($A24,'ADR Raw Data'!$B$6:$BE$43,'ADR Raw Data'!AE$1,FALSE)</f>
        <v>67.225753497401101</v>
      </c>
      <c r="AS24" s="40"/>
      <c r="AT24" s="51">
        <f>VLOOKUP($A24,'RevPAR Raw Data'!$B$6:$BE$43,'RevPAR Raw Data'!G$1,FALSE)</f>
        <v>51.449868291076697</v>
      </c>
      <c r="AU24" s="52">
        <f>VLOOKUP($A24,'RevPAR Raw Data'!$B$6:$BE$43,'RevPAR Raw Data'!H$1,FALSE)</f>
        <v>73.043770167928798</v>
      </c>
      <c r="AV24" s="52">
        <f>VLOOKUP($A24,'RevPAR Raw Data'!$B$6:$BE$43,'RevPAR Raw Data'!I$1,FALSE)</f>
        <v>77.833072110635399</v>
      </c>
      <c r="AW24" s="52">
        <f>VLOOKUP($A24,'RevPAR Raw Data'!$B$6:$BE$43,'RevPAR Raw Data'!J$1,FALSE)</f>
        <v>183.823282844912</v>
      </c>
      <c r="AX24" s="52">
        <f>VLOOKUP($A24,'RevPAR Raw Data'!$B$6:$BE$43,'RevPAR Raw Data'!K$1,FALSE)</f>
        <v>230.673786631544</v>
      </c>
      <c r="AY24" s="53">
        <f>VLOOKUP($A24,'RevPAR Raw Data'!$B$6:$BE$43,'RevPAR Raw Data'!L$1,FALSE)</f>
        <v>123.36475600921899</v>
      </c>
      <c r="AZ24" s="52">
        <f>VLOOKUP($A24,'RevPAR Raw Data'!$B$6:$BE$43,'RevPAR Raw Data'!N$1,FALSE)</f>
        <v>243.98832729667399</v>
      </c>
      <c r="BA24" s="52">
        <f>VLOOKUP($A24,'RevPAR Raw Data'!$B$6:$BE$43,'RevPAR Raw Data'!O$1,FALSE)</f>
        <v>150.206664471517</v>
      </c>
      <c r="BB24" s="53">
        <f>VLOOKUP($A24,'RevPAR Raw Data'!$B$6:$BE$43,'RevPAR Raw Data'!P$1,FALSE)</f>
        <v>197.09749588409599</v>
      </c>
      <c r="BC24" s="54">
        <f>VLOOKUP($A24,'RevPAR Raw Data'!$B$6:$BE$43,'RevPAR Raw Data'!R$1,FALSE)</f>
        <v>144.43125311632701</v>
      </c>
      <c r="BE24" s="47">
        <f>VLOOKUP($A24,'RevPAR Raw Data'!$B$6:$BE$43,'RevPAR Raw Data'!T$1,FALSE)</f>
        <v>33.8847512588287</v>
      </c>
      <c r="BF24" s="48">
        <f>VLOOKUP($A24,'RevPAR Raw Data'!$B$6:$BE$43,'RevPAR Raw Data'!U$1,FALSE)</f>
        <v>34.088638303005503</v>
      </c>
      <c r="BG24" s="48">
        <f>VLOOKUP($A24,'RevPAR Raw Data'!$B$6:$BE$43,'RevPAR Raw Data'!V$1,FALSE)</f>
        <v>26.458526920771</v>
      </c>
      <c r="BH24" s="48">
        <f>VLOOKUP($A24,'RevPAR Raw Data'!$B$6:$BE$43,'RevPAR Raw Data'!W$1,FALSE)</f>
        <v>191.38116465518499</v>
      </c>
      <c r="BI24" s="48">
        <f>VLOOKUP($A24,'RevPAR Raw Data'!$B$6:$BE$43,'RevPAR Raw Data'!X$1,FALSE)</f>
        <v>241.18504469402899</v>
      </c>
      <c r="BJ24" s="49">
        <f>VLOOKUP($A24,'RevPAR Raw Data'!$B$6:$BE$43,'RevPAR Raw Data'!Y$1,FALSE)</f>
        <v>116.317458810102</v>
      </c>
      <c r="BK24" s="48">
        <f>VLOOKUP($A24,'RevPAR Raw Data'!$B$6:$BE$43,'RevPAR Raw Data'!AA$1,FALSE)</f>
        <v>187.22610516057301</v>
      </c>
      <c r="BL24" s="48">
        <f>VLOOKUP($A24,'RevPAR Raw Data'!$B$6:$BE$43,'RevPAR Raw Data'!AB$1,FALSE)</f>
        <v>76.207204905693899</v>
      </c>
      <c r="BM24" s="49">
        <f>VLOOKUP($A24,'RevPAR Raw Data'!$B$6:$BE$43,'RevPAR Raw Data'!AC$1,FALSE)</f>
        <v>131.619490028678</v>
      </c>
      <c r="BN24" s="50">
        <f>VLOOKUP($A24,'RevPAR Raw Data'!$B$6:$BE$43,'RevPAR Raw Data'!AE$1,FALSE)</f>
        <v>122.036865152589</v>
      </c>
    </row>
    <row r="25" spans="1:66" x14ac:dyDescent="0.45">
      <c r="A25" s="63" t="s">
        <v>52</v>
      </c>
      <c r="B25" s="47">
        <f>VLOOKUP($A25,'Occupancy Raw Data'!$B$8:$BE$45,'Occupancy Raw Data'!G$3,FALSE)</f>
        <v>41.809103130401297</v>
      </c>
      <c r="C25" s="48">
        <f>VLOOKUP($A25,'Occupancy Raw Data'!$B$8:$BE$45,'Occupancy Raw Data'!H$3,FALSE)</f>
        <v>52.294987516804298</v>
      </c>
      <c r="D25" s="48">
        <f>VLOOKUP($A25,'Occupancy Raw Data'!$B$8:$BE$45,'Occupancy Raw Data'!I$3,FALSE)</f>
        <v>63.011330900710497</v>
      </c>
      <c r="E25" s="48">
        <f>VLOOKUP($A25,'Occupancy Raw Data'!$B$8:$BE$45,'Occupancy Raw Data'!J$3,FALSE)</f>
        <v>74.879969272133593</v>
      </c>
      <c r="F25" s="48">
        <f>VLOOKUP($A25,'Occupancy Raw Data'!$B$8:$BE$45,'Occupancy Raw Data'!K$3,FALSE)</f>
        <v>82.734780103706498</v>
      </c>
      <c r="G25" s="49">
        <f>VLOOKUP($A25,'Occupancy Raw Data'!$B$8:$BE$45,'Occupancy Raw Data'!L$3,FALSE)</f>
        <v>62.946034184751198</v>
      </c>
      <c r="H25" s="48">
        <f>VLOOKUP($A25,'Occupancy Raw Data'!$B$8:$BE$45,'Occupancy Raw Data'!N$3,FALSE)</f>
        <v>81.697714614941404</v>
      </c>
      <c r="I25" s="48">
        <f>VLOOKUP($A25,'Occupancy Raw Data'!$B$8:$BE$45,'Occupancy Raw Data'!O$3,FALSE)</f>
        <v>69.790666410601105</v>
      </c>
      <c r="J25" s="49">
        <f>VLOOKUP($A25,'Occupancy Raw Data'!$B$8:$BE$45,'Occupancy Raw Data'!P$3,FALSE)</f>
        <v>75.744190512771198</v>
      </c>
      <c r="K25" s="50">
        <f>VLOOKUP($A25,'Occupancy Raw Data'!$B$8:$BE$45,'Occupancy Raw Data'!R$3,FALSE)</f>
        <v>66.602650278471202</v>
      </c>
      <c r="M25" s="47">
        <f>VLOOKUP($A25,'Occupancy Raw Data'!$B$8:$BE$45,'Occupancy Raw Data'!T$3,FALSE)</f>
        <v>7.5938418958657596</v>
      </c>
      <c r="N25" s="48">
        <f>VLOOKUP($A25,'Occupancy Raw Data'!$B$8:$BE$45,'Occupancy Raw Data'!U$3,FALSE)</f>
        <v>-3.2561774998667601</v>
      </c>
      <c r="O25" s="48">
        <f>VLOOKUP($A25,'Occupancy Raw Data'!$B$8:$BE$45,'Occupancy Raw Data'!V$3,FALSE)</f>
        <v>0.21839729981520201</v>
      </c>
      <c r="P25" s="48">
        <f>VLOOKUP($A25,'Occupancy Raw Data'!$B$8:$BE$45,'Occupancy Raw Data'!W$3,FALSE)</f>
        <v>4.2165051787504098</v>
      </c>
      <c r="Q25" s="48">
        <f>VLOOKUP($A25,'Occupancy Raw Data'!$B$8:$BE$45,'Occupancy Raw Data'!X$3,FALSE)</f>
        <v>4.6806184126598396</v>
      </c>
      <c r="R25" s="49">
        <f>VLOOKUP($A25,'Occupancy Raw Data'!$B$8:$BE$45,'Occupancy Raw Data'!Y$3,FALSE)</f>
        <v>2.6272076701125102</v>
      </c>
      <c r="S25" s="48">
        <f>VLOOKUP($A25,'Occupancy Raw Data'!$B$8:$BE$45,'Occupancy Raw Data'!AA$3,FALSE)</f>
        <v>1.2995826809622699</v>
      </c>
      <c r="T25" s="48">
        <f>VLOOKUP($A25,'Occupancy Raw Data'!$B$8:$BE$45,'Occupancy Raw Data'!AB$3,FALSE)</f>
        <v>-0.88437647026735799</v>
      </c>
      <c r="U25" s="49">
        <f>VLOOKUP($A25,'Occupancy Raw Data'!$B$8:$BE$45,'Occupancy Raw Data'!AC$3,FALSE)</f>
        <v>0.28159703020016902</v>
      </c>
      <c r="V25" s="50">
        <f>VLOOKUP($A25,'Occupancy Raw Data'!$B$8:$BE$45,'Occupancy Raw Data'!AE$3,FALSE)</f>
        <v>1.8531047134751999</v>
      </c>
      <c r="X25" s="51">
        <f>VLOOKUP($A25,'ADR Raw Data'!$B$6:$BE$43,'ADR Raw Data'!G$1,FALSE)</f>
        <v>101.57943959577401</v>
      </c>
      <c r="Y25" s="52">
        <f>VLOOKUP($A25,'ADR Raw Data'!$B$6:$BE$43,'ADR Raw Data'!H$1,FALSE)</f>
        <v>105.73602276900399</v>
      </c>
      <c r="Z25" s="52">
        <f>VLOOKUP($A25,'ADR Raw Data'!$B$6:$BE$43,'ADR Raw Data'!I$1,FALSE)</f>
        <v>129.02011581834799</v>
      </c>
      <c r="AA25" s="52">
        <f>VLOOKUP($A25,'ADR Raw Data'!$B$6:$BE$43,'ADR Raw Data'!J$1,FALSE)</f>
        <v>178.33897153116101</v>
      </c>
      <c r="AB25" s="52">
        <f>VLOOKUP($A25,'ADR Raw Data'!$B$6:$BE$43,'ADR Raw Data'!K$1,FALSE)</f>
        <v>239.96352599814199</v>
      </c>
      <c r="AC25" s="53">
        <f>VLOOKUP($A25,'ADR Raw Data'!$B$6:$BE$43,'ADR Raw Data'!L$1,FALSE)</f>
        <v>162.40414632657999</v>
      </c>
      <c r="AD25" s="52">
        <f>VLOOKUP($A25,'ADR Raw Data'!$B$6:$BE$43,'ADR Raw Data'!N$1,FALSE)</f>
        <v>259.109313587212</v>
      </c>
      <c r="AE25" s="52">
        <f>VLOOKUP($A25,'ADR Raw Data'!$B$6:$BE$43,'ADR Raw Data'!O$1,FALSE)</f>
        <v>244.17419647771001</v>
      </c>
      <c r="AF25" s="53">
        <f>VLOOKUP($A25,'ADR Raw Data'!$B$6:$BE$43,'ADR Raw Data'!P$1,FALSE)</f>
        <v>252.2287081643</v>
      </c>
      <c r="AG25" s="54">
        <f>VLOOKUP($A25,'ADR Raw Data'!$B$6:$BE$43,'ADR Raw Data'!R$1,FALSE)</f>
        <v>191.590838688416</v>
      </c>
      <c r="AI25" s="47">
        <f>VLOOKUP($A25,'ADR Raw Data'!$B$6:$BE$43,'ADR Raw Data'!T$1,FALSE)</f>
        <v>0.22976006680151301</v>
      </c>
      <c r="AJ25" s="48">
        <f>VLOOKUP($A25,'ADR Raw Data'!$B$6:$BE$43,'ADR Raw Data'!U$1,FALSE)</f>
        <v>-4.4733575711515696</v>
      </c>
      <c r="AK25" s="48">
        <f>VLOOKUP($A25,'ADR Raw Data'!$B$6:$BE$43,'ADR Raw Data'!V$1,FALSE)</f>
        <v>6.8676054927783401</v>
      </c>
      <c r="AL25" s="48">
        <f>VLOOKUP($A25,'ADR Raw Data'!$B$6:$BE$43,'ADR Raw Data'!W$1,FALSE)</f>
        <v>5.7890051336407602</v>
      </c>
      <c r="AM25" s="48">
        <f>VLOOKUP($A25,'ADR Raw Data'!$B$6:$BE$43,'ADR Raw Data'!X$1,FALSE)</f>
        <v>1.3042781058288699</v>
      </c>
      <c r="AN25" s="49">
        <f>VLOOKUP($A25,'ADR Raw Data'!$B$6:$BE$43,'ADR Raw Data'!Y$1,FALSE)</f>
        <v>3.0177069046149301</v>
      </c>
      <c r="AO25" s="48">
        <f>VLOOKUP($A25,'ADR Raw Data'!$B$6:$BE$43,'ADR Raw Data'!AA$1,FALSE)</f>
        <v>5.3990630928514003</v>
      </c>
      <c r="AP25" s="48">
        <f>VLOOKUP($A25,'ADR Raw Data'!$B$6:$BE$43,'ADR Raw Data'!AB$1,FALSE)</f>
        <v>11.3568053513991</v>
      </c>
      <c r="AQ25" s="49">
        <f>VLOOKUP($A25,'ADR Raw Data'!$B$6:$BE$43,'ADR Raw Data'!AC$1,FALSE)</f>
        <v>8.0420502407922605</v>
      </c>
      <c r="AR25" s="50">
        <f>VLOOKUP($A25,'ADR Raw Data'!$B$6:$BE$43,'ADR Raw Data'!AE$1,FALSE)</f>
        <v>4.8864962098136102</v>
      </c>
      <c r="AS25" s="40"/>
      <c r="AT25" s="51">
        <f>VLOOKUP($A25,'RevPAR Raw Data'!$B$6:$BE$43,'RevPAR Raw Data'!G$1,FALSE)</f>
        <v>42.469452659880901</v>
      </c>
      <c r="AU25" s="52">
        <f>VLOOKUP($A25,'RevPAR Raw Data'!$B$6:$BE$43,'RevPAR Raw Data'!H$1,FALSE)</f>
        <v>55.294639907816403</v>
      </c>
      <c r="AV25" s="52">
        <f>VLOOKUP($A25,'RevPAR Raw Data'!$B$6:$BE$43,'RevPAR Raw Data'!I$1,FALSE)</f>
        <v>81.297292106779295</v>
      </c>
      <c r="AW25" s="52">
        <f>VLOOKUP($A25,'RevPAR Raw Data'!$B$6:$BE$43,'RevPAR Raw Data'!J$1,FALSE)</f>
        <v>133.540167082773</v>
      </c>
      <c r="AX25" s="52">
        <f>VLOOKUP($A25,'RevPAR Raw Data'!$B$6:$BE$43,'RevPAR Raw Data'!K$1,FALSE)</f>
        <v>198.53329556366401</v>
      </c>
      <c r="AY25" s="53">
        <f>VLOOKUP($A25,'RevPAR Raw Data'!$B$6:$BE$43,'RevPAR Raw Data'!L$1,FALSE)</f>
        <v>102.22696946418201</v>
      </c>
      <c r="AZ25" s="52">
        <f>VLOOKUP($A25,'RevPAR Raw Data'!$B$6:$BE$43,'RevPAR Raw Data'!N$1,FALSE)</f>
        <v>211.686387555214</v>
      </c>
      <c r="BA25" s="52">
        <f>VLOOKUP($A25,'RevPAR Raw Data'!$B$6:$BE$43,'RevPAR Raw Data'!O$1,FALSE)</f>
        <v>170.41079892452399</v>
      </c>
      <c r="BB25" s="53">
        <f>VLOOKUP($A25,'RevPAR Raw Data'!$B$6:$BE$43,'RevPAR Raw Data'!P$1,FALSE)</f>
        <v>191.04859323986901</v>
      </c>
      <c r="BC25" s="54">
        <f>VLOOKUP($A25,'RevPAR Raw Data'!$B$6:$BE$43,'RevPAR Raw Data'!R$1,FALSE)</f>
        <v>127.604576257236</v>
      </c>
      <c r="BE25" s="47">
        <f>VLOOKUP($A25,'RevPAR Raw Data'!$B$6:$BE$43,'RevPAR Raw Data'!T$1,FALSE)</f>
        <v>7.8410495788800203</v>
      </c>
      <c r="BF25" s="48">
        <f>VLOOKUP($A25,'RevPAR Raw Data'!$B$6:$BE$43,'RevPAR Raw Data'!U$1,FALSE)</f>
        <v>-7.5838746082979096</v>
      </c>
      <c r="BG25" s="48">
        <f>VLOOKUP($A25,'RevPAR Raw Data'!$B$6:$BE$43,'RevPAR Raw Data'!V$1,FALSE)</f>
        <v>7.10100145755173</v>
      </c>
      <c r="BH25" s="48">
        <f>VLOOKUP($A25,'RevPAR Raw Data'!$B$6:$BE$43,'RevPAR Raw Data'!W$1,FALSE)</f>
        <v>10.249604013649201</v>
      </c>
      <c r="BI25" s="48">
        <f>VLOOKUP($A25,'RevPAR Raw Data'!$B$6:$BE$43,'RevPAR Raw Data'!X$1,FALSE)</f>
        <v>6.04594479966243</v>
      </c>
      <c r="BJ25" s="49">
        <f>VLOOKUP($A25,'RevPAR Raw Data'!$B$6:$BE$43,'RevPAR Raw Data'!Y$1,FALSE)</f>
        <v>5.7241960019870097</v>
      </c>
      <c r="BK25" s="48">
        <f>VLOOKUP($A25,'RevPAR Raw Data'!$B$6:$BE$43,'RevPAR Raw Data'!AA$1,FALSE)</f>
        <v>6.7688110627025901</v>
      </c>
      <c r="BL25" s="48">
        <f>VLOOKUP($A25,'RevPAR Raw Data'!$B$6:$BE$43,'RevPAR Raw Data'!AB$1,FALSE)</f>
        <v>10.371991966829899</v>
      </c>
      <c r="BM25" s="49">
        <f>VLOOKUP($A25,'RevPAR Raw Data'!$B$6:$BE$43,'RevPAR Raw Data'!AC$1,FALSE)</f>
        <v>8.3462934456377003</v>
      </c>
      <c r="BN25" s="50">
        <f>VLOOKUP($A25,'RevPAR Raw Data'!$B$6:$BE$43,'RevPAR Raw Data'!AE$1,FALSE)</f>
        <v>6.8301528148766604</v>
      </c>
    </row>
    <row r="26" spans="1:66" x14ac:dyDescent="0.45">
      <c r="A26" s="63" t="s">
        <v>51</v>
      </c>
      <c r="B26" s="47">
        <f>VLOOKUP($A26,'Occupancy Raw Data'!$B$8:$BE$45,'Occupancy Raw Data'!G$3,FALSE)</f>
        <v>48.659981768459403</v>
      </c>
      <c r="C26" s="48">
        <f>VLOOKUP($A26,'Occupancy Raw Data'!$B$8:$BE$45,'Occupancy Raw Data'!H$3,FALSE)</f>
        <v>58.468550592524998</v>
      </c>
      <c r="D26" s="48">
        <f>VLOOKUP($A26,'Occupancy Raw Data'!$B$8:$BE$45,'Occupancy Raw Data'!I$3,FALSE)</f>
        <v>66.727438468550503</v>
      </c>
      <c r="E26" s="48">
        <f>VLOOKUP($A26,'Occupancy Raw Data'!$B$8:$BE$45,'Occupancy Raw Data'!J$3,FALSE)</f>
        <v>80.875113947128497</v>
      </c>
      <c r="F26" s="48">
        <f>VLOOKUP($A26,'Occupancy Raw Data'!$B$8:$BE$45,'Occupancy Raw Data'!K$3,FALSE)</f>
        <v>85.414767547857707</v>
      </c>
      <c r="G26" s="49">
        <f>VLOOKUP($A26,'Occupancy Raw Data'!$B$8:$BE$45,'Occupancy Raw Data'!L$3,FALSE)</f>
        <v>68.029170464904198</v>
      </c>
      <c r="H26" s="48">
        <f>VLOOKUP($A26,'Occupancy Raw Data'!$B$8:$BE$45,'Occupancy Raw Data'!N$3,FALSE)</f>
        <v>82.771194165907005</v>
      </c>
      <c r="I26" s="48">
        <f>VLOOKUP($A26,'Occupancy Raw Data'!$B$8:$BE$45,'Occupancy Raw Data'!O$3,FALSE)</f>
        <v>72.889699179580603</v>
      </c>
      <c r="J26" s="49">
        <f>VLOOKUP($A26,'Occupancy Raw Data'!$B$8:$BE$45,'Occupancy Raw Data'!P$3,FALSE)</f>
        <v>77.830446672743804</v>
      </c>
      <c r="K26" s="50">
        <f>VLOOKUP($A26,'Occupancy Raw Data'!$B$8:$BE$45,'Occupancy Raw Data'!R$3,FALSE)</f>
        <v>70.829535095715499</v>
      </c>
      <c r="M26" s="47">
        <f>VLOOKUP($A26,'Occupancy Raw Data'!$B$8:$BE$45,'Occupancy Raw Data'!T$3,FALSE)</f>
        <v>23.455119400426401</v>
      </c>
      <c r="N26" s="48">
        <f>VLOOKUP($A26,'Occupancy Raw Data'!$B$8:$BE$45,'Occupancy Raw Data'!U$3,FALSE)</f>
        <v>12.32986203942</v>
      </c>
      <c r="O26" s="48">
        <f>VLOOKUP($A26,'Occupancy Raw Data'!$B$8:$BE$45,'Occupancy Raw Data'!V$3,FALSE)</f>
        <v>14.051267825686701</v>
      </c>
      <c r="P26" s="48">
        <f>VLOOKUP($A26,'Occupancy Raw Data'!$B$8:$BE$45,'Occupancy Raw Data'!W$3,FALSE)</f>
        <v>25.347204826264999</v>
      </c>
      <c r="Q26" s="48">
        <f>VLOOKUP($A26,'Occupancy Raw Data'!$B$8:$BE$45,'Occupancy Raw Data'!X$3,FALSE)</f>
        <v>11.7958813571744</v>
      </c>
      <c r="R26" s="49">
        <f>VLOOKUP($A26,'Occupancy Raw Data'!$B$8:$BE$45,'Occupancy Raw Data'!Y$3,FALSE)</f>
        <v>16.930513346511301</v>
      </c>
      <c r="S26" s="48">
        <f>VLOOKUP($A26,'Occupancy Raw Data'!$B$8:$BE$45,'Occupancy Raw Data'!AA$3,FALSE)</f>
        <v>4.4388449013776796</v>
      </c>
      <c r="T26" s="48">
        <f>VLOOKUP($A26,'Occupancy Raw Data'!$B$8:$BE$45,'Occupancy Raw Data'!AB$3,FALSE)</f>
        <v>-5.3495833677143203</v>
      </c>
      <c r="U26" s="49">
        <f>VLOOKUP($A26,'Occupancy Raw Data'!$B$8:$BE$45,'Occupancy Raw Data'!AC$3,FALSE)</f>
        <v>-0.38508979291235901</v>
      </c>
      <c r="V26" s="50">
        <f>VLOOKUP($A26,'Occupancy Raw Data'!$B$8:$BE$45,'Occupancy Raw Data'!AE$3,FALSE)</f>
        <v>10.879453611707699</v>
      </c>
      <c r="X26" s="51">
        <f>VLOOKUP($A26,'ADR Raw Data'!$B$6:$BE$43,'ADR Raw Data'!G$1,FALSE)</f>
        <v>101.13254027725699</v>
      </c>
      <c r="Y26" s="52">
        <f>VLOOKUP($A26,'ADR Raw Data'!$B$6:$BE$43,'ADR Raw Data'!H$1,FALSE)</f>
        <v>103.469033364515</v>
      </c>
      <c r="Z26" s="52">
        <f>VLOOKUP($A26,'ADR Raw Data'!$B$6:$BE$43,'ADR Raw Data'!I$1,FALSE)</f>
        <v>108.100387978142</v>
      </c>
      <c r="AA26" s="52">
        <f>VLOOKUP($A26,'ADR Raw Data'!$B$6:$BE$43,'ADR Raw Data'!J$1,FALSE)</f>
        <v>126.302973399458</v>
      </c>
      <c r="AB26" s="52">
        <f>VLOOKUP($A26,'ADR Raw Data'!$B$6:$BE$43,'ADR Raw Data'!K$1,FALSE)</f>
        <v>186.910010672358</v>
      </c>
      <c r="AC26" s="53">
        <f>VLOOKUP($A26,'ADR Raw Data'!$B$6:$BE$43,'ADR Raw Data'!L$1,FALSE)</f>
        <v>130.425510532239</v>
      </c>
      <c r="AD26" s="52">
        <f>VLOOKUP($A26,'ADR Raw Data'!$B$6:$BE$43,'ADR Raw Data'!N$1,FALSE)</f>
        <v>210.607685022026</v>
      </c>
      <c r="AE26" s="52">
        <f>VLOOKUP($A26,'ADR Raw Data'!$B$6:$BE$43,'ADR Raw Data'!O$1,FALSE)</f>
        <v>191.12611555777801</v>
      </c>
      <c r="AF26" s="53">
        <f>VLOOKUP($A26,'ADR Raw Data'!$B$6:$BE$43,'ADR Raw Data'!P$1,FALSE)</f>
        <v>201.485254157882</v>
      </c>
      <c r="AG26" s="54">
        <f>VLOOKUP($A26,'ADR Raw Data'!$B$6:$BE$43,'ADR Raw Data'!R$1,FALSE)</f>
        <v>152.735056076484</v>
      </c>
      <c r="AI26" s="47">
        <f>VLOOKUP($A26,'ADR Raw Data'!$B$6:$BE$43,'ADR Raw Data'!T$1,FALSE)</f>
        <v>10.250543153589501</v>
      </c>
      <c r="AJ26" s="48">
        <f>VLOOKUP($A26,'ADR Raw Data'!$B$6:$BE$43,'ADR Raw Data'!U$1,FALSE)</f>
        <v>9.4328695399778493</v>
      </c>
      <c r="AK26" s="48">
        <f>VLOOKUP($A26,'ADR Raw Data'!$B$6:$BE$43,'ADR Raw Data'!V$1,FALSE)</f>
        <v>8.9821740197914206</v>
      </c>
      <c r="AL26" s="48">
        <f>VLOOKUP($A26,'ADR Raw Data'!$B$6:$BE$43,'ADR Raw Data'!W$1,FALSE)</f>
        <v>19.730305253012901</v>
      </c>
      <c r="AM26" s="48">
        <f>VLOOKUP($A26,'ADR Raw Data'!$B$6:$BE$43,'ADR Raw Data'!X$1,FALSE)</f>
        <v>10.8719964171607</v>
      </c>
      <c r="AN26" s="49">
        <f>VLOOKUP($A26,'ADR Raw Data'!$B$6:$BE$43,'ADR Raw Data'!Y$1,FALSE)</f>
        <v>11.5016447023535</v>
      </c>
      <c r="AO26" s="48">
        <f>VLOOKUP($A26,'ADR Raw Data'!$B$6:$BE$43,'ADR Raw Data'!AA$1,FALSE)</f>
        <v>5.7630860061904698</v>
      </c>
      <c r="AP26" s="48">
        <f>VLOOKUP($A26,'ADR Raw Data'!$B$6:$BE$43,'ADR Raw Data'!AB$1,FALSE)</f>
        <v>6.9339368191264503</v>
      </c>
      <c r="AQ26" s="49">
        <f>VLOOKUP($A26,'ADR Raw Data'!$B$6:$BE$43,'ADR Raw Data'!AC$1,FALSE)</f>
        <v>6.5615904177295601</v>
      </c>
      <c r="AR26" s="50">
        <f>VLOOKUP($A26,'ADR Raw Data'!$B$6:$BE$43,'ADR Raw Data'!AE$1,FALSE)</f>
        <v>7.4312252950645101</v>
      </c>
      <c r="AS26" s="40"/>
      <c r="AT26" s="51">
        <f>VLOOKUP($A26,'RevPAR Raw Data'!$B$6:$BE$43,'RevPAR Raw Data'!G$1,FALSE)</f>
        <v>49.2110756608933</v>
      </c>
      <c r="AU26" s="52">
        <f>VLOOKUP($A26,'RevPAR Raw Data'!$B$6:$BE$43,'RevPAR Raw Data'!H$1,FALSE)</f>
        <v>60.496844120328099</v>
      </c>
      <c r="AV26" s="52">
        <f>VLOOKUP($A26,'RevPAR Raw Data'!$B$6:$BE$43,'RevPAR Raw Data'!I$1,FALSE)</f>
        <v>72.132619872379195</v>
      </c>
      <c r="AW26" s="52">
        <f>VLOOKUP($A26,'RevPAR Raw Data'!$B$6:$BE$43,'RevPAR Raw Data'!J$1,FALSE)</f>
        <v>102.14767365542301</v>
      </c>
      <c r="AX26" s="52">
        <f>VLOOKUP($A26,'RevPAR Raw Data'!$B$6:$BE$43,'RevPAR Raw Data'!K$1,FALSE)</f>
        <v>159.64875113947099</v>
      </c>
      <c r="AY26" s="53">
        <f>VLOOKUP($A26,'RevPAR Raw Data'!$B$6:$BE$43,'RevPAR Raw Data'!L$1,FALSE)</f>
        <v>88.727392889699104</v>
      </c>
      <c r="AZ26" s="52">
        <f>VLOOKUP($A26,'RevPAR Raw Data'!$B$6:$BE$43,'RevPAR Raw Data'!N$1,FALSE)</f>
        <v>174.322495897903</v>
      </c>
      <c r="BA26" s="52">
        <f>VLOOKUP($A26,'RevPAR Raw Data'!$B$6:$BE$43,'RevPAR Raw Data'!O$1,FALSE)</f>
        <v>139.311250683682</v>
      </c>
      <c r="BB26" s="53">
        <f>VLOOKUP($A26,'RevPAR Raw Data'!$B$6:$BE$43,'RevPAR Raw Data'!P$1,FALSE)</f>
        <v>156.81687329079301</v>
      </c>
      <c r="BC26" s="54">
        <f>VLOOKUP($A26,'RevPAR Raw Data'!$B$6:$BE$43,'RevPAR Raw Data'!R$1,FALSE)</f>
        <v>108.18153014715401</v>
      </c>
      <c r="BE26" s="47">
        <f>VLOOKUP($A26,'RevPAR Raw Data'!$B$6:$BE$43,'RevPAR Raw Data'!T$1,FALSE)</f>
        <v>36.109939689882601</v>
      </c>
      <c r="BF26" s="48">
        <f>VLOOKUP($A26,'RevPAR Raw Data'!$B$6:$BE$43,'RevPAR Raw Data'!U$1,FALSE)</f>
        <v>22.925791380035601</v>
      </c>
      <c r="BG26" s="48">
        <f>VLOOKUP($A26,'RevPAR Raw Data'!$B$6:$BE$43,'RevPAR Raw Data'!V$1,FALSE)</f>
        <v>24.295551173568299</v>
      </c>
      <c r="BH26" s="48">
        <f>VLOOKUP($A26,'RevPAR Raw Data'!$B$6:$BE$43,'RevPAR Raw Data'!W$1,FALSE)</f>
        <v>50.078590964606498</v>
      </c>
      <c r="BI26" s="48">
        <f>VLOOKUP($A26,'RevPAR Raw Data'!$B$6:$BE$43,'RevPAR Raw Data'!X$1,FALSE)</f>
        <v>23.9503255728597</v>
      </c>
      <c r="BJ26" s="49">
        <f>VLOOKUP($A26,'RevPAR Raw Data'!$B$6:$BE$43,'RevPAR Raw Data'!Y$1,FALSE)</f>
        <v>30.379445540265099</v>
      </c>
      <c r="BK26" s="48">
        <f>VLOOKUP($A26,'RevPAR Raw Data'!$B$6:$BE$43,'RevPAR Raw Data'!AA$1,FALSE)</f>
        <v>10.4577453569159</v>
      </c>
      <c r="BL26" s="48">
        <f>VLOOKUP($A26,'RevPAR Raw Data'!$B$6:$BE$43,'RevPAR Raw Data'!AB$1,FALSE)</f>
        <v>1.21341672060832</v>
      </c>
      <c r="BM26" s="49">
        <f>VLOOKUP($A26,'RevPAR Raw Data'!$B$6:$BE$43,'RevPAR Raw Data'!AC$1,FALSE)</f>
        <v>6.1512326098657999</v>
      </c>
      <c r="BN26" s="50">
        <f>VLOOKUP($A26,'RevPAR Raw Data'!$B$6:$BE$43,'RevPAR Raw Data'!AE$1,FALSE)</f>
        <v>19.1191556155303</v>
      </c>
    </row>
    <row r="27" spans="1:66" x14ac:dyDescent="0.45">
      <c r="A27" s="63" t="s">
        <v>48</v>
      </c>
      <c r="B27" s="47">
        <f>VLOOKUP($A27,'Occupancy Raw Data'!$B$8:$BE$45,'Occupancy Raw Data'!G$3,FALSE)</f>
        <v>43.502509760178398</v>
      </c>
      <c r="C27" s="48">
        <f>VLOOKUP($A27,'Occupancy Raw Data'!$B$8:$BE$45,'Occupancy Raw Data'!H$3,FALSE)</f>
        <v>55.716675962074703</v>
      </c>
      <c r="D27" s="48">
        <f>VLOOKUP($A27,'Occupancy Raw Data'!$B$8:$BE$45,'Occupancy Raw Data'!I$3,FALSE)</f>
        <v>69.622606432422302</v>
      </c>
      <c r="E27" s="48">
        <f>VLOOKUP($A27,'Occupancy Raw Data'!$B$8:$BE$45,'Occupancy Raw Data'!J$3,FALSE)</f>
        <v>86.131251161926002</v>
      </c>
      <c r="F27" s="48">
        <f>VLOOKUP($A27,'Occupancy Raw Data'!$B$8:$BE$45,'Occupancy Raw Data'!K$3,FALSE)</f>
        <v>89.514779698828704</v>
      </c>
      <c r="G27" s="49">
        <f>VLOOKUP($A27,'Occupancy Raw Data'!$B$8:$BE$45,'Occupancy Raw Data'!L$3,FALSE)</f>
        <v>68.897564603085996</v>
      </c>
      <c r="H27" s="48">
        <f>VLOOKUP($A27,'Occupancy Raw Data'!$B$8:$BE$45,'Occupancy Raw Data'!N$3,FALSE)</f>
        <v>88.808328685629206</v>
      </c>
      <c r="I27" s="48">
        <f>VLOOKUP($A27,'Occupancy Raw Data'!$B$8:$BE$45,'Occupancy Raw Data'!O$3,FALSE)</f>
        <v>76.482617586911999</v>
      </c>
      <c r="J27" s="49">
        <f>VLOOKUP($A27,'Occupancy Raw Data'!$B$8:$BE$45,'Occupancy Raw Data'!P$3,FALSE)</f>
        <v>82.645473136270596</v>
      </c>
      <c r="K27" s="50">
        <f>VLOOKUP($A27,'Occupancy Raw Data'!$B$8:$BE$45,'Occupancy Raw Data'!R$3,FALSE)</f>
        <v>72.825538469710196</v>
      </c>
      <c r="M27" s="47">
        <f>VLOOKUP($A27,'Occupancy Raw Data'!$B$8:$BE$45,'Occupancy Raw Data'!T$3,FALSE)</f>
        <v>-3.0864525155462399</v>
      </c>
      <c r="N27" s="48">
        <f>VLOOKUP($A27,'Occupancy Raw Data'!$B$8:$BE$45,'Occupancy Raw Data'!U$3,FALSE)</f>
        <v>-11.4978717754808</v>
      </c>
      <c r="O27" s="48">
        <f>VLOOKUP($A27,'Occupancy Raw Data'!$B$8:$BE$45,'Occupancy Raw Data'!V$3,FALSE)</f>
        <v>0.55229530771091095</v>
      </c>
      <c r="P27" s="48">
        <f>VLOOKUP($A27,'Occupancy Raw Data'!$B$8:$BE$45,'Occupancy Raw Data'!W$3,FALSE)</f>
        <v>9.2564305211906106</v>
      </c>
      <c r="Q27" s="48">
        <f>VLOOKUP($A27,'Occupancy Raw Data'!$B$8:$BE$45,'Occupancy Raw Data'!X$3,FALSE)</f>
        <v>8.0990320591353004</v>
      </c>
      <c r="R27" s="49">
        <f>VLOOKUP($A27,'Occupancy Raw Data'!$B$8:$BE$45,'Occupancy Raw Data'!Y$3,FALSE)</f>
        <v>1.7011807455105601</v>
      </c>
      <c r="S27" s="48">
        <f>VLOOKUP($A27,'Occupancy Raw Data'!$B$8:$BE$45,'Occupancy Raw Data'!AA$3,FALSE)</f>
        <v>9.7044060234244203</v>
      </c>
      <c r="T27" s="48">
        <f>VLOOKUP($A27,'Occupancy Raw Data'!$B$8:$BE$45,'Occupancy Raw Data'!AB$3,FALSE)</f>
        <v>0.26823769943578502</v>
      </c>
      <c r="U27" s="49">
        <f>VLOOKUP($A27,'Occupancy Raw Data'!$B$8:$BE$45,'Occupancy Raw Data'!AC$3,FALSE)</f>
        <v>5.1265878085687797</v>
      </c>
      <c r="V27" s="50">
        <f>VLOOKUP($A27,'Occupancy Raw Data'!$B$8:$BE$45,'Occupancy Raw Data'!AE$3,FALSE)</f>
        <v>2.7871202715554499</v>
      </c>
      <c r="X27" s="51">
        <f>VLOOKUP($A27,'ADR Raw Data'!$B$6:$BE$43,'ADR Raw Data'!G$1,FALSE)</f>
        <v>94.917158119658097</v>
      </c>
      <c r="Y27" s="52">
        <f>VLOOKUP($A27,'ADR Raw Data'!$B$6:$BE$43,'ADR Raw Data'!H$1,FALSE)</f>
        <v>101.13058058058</v>
      </c>
      <c r="Z27" s="52">
        <f>VLOOKUP($A27,'ADR Raw Data'!$B$6:$BE$43,'ADR Raw Data'!I$1,FALSE)</f>
        <v>111.018795727636</v>
      </c>
      <c r="AA27" s="52">
        <f>VLOOKUP($A27,'ADR Raw Data'!$B$6:$BE$43,'ADR Raw Data'!J$1,FALSE)</f>
        <v>134.57811137491899</v>
      </c>
      <c r="AB27" s="52">
        <f>VLOOKUP($A27,'ADR Raw Data'!$B$6:$BE$43,'ADR Raw Data'!K$1,FALSE)</f>
        <v>185.78180062305199</v>
      </c>
      <c r="AC27" s="53">
        <f>VLOOKUP($A27,'ADR Raw Data'!$B$6:$BE$43,'ADR Raw Data'!L$1,FALSE)</f>
        <v>132.70370480302199</v>
      </c>
      <c r="AD27" s="52">
        <f>VLOOKUP($A27,'ADR Raw Data'!$B$6:$BE$43,'ADR Raw Data'!N$1,FALSE)</f>
        <v>195.472991417207</v>
      </c>
      <c r="AE27" s="52">
        <f>VLOOKUP($A27,'ADR Raw Data'!$B$6:$BE$43,'ADR Raw Data'!O$1,FALSE)</f>
        <v>169.51552260573601</v>
      </c>
      <c r="AF27" s="53">
        <f>VLOOKUP($A27,'ADR Raw Data'!$B$6:$BE$43,'ADR Raw Data'!P$1,FALSE)</f>
        <v>183.462078506354</v>
      </c>
      <c r="AG27" s="54">
        <f>VLOOKUP($A27,'ADR Raw Data'!$B$6:$BE$43,'ADR Raw Data'!R$1,FALSE)</f>
        <v>149.16162758469699</v>
      </c>
      <c r="AI27" s="47">
        <f>VLOOKUP($A27,'ADR Raw Data'!$B$6:$BE$43,'ADR Raw Data'!T$1,FALSE)</f>
        <v>10.068568832500601</v>
      </c>
      <c r="AJ27" s="48">
        <f>VLOOKUP($A27,'ADR Raw Data'!$B$6:$BE$43,'ADR Raw Data'!U$1,FALSE)</f>
        <v>5.7136279418554698</v>
      </c>
      <c r="AK27" s="48">
        <f>VLOOKUP($A27,'ADR Raw Data'!$B$6:$BE$43,'ADR Raw Data'!V$1,FALSE)</f>
        <v>10.6501307546927</v>
      </c>
      <c r="AL27" s="48">
        <f>VLOOKUP($A27,'ADR Raw Data'!$B$6:$BE$43,'ADR Raw Data'!W$1,FALSE)</f>
        <v>16.638287915865799</v>
      </c>
      <c r="AM27" s="48">
        <f>VLOOKUP($A27,'ADR Raw Data'!$B$6:$BE$43,'ADR Raw Data'!X$1,FALSE)</f>
        <v>22.0035600476137</v>
      </c>
      <c r="AN27" s="49">
        <f>VLOOKUP($A27,'ADR Raw Data'!$B$6:$BE$43,'ADR Raw Data'!Y$1,FALSE)</f>
        <v>16.6137507665638</v>
      </c>
      <c r="AO27" s="48">
        <f>VLOOKUP($A27,'ADR Raw Data'!$B$6:$BE$43,'ADR Raw Data'!AA$1,FALSE)</f>
        <v>25.562820127301801</v>
      </c>
      <c r="AP27" s="48">
        <f>VLOOKUP($A27,'ADR Raw Data'!$B$6:$BE$43,'ADR Raw Data'!AB$1,FALSE)</f>
        <v>20.536877214363599</v>
      </c>
      <c r="AQ27" s="49">
        <f>VLOOKUP($A27,'ADR Raw Data'!$B$6:$BE$43,'ADR Raw Data'!AC$1,FALSE)</f>
        <v>23.6440551964455</v>
      </c>
      <c r="AR27" s="50">
        <f>VLOOKUP($A27,'ADR Raw Data'!$B$6:$BE$43,'ADR Raw Data'!AE$1,FALSE)</f>
        <v>19.558023923577402</v>
      </c>
      <c r="AS27" s="40"/>
      <c r="AT27" s="51">
        <f>VLOOKUP($A27,'RevPAR Raw Data'!$B$6:$BE$43,'RevPAR Raw Data'!G$1,FALSE)</f>
        <v>41.291345975088298</v>
      </c>
      <c r="AU27" s="52">
        <f>VLOOKUP($A27,'RevPAR Raw Data'!$B$6:$BE$43,'RevPAR Raw Data'!H$1,FALSE)</f>
        <v>56.346597880646897</v>
      </c>
      <c r="AV27" s="52">
        <f>VLOOKUP($A27,'RevPAR Raw Data'!$B$6:$BE$43,'RevPAR Raw Data'!I$1,FALSE)</f>
        <v>77.294179215467494</v>
      </c>
      <c r="AW27" s="52">
        <f>VLOOKUP($A27,'RevPAR Raw Data'!$B$6:$BE$43,'RevPAR Raw Data'!J$1,FALSE)</f>
        <v>115.913811117308</v>
      </c>
      <c r="AX27" s="52">
        <f>VLOOKUP($A27,'RevPAR Raw Data'!$B$6:$BE$43,'RevPAR Raw Data'!K$1,FALSE)</f>
        <v>166.302169548243</v>
      </c>
      <c r="AY27" s="53">
        <f>VLOOKUP($A27,'RevPAR Raw Data'!$B$6:$BE$43,'RevPAR Raw Data'!L$1,FALSE)</f>
        <v>91.429620747350796</v>
      </c>
      <c r="AZ27" s="52">
        <f>VLOOKUP($A27,'RevPAR Raw Data'!$B$6:$BE$43,'RevPAR Raw Data'!N$1,FALSE)</f>
        <v>173.59629670942499</v>
      </c>
      <c r="BA27" s="52">
        <f>VLOOKUP($A27,'RevPAR Raw Data'!$B$6:$BE$43,'RevPAR Raw Data'!O$1,FALSE)</f>
        <v>129.64990890499999</v>
      </c>
      <c r="BB27" s="53">
        <f>VLOOKUP($A27,'RevPAR Raw Data'!$B$6:$BE$43,'RevPAR Raw Data'!P$1,FALSE)</f>
        <v>151.623102807213</v>
      </c>
      <c r="BC27" s="54">
        <f>VLOOKUP($A27,'RevPAR Raw Data'!$B$6:$BE$43,'RevPAR Raw Data'!R$1,FALSE)</f>
        <v>108.62775847874001</v>
      </c>
      <c r="BE27" s="47">
        <f>VLOOKUP($A27,'RevPAR Raw Data'!$B$6:$BE$43,'RevPAR Raw Data'!T$1,FALSE)</f>
        <v>6.6713547209441799</v>
      </c>
      <c r="BF27" s="48">
        <f>VLOOKUP($A27,'RevPAR Raw Data'!$B$6:$BE$43,'RevPAR Raw Data'!U$1,FALSE)</f>
        <v>-6.4411894481079504</v>
      </c>
      <c r="BG27" s="48">
        <f>VLOOKUP($A27,'RevPAR Raw Data'!$B$6:$BE$43,'RevPAR Raw Data'!V$1,FALSE)</f>
        <v>11.261246234826899</v>
      </c>
      <c r="BH27" s="48">
        <f>VLOOKUP($A27,'RevPAR Raw Data'!$B$6:$BE$43,'RevPAR Raw Data'!W$1,FALSE)</f>
        <v>27.434829997904199</v>
      </c>
      <c r="BI27" s="48">
        <f>VLOOKUP($A27,'RevPAR Raw Data'!$B$6:$BE$43,'RevPAR Raw Data'!X$1,FALSE)</f>
        <v>31.8846674891563</v>
      </c>
      <c r="BJ27" s="49">
        <f>VLOOKUP($A27,'RevPAR Raw Data'!$B$6:$BE$43,'RevPAR Raw Data'!Y$1,FALSE)</f>
        <v>18.597561441222201</v>
      </c>
      <c r="BK27" s="48">
        <f>VLOOKUP($A27,'RevPAR Raw Data'!$B$6:$BE$43,'RevPAR Raw Data'!AA$1,FALSE)</f>
        <v>37.747946006917203</v>
      </c>
      <c r="BL27" s="48">
        <f>VLOOKUP($A27,'RevPAR Raw Data'!$B$6:$BE$43,'RevPAR Raw Data'!AB$1,FALSE)</f>
        <v>20.8602025607752</v>
      </c>
      <c r="BM27" s="49">
        <f>VLOOKUP($A27,'RevPAR Raw Data'!$B$6:$BE$43,'RevPAR Raw Data'!AC$1,FALSE)</f>
        <v>29.982776256166499</v>
      </c>
      <c r="BN27" s="50">
        <f>VLOOKUP($A27,'RevPAR Raw Data'!$B$6:$BE$43,'RevPAR Raw Data'!AE$1,FALSE)</f>
        <v>22.890249844622598</v>
      </c>
    </row>
    <row r="28" spans="1:66" x14ac:dyDescent="0.45">
      <c r="A28" s="63" t="s">
        <v>49</v>
      </c>
      <c r="B28" s="47">
        <f>VLOOKUP($A28,'Occupancy Raw Data'!$B$8:$BE$45,'Occupancy Raw Data'!G$3,FALSE)</f>
        <v>52.457531143827801</v>
      </c>
      <c r="C28" s="48">
        <f>VLOOKUP($A28,'Occupancy Raw Data'!$B$8:$BE$45,'Occupancy Raw Data'!H$3,FALSE)</f>
        <v>66.908267270668105</v>
      </c>
      <c r="D28" s="48">
        <f>VLOOKUP($A28,'Occupancy Raw Data'!$B$8:$BE$45,'Occupancy Raw Data'!I$3,FALSE)</f>
        <v>67.044167610418995</v>
      </c>
      <c r="E28" s="48">
        <f>VLOOKUP($A28,'Occupancy Raw Data'!$B$8:$BE$45,'Occupancy Raw Data'!J$3,FALSE)</f>
        <v>87.746319365798399</v>
      </c>
      <c r="F28" s="48">
        <f>VLOOKUP($A28,'Occupancy Raw Data'!$B$8:$BE$45,'Occupancy Raw Data'!K$3,FALSE)</f>
        <v>84.4394110985277</v>
      </c>
      <c r="G28" s="49">
        <f>VLOOKUP($A28,'Occupancy Raw Data'!$B$8:$BE$45,'Occupancy Raw Data'!L$3,FALSE)</f>
        <v>71.719139297848201</v>
      </c>
      <c r="H28" s="48">
        <f>VLOOKUP($A28,'Occupancy Raw Data'!$B$8:$BE$45,'Occupancy Raw Data'!N$3,FALSE)</f>
        <v>81.744054360135905</v>
      </c>
      <c r="I28" s="48">
        <f>VLOOKUP($A28,'Occupancy Raw Data'!$B$8:$BE$45,'Occupancy Raw Data'!O$3,FALSE)</f>
        <v>79.796149490373693</v>
      </c>
      <c r="J28" s="49">
        <f>VLOOKUP($A28,'Occupancy Raw Data'!$B$8:$BE$45,'Occupancy Raw Data'!P$3,FALSE)</f>
        <v>80.770101925254806</v>
      </c>
      <c r="K28" s="50">
        <f>VLOOKUP($A28,'Occupancy Raw Data'!$B$8:$BE$45,'Occupancy Raw Data'!R$3,FALSE)</f>
        <v>74.305128619964407</v>
      </c>
      <c r="M28" s="47">
        <f>VLOOKUP($A28,'Occupancy Raw Data'!$B$8:$BE$45,'Occupancy Raw Data'!T$3,FALSE)</f>
        <v>11.3208562395443</v>
      </c>
      <c r="N28" s="48">
        <f>VLOOKUP($A28,'Occupancy Raw Data'!$B$8:$BE$45,'Occupancy Raw Data'!U$3,FALSE)</f>
        <v>2.8745700488786499</v>
      </c>
      <c r="O28" s="48">
        <f>VLOOKUP($A28,'Occupancy Raw Data'!$B$8:$BE$45,'Occupancy Raw Data'!V$3,FALSE)</f>
        <v>-3.3816455621278401</v>
      </c>
      <c r="P28" s="48">
        <f>VLOOKUP($A28,'Occupancy Raw Data'!$B$8:$BE$45,'Occupancy Raw Data'!W$3,FALSE)</f>
        <v>20.012823047930599</v>
      </c>
      <c r="Q28" s="48">
        <f>VLOOKUP($A28,'Occupancy Raw Data'!$B$8:$BE$45,'Occupancy Raw Data'!X$3,FALSE)</f>
        <v>5.4154555700304101</v>
      </c>
      <c r="R28" s="49">
        <f>VLOOKUP($A28,'Occupancy Raw Data'!$B$8:$BE$45,'Occupancy Raw Data'!Y$3,FALSE)</f>
        <v>7.1177091347321699</v>
      </c>
      <c r="S28" s="48">
        <f>VLOOKUP($A28,'Occupancy Raw Data'!$B$8:$BE$45,'Occupancy Raw Data'!AA$3,FALSE)</f>
        <v>-4.1413640959676501</v>
      </c>
      <c r="T28" s="48">
        <f>VLOOKUP($A28,'Occupancy Raw Data'!$B$8:$BE$45,'Occupancy Raw Data'!AB$3,FALSE)</f>
        <v>-6.7165420316038</v>
      </c>
      <c r="U28" s="49">
        <f>VLOOKUP($A28,'Occupancy Raw Data'!$B$8:$BE$45,'Occupancy Raw Data'!AC$3,FALSE)</f>
        <v>-5.4309578024475798</v>
      </c>
      <c r="V28" s="50">
        <f>VLOOKUP($A28,'Occupancy Raw Data'!$B$8:$BE$45,'Occupancy Raw Data'!AE$3,FALSE)</f>
        <v>2.8780107983936398</v>
      </c>
      <c r="X28" s="51">
        <f>VLOOKUP($A28,'ADR Raw Data'!$B$6:$BE$43,'ADR Raw Data'!G$1,FALSE)</f>
        <v>137.63356217616499</v>
      </c>
      <c r="Y28" s="52">
        <f>VLOOKUP($A28,'ADR Raw Data'!$B$6:$BE$43,'ADR Raw Data'!H$1,FALSE)</f>
        <v>138.65989167230799</v>
      </c>
      <c r="Z28" s="52">
        <f>VLOOKUP($A28,'ADR Raw Data'!$B$6:$BE$43,'ADR Raw Data'!I$1,FALSE)</f>
        <v>140.477091216216</v>
      </c>
      <c r="AA28" s="52">
        <f>VLOOKUP($A28,'ADR Raw Data'!$B$6:$BE$43,'ADR Raw Data'!J$1,FALSE)</f>
        <v>161.99752452245701</v>
      </c>
      <c r="AB28" s="52">
        <f>VLOOKUP($A28,'ADR Raw Data'!$B$6:$BE$43,'ADR Raw Data'!K$1,FALSE)</f>
        <v>169.431435085836</v>
      </c>
      <c r="AC28" s="53">
        <f>VLOOKUP($A28,'ADR Raw Data'!$B$6:$BE$43,'ADR Raw Data'!L$1,FALSE)</f>
        <v>151.80593986861999</v>
      </c>
      <c r="AD28" s="52">
        <f>VLOOKUP($A28,'ADR Raw Data'!$B$6:$BE$43,'ADR Raw Data'!N$1,FALSE)</f>
        <v>245.89369077306699</v>
      </c>
      <c r="AE28" s="52">
        <f>VLOOKUP($A28,'ADR Raw Data'!$B$6:$BE$43,'ADR Raw Data'!O$1,FALSE)</f>
        <v>235.898927050808</v>
      </c>
      <c r="AF28" s="53">
        <f>VLOOKUP($A28,'ADR Raw Data'!$B$6:$BE$43,'ADR Raw Data'!P$1,FALSE)</f>
        <v>240.95656898485601</v>
      </c>
      <c r="AG28" s="54">
        <f>VLOOKUP($A28,'ADR Raw Data'!$B$6:$BE$43,'ADR Raw Data'!R$1,FALSE)</f>
        <v>179.49372452534399</v>
      </c>
      <c r="AI28" s="47">
        <f>VLOOKUP($A28,'ADR Raw Data'!$B$6:$BE$43,'ADR Raw Data'!T$1,FALSE)</f>
        <v>3.2987010679679201</v>
      </c>
      <c r="AJ28" s="48">
        <f>VLOOKUP($A28,'ADR Raw Data'!$B$6:$BE$43,'ADR Raw Data'!U$1,FALSE)</f>
        <v>4.7290616901320304</v>
      </c>
      <c r="AK28" s="48">
        <f>VLOOKUP($A28,'ADR Raw Data'!$B$6:$BE$43,'ADR Raw Data'!V$1,FALSE)</f>
        <v>6.4785693530462201</v>
      </c>
      <c r="AL28" s="48">
        <f>VLOOKUP($A28,'ADR Raw Data'!$B$6:$BE$43,'ADR Raw Data'!W$1,FALSE)</f>
        <v>14.959189426373101</v>
      </c>
      <c r="AM28" s="48">
        <f>VLOOKUP($A28,'ADR Raw Data'!$B$6:$BE$43,'ADR Raw Data'!X$1,FALSE)</f>
        <v>1.7152658967179999</v>
      </c>
      <c r="AN28" s="49">
        <f>VLOOKUP($A28,'ADR Raw Data'!$B$6:$BE$43,'ADR Raw Data'!Y$1,FALSE)</f>
        <v>6.5622007468015404</v>
      </c>
      <c r="AO28" s="48">
        <f>VLOOKUP($A28,'ADR Raw Data'!$B$6:$BE$43,'ADR Raw Data'!AA$1,FALSE)</f>
        <v>7.3368439153221399</v>
      </c>
      <c r="AP28" s="48">
        <f>VLOOKUP($A28,'ADR Raw Data'!$B$6:$BE$43,'ADR Raw Data'!AB$1,FALSE)</f>
        <v>3.3727962761686499</v>
      </c>
      <c r="AQ28" s="49">
        <f>VLOOKUP($A28,'ADR Raw Data'!$B$6:$BE$43,'ADR Raw Data'!AC$1,FALSE)</f>
        <v>5.3853236235399704</v>
      </c>
      <c r="AR28" s="50">
        <f>VLOOKUP($A28,'ADR Raw Data'!$B$6:$BE$43,'ADR Raw Data'!AE$1,FALSE)</f>
        <v>4.6144848997502503</v>
      </c>
      <c r="AS28" s="40"/>
      <c r="AT28" s="51">
        <f>VLOOKUP($A28,'RevPAR Raw Data'!$B$6:$BE$43,'RevPAR Raw Data'!G$1,FALSE)</f>
        <v>72.199168742921799</v>
      </c>
      <c r="AU28" s="52">
        <f>VLOOKUP($A28,'RevPAR Raw Data'!$B$6:$BE$43,'RevPAR Raw Data'!H$1,FALSE)</f>
        <v>92.774930917327197</v>
      </c>
      <c r="AV28" s="52">
        <f>VLOOKUP($A28,'RevPAR Raw Data'!$B$6:$BE$43,'RevPAR Raw Data'!I$1,FALSE)</f>
        <v>94.181696489241205</v>
      </c>
      <c r="AW28" s="52">
        <f>VLOOKUP($A28,'RevPAR Raw Data'!$B$6:$BE$43,'RevPAR Raw Data'!J$1,FALSE)</f>
        <v>142.14686523216301</v>
      </c>
      <c r="AX28" s="52">
        <f>VLOOKUP($A28,'RevPAR Raw Data'!$B$6:$BE$43,'RevPAR Raw Data'!K$1,FALSE)</f>
        <v>143.066906002265</v>
      </c>
      <c r="AY28" s="53">
        <f>VLOOKUP($A28,'RevPAR Raw Data'!$B$6:$BE$43,'RevPAR Raw Data'!L$1,FALSE)</f>
        <v>108.873913476783</v>
      </c>
      <c r="AZ28" s="52">
        <f>VLOOKUP($A28,'RevPAR Raw Data'!$B$6:$BE$43,'RevPAR Raw Data'!N$1,FALSE)</f>
        <v>201.00347225368</v>
      </c>
      <c r="BA28" s="52">
        <f>VLOOKUP($A28,'RevPAR Raw Data'!$B$6:$BE$43,'RevPAR Raw Data'!O$1,FALSE)</f>
        <v>188.238260475651</v>
      </c>
      <c r="BB28" s="53">
        <f>VLOOKUP($A28,'RevPAR Raw Data'!$B$6:$BE$43,'RevPAR Raw Data'!P$1,FALSE)</f>
        <v>194.62086636466501</v>
      </c>
      <c r="BC28" s="54">
        <f>VLOOKUP($A28,'RevPAR Raw Data'!$B$6:$BE$43,'RevPAR Raw Data'!R$1,FALSE)</f>
        <v>133.373042873321</v>
      </c>
      <c r="BE28" s="47">
        <f>VLOOKUP($A28,'RevPAR Raw Data'!$B$6:$BE$43,'RevPAR Raw Data'!T$1,FALSE)</f>
        <v>14.9929985131892</v>
      </c>
      <c r="BF28" s="48">
        <f>VLOOKUP($A28,'RevPAR Raw Data'!$B$6:$BE$43,'RevPAR Raw Data'!U$1,FALSE)</f>
        <v>7.7395719299482204</v>
      </c>
      <c r="BG28" s="48">
        <f>VLOOKUP($A28,'RevPAR Raw Data'!$B$6:$BE$43,'RevPAR Raw Data'!V$1,FALSE)</f>
        <v>2.8778415379017201</v>
      </c>
      <c r="BH28" s="48">
        <f>VLOOKUP($A28,'RevPAR Raw Data'!$B$6:$BE$43,'RevPAR Raw Data'!W$1,FALSE)</f>
        <v>37.965768583608501</v>
      </c>
      <c r="BI28" s="48">
        <f>VLOOKUP($A28,'RevPAR Raw Data'!$B$6:$BE$43,'RevPAR Raw Data'!X$1,FALSE)</f>
        <v>7.2236109292930601</v>
      </c>
      <c r="BJ28" s="49">
        <f>VLOOKUP($A28,'RevPAR Raw Data'!$B$6:$BE$43,'RevPAR Raw Data'!Y$1,FALSE)</f>
        <v>14.146988243528201</v>
      </c>
      <c r="BK28" s="48">
        <f>VLOOKUP($A28,'RevPAR Raw Data'!$B$6:$BE$43,'RevPAR Raw Data'!AA$1,FALSE)</f>
        <v>2.8916343996681499</v>
      </c>
      <c r="BL28" s="48">
        <f>VLOOKUP($A28,'RevPAR Raw Data'!$B$6:$BE$43,'RevPAR Raw Data'!AB$1,FALSE)</f>
        <v>-3.5702810349643799</v>
      </c>
      <c r="BM28" s="49">
        <f>VLOOKUP($A28,'RevPAR Raw Data'!$B$6:$BE$43,'RevPAR Raw Data'!AC$1,FALSE)</f>
        <v>-0.33810883242730999</v>
      </c>
      <c r="BN28" s="50">
        <f>VLOOKUP($A28,'RevPAR Raw Data'!$B$6:$BE$43,'RevPAR Raw Data'!AE$1,FALSE)</f>
        <v>7.6253010718489502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43.003870199464103</v>
      </c>
      <c r="C30" s="48">
        <f>VLOOKUP($A30,'Occupancy Raw Data'!$B$8:$BE$45,'Occupancy Raw Data'!H$3,FALSE)</f>
        <v>55.5373623102113</v>
      </c>
      <c r="D30" s="48">
        <f>VLOOKUP($A30,'Occupancy Raw Data'!$B$8:$BE$45,'Occupancy Raw Data'!I$3,FALSE)</f>
        <v>63.902947305745698</v>
      </c>
      <c r="E30" s="48">
        <f>VLOOKUP($A30,'Occupancy Raw Data'!$B$8:$BE$45,'Occupancy Raw Data'!J$3,FALSE)</f>
        <v>67.743376004763306</v>
      </c>
      <c r="F30" s="48">
        <f>VLOOKUP($A30,'Occupancy Raw Data'!$B$8:$BE$45,'Occupancy Raw Data'!K$3,FALSE)</f>
        <v>58.7823757070556</v>
      </c>
      <c r="G30" s="49">
        <f>VLOOKUP($A30,'Occupancy Raw Data'!$B$8:$BE$45,'Occupancy Raw Data'!L$3,FALSE)</f>
        <v>57.793986305448001</v>
      </c>
      <c r="H30" s="48">
        <f>VLOOKUP($A30,'Occupancy Raw Data'!$B$8:$BE$45,'Occupancy Raw Data'!N$3,FALSE)</f>
        <v>55.626674605537303</v>
      </c>
      <c r="I30" s="48">
        <f>VLOOKUP($A30,'Occupancy Raw Data'!$B$8:$BE$45,'Occupancy Raw Data'!O$3,FALSE)</f>
        <v>54.004167907115203</v>
      </c>
      <c r="J30" s="49">
        <f>VLOOKUP($A30,'Occupancy Raw Data'!$B$8:$BE$45,'Occupancy Raw Data'!P$3,FALSE)</f>
        <v>54.815421256326204</v>
      </c>
      <c r="K30" s="50">
        <f>VLOOKUP($A30,'Occupancy Raw Data'!$B$8:$BE$45,'Occupancy Raw Data'!R$3,FALSE)</f>
        <v>56.942967719984601</v>
      </c>
      <c r="M30" s="47">
        <f>VLOOKUP($A30,'Occupancy Raw Data'!$B$8:$BE$45,'Occupancy Raw Data'!T$3,FALSE)</f>
        <v>-7.3510518104967302</v>
      </c>
      <c r="N30" s="48">
        <f>VLOOKUP($A30,'Occupancy Raw Data'!$B$8:$BE$45,'Occupancy Raw Data'!U$3,FALSE)</f>
        <v>-13.597219719313101</v>
      </c>
      <c r="O30" s="48">
        <f>VLOOKUP($A30,'Occupancy Raw Data'!$B$8:$BE$45,'Occupancy Raw Data'!V$3,FALSE)</f>
        <v>-2.7251947164444901</v>
      </c>
      <c r="P30" s="48">
        <f>VLOOKUP($A30,'Occupancy Raw Data'!$B$8:$BE$45,'Occupancy Raw Data'!W$3,FALSE)</f>
        <v>1.1674205533690101</v>
      </c>
      <c r="Q30" s="48">
        <f>VLOOKUP($A30,'Occupancy Raw Data'!$B$8:$BE$45,'Occupancy Raw Data'!X$3,FALSE)</f>
        <v>-6.2689305517785803</v>
      </c>
      <c r="R30" s="49">
        <f>VLOOKUP($A30,'Occupancy Raw Data'!$B$8:$BE$45,'Occupancy Raw Data'!Y$3,FALSE)</f>
        <v>-5.5844954096338002</v>
      </c>
      <c r="S30" s="48">
        <f>VLOOKUP($A30,'Occupancy Raw Data'!$B$8:$BE$45,'Occupancy Raw Data'!AA$3,FALSE)</f>
        <v>-14.922433154625899</v>
      </c>
      <c r="T30" s="48">
        <f>VLOOKUP($A30,'Occupancy Raw Data'!$B$8:$BE$45,'Occupancy Raw Data'!AB$3,FALSE)</f>
        <v>-20.471707556420199</v>
      </c>
      <c r="U30" s="49">
        <f>VLOOKUP($A30,'Occupancy Raw Data'!$B$8:$BE$45,'Occupancy Raw Data'!AC$3,FALSE)</f>
        <v>-17.749572619698501</v>
      </c>
      <c r="V30" s="50">
        <f>VLOOKUP($A30,'Occupancy Raw Data'!$B$8:$BE$45,'Occupancy Raw Data'!AE$3,FALSE)</f>
        <v>-9.2751024576851897</v>
      </c>
      <c r="X30" s="51">
        <f>VLOOKUP($A30,'ADR Raw Data'!$B$6:$BE$43,'ADR Raw Data'!G$1,FALSE)</f>
        <v>92.314049844236706</v>
      </c>
      <c r="Y30" s="52">
        <f>VLOOKUP($A30,'ADR Raw Data'!$B$6:$BE$43,'ADR Raw Data'!H$1,FALSE)</f>
        <v>98.736987402840995</v>
      </c>
      <c r="Z30" s="52">
        <f>VLOOKUP($A30,'ADR Raw Data'!$B$6:$BE$43,'ADR Raw Data'!I$1,FALSE)</f>
        <v>105.202410901467</v>
      </c>
      <c r="AA30" s="52">
        <f>VLOOKUP($A30,'ADR Raw Data'!$B$6:$BE$43,'ADR Raw Data'!J$1,FALSE)</f>
        <v>106.743761810591</v>
      </c>
      <c r="AB30" s="52">
        <f>VLOOKUP($A30,'ADR Raw Data'!$B$6:$BE$43,'ADR Raw Data'!K$1,FALSE)</f>
        <v>98.5380020258293</v>
      </c>
      <c r="AC30" s="53">
        <f>VLOOKUP($A30,'ADR Raw Data'!$B$6:$BE$43,'ADR Raw Data'!L$1,FALSE)</f>
        <v>101.047461494874</v>
      </c>
      <c r="AD30" s="52">
        <f>VLOOKUP($A30,'ADR Raw Data'!$B$6:$BE$43,'ADR Raw Data'!N$1,FALSE)</f>
        <v>103.58717152796299</v>
      </c>
      <c r="AE30" s="52">
        <f>VLOOKUP($A30,'ADR Raw Data'!$B$6:$BE$43,'ADR Raw Data'!O$1,FALSE)</f>
        <v>104.135598125689</v>
      </c>
      <c r="AF30" s="53">
        <f>VLOOKUP($A30,'ADR Raw Data'!$B$6:$BE$43,'ADR Raw Data'!P$1,FALSE)</f>
        <v>103.857326544467</v>
      </c>
      <c r="AG30" s="54">
        <f>VLOOKUP($A30,'ADR Raw Data'!$B$6:$BE$43,'ADR Raw Data'!R$1,FALSE)</f>
        <v>101.820284561953</v>
      </c>
      <c r="AH30" s="65"/>
      <c r="AI30" s="47">
        <f>VLOOKUP($A30,'ADR Raw Data'!$B$6:$BE$43,'ADR Raw Data'!T$1,FALSE)</f>
        <v>1.6823586380465401</v>
      </c>
      <c r="AJ30" s="48">
        <f>VLOOKUP($A30,'ADR Raw Data'!$B$6:$BE$43,'ADR Raw Data'!U$1,FALSE)</f>
        <v>2.9613242093779899</v>
      </c>
      <c r="AK30" s="48">
        <f>VLOOKUP($A30,'ADR Raw Data'!$B$6:$BE$43,'ADR Raw Data'!V$1,FALSE)</f>
        <v>6.4414694247243904</v>
      </c>
      <c r="AL30" s="48">
        <f>VLOOKUP($A30,'ADR Raw Data'!$B$6:$BE$43,'ADR Raw Data'!W$1,FALSE)</f>
        <v>9.0528575861189697</v>
      </c>
      <c r="AM30" s="48">
        <f>VLOOKUP($A30,'ADR Raw Data'!$B$6:$BE$43,'ADR Raw Data'!X$1,FALSE)</f>
        <v>3.96852092330003</v>
      </c>
      <c r="AN30" s="49">
        <f>VLOOKUP($A30,'ADR Raw Data'!$B$6:$BE$43,'ADR Raw Data'!Y$1,FALSE)</f>
        <v>5.3041563188015397</v>
      </c>
      <c r="AO30" s="48">
        <f>VLOOKUP($A30,'ADR Raw Data'!$B$6:$BE$43,'ADR Raw Data'!AA$1,FALSE)</f>
        <v>1.4473016917310599</v>
      </c>
      <c r="AP30" s="48">
        <f>VLOOKUP($A30,'ADR Raw Data'!$B$6:$BE$43,'ADR Raw Data'!AB$1,FALSE)</f>
        <v>-1.18209307619796</v>
      </c>
      <c r="AQ30" s="49">
        <f>VLOOKUP($A30,'ADR Raw Data'!$B$6:$BE$43,'ADR Raw Data'!AC$1,FALSE)</f>
        <v>7.8098688106532005E-2</v>
      </c>
      <c r="AR30" s="50">
        <f>VLOOKUP($A30,'ADR Raw Data'!$B$6:$BE$43,'ADR Raw Data'!AE$1,FALSE)</f>
        <v>3.5498903243623001</v>
      </c>
      <c r="AS30" s="40"/>
      <c r="AT30" s="51">
        <f>VLOOKUP($A30,'RevPAR Raw Data'!$B$6:$BE$43,'RevPAR Raw Data'!G$1,FALSE)</f>
        <v>39.698614170884099</v>
      </c>
      <c r="AU30" s="52">
        <f>VLOOKUP($A30,'RevPAR Raw Data'!$B$6:$BE$43,'RevPAR Raw Data'!H$1,FALSE)</f>
        <v>54.835918428103597</v>
      </c>
      <c r="AV30" s="52">
        <f>VLOOKUP($A30,'RevPAR Raw Data'!$B$6:$BE$43,'RevPAR Raw Data'!I$1,FALSE)</f>
        <v>67.227441202738902</v>
      </c>
      <c r="AW30" s="52">
        <f>VLOOKUP($A30,'RevPAR Raw Data'!$B$6:$BE$43,'RevPAR Raw Data'!J$1,FALSE)</f>
        <v>72.311827924977607</v>
      </c>
      <c r="AX30" s="52">
        <f>VLOOKUP($A30,'RevPAR Raw Data'!$B$6:$BE$43,'RevPAR Raw Data'!K$1,FALSE)</f>
        <v>57.9229785650491</v>
      </c>
      <c r="AY30" s="53">
        <f>VLOOKUP($A30,'RevPAR Raw Data'!$B$6:$BE$43,'RevPAR Raw Data'!L$1,FALSE)</f>
        <v>58.399356058350598</v>
      </c>
      <c r="AZ30" s="52">
        <f>VLOOKUP($A30,'RevPAR Raw Data'!$B$6:$BE$43,'RevPAR Raw Data'!N$1,FALSE)</f>
        <v>57.622098838940097</v>
      </c>
      <c r="BA30" s="52">
        <f>VLOOKUP($A30,'RevPAR Raw Data'!$B$6:$BE$43,'RevPAR Raw Data'!O$1,FALSE)</f>
        <v>56.237563262875803</v>
      </c>
      <c r="BB30" s="53">
        <f>VLOOKUP($A30,'RevPAR Raw Data'!$B$6:$BE$43,'RevPAR Raw Data'!P$1,FALSE)</f>
        <v>56.929831050908</v>
      </c>
      <c r="BC30" s="54">
        <f>VLOOKUP($A30,'RevPAR Raw Data'!$B$6:$BE$43,'RevPAR Raw Data'!R$1,FALSE)</f>
        <v>57.979491770509902</v>
      </c>
      <c r="BE30" s="47">
        <f>VLOOKUP($A30,'RevPAR Raw Data'!$B$6:$BE$43,'RevPAR Raw Data'!T$1,FALSE)</f>
        <v>-5.7923642275713503</v>
      </c>
      <c r="BF30" s="48">
        <f>VLOOKUP($A30,'RevPAR Raw Data'!$B$6:$BE$43,'RevPAR Raw Data'!U$1,FALSE)</f>
        <v>-11.038553269285501</v>
      </c>
      <c r="BG30" s="48">
        <f>VLOOKUP($A30,'RevPAR Raw Data'!$B$6:$BE$43,'RevPAR Raw Data'!V$1,FALSE)</f>
        <v>3.54073212385592</v>
      </c>
      <c r="BH30" s="48">
        <f>VLOOKUP($A30,'RevPAR Raw Data'!$B$6:$BE$43,'RevPAR Raw Data'!W$1,FALSE)</f>
        <v>10.3259630596155</v>
      </c>
      <c r="BI30" s="48">
        <f>VLOOKUP($A30,'RevPAR Raw Data'!$B$6:$BE$43,'RevPAR Raw Data'!X$1,FALSE)</f>
        <v>-2.5491934490930301</v>
      </c>
      <c r="BJ30" s="49">
        <f>VLOOKUP($A30,'RevPAR Raw Data'!$B$6:$BE$43,'RevPAR Raw Data'!Y$1,FALSE)</f>
        <v>-0.57654945697553694</v>
      </c>
      <c r="BK30" s="48">
        <f>VLOOKUP($A30,'RevPAR Raw Data'!$B$6:$BE$43,'RevPAR Raw Data'!AA$1,FALSE)</f>
        <v>-13.6911040903891</v>
      </c>
      <c r="BL30" s="48">
        <f>VLOOKUP($A30,'RevPAR Raw Data'!$B$6:$BE$43,'RevPAR Raw Data'!AB$1,FALSE)</f>
        <v>-21.411805995014198</v>
      </c>
      <c r="BM30" s="49">
        <f>VLOOKUP($A30,'RevPAR Raw Data'!$B$6:$BE$43,'RevPAR Raw Data'!AC$1,FALSE)</f>
        <v>-17.685336114952399</v>
      </c>
      <c r="BN30" s="50">
        <f>VLOOKUP($A30,'RevPAR Raw Data'!$B$6:$BE$43,'RevPAR Raw Data'!AE$1,FALSE)</f>
        <v>-6.0544680980429497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56.169255007877503</v>
      </c>
      <c r="C32" s="48">
        <f>VLOOKUP($A32,'Occupancy Raw Data'!$B$8:$BE$45,'Occupancy Raw Data'!H$3,FALSE)</f>
        <v>64.141345937429605</v>
      </c>
      <c r="D32" s="48">
        <f>VLOOKUP($A32,'Occupancy Raw Data'!$B$8:$BE$45,'Occupancy Raw Data'!I$3,FALSE)</f>
        <v>70.803511141120794</v>
      </c>
      <c r="E32" s="48">
        <f>VLOOKUP($A32,'Occupancy Raw Data'!$B$8:$BE$45,'Occupancy Raw Data'!J$3,FALSE)</f>
        <v>71.303173531397704</v>
      </c>
      <c r="F32" s="48">
        <f>VLOOKUP($A32,'Occupancy Raw Data'!$B$8:$BE$45,'Occupancy Raw Data'!K$3,FALSE)</f>
        <v>68.116137744767002</v>
      </c>
      <c r="G32" s="49">
        <f>VLOOKUP($A32,'Occupancy Raw Data'!$B$8:$BE$45,'Occupancy Raw Data'!L$3,FALSE)</f>
        <v>66.106684672518497</v>
      </c>
      <c r="H32" s="48">
        <f>VLOOKUP($A32,'Occupancy Raw Data'!$B$8:$BE$45,'Occupancy Raw Data'!N$3,FALSE)</f>
        <v>77.740265586315502</v>
      </c>
      <c r="I32" s="48">
        <f>VLOOKUP($A32,'Occupancy Raw Data'!$B$8:$BE$45,'Occupancy Raw Data'!O$3,FALSE)</f>
        <v>76.322304749043397</v>
      </c>
      <c r="J32" s="49">
        <f>VLOOKUP($A32,'Occupancy Raw Data'!$B$8:$BE$45,'Occupancy Raw Data'!P$3,FALSE)</f>
        <v>77.0312851676794</v>
      </c>
      <c r="K32" s="50">
        <f>VLOOKUP($A32,'Occupancy Raw Data'!$B$8:$BE$45,'Occupancy Raw Data'!R$3,FALSE)</f>
        <v>69.227999099707404</v>
      </c>
      <c r="M32" s="47">
        <f>VLOOKUP($A32,'Occupancy Raw Data'!$B$8:$BE$45,'Occupancy Raw Data'!T$3,FALSE)</f>
        <v>10.9989023086508</v>
      </c>
      <c r="N32" s="48">
        <f>VLOOKUP($A32,'Occupancy Raw Data'!$B$8:$BE$45,'Occupancy Raw Data'!U$3,FALSE)</f>
        <v>5.4582340936412397</v>
      </c>
      <c r="O32" s="48">
        <f>VLOOKUP($A32,'Occupancy Raw Data'!$B$8:$BE$45,'Occupancy Raw Data'!V$3,FALSE)</f>
        <v>6.0038915377873199</v>
      </c>
      <c r="P32" s="48">
        <f>VLOOKUP($A32,'Occupancy Raw Data'!$B$8:$BE$45,'Occupancy Raw Data'!W$3,FALSE)</f>
        <v>5.2239180900019404</v>
      </c>
      <c r="Q32" s="48">
        <f>VLOOKUP($A32,'Occupancy Raw Data'!$B$8:$BE$45,'Occupancy Raw Data'!X$3,FALSE)</f>
        <v>0.42798429062399002</v>
      </c>
      <c r="R32" s="49">
        <f>VLOOKUP($A32,'Occupancy Raw Data'!$B$8:$BE$45,'Occupancy Raw Data'!Y$3,FALSE)</f>
        <v>5.3300156323328398</v>
      </c>
      <c r="S32" s="48">
        <f>VLOOKUP($A32,'Occupancy Raw Data'!$B$8:$BE$45,'Occupancy Raw Data'!AA$3,FALSE)</f>
        <v>-5.7341343253630601</v>
      </c>
      <c r="T32" s="48">
        <f>VLOOKUP($A32,'Occupancy Raw Data'!$B$8:$BE$45,'Occupancy Raw Data'!AB$3,FALSE)</f>
        <v>-12.6607364784859</v>
      </c>
      <c r="U32" s="49">
        <f>VLOOKUP($A32,'Occupancy Raw Data'!$B$8:$BE$45,'Occupancy Raw Data'!AC$3,FALSE)</f>
        <v>-9.2976888541407501</v>
      </c>
      <c r="V32" s="50">
        <f>VLOOKUP($A32,'Occupancy Raw Data'!$B$8:$BE$45,'Occupancy Raw Data'!AE$3,FALSE)</f>
        <v>0.19298157211384301</v>
      </c>
      <c r="X32" s="51">
        <f>VLOOKUP($A32,'ADR Raw Data'!$B$6:$BE$43,'ADR Raw Data'!G$1,FALSE)</f>
        <v>103.83029840519301</v>
      </c>
      <c r="Y32" s="52">
        <f>VLOOKUP($A32,'ADR Raw Data'!$B$6:$BE$43,'ADR Raw Data'!H$1,FALSE)</f>
        <v>106.829465695838</v>
      </c>
      <c r="Z32" s="52">
        <f>VLOOKUP($A32,'ADR Raw Data'!$B$6:$BE$43,'ADR Raw Data'!I$1,FALSE)</f>
        <v>110.033426193655</v>
      </c>
      <c r="AA32" s="52">
        <f>VLOOKUP($A32,'ADR Raw Data'!$B$6:$BE$43,'ADR Raw Data'!J$1,FALSE)</f>
        <v>109.65353197601</v>
      </c>
      <c r="AB32" s="52">
        <f>VLOOKUP($A32,'ADR Raw Data'!$B$6:$BE$43,'ADR Raw Data'!K$1,FALSE)</f>
        <v>108.478822211208</v>
      </c>
      <c r="AC32" s="53">
        <f>VLOOKUP($A32,'ADR Raw Data'!$B$6:$BE$43,'ADR Raw Data'!L$1,FALSE)</f>
        <v>107.95523185978099</v>
      </c>
      <c r="AD32" s="52">
        <f>VLOOKUP($A32,'ADR Raw Data'!$B$6:$BE$43,'ADR Raw Data'!N$1,FALSE)</f>
        <v>127.72724728430801</v>
      </c>
      <c r="AE32" s="52">
        <f>VLOOKUP($A32,'ADR Raw Data'!$B$6:$BE$43,'ADR Raw Data'!O$1,FALSE)</f>
        <v>127.330605673842</v>
      </c>
      <c r="AF32" s="53">
        <f>VLOOKUP($A32,'ADR Raw Data'!$B$6:$BE$43,'ADR Raw Data'!P$1,FALSE)</f>
        <v>127.530751783783</v>
      </c>
      <c r="AG32" s="54">
        <f>VLOOKUP($A32,'ADR Raw Data'!$B$6:$BE$43,'ADR Raw Data'!R$1,FALSE)</f>
        <v>114.17867356041999</v>
      </c>
      <c r="AI32" s="47">
        <f>VLOOKUP($A32,'ADR Raw Data'!$B$6:$BE$43,'ADR Raw Data'!T$1,FALSE)</f>
        <v>3.9902908433673301</v>
      </c>
      <c r="AJ32" s="48">
        <f>VLOOKUP($A32,'ADR Raw Data'!$B$6:$BE$43,'ADR Raw Data'!U$1,FALSE)</f>
        <v>6.66738988441936</v>
      </c>
      <c r="AK32" s="48">
        <f>VLOOKUP($A32,'ADR Raw Data'!$B$6:$BE$43,'ADR Raw Data'!V$1,FALSE)</f>
        <v>4.1083213336527402</v>
      </c>
      <c r="AL32" s="48">
        <f>VLOOKUP($A32,'ADR Raw Data'!$B$6:$BE$43,'ADR Raw Data'!W$1,FALSE)</f>
        <v>5.3266611895860096</v>
      </c>
      <c r="AM32" s="48">
        <f>VLOOKUP($A32,'ADR Raw Data'!$B$6:$BE$43,'ADR Raw Data'!X$1,FALSE)</f>
        <v>1.8290228151864101</v>
      </c>
      <c r="AN32" s="49">
        <f>VLOOKUP($A32,'ADR Raw Data'!$B$6:$BE$43,'ADR Raw Data'!Y$1,FALSE)</f>
        <v>4.2898913811320396</v>
      </c>
      <c r="AO32" s="48">
        <f>VLOOKUP($A32,'ADR Raw Data'!$B$6:$BE$43,'ADR Raw Data'!AA$1,FALSE)</f>
        <v>-2.1810726625566201</v>
      </c>
      <c r="AP32" s="48">
        <f>VLOOKUP($A32,'ADR Raw Data'!$B$6:$BE$43,'ADR Raw Data'!AB$1,FALSE)</f>
        <v>-4.0641407269177297</v>
      </c>
      <c r="AQ32" s="49">
        <f>VLOOKUP($A32,'ADR Raw Data'!$B$6:$BE$43,'ADR Raw Data'!AC$1,FALSE)</f>
        <v>-3.1517940748923099</v>
      </c>
      <c r="AR32" s="50">
        <f>VLOOKUP($A32,'ADR Raw Data'!$B$6:$BE$43,'ADR Raw Data'!AE$1,FALSE)</f>
        <v>0.68113139689740299</v>
      </c>
      <c r="AS32" s="40"/>
      <c r="AT32" s="51">
        <f>VLOOKUP($A32,'RevPAR Raw Data'!$B$6:$BE$43,'RevPAR Raw Data'!G$1,FALSE)</f>
        <v>58.320705086653099</v>
      </c>
      <c r="AU32" s="52">
        <f>VLOOKUP($A32,'RevPAR Raw Data'!$B$6:$BE$43,'RevPAR Raw Data'!H$1,FALSE)</f>
        <v>68.521857155075296</v>
      </c>
      <c r="AV32" s="52">
        <f>VLOOKUP($A32,'RevPAR Raw Data'!$B$6:$BE$43,'RevPAR Raw Data'!I$1,FALSE)</f>
        <v>77.907529173981501</v>
      </c>
      <c r="AW32" s="52">
        <f>VLOOKUP($A32,'RevPAR Raw Data'!$B$6:$BE$43,'RevPAR Raw Data'!J$1,FALSE)</f>
        <v>78.186448188161094</v>
      </c>
      <c r="AX32" s="52">
        <f>VLOOKUP($A32,'RevPAR Raw Data'!$B$6:$BE$43,'RevPAR Raw Data'!K$1,FALSE)</f>
        <v>73.891583961287395</v>
      </c>
      <c r="AY32" s="53">
        <f>VLOOKUP($A32,'RevPAR Raw Data'!$B$6:$BE$43,'RevPAR Raw Data'!L$1,FALSE)</f>
        <v>71.365624713031707</v>
      </c>
      <c r="AZ32" s="52">
        <f>VLOOKUP($A32,'RevPAR Raw Data'!$B$6:$BE$43,'RevPAR Raw Data'!N$1,FALSE)</f>
        <v>99.295501264910996</v>
      </c>
      <c r="BA32" s="52">
        <f>VLOOKUP($A32,'RevPAR Raw Data'!$B$6:$BE$43,'RevPAR Raw Data'!O$1,FALSE)</f>
        <v>97.181652901192805</v>
      </c>
      <c r="BB32" s="53">
        <f>VLOOKUP($A32,'RevPAR Raw Data'!$B$6:$BE$43,'RevPAR Raw Data'!P$1,FALSE)</f>
        <v>98.238577083051894</v>
      </c>
      <c r="BC32" s="54">
        <f>VLOOKUP($A32,'RevPAR Raw Data'!$B$6:$BE$43,'RevPAR Raw Data'!R$1,FALSE)</f>
        <v>79.043611104465995</v>
      </c>
      <c r="BD32" s="65"/>
      <c r="BE32" s="47">
        <f>VLOOKUP($A32,'RevPAR Raw Data'!$B$6:$BE$43,'RevPAR Raw Data'!T$1,FALSE)</f>
        <v>15.428081343711201</v>
      </c>
      <c r="BF32" s="48">
        <f>VLOOKUP($A32,'RevPAR Raw Data'!$B$6:$BE$43,'RevPAR Raw Data'!U$1,FALSE)</f>
        <v>12.489545725887901</v>
      </c>
      <c r="BG32" s="48">
        <f>VLOOKUP($A32,'RevPAR Raw Data'!$B$6:$BE$43,'RevPAR Raw Data'!V$1,FALSE)</f>
        <v>10.3588720283363</v>
      </c>
      <c r="BH32" s="48">
        <f>VLOOKUP($A32,'RevPAR Raw Data'!$B$6:$BE$43,'RevPAR Raw Data'!W$1,FALSE)</f>
        <v>10.828839697063801</v>
      </c>
      <c r="BI32" s="48">
        <f>VLOOKUP($A32,'RevPAR Raw Data'!$B$6:$BE$43,'RevPAR Raw Data'!X$1,FALSE)</f>
        <v>2.2648350361313301</v>
      </c>
      <c r="BJ32" s="49">
        <f>VLOOKUP($A32,'RevPAR Raw Data'!$B$6:$BE$43,'RevPAR Raw Data'!Y$1,FALSE)</f>
        <v>9.8485588946893206</v>
      </c>
      <c r="BK32" s="48">
        <f>VLOOKUP($A32,'RevPAR Raw Data'!$B$6:$BE$43,'RevPAR Raw Data'!AA$1,FALSE)</f>
        <v>-7.7901413517149098</v>
      </c>
      <c r="BL32" s="48">
        <f>VLOOKUP($A32,'RevPAR Raw Data'!$B$6:$BE$43,'RevPAR Raw Data'!AB$1,FALSE)</f>
        <v>-16.2103270578537</v>
      </c>
      <c r="BM32" s="49">
        <f>VLOOKUP($A32,'RevPAR Raw Data'!$B$6:$BE$43,'RevPAR Raw Data'!AC$1,FALSE)</f>
        <v>-12.1564389226263</v>
      </c>
      <c r="BN32" s="50">
        <f>VLOOKUP($A32,'RevPAR Raw Data'!$B$6:$BE$43,'RevPAR Raw Data'!AE$1,FALSE)</f>
        <v>0.87542742708914001</v>
      </c>
    </row>
    <row r="33" spans="1:66" x14ac:dyDescent="0.45">
      <c r="A33" s="63" t="s">
        <v>46</v>
      </c>
      <c r="B33" s="47">
        <f>VLOOKUP($A33,'Occupancy Raw Data'!$B$8:$BE$45,'Occupancy Raw Data'!G$3,FALSE)</f>
        <v>61.774941995359598</v>
      </c>
      <c r="C33" s="48">
        <f>VLOOKUP($A33,'Occupancy Raw Data'!$B$8:$BE$45,'Occupancy Raw Data'!H$3,FALSE)</f>
        <v>68.290796597061004</v>
      </c>
      <c r="D33" s="48">
        <f>VLOOKUP($A33,'Occupancy Raw Data'!$B$8:$BE$45,'Occupancy Raw Data'!I$3,FALSE)</f>
        <v>70.9396751740139</v>
      </c>
      <c r="E33" s="48">
        <f>VLOOKUP($A33,'Occupancy Raw Data'!$B$8:$BE$45,'Occupancy Raw Data'!J$3,FALSE)</f>
        <v>71.152358855374999</v>
      </c>
      <c r="F33" s="48">
        <f>VLOOKUP($A33,'Occupancy Raw Data'!$B$8:$BE$45,'Occupancy Raw Data'!K$3,FALSE)</f>
        <v>70.166279969064107</v>
      </c>
      <c r="G33" s="49">
        <f>VLOOKUP($A33,'Occupancy Raw Data'!$B$8:$BE$45,'Occupancy Raw Data'!L$3,FALSE)</f>
        <v>68.464810518174701</v>
      </c>
      <c r="H33" s="48">
        <f>VLOOKUP($A33,'Occupancy Raw Data'!$B$8:$BE$45,'Occupancy Raw Data'!N$3,FALSE)</f>
        <v>78.5189481825212</v>
      </c>
      <c r="I33" s="48">
        <f>VLOOKUP($A33,'Occupancy Raw Data'!$B$8:$BE$45,'Occupancy Raw Data'!O$3,FALSE)</f>
        <v>75.425367362722298</v>
      </c>
      <c r="J33" s="49">
        <f>VLOOKUP($A33,'Occupancy Raw Data'!$B$8:$BE$45,'Occupancy Raw Data'!P$3,FALSE)</f>
        <v>76.972157772621799</v>
      </c>
      <c r="K33" s="50">
        <f>VLOOKUP($A33,'Occupancy Raw Data'!$B$8:$BE$45,'Occupancy Raw Data'!R$3,FALSE)</f>
        <v>70.895481162302502</v>
      </c>
      <c r="M33" s="47">
        <f>VLOOKUP($A33,'Occupancy Raw Data'!$B$8:$BE$45,'Occupancy Raw Data'!T$3,FALSE)</f>
        <v>9.8671826019751201</v>
      </c>
      <c r="N33" s="48">
        <f>VLOOKUP($A33,'Occupancy Raw Data'!$B$8:$BE$45,'Occupancy Raw Data'!U$3,FALSE)</f>
        <v>0.36914051544074</v>
      </c>
      <c r="O33" s="48">
        <f>VLOOKUP($A33,'Occupancy Raw Data'!$B$8:$BE$45,'Occupancy Raw Data'!V$3,FALSE)</f>
        <v>-0.238658983429056</v>
      </c>
      <c r="P33" s="48">
        <f>VLOOKUP($A33,'Occupancy Raw Data'!$B$8:$BE$45,'Occupancy Raw Data'!W$3,FALSE)</f>
        <v>-2.78173851111876</v>
      </c>
      <c r="Q33" s="48">
        <f>VLOOKUP($A33,'Occupancy Raw Data'!$B$8:$BE$45,'Occupancy Raw Data'!X$3,FALSE)</f>
        <v>-2.65610700787779</v>
      </c>
      <c r="R33" s="49">
        <f>VLOOKUP($A33,'Occupancy Raw Data'!$B$8:$BE$45,'Occupancy Raw Data'!Y$3,FALSE)</f>
        <v>0.49289332602681502</v>
      </c>
      <c r="S33" s="48">
        <f>VLOOKUP($A33,'Occupancy Raw Data'!$B$8:$BE$45,'Occupancy Raw Data'!AA$3,FALSE)</f>
        <v>-4.6621782742540701</v>
      </c>
      <c r="T33" s="48">
        <f>VLOOKUP($A33,'Occupancy Raw Data'!$B$8:$BE$45,'Occupancy Raw Data'!AB$3,FALSE)</f>
        <v>-12.2282690897734</v>
      </c>
      <c r="U33" s="49">
        <f>VLOOKUP($A33,'Occupancy Raw Data'!$B$8:$BE$45,'Occupancy Raw Data'!AC$3,FALSE)</f>
        <v>-8.5255839169511702</v>
      </c>
      <c r="V33" s="50">
        <f>VLOOKUP($A33,'Occupancy Raw Data'!$B$8:$BE$45,'Occupancy Raw Data'!AE$3,FALSE)</f>
        <v>-2.4892807483642998</v>
      </c>
      <c r="X33" s="51">
        <f>VLOOKUP($A33,'ADR Raw Data'!$B$6:$BE$43,'ADR Raw Data'!G$1,FALSE)</f>
        <v>84.465541784037498</v>
      </c>
      <c r="Y33" s="52">
        <f>VLOOKUP($A33,'ADR Raw Data'!$B$6:$BE$43,'ADR Raw Data'!H$1,FALSE)</f>
        <v>88.687233154020305</v>
      </c>
      <c r="Z33" s="52">
        <f>VLOOKUP($A33,'ADR Raw Data'!$B$6:$BE$43,'ADR Raw Data'!I$1,FALSE)</f>
        <v>88.131508067593302</v>
      </c>
      <c r="AA33" s="52">
        <f>VLOOKUP($A33,'ADR Raw Data'!$B$6:$BE$43,'ADR Raw Data'!J$1,FALSE)</f>
        <v>89.743399538043406</v>
      </c>
      <c r="AB33" s="52">
        <f>VLOOKUP($A33,'ADR Raw Data'!$B$6:$BE$43,'ADR Raw Data'!K$1,FALSE)</f>
        <v>86.998264094791907</v>
      </c>
      <c r="AC33" s="53">
        <f>VLOOKUP($A33,'ADR Raw Data'!$B$6:$BE$43,'ADR Raw Data'!L$1,FALSE)</f>
        <v>87.683571155040894</v>
      </c>
      <c r="AD33" s="52">
        <f>VLOOKUP($A33,'ADR Raw Data'!$B$6:$BE$43,'ADR Raw Data'!N$1,FALSE)</f>
        <v>95.873505540507196</v>
      </c>
      <c r="AE33" s="52">
        <f>VLOOKUP($A33,'ADR Raw Data'!$B$6:$BE$43,'ADR Raw Data'!O$1,FALSE)</f>
        <v>95.363594770571595</v>
      </c>
      <c r="AF33" s="53">
        <f>VLOOKUP($A33,'ADR Raw Data'!$B$6:$BE$43,'ADR Raw Data'!P$1,FALSE)</f>
        <v>95.623673599598007</v>
      </c>
      <c r="AG33" s="54">
        <f>VLOOKUP($A33,'ADR Raw Data'!$B$6:$BE$43,'ADR Raw Data'!R$1,FALSE)</f>
        <v>90.146620816612696</v>
      </c>
      <c r="AI33" s="47">
        <f>VLOOKUP($A33,'ADR Raw Data'!$B$6:$BE$43,'ADR Raw Data'!T$1,FALSE)</f>
        <v>1.64078160199182</v>
      </c>
      <c r="AJ33" s="48">
        <f>VLOOKUP($A33,'ADR Raw Data'!$B$6:$BE$43,'ADR Raw Data'!U$1,FALSE)</f>
        <v>0.67168217473497005</v>
      </c>
      <c r="AK33" s="48">
        <f>VLOOKUP($A33,'ADR Raw Data'!$B$6:$BE$43,'ADR Raw Data'!V$1,FALSE)</f>
        <v>-2.12540847822447</v>
      </c>
      <c r="AL33" s="48">
        <f>VLOOKUP($A33,'ADR Raw Data'!$B$6:$BE$43,'ADR Raw Data'!W$1,FALSE)</f>
        <v>-0.41523700713803002</v>
      </c>
      <c r="AM33" s="48">
        <f>VLOOKUP($A33,'ADR Raw Data'!$B$6:$BE$43,'ADR Raw Data'!X$1,FALSE)</f>
        <v>-8.3913488236918692</v>
      </c>
      <c r="AN33" s="49">
        <f>VLOOKUP($A33,'ADR Raw Data'!$B$6:$BE$43,'ADR Raw Data'!Y$1,FALSE)</f>
        <v>-2.1026377837462502</v>
      </c>
      <c r="AO33" s="48">
        <f>VLOOKUP($A33,'ADR Raw Data'!$B$6:$BE$43,'ADR Raw Data'!AA$1,FALSE)</f>
        <v>-7.04502150157247</v>
      </c>
      <c r="AP33" s="48">
        <f>VLOOKUP($A33,'ADR Raw Data'!$B$6:$BE$43,'ADR Raw Data'!AB$1,FALSE)</f>
        <v>-8.4333556904924301</v>
      </c>
      <c r="AQ33" s="49">
        <f>VLOOKUP($A33,'ADR Raw Data'!$B$6:$BE$43,'ADR Raw Data'!AC$1,FALSE)</f>
        <v>-7.74713666926825</v>
      </c>
      <c r="AR33" s="50">
        <f>VLOOKUP($A33,'ADR Raw Data'!$B$6:$BE$43,'ADR Raw Data'!AE$1,FALSE)</f>
        <v>-4.3283953243180804</v>
      </c>
      <c r="AS33" s="40"/>
      <c r="AT33" s="51">
        <f>VLOOKUP($A33,'RevPAR Raw Data'!$B$6:$BE$43,'RevPAR Raw Data'!G$1,FALSE)</f>
        <v>52.178539443155401</v>
      </c>
      <c r="AU33" s="52">
        <f>VLOOKUP($A33,'RevPAR Raw Data'!$B$6:$BE$43,'RevPAR Raw Data'!H$1,FALSE)</f>
        <v>60.565218000773299</v>
      </c>
      <c r="AV33" s="52">
        <f>VLOOKUP($A33,'RevPAR Raw Data'!$B$6:$BE$43,'RevPAR Raw Data'!I$1,FALSE)</f>
        <v>62.5202055491105</v>
      </c>
      <c r="AW33" s="52">
        <f>VLOOKUP($A33,'RevPAR Raw Data'!$B$6:$BE$43,'RevPAR Raw Data'!J$1,FALSE)</f>
        <v>63.8545456883217</v>
      </c>
      <c r="AX33" s="52">
        <f>VLOOKUP($A33,'RevPAR Raw Data'!$B$6:$BE$43,'RevPAR Raw Data'!K$1,FALSE)</f>
        <v>61.043445552977502</v>
      </c>
      <c r="AY33" s="53">
        <f>VLOOKUP($A33,'RevPAR Raw Data'!$B$6:$BE$43,'RevPAR Raw Data'!L$1,FALSE)</f>
        <v>60.032390846867699</v>
      </c>
      <c r="AZ33" s="52">
        <f>VLOOKUP($A33,'RevPAR Raw Data'!$B$6:$BE$43,'RevPAR Raw Data'!N$1,FALSE)</f>
        <v>75.278868136117495</v>
      </c>
      <c r="BA33" s="52">
        <f>VLOOKUP($A33,'RevPAR Raw Data'!$B$6:$BE$43,'RevPAR Raw Data'!O$1,FALSE)</f>
        <v>71.928341686001502</v>
      </c>
      <c r="BB33" s="53">
        <f>VLOOKUP($A33,'RevPAR Raw Data'!$B$6:$BE$43,'RevPAR Raw Data'!P$1,FALSE)</f>
        <v>73.603604911059506</v>
      </c>
      <c r="BC33" s="54">
        <f>VLOOKUP($A33,'RevPAR Raw Data'!$B$6:$BE$43,'RevPAR Raw Data'!R$1,FALSE)</f>
        <v>63.909880579493901</v>
      </c>
      <c r="BE33" s="47">
        <f>VLOOKUP($A33,'RevPAR Raw Data'!$B$6:$BE$43,'RevPAR Raw Data'!T$1,FALSE)</f>
        <v>11.669863120735</v>
      </c>
      <c r="BF33" s="48">
        <f>VLOOKUP($A33,'RevPAR Raw Data'!$B$6:$BE$43,'RevPAR Raw Data'!U$1,FALSE)</f>
        <v>1.04330214121765</v>
      </c>
      <c r="BG33" s="48">
        <f>VLOOKUP($A33,'RevPAR Raw Data'!$B$6:$BE$43,'RevPAR Raw Data'!V$1,FALSE)</f>
        <v>-2.35899498338568</v>
      </c>
      <c r="BH33" s="48">
        <f>VLOOKUP($A33,'RevPAR Raw Data'!$B$6:$BE$43,'RevPAR Raw Data'!W$1,FALSE)</f>
        <v>-3.1854247105168101</v>
      </c>
      <c r="BI33" s="48">
        <f>VLOOKUP($A33,'RevPAR Raw Data'!$B$6:$BE$43,'RevPAR Raw Data'!X$1,FALSE)</f>
        <v>-10.8245726274081</v>
      </c>
      <c r="BJ33" s="49">
        <f>VLOOKUP($A33,'RevPAR Raw Data'!$B$6:$BE$43,'RevPAR Raw Data'!Y$1,FALSE)</f>
        <v>-1.6201082190260401</v>
      </c>
      <c r="BK33" s="48">
        <f>VLOOKUP($A33,'RevPAR Raw Data'!$B$6:$BE$43,'RevPAR Raw Data'!AA$1,FALSE)</f>
        <v>-11.378748313963699</v>
      </c>
      <c r="BL33" s="48">
        <f>VLOOKUP($A33,'RevPAR Raw Data'!$B$6:$BE$43,'RevPAR Raw Data'!AB$1,FALSE)</f>
        <v>-19.630371353134699</v>
      </c>
      <c r="BM33" s="49">
        <f>VLOOKUP($A33,'RevPAR Raw Data'!$B$6:$BE$43,'RevPAR Raw Data'!AC$1,FALSE)</f>
        <v>-15.61223194832</v>
      </c>
      <c r="BN33" s="50">
        <f>VLOOKUP($A33,'RevPAR Raw Data'!$B$6:$BE$43,'RevPAR Raw Data'!AE$1,FALSE)</f>
        <v>-6.7099301611610302</v>
      </c>
    </row>
    <row r="34" spans="1:66" x14ac:dyDescent="0.45">
      <c r="A34" s="63" t="s">
        <v>95</v>
      </c>
      <c r="B34" s="47">
        <f>VLOOKUP($A34,'Occupancy Raw Data'!$B$8:$BE$45,'Occupancy Raw Data'!G$3,FALSE)</f>
        <v>46.6644972339733</v>
      </c>
      <c r="C34" s="48">
        <f>VLOOKUP($A34,'Occupancy Raw Data'!$B$8:$BE$45,'Occupancy Raw Data'!H$3,FALSE)</f>
        <v>53.010087862024001</v>
      </c>
      <c r="D34" s="48">
        <f>VLOOKUP($A34,'Occupancy Raw Data'!$B$8:$BE$45,'Occupancy Raw Data'!I$3,FALSE)</f>
        <v>65.506020175724004</v>
      </c>
      <c r="E34" s="48">
        <f>VLOOKUP($A34,'Occupancy Raw Data'!$B$8:$BE$45,'Occupancy Raw Data'!J$3,FALSE)</f>
        <v>64.041653107712307</v>
      </c>
      <c r="F34" s="48">
        <f>VLOOKUP($A34,'Occupancy Raw Data'!$B$8:$BE$45,'Occupancy Raw Data'!K$3,FALSE)</f>
        <v>63.7162382037097</v>
      </c>
      <c r="G34" s="49">
        <f>VLOOKUP($A34,'Occupancy Raw Data'!$B$8:$BE$45,'Occupancy Raw Data'!L$3,FALSE)</f>
        <v>58.587699316628701</v>
      </c>
      <c r="H34" s="48">
        <f>VLOOKUP($A34,'Occupancy Raw Data'!$B$8:$BE$45,'Occupancy Raw Data'!N$3,FALSE)</f>
        <v>78.782948259030206</v>
      </c>
      <c r="I34" s="48">
        <f>VLOOKUP($A34,'Occupancy Raw Data'!$B$8:$BE$45,'Occupancy Raw Data'!O$3,FALSE)</f>
        <v>72.762772534982105</v>
      </c>
      <c r="J34" s="49">
        <f>VLOOKUP($A34,'Occupancy Raw Data'!$B$8:$BE$45,'Occupancy Raw Data'!P$3,FALSE)</f>
        <v>75.772860397006099</v>
      </c>
      <c r="K34" s="50">
        <f>VLOOKUP($A34,'Occupancy Raw Data'!$B$8:$BE$45,'Occupancy Raw Data'!R$3,FALSE)</f>
        <v>63.4977453395936</v>
      </c>
      <c r="M34" s="47">
        <f>VLOOKUP($A34,'Occupancy Raw Data'!$B$8:$BE$45,'Occupancy Raw Data'!T$3,FALSE)</f>
        <v>35.481982691994702</v>
      </c>
      <c r="N34" s="48">
        <f>VLOOKUP($A34,'Occupancy Raw Data'!$B$8:$BE$45,'Occupancy Raw Data'!U$3,FALSE)</f>
        <v>13.5439417966841</v>
      </c>
      <c r="O34" s="48">
        <f>VLOOKUP($A34,'Occupancy Raw Data'!$B$8:$BE$45,'Occupancy Raw Data'!V$3,FALSE)</f>
        <v>4.9296325336355498</v>
      </c>
      <c r="P34" s="48">
        <f>VLOOKUP($A34,'Occupancy Raw Data'!$B$8:$BE$45,'Occupancy Raw Data'!W$3,FALSE)</f>
        <v>14.7654217536038</v>
      </c>
      <c r="Q34" s="48">
        <f>VLOOKUP($A34,'Occupancy Raw Data'!$B$8:$BE$45,'Occupancy Raw Data'!X$3,FALSE)</f>
        <v>12.487159251561099</v>
      </c>
      <c r="R34" s="49">
        <f>VLOOKUP($A34,'Occupancy Raw Data'!$B$8:$BE$45,'Occupancy Raw Data'!Y$3,FALSE)</f>
        <v>14.4272960638136</v>
      </c>
      <c r="S34" s="48">
        <f>VLOOKUP($A34,'Occupancy Raw Data'!$B$8:$BE$45,'Occupancy Raw Data'!AA$3,FALSE)</f>
        <v>-1.3387931027392601</v>
      </c>
      <c r="T34" s="48">
        <f>VLOOKUP($A34,'Occupancy Raw Data'!$B$8:$BE$45,'Occupancy Raw Data'!AB$3,FALSE)</f>
        <v>-11.6324661983244</v>
      </c>
      <c r="U34" s="49">
        <f>VLOOKUP($A34,'Occupancy Raw Data'!$B$8:$BE$45,'Occupancy Raw Data'!AC$3,FALSE)</f>
        <v>-6.5646146991707202</v>
      </c>
      <c r="V34" s="50">
        <f>VLOOKUP($A34,'Occupancy Raw Data'!$B$8:$BE$45,'Occupancy Raw Data'!AE$3,FALSE)</f>
        <v>6.2858182467855199</v>
      </c>
      <c r="X34" s="51">
        <f>VLOOKUP($A34,'ADR Raw Data'!$B$6:$BE$43,'ADR Raw Data'!G$1,FALSE)</f>
        <v>170.37292189679201</v>
      </c>
      <c r="Y34" s="52">
        <f>VLOOKUP($A34,'ADR Raw Data'!$B$6:$BE$43,'ADR Raw Data'!H$1,FALSE)</f>
        <v>173.95054634745199</v>
      </c>
      <c r="Z34" s="52">
        <f>VLOOKUP($A34,'ADR Raw Data'!$B$6:$BE$43,'ADR Raw Data'!I$1,FALSE)</f>
        <v>173.550755091902</v>
      </c>
      <c r="AA34" s="52">
        <f>VLOOKUP($A34,'ADR Raw Data'!$B$6:$BE$43,'ADR Raw Data'!J$1,FALSE)</f>
        <v>174.43735772357701</v>
      </c>
      <c r="AB34" s="52">
        <f>VLOOKUP($A34,'ADR Raw Data'!$B$6:$BE$43,'ADR Raw Data'!K$1,FALSE)</f>
        <v>181.681235955056</v>
      </c>
      <c r="AC34" s="53">
        <f>VLOOKUP($A34,'ADR Raw Data'!$B$6:$BE$43,'ADR Raw Data'!L$1,FALSE)</f>
        <v>175.07914463452499</v>
      </c>
      <c r="AD34" s="52">
        <f>VLOOKUP($A34,'ADR Raw Data'!$B$6:$BE$43,'ADR Raw Data'!N$1,FALSE)</f>
        <v>224.005439900867</v>
      </c>
      <c r="AE34" s="52">
        <f>VLOOKUP($A34,'ADR Raw Data'!$B$6:$BE$43,'ADR Raw Data'!O$1,FALSE)</f>
        <v>214.85718246869399</v>
      </c>
      <c r="AF34" s="53">
        <f>VLOOKUP($A34,'ADR Raw Data'!$B$6:$BE$43,'ADR Raw Data'!P$1,FALSE)</f>
        <v>219.61301911101501</v>
      </c>
      <c r="AG34" s="54">
        <f>VLOOKUP($A34,'ADR Raw Data'!$B$6:$BE$43,'ADR Raw Data'!R$1,FALSE)</f>
        <v>190.26285159967699</v>
      </c>
      <c r="AI34" s="47">
        <f>VLOOKUP($A34,'ADR Raw Data'!$B$6:$BE$43,'ADR Raw Data'!T$1,FALSE)</f>
        <v>-4.7334963598521096</v>
      </c>
      <c r="AJ34" s="48">
        <f>VLOOKUP($A34,'ADR Raw Data'!$B$6:$BE$43,'ADR Raw Data'!U$1,FALSE)</f>
        <v>6.7111129522851201</v>
      </c>
      <c r="AK34" s="48">
        <f>VLOOKUP($A34,'ADR Raw Data'!$B$6:$BE$43,'ADR Raw Data'!V$1,FALSE)</f>
        <v>-2.1885740163472298</v>
      </c>
      <c r="AL34" s="48">
        <f>VLOOKUP($A34,'ADR Raw Data'!$B$6:$BE$43,'ADR Raw Data'!W$1,FALSE)</f>
        <v>3.5772175827747499</v>
      </c>
      <c r="AM34" s="48">
        <f>VLOOKUP($A34,'ADR Raw Data'!$B$6:$BE$43,'ADR Raw Data'!X$1,FALSE)</f>
        <v>6.3159529348003396</v>
      </c>
      <c r="AN34" s="49">
        <f>VLOOKUP($A34,'ADR Raw Data'!$B$6:$BE$43,'ADR Raw Data'!Y$1,FALSE)</f>
        <v>2.0406344502379699</v>
      </c>
      <c r="AO34" s="48">
        <f>VLOOKUP($A34,'ADR Raw Data'!$B$6:$BE$43,'ADR Raw Data'!AA$1,FALSE)</f>
        <v>-2.3896971729280501</v>
      </c>
      <c r="AP34" s="48">
        <f>VLOOKUP($A34,'ADR Raw Data'!$B$6:$BE$43,'ADR Raw Data'!AB$1,FALSE)</f>
        <v>-3.0827461094536099</v>
      </c>
      <c r="AQ34" s="49">
        <f>VLOOKUP($A34,'ADR Raw Data'!$B$6:$BE$43,'ADR Raw Data'!AC$1,FALSE)</f>
        <v>-2.6238561053347</v>
      </c>
      <c r="AR34" s="50">
        <f>VLOOKUP($A34,'ADR Raw Data'!$B$6:$BE$43,'ADR Raw Data'!AE$1,FALSE)</f>
        <v>-1.1636123564081899</v>
      </c>
      <c r="AS34" s="40"/>
      <c r="AT34" s="51">
        <f>VLOOKUP($A34,'RevPAR Raw Data'!$B$6:$BE$43,'RevPAR Raw Data'!G$1,FALSE)</f>
        <v>79.503667425968104</v>
      </c>
      <c r="AU34" s="52">
        <f>VLOOKUP($A34,'RevPAR Raw Data'!$B$6:$BE$43,'RevPAR Raw Data'!H$1,FALSE)</f>
        <v>92.211337455255403</v>
      </c>
      <c r="AV34" s="52">
        <f>VLOOKUP($A34,'RevPAR Raw Data'!$B$6:$BE$43,'RevPAR Raw Data'!I$1,FALSE)</f>
        <v>113.686192645623</v>
      </c>
      <c r="AW34" s="52">
        <f>VLOOKUP($A34,'RevPAR Raw Data'!$B$6:$BE$43,'RevPAR Raw Data'!J$1,FALSE)</f>
        <v>111.712567523592</v>
      </c>
      <c r="AX34" s="52">
        <f>VLOOKUP($A34,'RevPAR Raw Data'!$B$6:$BE$43,'RevPAR Raw Data'!K$1,FALSE)</f>
        <v>115.760449072567</v>
      </c>
      <c r="AY34" s="53">
        <f>VLOOKUP($A34,'RevPAR Raw Data'!$B$6:$BE$43,'RevPAR Raw Data'!L$1,FALSE)</f>
        <v>102.57484282460101</v>
      </c>
      <c r="AZ34" s="52">
        <f>VLOOKUP($A34,'RevPAR Raw Data'!$B$6:$BE$43,'RevPAR Raw Data'!N$1,FALSE)</f>
        <v>176.478089814513</v>
      </c>
      <c r="BA34" s="52">
        <f>VLOOKUP($A34,'RevPAR Raw Data'!$B$6:$BE$43,'RevPAR Raw Data'!O$1,FALSE)</f>
        <v>156.33604295476701</v>
      </c>
      <c r="BB34" s="53">
        <f>VLOOKUP($A34,'RevPAR Raw Data'!$B$6:$BE$43,'RevPAR Raw Data'!P$1,FALSE)</f>
        <v>166.40706638463999</v>
      </c>
      <c r="BC34" s="54">
        <f>VLOOKUP($A34,'RevPAR Raw Data'!$B$6:$BE$43,'RevPAR Raw Data'!R$1,FALSE)</f>
        <v>120.812620984612</v>
      </c>
      <c r="BE34" s="47">
        <f>VLOOKUP($A34,'RevPAR Raw Data'!$B$6:$BE$43,'RevPAR Raw Data'!T$1,FALSE)</f>
        <v>29.068947973013699</v>
      </c>
      <c r="BF34" s="48">
        <f>VLOOKUP($A34,'RevPAR Raw Data'!$B$6:$BE$43,'RevPAR Raw Data'!U$1,FALSE)</f>
        <v>21.1640039811364</v>
      </c>
      <c r="BG34" s="48">
        <f>VLOOKUP($A34,'RevPAR Raw Data'!$B$6:$BE$43,'RevPAR Raw Data'!V$1,FALSE)</f>
        <v>2.6331698605557698</v>
      </c>
      <c r="BH34" s="48">
        <f>VLOOKUP($A34,'RevPAR Raw Data'!$B$6:$BE$43,'RevPAR Raw Data'!W$1,FALSE)</f>
        <v>18.870830599519302</v>
      </c>
      <c r="BI34" s="48">
        <f>VLOOKUP($A34,'RevPAR Raw Data'!$B$6:$BE$43,'RevPAR Raw Data'!X$1,FALSE)</f>
        <v>19.591795287583601</v>
      </c>
      <c r="BJ34" s="49">
        <f>VLOOKUP($A34,'RevPAR Raw Data'!$B$6:$BE$43,'RevPAR Raw Data'!Y$1,FALSE)</f>
        <v>16.762338887767601</v>
      </c>
      <c r="BK34" s="48">
        <f>VLOOKUP($A34,'RevPAR Raw Data'!$B$6:$BE$43,'RevPAR Raw Data'!AA$1,FALSE)</f>
        <v>-3.6964971747397999</v>
      </c>
      <c r="BL34" s="48">
        <f>VLOOKUP($A34,'RevPAR Raw Data'!$B$6:$BE$43,'RevPAR Raw Data'!AB$1,FALSE)</f>
        <v>-14.356612908615601</v>
      </c>
      <c r="BM34" s="49">
        <f>VLOOKUP($A34,'RevPAR Raw Data'!$B$6:$BE$43,'RevPAR Raw Data'!AC$1,FALSE)</f>
        <v>-9.0162247609295303</v>
      </c>
      <c r="BN34" s="50">
        <f>VLOOKUP($A34,'RevPAR Raw Data'!$B$6:$BE$43,'RevPAR Raw Data'!AE$1,FALSE)</f>
        <v>5.0490633325563596</v>
      </c>
    </row>
    <row r="35" spans="1:66" x14ac:dyDescent="0.45">
      <c r="A35" s="63" t="s">
        <v>96</v>
      </c>
      <c r="B35" s="47">
        <f>VLOOKUP($A35,'Occupancy Raw Data'!$B$8:$BE$45,'Occupancy Raw Data'!G$3,FALSE)</f>
        <v>57.931679925128599</v>
      </c>
      <c r="C35" s="48">
        <f>VLOOKUP($A35,'Occupancy Raw Data'!$B$8:$BE$45,'Occupancy Raw Data'!H$3,FALSE)</f>
        <v>67.477772578380893</v>
      </c>
      <c r="D35" s="48">
        <f>VLOOKUP($A35,'Occupancy Raw Data'!$B$8:$BE$45,'Occupancy Raw Data'!I$3,FALSE)</f>
        <v>74.929808142255396</v>
      </c>
      <c r="E35" s="48">
        <f>VLOOKUP($A35,'Occupancy Raw Data'!$B$8:$BE$45,'Occupancy Raw Data'!J$3,FALSE)</f>
        <v>73.432381843706096</v>
      </c>
      <c r="F35" s="48">
        <f>VLOOKUP($A35,'Occupancy Raw Data'!$B$8:$BE$45,'Occupancy Raw Data'!K$3,FALSE)</f>
        <v>69.372952737482393</v>
      </c>
      <c r="G35" s="49">
        <f>VLOOKUP($A35,'Occupancy Raw Data'!$B$8:$BE$45,'Occupancy Raw Data'!L$3,FALSE)</f>
        <v>68.628919045390703</v>
      </c>
      <c r="H35" s="48">
        <f>VLOOKUP($A35,'Occupancy Raw Data'!$B$8:$BE$45,'Occupancy Raw Data'!N$3,FALSE)</f>
        <v>77.012166588675697</v>
      </c>
      <c r="I35" s="48">
        <f>VLOOKUP($A35,'Occupancy Raw Data'!$B$8:$BE$45,'Occupancy Raw Data'!O$3,FALSE)</f>
        <v>78.006551240056098</v>
      </c>
      <c r="J35" s="49">
        <f>VLOOKUP($A35,'Occupancy Raw Data'!$B$8:$BE$45,'Occupancy Raw Data'!P$3,FALSE)</f>
        <v>77.509358914365905</v>
      </c>
      <c r="K35" s="50">
        <f>VLOOKUP($A35,'Occupancy Raw Data'!$B$8:$BE$45,'Occupancy Raw Data'!R$3,FALSE)</f>
        <v>71.166187579383603</v>
      </c>
      <c r="M35" s="47">
        <f>VLOOKUP($A35,'Occupancy Raw Data'!$B$8:$BE$45,'Occupancy Raw Data'!T$3,FALSE)</f>
        <v>11.6170587039128</v>
      </c>
      <c r="N35" s="48">
        <f>VLOOKUP($A35,'Occupancy Raw Data'!$B$8:$BE$45,'Occupancy Raw Data'!U$3,FALSE)</f>
        <v>12.170842727698099</v>
      </c>
      <c r="O35" s="48">
        <f>VLOOKUP($A35,'Occupancy Raw Data'!$B$8:$BE$45,'Occupancy Raw Data'!V$3,FALSE)</f>
        <v>19.3686986854979</v>
      </c>
      <c r="P35" s="48">
        <f>VLOOKUP($A35,'Occupancy Raw Data'!$B$8:$BE$45,'Occupancy Raw Data'!W$3,FALSE)</f>
        <v>9.7571156614676795</v>
      </c>
      <c r="Q35" s="48">
        <f>VLOOKUP($A35,'Occupancy Raw Data'!$B$8:$BE$45,'Occupancy Raw Data'!X$3,FALSE)</f>
        <v>6.5383270000773797</v>
      </c>
      <c r="R35" s="49">
        <f>VLOOKUP($A35,'Occupancy Raw Data'!$B$8:$BE$45,'Occupancy Raw Data'!Y$3,FALSE)</f>
        <v>11.8280899245214</v>
      </c>
      <c r="S35" s="48">
        <f>VLOOKUP($A35,'Occupancy Raw Data'!$B$8:$BE$45,'Occupancy Raw Data'!AA$3,FALSE)</f>
        <v>-7.6230537401624403</v>
      </c>
      <c r="T35" s="48">
        <f>VLOOKUP($A35,'Occupancy Raw Data'!$B$8:$BE$45,'Occupancy Raw Data'!AB$3,FALSE)</f>
        <v>-11.977276025019</v>
      </c>
      <c r="U35" s="49">
        <f>VLOOKUP($A35,'Occupancy Raw Data'!$B$8:$BE$45,'Occupancy Raw Data'!AC$3,FALSE)</f>
        <v>-9.8666678167636697</v>
      </c>
      <c r="V35" s="50">
        <f>VLOOKUP($A35,'Occupancy Raw Data'!$B$8:$BE$45,'Occupancy Raw Data'!AE$3,FALSE)</f>
        <v>4.0358085859358797</v>
      </c>
      <c r="X35" s="51">
        <f>VLOOKUP($A35,'ADR Raw Data'!$B$6:$BE$43,'ADR Raw Data'!G$1,FALSE)</f>
        <v>104.628457189014</v>
      </c>
      <c r="Y35" s="52">
        <f>VLOOKUP($A35,'ADR Raw Data'!$B$6:$BE$43,'ADR Raw Data'!H$1,FALSE)</f>
        <v>105.087196601941</v>
      </c>
      <c r="Z35" s="52">
        <f>VLOOKUP($A35,'ADR Raw Data'!$B$6:$BE$43,'ADR Raw Data'!I$1,FALSE)</f>
        <v>108.674409055425</v>
      </c>
      <c r="AA35" s="52">
        <f>VLOOKUP($A35,'ADR Raw Data'!$B$6:$BE$43,'ADR Raw Data'!J$1,FALSE)</f>
        <v>108.19066273697599</v>
      </c>
      <c r="AB35" s="52">
        <f>VLOOKUP($A35,'ADR Raw Data'!$B$6:$BE$43,'ADR Raw Data'!K$1,FALSE)</f>
        <v>105.311236087689</v>
      </c>
      <c r="AC35" s="53">
        <f>VLOOKUP($A35,'ADR Raw Data'!$B$6:$BE$43,'ADR Raw Data'!L$1,FALSE)</f>
        <v>106.502491476885</v>
      </c>
      <c r="AD35" s="52">
        <f>VLOOKUP($A35,'ADR Raw Data'!$B$6:$BE$43,'ADR Raw Data'!N$1,FALSE)</f>
        <v>123.923603220416</v>
      </c>
      <c r="AE35" s="52">
        <f>VLOOKUP($A35,'ADR Raw Data'!$B$6:$BE$43,'ADR Raw Data'!O$1,FALSE)</f>
        <v>126.30523695260899</v>
      </c>
      <c r="AF35" s="53">
        <f>VLOOKUP($A35,'ADR Raw Data'!$B$6:$BE$43,'ADR Raw Data'!P$1,FALSE)</f>
        <v>125.12205871254901</v>
      </c>
      <c r="AG35" s="54">
        <f>VLOOKUP($A35,'ADR Raw Data'!$B$6:$BE$43,'ADR Raw Data'!R$1,FALSE)</f>
        <v>112.296538055092</v>
      </c>
      <c r="AI35" s="47">
        <f>VLOOKUP($A35,'ADR Raw Data'!$B$6:$BE$43,'ADR Raw Data'!T$1,FALSE)</f>
        <v>4.05612128214044</v>
      </c>
      <c r="AJ35" s="48">
        <f>VLOOKUP($A35,'ADR Raw Data'!$B$6:$BE$43,'ADR Raw Data'!U$1,FALSE)</f>
        <v>8.3309384954191295</v>
      </c>
      <c r="AK35" s="48">
        <f>VLOOKUP($A35,'ADR Raw Data'!$B$6:$BE$43,'ADR Raw Data'!V$1,FALSE)</f>
        <v>8.7713085171201097</v>
      </c>
      <c r="AL35" s="48">
        <f>VLOOKUP($A35,'ADR Raw Data'!$B$6:$BE$43,'ADR Raw Data'!W$1,FALSE)</f>
        <v>7.5572544433065101</v>
      </c>
      <c r="AM35" s="48">
        <f>VLOOKUP($A35,'ADR Raw Data'!$B$6:$BE$43,'ADR Raw Data'!X$1,FALSE)</f>
        <v>4.4288909481666803</v>
      </c>
      <c r="AN35" s="49">
        <f>VLOOKUP($A35,'ADR Raw Data'!$B$6:$BE$43,'ADR Raw Data'!Y$1,FALSE)</f>
        <v>6.7207387545337101</v>
      </c>
      <c r="AO35" s="48">
        <f>VLOOKUP($A35,'ADR Raw Data'!$B$6:$BE$43,'ADR Raw Data'!AA$1,FALSE)</f>
        <v>9.29056750262586E-2</v>
      </c>
      <c r="AP35" s="48">
        <f>VLOOKUP($A35,'ADR Raw Data'!$B$6:$BE$43,'ADR Raw Data'!AB$1,FALSE)</f>
        <v>-2.2693110723033101</v>
      </c>
      <c r="AQ35" s="49">
        <f>VLOOKUP($A35,'ADR Raw Data'!$B$6:$BE$43,'ADR Raw Data'!AC$1,FALSE)</f>
        <v>-1.1722810211472801</v>
      </c>
      <c r="AR35" s="50">
        <f>VLOOKUP($A35,'ADR Raw Data'!$B$6:$BE$43,'ADR Raw Data'!AE$1,FALSE)</f>
        <v>2.6238991137046601</v>
      </c>
      <c r="AS35" s="40"/>
      <c r="AT35" s="51">
        <f>VLOOKUP($A35,'RevPAR Raw Data'!$B$6:$BE$43,'RevPAR Raw Data'!G$1,FALSE)</f>
        <v>60.613022929340097</v>
      </c>
      <c r="AU35" s="52">
        <f>VLOOKUP($A35,'RevPAR Raw Data'!$B$6:$BE$43,'RevPAR Raw Data'!H$1,FALSE)</f>
        <v>70.910499532054203</v>
      </c>
      <c r="AV35" s="52">
        <f>VLOOKUP($A35,'RevPAR Raw Data'!$B$6:$BE$43,'RevPAR Raw Data'!I$1,FALSE)</f>
        <v>81.429526204960197</v>
      </c>
      <c r="AW35" s="52">
        <f>VLOOKUP($A35,'RevPAR Raw Data'!$B$6:$BE$43,'RevPAR Raw Data'!J$1,FALSE)</f>
        <v>79.4469805802526</v>
      </c>
      <c r="AX35" s="52">
        <f>VLOOKUP($A35,'RevPAR Raw Data'!$B$6:$BE$43,'RevPAR Raw Data'!K$1,FALSE)</f>
        <v>73.057514038371494</v>
      </c>
      <c r="AY35" s="53">
        <f>VLOOKUP($A35,'RevPAR Raw Data'!$B$6:$BE$43,'RevPAR Raw Data'!L$1,FALSE)</f>
        <v>73.0915086569957</v>
      </c>
      <c r="AZ35" s="52">
        <f>VLOOKUP($A35,'RevPAR Raw Data'!$B$6:$BE$43,'RevPAR Raw Data'!N$1,FALSE)</f>
        <v>95.436251754796402</v>
      </c>
      <c r="BA35" s="52">
        <f>VLOOKUP($A35,'RevPAR Raw Data'!$B$6:$BE$43,'RevPAR Raw Data'!O$1,FALSE)</f>
        <v>98.526359382311597</v>
      </c>
      <c r="BB35" s="53">
        <f>VLOOKUP($A35,'RevPAR Raw Data'!$B$6:$BE$43,'RevPAR Raw Data'!P$1,FALSE)</f>
        <v>96.981305568554006</v>
      </c>
      <c r="BC35" s="54">
        <f>VLOOKUP($A35,'RevPAR Raw Data'!$B$6:$BE$43,'RevPAR Raw Data'!R$1,FALSE)</f>
        <v>79.917164917440999</v>
      </c>
      <c r="BE35" s="47">
        <f>VLOOKUP($A35,'RevPAR Raw Data'!$B$6:$BE$43,'RevPAR Raw Data'!T$1,FALSE)</f>
        <v>16.1443819765014</v>
      </c>
      <c r="BF35" s="48">
        <f>VLOOKUP($A35,'RevPAR Raw Data'!$B$6:$BE$43,'RevPAR Raw Data'!U$1,FALSE)</f>
        <v>21.515726645135899</v>
      </c>
      <c r="BG35" s="48">
        <f>VLOOKUP($A35,'RevPAR Raw Data'!$B$6:$BE$43,'RevPAR Raw Data'!V$1,FALSE)</f>
        <v>29.838895520074399</v>
      </c>
      <c r="BH35" s="48">
        <f>VLOOKUP($A35,'RevPAR Raw Data'!$B$6:$BE$43,'RevPAR Raw Data'!W$1,FALSE)</f>
        <v>18.051740161639</v>
      </c>
      <c r="BI35" s="48">
        <f>VLOOKUP($A35,'RevPAR Raw Data'!$B$6:$BE$43,'RevPAR Raw Data'!X$1,FALSE)</f>
        <v>11.256793320911999</v>
      </c>
      <c r="BJ35" s="49">
        <f>VLOOKUP($A35,'RevPAR Raw Data'!$B$6:$BE$43,'RevPAR Raw Data'!Y$1,FALSE)</f>
        <v>19.343763702533501</v>
      </c>
      <c r="BK35" s="48">
        <f>VLOOKUP($A35,'RevPAR Raw Data'!$B$6:$BE$43,'RevPAR Raw Data'!AA$1,FALSE)</f>
        <v>-7.5372303146710999</v>
      </c>
      <c r="BL35" s="48">
        <f>VLOOKUP($A35,'RevPAR Raw Data'!$B$6:$BE$43,'RevPAR Raw Data'!AB$1,FALSE)</f>
        <v>-13.9747854463262</v>
      </c>
      <c r="BM35" s="49">
        <f>VLOOKUP($A35,'RevPAR Raw Data'!$B$6:$BE$43,'RevPAR Raw Data'!AC$1,FALSE)</f>
        <v>-10.9232837636753</v>
      </c>
      <c r="BN35" s="50">
        <f>VLOOKUP($A35,'RevPAR Raw Data'!$B$6:$BE$43,'RevPAR Raw Data'!AE$1,FALSE)</f>
        <v>6.7656032453577399</v>
      </c>
    </row>
    <row r="36" spans="1:66" x14ac:dyDescent="0.45">
      <c r="A36" s="63" t="s">
        <v>45</v>
      </c>
      <c r="B36" s="47">
        <f>VLOOKUP($A36,'Occupancy Raw Data'!$B$8:$BE$45,'Occupancy Raw Data'!G$3,FALSE)</f>
        <v>54.445210199862103</v>
      </c>
      <c r="C36" s="48">
        <f>VLOOKUP($A36,'Occupancy Raw Data'!$B$8:$BE$45,'Occupancy Raw Data'!H$3,FALSE)</f>
        <v>61.957270847691198</v>
      </c>
      <c r="D36" s="48">
        <f>VLOOKUP($A36,'Occupancy Raw Data'!$B$8:$BE$45,'Occupancy Raw Data'!I$3,FALSE)</f>
        <v>68.366643694004097</v>
      </c>
      <c r="E36" s="48">
        <f>VLOOKUP($A36,'Occupancy Raw Data'!$B$8:$BE$45,'Occupancy Raw Data'!J$3,FALSE)</f>
        <v>71.295658166781493</v>
      </c>
      <c r="F36" s="48">
        <f>VLOOKUP($A36,'Occupancy Raw Data'!$B$8:$BE$45,'Occupancy Raw Data'!K$3,FALSE)</f>
        <v>67.677463818056495</v>
      </c>
      <c r="G36" s="49">
        <f>VLOOKUP($A36,'Occupancy Raw Data'!$B$8:$BE$45,'Occupancy Raw Data'!L$3,FALSE)</f>
        <v>64.748449345279099</v>
      </c>
      <c r="H36" s="48">
        <f>VLOOKUP($A36,'Occupancy Raw Data'!$B$8:$BE$45,'Occupancy Raw Data'!N$3,FALSE)</f>
        <v>79.910406616126807</v>
      </c>
      <c r="I36" s="48">
        <f>VLOOKUP($A36,'Occupancy Raw Data'!$B$8:$BE$45,'Occupancy Raw Data'!O$3,FALSE)</f>
        <v>80.082701585113696</v>
      </c>
      <c r="J36" s="49">
        <f>VLOOKUP($A36,'Occupancy Raw Data'!$B$8:$BE$45,'Occupancy Raw Data'!P$3,FALSE)</f>
        <v>79.996554100620202</v>
      </c>
      <c r="K36" s="50">
        <f>VLOOKUP($A36,'Occupancy Raw Data'!$B$8:$BE$45,'Occupancy Raw Data'!R$3,FALSE)</f>
        <v>69.105050703947995</v>
      </c>
      <c r="M36" s="47">
        <f>VLOOKUP($A36,'Occupancy Raw Data'!$B$8:$BE$45,'Occupancy Raw Data'!T$3,FALSE)</f>
        <v>6.7553141173767903</v>
      </c>
      <c r="N36" s="48">
        <f>VLOOKUP($A36,'Occupancy Raw Data'!$B$8:$BE$45,'Occupancy Raw Data'!U$3,FALSE)</f>
        <v>-1.6012675474783</v>
      </c>
      <c r="O36" s="48">
        <f>VLOOKUP($A36,'Occupancy Raw Data'!$B$8:$BE$45,'Occupancy Raw Data'!V$3,FALSE)</f>
        <v>1.9872771155411399</v>
      </c>
      <c r="P36" s="48">
        <f>VLOOKUP($A36,'Occupancy Raw Data'!$B$8:$BE$45,'Occupancy Raw Data'!W$3,FALSE)</f>
        <v>6.1383001456193202</v>
      </c>
      <c r="Q36" s="48">
        <f>VLOOKUP($A36,'Occupancy Raw Data'!$B$8:$BE$45,'Occupancy Raw Data'!X$3,FALSE)</f>
        <v>-9.8876744387677196</v>
      </c>
      <c r="R36" s="49">
        <f>VLOOKUP($A36,'Occupancy Raw Data'!$B$8:$BE$45,'Occupancy Raw Data'!Y$3,FALSE)</f>
        <v>0.14426832069836801</v>
      </c>
      <c r="S36" s="48">
        <f>VLOOKUP($A36,'Occupancy Raw Data'!$B$8:$BE$45,'Occupancy Raw Data'!AA$3,FALSE)</f>
        <v>-2.7527573702191499</v>
      </c>
      <c r="T36" s="48">
        <f>VLOOKUP($A36,'Occupancy Raw Data'!$B$8:$BE$45,'Occupancy Raw Data'!AB$3,FALSE)</f>
        <v>-10.5048806948632</v>
      </c>
      <c r="U36" s="49">
        <f>VLOOKUP($A36,'Occupancy Raw Data'!$B$8:$BE$45,'Occupancy Raw Data'!AC$3,FALSE)</f>
        <v>-6.7938903608683097</v>
      </c>
      <c r="V36" s="50">
        <f>VLOOKUP($A36,'Occupancy Raw Data'!$B$8:$BE$45,'Occupancy Raw Data'!AE$3,FALSE)</f>
        <v>-2.262068606553</v>
      </c>
      <c r="X36" s="51">
        <f>VLOOKUP($A36,'ADR Raw Data'!$B$6:$BE$43,'ADR Raw Data'!G$1,FALSE)</f>
        <v>89.537257911392402</v>
      </c>
      <c r="Y36" s="52">
        <f>VLOOKUP($A36,'ADR Raw Data'!$B$6:$BE$43,'ADR Raw Data'!H$1,FALSE)</f>
        <v>94.220505672969907</v>
      </c>
      <c r="Z36" s="52">
        <f>VLOOKUP($A36,'ADR Raw Data'!$B$6:$BE$43,'ADR Raw Data'!I$1,FALSE)</f>
        <v>96.449832409274094</v>
      </c>
      <c r="AA36" s="52">
        <f>VLOOKUP($A36,'ADR Raw Data'!$B$6:$BE$43,'ADR Raw Data'!J$1,FALSE)</f>
        <v>94.685928564523905</v>
      </c>
      <c r="AB36" s="52">
        <f>VLOOKUP($A36,'ADR Raw Data'!$B$6:$BE$43,'ADR Raw Data'!K$1,FALSE)</f>
        <v>91.914672759674104</v>
      </c>
      <c r="AC36" s="53">
        <f>VLOOKUP($A36,'ADR Raw Data'!$B$6:$BE$43,'ADR Raw Data'!L$1,FALSE)</f>
        <v>93.524151963810496</v>
      </c>
      <c r="AD36" s="52">
        <f>VLOOKUP($A36,'ADR Raw Data'!$B$6:$BE$43,'ADR Raw Data'!N$1,FALSE)</f>
        <v>109.724512548512</v>
      </c>
      <c r="AE36" s="52">
        <f>VLOOKUP($A36,'ADR Raw Data'!$B$6:$BE$43,'ADR Raw Data'!O$1,FALSE)</f>
        <v>113.823832185886</v>
      </c>
      <c r="AF36" s="53">
        <f>VLOOKUP($A36,'ADR Raw Data'!$B$6:$BE$43,'ADR Raw Data'!P$1,FALSE)</f>
        <v>111.776379625242</v>
      </c>
      <c r="AG36" s="54">
        <f>VLOOKUP($A36,'ADR Raw Data'!$B$6:$BE$43,'ADR Raw Data'!R$1,FALSE)</f>
        <v>99.560987199031203</v>
      </c>
      <c r="AI36" s="47">
        <f>VLOOKUP($A36,'ADR Raw Data'!$B$6:$BE$43,'ADR Raw Data'!T$1,FALSE)</f>
        <v>8.19555239094319</v>
      </c>
      <c r="AJ36" s="48">
        <f>VLOOKUP($A36,'ADR Raw Data'!$B$6:$BE$43,'ADR Raw Data'!U$1,FALSE)</f>
        <v>5.5333608477717604</v>
      </c>
      <c r="AK36" s="48">
        <f>VLOOKUP($A36,'ADR Raw Data'!$B$6:$BE$43,'ADR Raw Data'!V$1,FALSE)</f>
        <v>8.8487073645978001</v>
      </c>
      <c r="AL36" s="48">
        <f>VLOOKUP($A36,'ADR Raw Data'!$B$6:$BE$43,'ADR Raw Data'!W$1,FALSE)</f>
        <v>6.3324618067543801</v>
      </c>
      <c r="AM36" s="48">
        <f>VLOOKUP($A36,'ADR Raw Data'!$B$6:$BE$43,'ADR Raw Data'!X$1,FALSE)</f>
        <v>-4.7697211623376603</v>
      </c>
      <c r="AN36" s="49">
        <f>VLOOKUP($A36,'ADR Raw Data'!$B$6:$BE$43,'ADR Raw Data'!Y$1,FALSE)</f>
        <v>4.2112648093189904</v>
      </c>
      <c r="AO36" s="48">
        <f>VLOOKUP($A36,'ADR Raw Data'!$B$6:$BE$43,'ADR Raw Data'!AA$1,FALSE)</f>
        <v>-4.1288811791582498</v>
      </c>
      <c r="AP36" s="48">
        <f>VLOOKUP($A36,'ADR Raw Data'!$B$6:$BE$43,'ADR Raw Data'!AB$1,FALSE)</f>
        <v>-3.6423573081279899</v>
      </c>
      <c r="AQ36" s="49">
        <f>VLOOKUP($A36,'ADR Raw Data'!$B$6:$BE$43,'ADR Raw Data'!AC$1,FALSE)</f>
        <v>-3.9445394816455601</v>
      </c>
      <c r="AR36" s="50">
        <f>VLOOKUP($A36,'ADR Raw Data'!$B$6:$BE$43,'ADR Raw Data'!AE$1,FALSE)</f>
        <v>0.58912287163342703</v>
      </c>
      <c r="AS36" s="40"/>
      <c r="AT36" s="51">
        <f>VLOOKUP($A36,'RevPAR Raw Data'!$B$6:$BE$43,'RevPAR Raw Data'!G$1,FALSE)</f>
        <v>48.748748277050304</v>
      </c>
      <c r="AU36" s="52">
        <f>VLOOKUP($A36,'RevPAR Raw Data'!$B$6:$BE$43,'RevPAR Raw Data'!H$1,FALSE)</f>
        <v>58.376453893866199</v>
      </c>
      <c r="AV36" s="52">
        <f>VLOOKUP($A36,'RevPAR Raw Data'!$B$6:$BE$43,'RevPAR Raw Data'!I$1,FALSE)</f>
        <v>65.939513266712595</v>
      </c>
      <c r="AW36" s="52">
        <f>VLOOKUP($A36,'RevPAR Raw Data'!$B$6:$BE$43,'RevPAR Raw Data'!J$1,FALSE)</f>
        <v>67.506955961405893</v>
      </c>
      <c r="AX36" s="52">
        <f>VLOOKUP($A36,'RevPAR Raw Data'!$B$6:$BE$43,'RevPAR Raw Data'!K$1,FALSE)</f>
        <v>62.2055194004135</v>
      </c>
      <c r="AY36" s="53">
        <f>VLOOKUP($A36,'RevPAR Raw Data'!$B$6:$BE$43,'RevPAR Raw Data'!L$1,FALSE)</f>
        <v>60.555438159889697</v>
      </c>
      <c r="AZ36" s="52">
        <f>VLOOKUP($A36,'RevPAR Raw Data'!$B$6:$BE$43,'RevPAR Raw Data'!N$1,FALSE)</f>
        <v>87.681304135079202</v>
      </c>
      <c r="BA36" s="52">
        <f>VLOOKUP($A36,'RevPAR Raw Data'!$B$6:$BE$43,'RevPAR Raw Data'!O$1,FALSE)</f>
        <v>91.153199862164001</v>
      </c>
      <c r="BB36" s="53">
        <f>VLOOKUP($A36,'RevPAR Raw Data'!$B$6:$BE$43,'RevPAR Raw Data'!P$1,FALSE)</f>
        <v>89.417251998621595</v>
      </c>
      <c r="BC36" s="54">
        <f>VLOOKUP($A36,'RevPAR Raw Data'!$B$6:$BE$43,'RevPAR Raw Data'!R$1,FALSE)</f>
        <v>68.801670685241703</v>
      </c>
      <c r="BE36" s="47">
        <f>VLOOKUP($A36,'RevPAR Raw Data'!$B$6:$BE$43,'RevPAR Raw Data'!T$1,FALSE)</f>
        <v>15.5045018159823</v>
      </c>
      <c r="BF36" s="48">
        <f>VLOOKUP($A36,'RevPAR Raw Data'!$B$6:$BE$43,'RevPAR Raw Data'!U$1,FALSE)</f>
        <v>3.84348938875321</v>
      </c>
      <c r="BG36" s="48">
        <f>VLOOKUP($A36,'RevPAR Raw Data'!$B$6:$BE$43,'RevPAR Raw Data'!V$1,FALSE)</f>
        <v>11.011832816616799</v>
      </c>
      <c r="BH36" s="48">
        <f>VLOOKUP($A36,'RevPAR Raw Data'!$B$6:$BE$43,'RevPAR Raw Data'!W$1,FALSE)</f>
        <v>12.8594674646789</v>
      </c>
      <c r="BI36" s="48">
        <f>VLOOKUP($A36,'RevPAR Raw Data'!$B$6:$BE$43,'RevPAR Raw Data'!X$1,FALSE)</f>
        <v>-14.185781100936399</v>
      </c>
      <c r="BJ36" s="49">
        <f>VLOOKUP($A36,'RevPAR Raw Data'!$B$6:$BE$43,'RevPAR Raw Data'!Y$1,FALSE)</f>
        <v>4.3616086510379199</v>
      </c>
      <c r="BK36" s="48">
        <f>VLOOKUP($A36,'RevPAR Raw Data'!$B$6:$BE$43,'RevPAR Raw Data'!AA$1,FALSE)</f>
        <v>-6.7679804684105296</v>
      </c>
      <c r="BL36" s="48">
        <f>VLOOKUP($A36,'RevPAR Raw Data'!$B$6:$BE$43,'RevPAR Raw Data'!AB$1,FALSE)</f>
        <v>-13.7646127132918</v>
      </c>
      <c r="BM36" s="49">
        <f>VLOOKUP($A36,'RevPAR Raw Data'!$B$6:$BE$43,'RevPAR Raw Data'!AC$1,FALSE)</f>
        <v>-10.4704421548897</v>
      </c>
      <c r="BN36" s="50">
        <f>VLOOKUP($A36,'RevPAR Raw Data'!$B$6:$BE$43,'RevPAR Raw Data'!AE$1,FALSE)</f>
        <v>-1.6862720984528099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53.778773680994</v>
      </c>
      <c r="C39" s="48">
        <f>VLOOKUP($A39,'Occupancy Raw Data'!$B$8:$BE$45,'Occupancy Raw Data'!H$3,FALSE)</f>
        <v>63.291912813200199</v>
      </c>
      <c r="D39" s="48">
        <f>VLOOKUP($A39,'Occupancy Raw Data'!$B$8:$BE$45,'Occupancy Raw Data'!I$3,FALSE)</f>
        <v>68.238609356963394</v>
      </c>
      <c r="E39" s="48">
        <f>VLOOKUP($A39,'Occupancy Raw Data'!$B$8:$BE$45,'Occupancy Raw Data'!J$3,FALSE)</f>
        <v>75.110341549534795</v>
      </c>
      <c r="F39" s="48">
        <f>VLOOKUP($A39,'Occupancy Raw Data'!$B$8:$BE$45,'Occupancy Raw Data'!K$3,FALSE)</f>
        <v>72.343314999660393</v>
      </c>
      <c r="G39" s="49">
        <f>VLOOKUP($A39,'Occupancy Raw Data'!$B$8:$BE$45,'Occupancy Raw Data'!L$3,FALSE)</f>
        <v>66.552590480070606</v>
      </c>
      <c r="H39" s="48">
        <f>VLOOKUP($A39,'Occupancy Raw Data'!$B$8:$BE$45,'Occupancy Raw Data'!N$3,FALSE)</f>
        <v>79.585115773748797</v>
      </c>
      <c r="I39" s="48">
        <f>VLOOKUP($A39,'Occupancy Raw Data'!$B$8:$BE$45,'Occupancy Raw Data'!O$3,FALSE)</f>
        <v>75.443063760439998</v>
      </c>
      <c r="J39" s="49">
        <f>VLOOKUP($A39,'Occupancy Raw Data'!$B$8:$BE$45,'Occupancy Raw Data'!P$3,FALSE)</f>
        <v>77.514089767094404</v>
      </c>
      <c r="K39" s="50">
        <f>VLOOKUP($A39,'Occupancy Raw Data'!$B$8:$BE$45,'Occupancy Raw Data'!R$3,FALSE)</f>
        <v>69.684447419220206</v>
      </c>
      <c r="M39" s="47">
        <f>VLOOKUP($A39,'Occupancy Raw Data'!$B$8:$BE$45,'Occupancy Raw Data'!T$3,FALSE)</f>
        <v>12.122323907855</v>
      </c>
      <c r="N39" s="48">
        <f>VLOOKUP($A39,'Occupancy Raw Data'!$B$8:$BE$45,'Occupancy Raw Data'!U$3,FALSE)</f>
        <v>5.4794583140645496</v>
      </c>
      <c r="O39" s="48">
        <f>VLOOKUP($A39,'Occupancy Raw Data'!$B$8:$BE$45,'Occupancy Raw Data'!V$3,FALSE)</f>
        <v>3.6014224710914799</v>
      </c>
      <c r="P39" s="48">
        <f>VLOOKUP($A39,'Occupancy Raw Data'!$B$8:$BE$45,'Occupancy Raw Data'!W$3,FALSE)</f>
        <v>11.672839932376201</v>
      </c>
      <c r="Q39" s="48">
        <f>VLOOKUP($A39,'Occupancy Raw Data'!$B$8:$BE$45,'Occupancy Raw Data'!X$3,FALSE)</f>
        <v>6.15850115013557</v>
      </c>
      <c r="R39" s="49">
        <f>VLOOKUP($A39,'Occupancy Raw Data'!$B$8:$BE$45,'Occupancy Raw Data'!Y$3,FALSE)</f>
        <v>7.6064685623592103</v>
      </c>
      <c r="S39" s="48">
        <f>VLOOKUP($A39,'Occupancy Raw Data'!$B$8:$BE$45,'Occupancy Raw Data'!AA$3,FALSE)</f>
        <v>-0.95632341956949796</v>
      </c>
      <c r="T39" s="48">
        <f>VLOOKUP($A39,'Occupancy Raw Data'!$B$8:$BE$45,'Occupancy Raw Data'!AB$3,FALSE)</f>
        <v>-9.9998630667882598</v>
      </c>
      <c r="U39" s="49">
        <f>VLOOKUP($A39,'Occupancy Raw Data'!$B$8:$BE$45,'Occupancy Raw Data'!AC$3,FALSE)</f>
        <v>-5.5737164523287603</v>
      </c>
      <c r="V39" s="50">
        <f>VLOOKUP($A39,'Occupancy Raw Data'!$B$8:$BE$45,'Occupancy Raw Data'!AE$3,FALSE)</f>
        <v>3.0356611949059702</v>
      </c>
      <c r="X39" s="51">
        <f>VLOOKUP($A39,'ADR Raw Data'!$B$6:$BE$43,'ADR Raw Data'!G$1,FALSE)</f>
        <v>108.293736111111</v>
      </c>
      <c r="Y39" s="52">
        <f>VLOOKUP($A39,'ADR Raw Data'!$B$6:$BE$43,'ADR Raw Data'!H$1,FALSE)</f>
        <v>111.626292243321</v>
      </c>
      <c r="Z39" s="52">
        <f>VLOOKUP($A39,'ADR Raw Data'!$B$6:$BE$43,'ADR Raw Data'!I$1,FALSE)</f>
        <v>113.889882581222</v>
      </c>
      <c r="AA39" s="52">
        <f>VLOOKUP($A39,'ADR Raw Data'!$B$6:$BE$43,'ADR Raw Data'!J$1,FALSE)</f>
        <v>130.372211725353</v>
      </c>
      <c r="AB39" s="52">
        <f>VLOOKUP($A39,'ADR Raw Data'!$B$6:$BE$43,'ADR Raw Data'!K$1,FALSE)</f>
        <v>139.81597475126699</v>
      </c>
      <c r="AC39" s="53">
        <f>VLOOKUP($A39,'ADR Raw Data'!$B$6:$BE$43,'ADR Raw Data'!L$1,FALSE)</f>
        <v>121.911664898175</v>
      </c>
      <c r="AD39" s="52">
        <f>VLOOKUP($A39,'ADR Raw Data'!$B$6:$BE$43,'ADR Raw Data'!N$1,FALSE)</f>
        <v>165.36067445928001</v>
      </c>
      <c r="AE39" s="52">
        <f>VLOOKUP($A39,'ADR Raw Data'!$B$6:$BE$43,'ADR Raw Data'!O$1,FALSE)</f>
        <v>155.06583097070299</v>
      </c>
      <c r="AF39" s="53">
        <f>VLOOKUP($A39,'ADR Raw Data'!$B$6:$BE$43,'ADR Raw Data'!P$1,FALSE)</f>
        <v>160.35078183172001</v>
      </c>
      <c r="AG39" s="54">
        <f>VLOOKUP($A39,'ADR Raw Data'!$B$6:$BE$43,'ADR Raw Data'!R$1,FALSE)</f>
        <v>134.12825911438301</v>
      </c>
      <c r="AI39" s="47">
        <f>VLOOKUP($A39,'ADR Raw Data'!$B$6:$BE$43,'ADR Raw Data'!T$1,FALSE)</f>
        <v>2.9134850584903398</v>
      </c>
      <c r="AJ39" s="48">
        <f>VLOOKUP($A39,'ADR Raw Data'!$B$6:$BE$43,'ADR Raw Data'!U$1,FALSE)</f>
        <v>5.4981839930194498</v>
      </c>
      <c r="AK39" s="48">
        <f>VLOOKUP($A39,'ADR Raw Data'!$B$6:$BE$43,'ADR Raw Data'!V$1,FALSE)</f>
        <v>3.74177973986935</v>
      </c>
      <c r="AL39" s="48">
        <f>VLOOKUP($A39,'ADR Raw Data'!$B$6:$BE$43,'ADR Raw Data'!W$1,FALSE)</f>
        <v>18.007183058381798</v>
      </c>
      <c r="AM39" s="48">
        <f>VLOOKUP($A39,'ADR Raw Data'!$B$6:$BE$43,'ADR Raw Data'!X$1,FALSE)</f>
        <v>18.6023264370954</v>
      </c>
      <c r="AN39" s="49">
        <f>VLOOKUP($A39,'ADR Raw Data'!$B$6:$BE$43,'ADR Raw Data'!Y$1,FALSE)</f>
        <v>10.585433316433299</v>
      </c>
      <c r="AO39" s="48">
        <f>VLOOKUP($A39,'ADR Raw Data'!$B$6:$BE$43,'ADR Raw Data'!AA$1,FALSE)</f>
        <v>12.2480321983964</v>
      </c>
      <c r="AP39" s="48">
        <f>VLOOKUP($A39,'ADR Raw Data'!$B$6:$BE$43,'ADR Raw Data'!AB$1,FALSE)</f>
        <v>5.3713354686166301</v>
      </c>
      <c r="AQ39" s="49">
        <f>VLOOKUP($A39,'ADR Raw Data'!$B$6:$BE$43,'ADR Raw Data'!AC$1,FALSE)</f>
        <v>8.90612880793093</v>
      </c>
      <c r="AR39" s="50">
        <f>VLOOKUP($A39,'ADR Raw Data'!$B$6:$BE$43,'ADR Raw Data'!AE$1,FALSE)</f>
        <v>8.9836644499268594</v>
      </c>
      <c r="AS39" s="40"/>
      <c r="AT39" s="51">
        <f>VLOOKUP($A39,'RevPAR Raw Data'!$B$6:$BE$43,'RevPAR Raw Data'!G$1,FALSE)</f>
        <v>58.239043253887402</v>
      </c>
      <c r="AU39" s="52">
        <f>VLOOKUP($A39,'RevPAR Raw Data'!$B$6:$BE$43,'RevPAR Raw Data'!H$1,FALSE)</f>
        <v>70.650415563251102</v>
      </c>
      <c r="AV39" s="52">
        <f>VLOOKUP($A39,'RevPAR Raw Data'!$B$6:$BE$43,'RevPAR Raw Data'!I$1,FALSE)</f>
        <v>77.716872071704998</v>
      </c>
      <c r="AW39" s="52">
        <f>VLOOKUP($A39,'RevPAR Raw Data'!$B$6:$BE$43,'RevPAR Raw Data'!J$1,FALSE)</f>
        <v>97.923013512595901</v>
      </c>
      <c r="AX39" s="52">
        <f>VLOOKUP($A39,'RevPAR Raw Data'!$B$6:$BE$43,'RevPAR Raw Data'!K$1,FALSE)</f>
        <v>101.14751103415399</v>
      </c>
      <c r="AY39" s="53">
        <f>VLOOKUP($A39,'RevPAR Raw Data'!$B$6:$BE$43,'RevPAR Raw Data'!L$1,FALSE)</f>
        <v>81.135371087118799</v>
      </c>
      <c r="AZ39" s="52">
        <f>VLOOKUP($A39,'RevPAR Raw Data'!$B$6:$BE$43,'RevPAR Raw Data'!N$1,FALSE)</f>
        <v>131.60248421266999</v>
      </c>
      <c r="BA39" s="52">
        <f>VLOOKUP($A39,'RevPAR Raw Data'!$B$6:$BE$43,'RevPAR Raw Data'!O$1,FALSE)</f>
        <v>116.986413729883</v>
      </c>
      <c r="BB39" s="53">
        <f>VLOOKUP($A39,'RevPAR Raw Data'!$B$6:$BE$43,'RevPAR Raw Data'!P$1,FALSE)</f>
        <v>124.29444897127701</v>
      </c>
      <c r="BC39" s="54">
        <f>VLOOKUP($A39,'RevPAR Raw Data'!$B$6:$BE$43,'RevPAR Raw Data'!R$1,FALSE)</f>
        <v>93.466536196878394</v>
      </c>
      <c r="BE39" s="47">
        <f>VLOOKUP($A39,'RevPAR Raw Data'!$B$6:$BE$43,'RevPAR Raw Data'!T$1,FALSE)</f>
        <v>15.3889910621425</v>
      </c>
      <c r="BF39" s="48">
        <f>VLOOKUP($A39,'RevPAR Raw Data'!$B$6:$BE$43,'RevPAR Raw Data'!U$1,FALSE)</f>
        <v>11.278913007011999</v>
      </c>
      <c r="BG39" s="48">
        <f>VLOOKUP($A39,'RevPAR Raw Data'!$B$6:$BE$43,'RevPAR Raw Data'!V$1,FALSE)</f>
        <v>7.4779595073312404</v>
      </c>
      <c r="BH39" s="48">
        <f>VLOOKUP($A39,'RevPAR Raw Data'!$B$6:$BE$43,'RevPAR Raw Data'!W$1,FALSE)</f>
        <v>31.781972645492999</v>
      </c>
      <c r="BI39" s="48">
        <f>VLOOKUP($A39,'RevPAR Raw Data'!$B$6:$BE$43,'RevPAR Raw Data'!X$1,FALSE)</f>
        <v>25.906452074811501</v>
      </c>
      <c r="BJ39" s="49">
        <f>VLOOKUP($A39,'RevPAR Raw Data'!$B$6:$BE$43,'RevPAR Raw Data'!Y$1,FALSE)</f>
        <v>18.997079536196502</v>
      </c>
      <c r="BK39" s="48">
        <f>VLOOKUP($A39,'RevPAR Raw Data'!$B$6:$BE$43,'RevPAR Raw Data'!AA$1,FALSE)</f>
        <v>11.174577978477201</v>
      </c>
      <c r="BL39" s="48">
        <f>VLOOKUP($A39,'RevPAR Raw Data'!$B$6:$BE$43,'RevPAR Raw Data'!AB$1,FALSE)</f>
        <v>-5.1656537898911203</v>
      </c>
      <c r="BM39" s="49">
        <f>VLOOKUP($A39,'RevPAR Raw Data'!$B$6:$BE$43,'RevPAR Raw Data'!AC$1,FALSE)</f>
        <v>2.8360099889689199</v>
      </c>
      <c r="BN39" s="50">
        <f>VLOOKUP($A39,'RevPAR Raw Data'!$B$6:$BE$43,'RevPAR Raw Data'!AE$1,FALSE)</f>
        <v>12.2920392604198</v>
      </c>
    </row>
    <row r="40" spans="1:66" x14ac:dyDescent="0.45">
      <c r="A40" s="63" t="s">
        <v>79</v>
      </c>
      <c r="B40" s="47">
        <f>VLOOKUP($A40,'Occupancy Raw Data'!$B$8:$BE$45,'Occupancy Raw Data'!G$3,FALSE)</f>
        <v>48.003714020427097</v>
      </c>
      <c r="C40" s="48">
        <f>VLOOKUP($A40,'Occupancy Raw Data'!$B$8:$BE$45,'Occupancy Raw Data'!H$3,FALSE)</f>
        <v>63.045496750232097</v>
      </c>
      <c r="D40" s="48">
        <f>VLOOKUP($A40,'Occupancy Raw Data'!$B$8:$BE$45,'Occupancy Raw Data'!I$3,FALSE)</f>
        <v>66.759517177344406</v>
      </c>
      <c r="E40" s="48">
        <f>VLOOKUP($A40,'Occupancy Raw Data'!$B$8:$BE$45,'Occupancy Raw Data'!J$3,FALSE)</f>
        <v>74.187558031569097</v>
      </c>
      <c r="F40" s="48">
        <f>VLOOKUP($A40,'Occupancy Raw Data'!$B$8:$BE$45,'Occupancy Raw Data'!K$3,FALSE)</f>
        <v>67.780872794800302</v>
      </c>
      <c r="G40" s="49">
        <f>VLOOKUP($A40,'Occupancy Raw Data'!$B$8:$BE$45,'Occupancy Raw Data'!L$3,FALSE)</f>
        <v>63.955431754874603</v>
      </c>
      <c r="H40" s="48">
        <f>VLOOKUP($A40,'Occupancy Raw Data'!$B$8:$BE$45,'Occupancy Raw Data'!N$3,FALSE)</f>
        <v>65.273909006499494</v>
      </c>
      <c r="I40" s="48">
        <f>VLOOKUP($A40,'Occupancy Raw Data'!$B$8:$BE$45,'Occupancy Raw Data'!O$3,FALSE)</f>
        <v>61.188486536675903</v>
      </c>
      <c r="J40" s="49">
        <f>VLOOKUP($A40,'Occupancy Raw Data'!$B$8:$BE$45,'Occupancy Raw Data'!P$3,FALSE)</f>
        <v>63.231197771587702</v>
      </c>
      <c r="K40" s="50">
        <f>VLOOKUP($A40,'Occupancy Raw Data'!$B$8:$BE$45,'Occupancy Raw Data'!R$3,FALSE)</f>
        <v>63.748507759649797</v>
      </c>
      <c r="M40" s="47">
        <f>VLOOKUP($A40,'Occupancy Raw Data'!$B$8:$BE$45,'Occupancy Raw Data'!T$3,FALSE)</f>
        <v>12.882096069868901</v>
      </c>
      <c r="N40" s="48">
        <f>VLOOKUP($A40,'Occupancy Raw Data'!$B$8:$BE$45,'Occupancy Raw Data'!U$3,FALSE)</f>
        <v>10.2272727272727</v>
      </c>
      <c r="O40" s="48">
        <f>VLOOKUP($A40,'Occupancy Raw Data'!$B$8:$BE$45,'Occupancy Raw Data'!V$3,FALSE)</f>
        <v>-8.9873417721518898</v>
      </c>
      <c r="P40" s="48">
        <f>VLOOKUP($A40,'Occupancy Raw Data'!$B$8:$BE$45,'Occupancy Raw Data'!W$3,FALSE)</f>
        <v>14.798850574712599</v>
      </c>
      <c r="Q40" s="48">
        <f>VLOOKUP($A40,'Occupancy Raw Data'!$B$8:$BE$45,'Occupancy Raw Data'!X$3,FALSE)</f>
        <v>17.174959871589</v>
      </c>
      <c r="R40" s="49">
        <f>VLOOKUP($A40,'Occupancy Raw Data'!$B$8:$BE$45,'Occupancy Raw Data'!Y$3,FALSE)</f>
        <v>8.1998114985862305</v>
      </c>
      <c r="S40" s="48">
        <f>VLOOKUP($A40,'Occupancy Raw Data'!$B$8:$BE$45,'Occupancy Raw Data'!AA$3,FALSE)</f>
        <v>-7.6215505913271997</v>
      </c>
      <c r="T40" s="48">
        <f>VLOOKUP($A40,'Occupancy Raw Data'!$B$8:$BE$45,'Occupancy Raw Data'!AB$3,FALSE)</f>
        <v>-22.470588235294102</v>
      </c>
      <c r="U40" s="49">
        <f>VLOOKUP($A40,'Occupancy Raw Data'!$B$8:$BE$45,'Occupancy Raw Data'!AC$3,FALSE)</f>
        <v>-15.4562383612662</v>
      </c>
      <c r="V40" s="50">
        <f>VLOOKUP($A40,'Occupancy Raw Data'!$B$8:$BE$45,'Occupancy Raw Data'!AE$3,FALSE)</f>
        <v>0.25031289111389199</v>
      </c>
      <c r="X40" s="51">
        <f>VLOOKUP($A40,'ADR Raw Data'!$B$6:$BE$43,'ADR Raw Data'!G$1,FALSE)</f>
        <v>115.61427466150801</v>
      </c>
      <c r="Y40" s="52">
        <f>VLOOKUP($A40,'ADR Raw Data'!$B$6:$BE$43,'ADR Raw Data'!H$1,FALSE)</f>
        <v>109.850117820324</v>
      </c>
      <c r="Z40" s="52">
        <f>VLOOKUP($A40,'ADR Raw Data'!$B$6:$BE$43,'ADR Raw Data'!I$1,FALSE)</f>
        <v>112.35876216968001</v>
      </c>
      <c r="AA40" s="52">
        <f>VLOOKUP($A40,'ADR Raw Data'!$B$6:$BE$43,'ADR Raw Data'!J$1,FALSE)</f>
        <v>115.039474342928</v>
      </c>
      <c r="AB40" s="52">
        <f>VLOOKUP($A40,'ADR Raw Data'!$B$6:$BE$43,'ADR Raw Data'!K$1,FALSE)</f>
        <v>123.886739726027</v>
      </c>
      <c r="AC40" s="53">
        <f>VLOOKUP($A40,'ADR Raw Data'!$B$6:$BE$43,'ADR Raw Data'!L$1,FALSE)</f>
        <v>115.418298490127</v>
      </c>
      <c r="AD40" s="52">
        <f>VLOOKUP($A40,'ADR Raw Data'!$B$6:$BE$43,'ADR Raw Data'!N$1,FALSE)</f>
        <v>165.328421052631</v>
      </c>
      <c r="AE40" s="52">
        <f>VLOOKUP($A40,'ADR Raw Data'!$B$6:$BE$43,'ADR Raw Data'!O$1,FALSE)</f>
        <v>165.10265553869399</v>
      </c>
      <c r="AF40" s="53">
        <f>VLOOKUP($A40,'ADR Raw Data'!$B$6:$BE$43,'ADR Raw Data'!P$1,FALSE)</f>
        <v>165.21918502202601</v>
      </c>
      <c r="AG40" s="54">
        <f>VLOOKUP($A40,'ADR Raw Data'!$B$6:$BE$43,'ADR Raw Data'!R$1,FALSE)</f>
        <v>129.53165834373601</v>
      </c>
      <c r="AI40" s="47">
        <f>VLOOKUP($A40,'ADR Raw Data'!$B$6:$BE$43,'ADR Raw Data'!T$1,FALSE)</f>
        <v>10.418873778819901</v>
      </c>
      <c r="AJ40" s="48">
        <f>VLOOKUP($A40,'ADR Raw Data'!$B$6:$BE$43,'ADR Raw Data'!U$1,FALSE)</f>
        <v>2.68051737058363</v>
      </c>
      <c r="AK40" s="48">
        <f>VLOOKUP($A40,'ADR Raw Data'!$B$6:$BE$43,'ADR Raw Data'!V$1,FALSE)</f>
        <v>1.6006779306531</v>
      </c>
      <c r="AL40" s="48">
        <f>VLOOKUP($A40,'ADR Raw Data'!$B$6:$BE$43,'ADR Raw Data'!W$1,FALSE)</f>
        <v>9.4981445348327007</v>
      </c>
      <c r="AM40" s="48">
        <f>VLOOKUP($A40,'ADR Raw Data'!$B$6:$BE$43,'ADR Raw Data'!X$1,FALSE)</f>
        <v>7.6231837173747197</v>
      </c>
      <c r="AN40" s="49">
        <f>VLOOKUP($A40,'ADR Raw Data'!$B$6:$BE$43,'ADR Raw Data'!Y$1,FALSE)</f>
        <v>6.1604072446254801</v>
      </c>
      <c r="AO40" s="48">
        <f>VLOOKUP($A40,'ADR Raw Data'!$B$6:$BE$43,'ADR Raw Data'!AA$1,FALSE)</f>
        <v>6.9493333852312897</v>
      </c>
      <c r="AP40" s="48">
        <f>VLOOKUP($A40,'ADR Raw Data'!$B$6:$BE$43,'ADR Raw Data'!AB$1,FALSE)</f>
        <v>5.4230746638105103</v>
      </c>
      <c r="AQ40" s="49">
        <f>VLOOKUP($A40,'ADR Raw Data'!$B$6:$BE$43,'ADR Raw Data'!AC$1,FALSE)</f>
        <v>6.1454480420915001</v>
      </c>
      <c r="AR40" s="50">
        <f>VLOOKUP($A40,'ADR Raw Data'!$B$6:$BE$43,'ADR Raw Data'!AE$1,FALSE)</f>
        <v>4.04798112071955</v>
      </c>
      <c r="AS40" s="40"/>
      <c r="AT40" s="51">
        <f>VLOOKUP($A40,'RevPAR Raw Data'!$B$6:$BE$43,'RevPAR Raw Data'!G$1,FALSE)</f>
        <v>55.499145775301699</v>
      </c>
      <c r="AU40" s="52">
        <f>VLOOKUP($A40,'RevPAR Raw Data'!$B$6:$BE$43,'RevPAR Raw Data'!H$1,FALSE)</f>
        <v>69.255552460538496</v>
      </c>
      <c r="AV40" s="52">
        <f>VLOOKUP($A40,'RevPAR Raw Data'!$B$6:$BE$43,'RevPAR Raw Data'!I$1,FALSE)</f>
        <v>75.0101671309192</v>
      </c>
      <c r="AW40" s="52">
        <f>VLOOKUP($A40,'RevPAR Raw Data'!$B$6:$BE$43,'RevPAR Raw Data'!J$1,FALSE)</f>
        <v>85.344976787372303</v>
      </c>
      <c r="AX40" s="52">
        <f>VLOOKUP($A40,'RevPAR Raw Data'!$B$6:$BE$43,'RevPAR Raw Data'!K$1,FALSE)</f>
        <v>83.971513463324001</v>
      </c>
      <c r="AY40" s="53">
        <f>VLOOKUP($A40,'RevPAR Raw Data'!$B$6:$BE$43,'RevPAR Raw Data'!L$1,FALSE)</f>
        <v>73.816271123491106</v>
      </c>
      <c r="AZ40" s="52">
        <f>VLOOKUP($A40,'RevPAR Raw Data'!$B$6:$BE$43,'RevPAR Raw Data'!N$1,FALSE)</f>
        <v>107.916323119777</v>
      </c>
      <c r="BA40" s="52">
        <f>VLOOKUP($A40,'RevPAR Raw Data'!$B$6:$BE$43,'RevPAR Raw Data'!O$1,FALSE)</f>
        <v>101.023816155988</v>
      </c>
      <c r="BB40" s="53">
        <f>VLOOKUP($A40,'RevPAR Raw Data'!$B$6:$BE$43,'RevPAR Raw Data'!P$1,FALSE)</f>
        <v>104.470069637883</v>
      </c>
      <c r="BC40" s="54">
        <f>VLOOKUP($A40,'RevPAR Raw Data'!$B$6:$BE$43,'RevPAR Raw Data'!R$1,FALSE)</f>
        <v>82.574499270460194</v>
      </c>
      <c r="BE40" s="47">
        <f>VLOOKUP($A40,'RevPAR Raw Data'!$B$6:$BE$43,'RevPAR Raw Data'!T$1,FALSE)</f>
        <v>24.6431391782749</v>
      </c>
      <c r="BF40" s="48">
        <f>VLOOKUP($A40,'RevPAR Raw Data'!$B$6:$BE$43,'RevPAR Raw Data'!U$1,FALSE)</f>
        <v>13.1819339198478</v>
      </c>
      <c r="BG40" s="48">
        <f>VLOOKUP($A40,'RevPAR Raw Data'!$B$6:$BE$43,'RevPAR Raw Data'!V$1,FALSE)</f>
        <v>-7.5305222377980003</v>
      </c>
      <c r="BH40" s="48">
        <f>VLOOKUP($A40,'RevPAR Raw Data'!$B$6:$BE$43,'RevPAR Raw Data'!W$1,FALSE)</f>
        <v>25.702611326625401</v>
      </c>
      <c r="BI40" s="48">
        <f>VLOOKUP($A40,'RevPAR Raw Data'!$B$6:$BE$43,'RevPAR Raw Data'!X$1,FALSE)</f>
        <v>26.1074223333604</v>
      </c>
      <c r="BJ40" s="49">
        <f>VLOOKUP($A40,'RevPAR Raw Data'!$B$6:$BE$43,'RevPAR Raw Data'!Y$1,FALSE)</f>
        <v>14.8653605248162</v>
      </c>
      <c r="BK40" s="48">
        <f>VLOOKUP($A40,'RevPAR Raw Data'!$B$6:$BE$43,'RevPAR Raw Data'!AA$1,FALSE)</f>
        <v>-1.2018641658113001</v>
      </c>
      <c r="BL40" s="48">
        <f>VLOOKUP($A40,'RevPAR Raw Data'!$B$6:$BE$43,'RevPAR Raw Data'!AB$1,FALSE)</f>
        <v>-18.266110348881</v>
      </c>
      <c r="BM40" s="49">
        <f>VLOOKUP($A40,'RevPAR Raw Data'!$B$6:$BE$43,'RevPAR Raw Data'!AC$1,FALSE)</f>
        <v>-10.260645416928201</v>
      </c>
      <c r="BN40" s="50">
        <f>VLOOKUP($A40,'RevPAR Raw Data'!$B$6:$BE$43,'RevPAR Raw Data'!AE$1,FALSE)</f>
        <v>4.3084266304084604</v>
      </c>
    </row>
    <row r="41" spans="1:66" x14ac:dyDescent="0.45">
      <c r="A41" s="63" t="s">
        <v>80</v>
      </c>
      <c r="B41" s="47">
        <f>VLOOKUP($A41,'Occupancy Raw Data'!$B$8:$BE$45,'Occupancy Raw Data'!G$3,FALSE)</f>
        <v>40.618411806043497</v>
      </c>
      <c r="C41" s="48">
        <f>VLOOKUP($A41,'Occupancy Raw Data'!$B$8:$BE$45,'Occupancy Raw Data'!H$3,FALSE)</f>
        <v>52.8460997891777</v>
      </c>
      <c r="D41" s="48">
        <f>VLOOKUP($A41,'Occupancy Raw Data'!$B$8:$BE$45,'Occupancy Raw Data'!I$3,FALSE)</f>
        <v>56.359803232607099</v>
      </c>
      <c r="E41" s="48">
        <f>VLOOKUP($A41,'Occupancy Raw Data'!$B$8:$BE$45,'Occupancy Raw Data'!J$3,FALSE)</f>
        <v>62.333099086437102</v>
      </c>
      <c r="F41" s="48">
        <f>VLOOKUP($A41,'Occupancy Raw Data'!$B$8:$BE$45,'Occupancy Raw Data'!K$3,FALSE)</f>
        <v>69.852424455375896</v>
      </c>
      <c r="G41" s="49">
        <f>VLOOKUP($A41,'Occupancy Raw Data'!$B$8:$BE$45,'Occupancy Raw Data'!L$3,FALSE)</f>
        <v>56.401967673928297</v>
      </c>
      <c r="H41" s="48">
        <f>VLOOKUP($A41,'Occupancy Raw Data'!$B$8:$BE$45,'Occupancy Raw Data'!N$3,FALSE)</f>
        <v>72.733661278987995</v>
      </c>
      <c r="I41" s="48">
        <f>VLOOKUP($A41,'Occupancy Raw Data'!$B$8:$BE$45,'Occupancy Raw Data'!O$3,FALSE)</f>
        <v>66.057624736472206</v>
      </c>
      <c r="J41" s="49">
        <f>VLOOKUP($A41,'Occupancy Raw Data'!$B$8:$BE$45,'Occupancy Raw Data'!P$3,FALSE)</f>
        <v>69.395643007730101</v>
      </c>
      <c r="K41" s="50">
        <f>VLOOKUP($A41,'Occupancy Raw Data'!$B$8:$BE$45,'Occupancy Raw Data'!R$3,FALSE)</f>
        <v>60.114446340728797</v>
      </c>
      <c r="M41" s="47">
        <f>VLOOKUP($A41,'Occupancy Raw Data'!$B$8:$BE$45,'Occupancy Raw Data'!T$3,FALSE)</f>
        <v>9.46969696969696</v>
      </c>
      <c r="N41" s="48">
        <f>VLOOKUP($A41,'Occupancy Raw Data'!$B$8:$BE$45,'Occupancy Raw Data'!U$3,FALSE)</f>
        <v>8.9855072463768106</v>
      </c>
      <c r="O41" s="48">
        <f>VLOOKUP($A41,'Occupancy Raw Data'!$B$8:$BE$45,'Occupancy Raw Data'!V$3,FALSE)</f>
        <v>7.5067024128686297</v>
      </c>
      <c r="P41" s="48">
        <f>VLOOKUP($A41,'Occupancy Raw Data'!$B$8:$BE$45,'Occupancy Raw Data'!W$3,FALSE)</f>
        <v>14.896373056994801</v>
      </c>
      <c r="Q41" s="48">
        <f>VLOOKUP($A41,'Occupancy Raw Data'!$B$8:$BE$45,'Occupancy Raw Data'!X$3,FALSE)</f>
        <v>25.663716814159201</v>
      </c>
      <c r="R41" s="49">
        <f>VLOOKUP($A41,'Occupancy Raw Data'!$B$8:$BE$45,'Occupancy Raw Data'!Y$3,FALSE)</f>
        <v>13.779415934221699</v>
      </c>
      <c r="S41" s="48">
        <f>VLOOKUP($A41,'Occupancy Raw Data'!$B$8:$BE$45,'Occupancy Raw Data'!AA$3,FALSE)</f>
        <v>13.486842105263101</v>
      </c>
      <c r="T41" s="48">
        <f>VLOOKUP($A41,'Occupancy Raw Data'!$B$8:$BE$45,'Occupancy Raw Data'!AB$3,FALSE)</f>
        <v>2.8446389496717699</v>
      </c>
      <c r="U41" s="49">
        <f>VLOOKUP($A41,'Occupancy Raw Data'!$B$8:$BE$45,'Occupancy Raw Data'!AC$3,FALSE)</f>
        <v>8.1599123767798396</v>
      </c>
      <c r="V41" s="50">
        <f>VLOOKUP($A41,'Occupancy Raw Data'!$B$8:$BE$45,'Occupancy Raw Data'!AE$3,FALSE)</f>
        <v>11.8625070054175</v>
      </c>
      <c r="X41" s="51">
        <f>VLOOKUP($A41,'ADR Raw Data'!$B$6:$BE$43,'ADR Raw Data'!G$1,FALSE)</f>
        <v>109.84392733564</v>
      </c>
      <c r="Y41" s="52">
        <f>VLOOKUP($A41,'ADR Raw Data'!$B$6:$BE$43,'ADR Raw Data'!H$1,FALSE)</f>
        <v>113.74402925531901</v>
      </c>
      <c r="Z41" s="52">
        <f>VLOOKUP($A41,'ADR Raw Data'!$B$6:$BE$43,'ADR Raw Data'!I$1,FALSE)</f>
        <v>110.903665835411</v>
      </c>
      <c r="AA41" s="52">
        <f>VLOOKUP($A41,'ADR Raw Data'!$B$6:$BE$43,'ADR Raw Data'!J$1,FALSE)</f>
        <v>120.14010146561399</v>
      </c>
      <c r="AB41" s="52">
        <f>VLOOKUP($A41,'ADR Raw Data'!$B$6:$BE$43,'ADR Raw Data'!K$1,FALSE)</f>
        <v>143.11822937625701</v>
      </c>
      <c r="AC41" s="53">
        <f>VLOOKUP($A41,'ADR Raw Data'!$B$6:$BE$43,'ADR Raw Data'!L$1,FALSE)</f>
        <v>121.304218788935</v>
      </c>
      <c r="AD41" s="52">
        <f>VLOOKUP($A41,'ADR Raw Data'!$B$6:$BE$43,'ADR Raw Data'!N$1,FALSE)</f>
        <v>181.86490821256001</v>
      </c>
      <c r="AE41" s="52">
        <f>VLOOKUP($A41,'ADR Raw Data'!$B$6:$BE$43,'ADR Raw Data'!O$1,FALSE)</f>
        <v>173.738265957446</v>
      </c>
      <c r="AF41" s="53">
        <f>VLOOKUP($A41,'ADR Raw Data'!$B$6:$BE$43,'ADR Raw Data'!P$1,FALSE)</f>
        <v>177.997037974683</v>
      </c>
      <c r="AG41" s="54">
        <f>VLOOKUP($A41,'ADR Raw Data'!$B$6:$BE$43,'ADR Raw Data'!R$1,FALSE)</f>
        <v>140.00300267201001</v>
      </c>
      <c r="AI41" s="47">
        <f>VLOOKUP($A41,'ADR Raw Data'!$B$6:$BE$43,'ADR Raw Data'!T$1,FALSE)</f>
        <v>7.6938242145089797</v>
      </c>
      <c r="AJ41" s="48">
        <f>VLOOKUP($A41,'ADR Raw Data'!$B$6:$BE$43,'ADR Raw Data'!U$1,FALSE)</f>
        <v>8.3412400343538096</v>
      </c>
      <c r="AK41" s="48">
        <f>VLOOKUP($A41,'ADR Raw Data'!$B$6:$BE$43,'ADR Raw Data'!V$1,FALSE)</f>
        <v>4.1063710760786103</v>
      </c>
      <c r="AL41" s="48">
        <f>VLOOKUP($A41,'ADR Raw Data'!$B$6:$BE$43,'ADR Raw Data'!W$1,FALSE)</f>
        <v>9.0440629430752093</v>
      </c>
      <c r="AM41" s="48">
        <f>VLOOKUP($A41,'ADR Raw Data'!$B$6:$BE$43,'ADR Raw Data'!X$1,FALSE)</f>
        <v>18.281802323434501</v>
      </c>
      <c r="AN41" s="49">
        <f>VLOOKUP($A41,'ADR Raw Data'!$B$6:$BE$43,'ADR Raw Data'!Y$1,FALSE)</f>
        <v>10.687203873704901</v>
      </c>
      <c r="AO41" s="48">
        <f>VLOOKUP($A41,'ADR Raw Data'!$B$6:$BE$43,'ADR Raw Data'!AA$1,FALSE)</f>
        <v>11.6584623896069</v>
      </c>
      <c r="AP41" s="48">
        <f>VLOOKUP($A41,'ADR Raw Data'!$B$6:$BE$43,'ADR Raw Data'!AB$1,FALSE)</f>
        <v>8.8672421928545404</v>
      </c>
      <c r="AQ41" s="49">
        <f>VLOOKUP($A41,'ADR Raw Data'!$B$6:$BE$43,'ADR Raw Data'!AC$1,FALSE)</f>
        <v>10.399542937502501</v>
      </c>
      <c r="AR41" s="50">
        <f>VLOOKUP($A41,'ADR Raw Data'!$B$6:$BE$43,'ADR Raw Data'!AE$1,FALSE)</f>
        <v>10.059628667710101</v>
      </c>
      <c r="AS41" s="40"/>
      <c r="AT41" s="51">
        <f>VLOOKUP($A41,'RevPAR Raw Data'!$B$6:$BE$43,'RevPAR Raw Data'!G$1,FALSE)</f>
        <v>44.616858749121498</v>
      </c>
      <c r="AU41" s="52">
        <f>VLOOKUP($A41,'RevPAR Raw Data'!$B$6:$BE$43,'RevPAR Raw Data'!H$1,FALSE)</f>
        <v>60.109283204497501</v>
      </c>
      <c r="AV41" s="52">
        <f>VLOOKUP($A41,'RevPAR Raw Data'!$B$6:$BE$43,'RevPAR Raw Data'!I$1,FALSE)</f>
        <v>62.505087842586001</v>
      </c>
      <c r="AW41" s="52">
        <f>VLOOKUP($A41,'RevPAR Raw Data'!$B$6:$BE$43,'RevPAR Raw Data'!J$1,FALSE)</f>
        <v>74.887048489107499</v>
      </c>
      <c r="AX41" s="52">
        <f>VLOOKUP($A41,'RevPAR Raw Data'!$B$6:$BE$43,'RevPAR Raw Data'!K$1,FALSE)</f>
        <v>99.971553056921906</v>
      </c>
      <c r="AY41" s="53">
        <f>VLOOKUP($A41,'RevPAR Raw Data'!$B$6:$BE$43,'RevPAR Raw Data'!L$1,FALSE)</f>
        <v>68.417966268446904</v>
      </c>
      <c r="AZ41" s="52">
        <f>VLOOKUP($A41,'RevPAR Raw Data'!$B$6:$BE$43,'RevPAR Raw Data'!N$1,FALSE)</f>
        <v>132.27700632466599</v>
      </c>
      <c r="BA41" s="52">
        <f>VLOOKUP($A41,'RevPAR Raw Data'!$B$6:$BE$43,'RevPAR Raw Data'!O$1,FALSE)</f>
        <v>114.76737174982399</v>
      </c>
      <c r="BB41" s="53">
        <f>VLOOKUP($A41,'RevPAR Raw Data'!$B$6:$BE$43,'RevPAR Raw Data'!P$1,FALSE)</f>
        <v>123.522189037245</v>
      </c>
      <c r="BC41" s="54">
        <f>VLOOKUP($A41,'RevPAR Raw Data'!$B$6:$BE$43,'RevPAR Raw Data'!R$1,FALSE)</f>
        <v>84.162029916674996</v>
      </c>
      <c r="BE41" s="47">
        <f>VLOOKUP($A41,'RevPAR Raw Data'!$B$6:$BE$43,'RevPAR Raw Data'!T$1,FALSE)</f>
        <v>17.8921030227011</v>
      </c>
      <c r="BF41" s="48">
        <f>VLOOKUP($A41,'RevPAR Raw Data'!$B$6:$BE$43,'RevPAR Raw Data'!U$1,FALSE)</f>
        <v>18.076250008455101</v>
      </c>
      <c r="BG41" s="48">
        <f>VLOOKUP($A41,'RevPAR Raw Data'!$B$6:$BE$43,'RevPAR Raw Data'!V$1,FALSE)</f>
        <v>11.9213265455965</v>
      </c>
      <c r="BH41" s="48">
        <f>VLOOKUP($A41,'RevPAR Raw Data'!$B$6:$BE$43,'RevPAR Raw Data'!W$1,FALSE)</f>
        <v>25.287673355579901</v>
      </c>
      <c r="BI41" s="48">
        <f>VLOOKUP($A41,'RevPAR Raw Data'!$B$6:$BE$43,'RevPAR Raw Data'!X$1,FALSE)</f>
        <v>48.637309114404502</v>
      </c>
      <c r="BJ41" s="49">
        <f>VLOOKUP($A41,'RevPAR Raw Data'!$B$6:$BE$43,'RevPAR Raw Data'!Y$1,FALSE)</f>
        <v>25.9392540814226</v>
      </c>
      <c r="BK41" s="48">
        <f>VLOOKUP($A41,'RevPAR Raw Data'!$B$6:$BE$43,'RevPAR Raw Data'!AA$1,FALSE)</f>
        <v>26.7176629092578</v>
      </c>
      <c r="BL41" s="48">
        <f>VLOOKUP($A41,'RevPAR Raw Data'!$B$6:$BE$43,'RevPAR Raw Data'!AB$1,FALSE)</f>
        <v>11.9641221677059</v>
      </c>
      <c r="BM41" s="49">
        <f>VLOOKUP($A41,'RevPAR Raw Data'!$B$6:$BE$43,'RevPAR Raw Data'!AC$1,FALSE)</f>
        <v>19.408048905568201</v>
      </c>
      <c r="BN41" s="50">
        <f>VLOOKUP($A41,'RevPAR Raw Data'!$B$6:$BE$43,'RevPAR Raw Data'!AE$1,FALSE)</f>
        <v>23.1154598285537</v>
      </c>
    </row>
    <row r="42" spans="1:66" x14ac:dyDescent="0.45">
      <c r="A42" s="63" t="s">
        <v>81</v>
      </c>
      <c r="B42" s="47">
        <f>VLOOKUP($A42,'Occupancy Raw Data'!$B$8:$BE$45,'Occupancy Raw Data'!G$3,FALSE)</f>
        <v>52.728102679770103</v>
      </c>
      <c r="C42" s="48">
        <f>VLOOKUP($A42,'Occupancy Raw Data'!$B$8:$BE$45,'Occupancy Raw Data'!H$3,FALSE)</f>
        <v>61.183609902797897</v>
      </c>
      <c r="D42" s="48">
        <f>VLOOKUP($A42,'Occupancy Raw Data'!$B$8:$BE$45,'Occupancy Raw Data'!I$3,FALSE)</f>
        <v>63.635143117985002</v>
      </c>
      <c r="E42" s="48">
        <f>VLOOKUP($A42,'Occupancy Raw Data'!$B$8:$BE$45,'Occupancy Raw Data'!J$3,FALSE)</f>
        <v>63.149132699640099</v>
      </c>
      <c r="F42" s="48">
        <f>VLOOKUP($A42,'Occupancy Raw Data'!$B$8:$BE$45,'Occupancy Raw Data'!K$3,FALSE)</f>
        <v>62.637952793963599</v>
      </c>
      <c r="G42" s="49">
        <f>VLOOKUP($A42,'Occupancy Raw Data'!$B$8:$BE$45,'Occupancy Raw Data'!L$3,FALSE)</f>
        <v>60.6667776530672</v>
      </c>
      <c r="H42" s="48">
        <f>VLOOKUP($A42,'Occupancy Raw Data'!$B$8:$BE$45,'Occupancy Raw Data'!N$3,FALSE)</f>
        <v>71.115168765607706</v>
      </c>
      <c r="I42" s="48">
        <f>VLOOKUP($A42,'Occupancy Raw Data'!$B$8:$BE$45,'Occupancy Raw Data'!O$3,FALSE)</f>
        <v>76.971617303509504</v>
      </c>
      <c r="J42" s="49">
        <f>VLOOKUP($A42,'Occupancy Raw Data'!$B$8:$BE$45,'Occupancy Raw Data'!P$3,FALSE)</f>
        <v>74.043393034558605</v>
      </c>
      <c r="K42" s="50">
        <f>VLOOKUP($A42,'Occupancy Raw Data'!$B$8:$BE$45,'Occupancy Raw Data'!R$3,FALSE)</f>
        <v>64.488609119608995</v>
      </c>
      <c r="M42" s="47">
        <f>VLOOKUP($A42,'Occupancy Raw Data'!$B$8:$BE$45,'Occupancy Raw Data'!T$3,FALSE)</f>
        <v>5.1099766263771702</v>
      </c>
      <c r="N42" s="48">
        <f>VLOOKUP($A42,'Occupancy Raw Data'!$B$8:$BE$45,'Occupancy Raw Data'!U$3,FALSE)</f>
        <v>7.2005056954005697</v>
      </c>
      <c r="O42" s="48">
        <f>VLOOKUP($A42,'Occupancy Raw Data'!$B$8:$BE$45,'Occupancy Raw Data'!V$3,FALSE)</f>
        <v>1.81241180721884</v>
      </c>
      <c r="P42" s="48">
        <f>VLOOKUP($A42,'Occupancy Raw Data'!$B$8:$BE$45,'Occupancy Raw Data'!W$3,FALSE)</f>
        <v>-5.0703798656495804</v>
      </c>
      <c r="Q42" s="48">
        <f>VLOOKUP($A42,'Occupancy Raw Data'!$B$8:$BE$45,'Occupancy Raw Data'!X$3,FALSE)</f>
        <v>-5.7173574943809902</v>
      </c>
      <c r="R42" s="49">
        <f>VLOOKUP($A42,'Occupancy Raw Data'!$B$8:$BE$45,'Occupancy Raw Data'!Y$3,FALSE)</f>
        <v>0.209594905078441</v>
      </c>
      <c r="S42" s="48">
        <f>VLOOKUP($A42,'Occupancy Raw Data'!$B$8:$BE$45,'Occupancy Raw Data'!AA$3,FALSE)</f>
        <v>-13.0537778509409</v>
      </c>
      <c r="T42" s="48">
        <f>VLOOKUP($A42,'Occupancy Raw Data'!$B$8:$BE$45,'Occupancy Raw Data'!AB$3,FALSE)</f>
        <v>-9.7809918472486892</v>
      </c>
      <c r="U42" s="49">
        <f>VLOOKUP($A42,'Occupancy Raw Data'!$B$8:$BE$45,'Occupancy Raw Data'!AC$3,FALSE)</f>
        <v>-11.3828737402738</v>
      </c>
      <c r="V42" s="50">
        <f>VLOOKUP($A42,'Occupancy Raw Data'!$B$8:$BE$45,'Occupancy Raw Data'!AE$3,FALSE)</f>
        <v>-3.9138802609159802</v>
      </c>
      <c r="X42" s="51">
        <f>VLOOKUP($A42,'ADR Raw Data'!$B$6:$BE$43,'ADR Raw Data'!G$1,FALSE)</f>
        <v>107.47353872791101</v>
      </c>
      <c r="Y42" s="52">
        <f>VLOOKUP($A42,'ADR Raw Data'!$B$6:$BE$43,'ADR Raw Data'!H$1,FALSE)</f>
        <v>109.636755902747</v>
      </c>
      <c r="Z42" s="52">
        <f>VLOOKUP($A42,'ADR Raw Data'!$B$6:$BE$43,'ADR Raw Data'!I$1,FALSE)</f>
        <v>112.908306679606</v>
      </c>
      <c r="AA42" s="52">
        <f>VLOOKUP($A42,'ADR Raw Data'!$B$6:$BE$43,'ADR Raw Data'!J$1,FALSE)</f>
        <v>113.27534441704201</v>
      </c>
      <c r="AB42" s="52">
        <f>VLOOKUP($A42,'ADR Raw Data'!$B$6:$BE$43,'ADR Raw Data'!K$1,FALSE)</f>
        <v>114.168220516997</v>
      </c>
      <c r="AC42" s="53">
        <f>VLOOKUP($A42,'ADR Raw Data'!$B$6:$BE$43,'ADR Raw Data'!L$1,FALSE)</f>
        <v>111.640271849301</v>
      </c>
      <c r="AD42" s="52">
        <f>VLOOKUP($A42,'ADR Raw Data'!$B$6:$BE$43,'ADR Raw Data'!N$1,FALSE)</f>
        <v>148.98798217791801</v>
      </c>
      <c r="AE42" s="52">
        <f>VLOOKUP($A42,'ADR Raw Data'!$B$6:$BE$43,'ADR Raw Data'!O$1,FALSE)</f>
        <v>158.716480725623</v>
      </c>
      <c r="AF42" s="53">
        <f>VLOOKUP($A42,'ADR Raw Data'!$B$6:$BE$43,'ADR Raw Data'!P$1,FALSE)</f>
        <v>154.04459990208301</v>
      </c>
      <c r="AG42" s="54">
        <f>VLOOKUP($A42,'ADR Raw Data'!$B$6:$BE$43,'ADR Raw Data'!R$1,FALSE)</f>
        <v>125.55064497132901</v>
      </c>
      <c r="AI42" s="47">
        <f>VLOOKUP($A42,'ADR Raw Data'!$B$6:$BE$43,'ADR Raw Data'!T$1,FALSE)</f>
        <v>3.8982615494498898</v>
      </c>
      <c r="AJ42" s="48">
        <f>VLOOKUP($A42,'ADR Raw Data'!$B$6:$BE$43,'ADR Raw Data'!U$1,FALSE)</f>
        <v>6.9126847075593796</v>
      </c>
      <c r="AK42" s="48">
        <f>VLOOKUP($A42,'ADR Raw Data'!$B$6:$BE$43,'ADR Raw Data'!V$1,FALSE)</f>
        <v>5.93033948495854</v>
      </c>
      <c r="AL42" s="48">
        <f>VLOOKUP($A42,'ADR Raw Data'!$B$6:$BE$43,'ADR Raw Data'!W$1,FALSE)</f>
        <v>3.2825646111168401</v>
      </c>
      <c r="AM42" s="48">
        <f>VLOOKUP($A42,'ADR Raw Data'!$B$6:$BE$43,'ADR Raw Data'!X$1,FALSE)</f>
        <v>1.9558752548351499</v>
      </c>
      <c r="AN42" s="49">
        <f>VLOOKUP($A42,'ADR Raw Data'!$B$6:$BE$43,'ADR Raw Data'!Y$1,FALSE)</f>
        <v>4.1750354113177801</v>
      </c>
      <c r="AO42" s="48">
        <f>VLOOKUP($A42,'ADR Raw Data'!$B$6:$BE$43,'ADR Raw Data'!AA$1,FALSE)</f>
        <v>-1.9699146121445801</v>
      </c>
      <c r="AP42" s="48">
        <f>VLOOKUP($A42,'ADR Raw Data'!$B$6:$BE$43,'ADR Raw Data'!AB$1,FALSE)</f>
        <v>-1.0191405841271299</v>
      </c>
      <c r="AQ42" s="49">
        <f>VLOOKUP($A42,'ADR Raw Data'!$B$6:$BE$43,'ADR Raw Data'!AC$1,FALSE)</f>
        <v>-1.4143176764055001</v>
      </c>
      <c r="AR42" s="50">
        <f>VLOOKUP($A42,'ADR Raw Data'!$B$6:$BE$43,'ADR Raw Data'!AE$1,FALSE)</f>
        <v>0.74145136706058201</v>
      </c>
      <c r="AS42" s="40"/>
      <c r="AT42" s="51">
        <f>VLOOKUP($A42,'RevPAR Raw Data'!$B$6:$BE$43,'RevPAR Raw Data'!G$1,FALSE)</f>
        <v>56.668757854035697</v>
      </c>
      <c r="AU42" s="52">
        <f>VLOOKUP($A42,'RevPAR Raw Data'!$B$6:$BE$43,'RevPAR Raw Data'!H$1,FALSE)</f>
        <v>67.079725041619596</v>
      </c>
      <c r="AV42" s="52">
        <f>VLOOKUP($A42,'RevPAR Raw Data'!$B$6:$BE$43,'RevPAR Raw Data'!I$1,FALSE)</f>
        <v>71.849362547661201</v>
      </c>
      <c r="AW42" s="52">
        <f>VLOOKUP($A42,'RevPAR Raw Data'!$B$6:$BE$43,'RevPAR Raw Data'!J$1,FALSE)</f>
        <v>71.532397561892395</v>
      </c>
      <c r="AX42" s="52">
        <f>VLOOKUP($A42,'RevPAR Raw Data'!$B$6:$BE$43,'RevPAR Raw Data'!K$1,FALSE)</f>
        <v>71.512636073145103</v>
      </c>
      <c r="AY42" s="53">
        <f>VLOOKUP($A42,'RevPAR Raw Data'!$B$6:$BE$43,'RevPAR Raw Data'!L$1,FALSE)</f>
        <v>67.728555494095303</v>
      </c>
      <c r="AZ42" s="52">
        <f>VLOOKUP($A42,'RevPAR Raw Data'!$B$6:$BE$43,'RevPAR Raw Data'!N$1,FALSE)</f>
        <v>105.9530549663</v>
      </c>
      <c r="BA42" s="52">
        <f>VLOOKUP($A42,'RevPAR Raw Data'!$B$6:$BE$43,'RevPAR Raw Data'!O$1,FALSE)</f>
        <v>122.16664214172501</v>
      </c>
      <c r="BB42" s="53">
        <f>VLOOKUP($A42,'RevPAR Raw Data'!$B$6:$BE$43,'RevPAR Raw Data'!P$1,FALSE)</f>
        <v>114.059848554013</v>
      </c>
      <c r="BC42" s="54">
        <f>VLOOKUP($A42,'RevPAR Raw Data'!$B$6:$BE$43,'RevPAR Raw Data'!R$1,FALSE)</f>
        <v>80.965864682708599</v>
      </c>
      <c r="BE42" s="47">
        <f>VLOOKUP($A42,'RevPAR Raw Data'!$B$6:$BE$43,'RevPAR Raw Data'!T$1,FALSE)</f>
        <v>9.2074384298389997</v>
      </c>
      <c r="BF42" s="48">
        <f>VLOOKUP($A42,'RevPAR Raw Data'!$B$6:$BE$43,'RevPAR Raw Data'!U$1,FALSE)</f>
        <v>14.610938659032801</v>
      </c>
      <c r="BG42" s="48">
        <f>VLOOKUP($A42,'RevPAR Raw Data'!$B$6:$BE$43,'RevPAR Raw Data'!V$1,FALSE)</f>
        <v>7.8502334652109296</v>
      </c>
      <c r="BH42" s="48">
        <f>VLOOKUP($A42,'RevPAR Raw Data'!$B$6:$BE$43,'RevPAR Raw Data'!W$1,FALSE)</f>
        <v>-1.95425374965174</v>
      </c>
      <c r="BI42" s="48">
        <f>VLOOKUP($A42,'RevPAR Raw Data'!$B$6:$BE$43,'RevPAR Raw Data'!X$1,FALSE)</f>
        <v>-3.8733066200088899</v>
      </c>
      <c r="BJ42" s="49">
        <f>VLOOKUP($A42,'RevPAR Raw Data'!$B$6:$BE$43,'RevPAR Raw Data'!Y$1,FALSE)</f>
        <v>4.3933809779035604</v>
      </c>
      <c r="BK42" s="48">
        <f>VLOOKUP($A42,'RevPAR Raw Data'!$B$6:$BE$43,'RevPAR Raw Data'!AA$1,FALSE)</f>
        <v>-14.7665441857629</v>
      </c>
      <c r="BL42" s="48">
        <f>VLOOKUP($A42,'RevPAR Raw Data'!$B$6:$BE$43,'RevPAR Raw Data'!AB$1,FALSE)</f>
        <v>-10.7004503739303</v>
      </c>
      <c r="BM42" s="49">
        <f>VLOOKUP($A42,'RevPAR Raw Data'!$B$6:$BE$43,'RevPAR Raw Data'!AC$1,FALSE)</f>
        <v>-12.6362014212877</v>
      </c>
      <c r="BN42" s="50">
        <f>VLOOKUP($A42,'RevPAR Raw Data'!$B$6:$BE$43,'RevPAR Raw Data'!AE$1,FALSE)</f>
        <v>-3.2014484125550702</v>
      </c>
    </row>
    <row r="43" spans="1:66" x14ac:dyDescent="0.45">
      <c r="A43" s="66" t="s">
        <v>82</v>
      </c>
      <c r="B43" s="47">
        <f>VLOOKUP($A43,'Occupancy Raw Data'!$B$8:$BE$45,'Occupancy Raw Data'!G$3,FALSE)</f>
        <v>56.386883153149498</v>
      </c>
      <c r="C43" s="48">
        <f>VLOOKUP($A43,'Occupancy Raw Data'!$B$8:$BE$45,'Occupancy Raw Data'!H$3,FALSE)</f>
        <v>73.700482706346904</v>
      </c>
      <c r="D43" s="48">
        <f>VLOOKUP($A43,'Occupancy Raw Data'!$B$8:$BE$45,'Occupancy Raw Data'!I$3,FALSE)</f>
        <v>83.019507719312202</v>
      </c>
      <c r="E43" s="48">
        <f>VLOOKUP($A43,'Occupancy Raw Data'!$B$8:$BE$45,'Occupancy Raw Data'!J$3,FALSE)</f>
        <v>85.9975266286352</v>
      </c>
      <c r="F43" s="48">
        <f>VLOOKUP($A43,'Occupancy Raw Data'!$B$8:$BE$45,'Occupancy Raw Data'!K$3,FALSE)</f>
        <v>81.409821677903196</v>
      </c>
      <c r="G43" s="49">
        <f>VLOOKUP($A43,'Occupancy Raw Data'!$B$8:$BE$45,'Occupancy Raw Data'!L$3,FALSE)</f>
        <v>76.102844377069403</v>
      </c>
      <c r="H43" s="48">
        <f>VLOOKUP($A43,'Occupancy Raw Data'!$B$8:$BE$45,'Occupancy Raw Data'!N$3,FALSE)</f>
        <v>77.693780667810202</v>
      </c>
      <c r="I43" s="48">
        <f>VLOOKUP($A43,'Occupancy Raw Data'!$B$8:$BE$45,'Occupancy Raw Data'!O$3,FALSE)</f>
        <v>76.475046874376602</v>
      </c>
      <c r="J43" s="49">
        <f>VLOOKUP($A43,'Occupancy Raw Data'!$B$8:$BE$45,'Occupancy Raw Data'!P$3,FALSE)</f>
        <v>77.084413771093395</v>
      </c>
      <c r="K43" s="50">
        <f>VLOOKUP($A43,'Occupancy Raw Data'!$B$8:$BE$45,'Occupancy Raw Data'!R$3,FALSE)</f>
        <v>76.383292775361994</v>
      </c>
      <c r="M43" s="47">
        <f>VLOOKUP($A43,'Occupancy Raw Data'!$B$8:$BE$45,'Occupancy Raw Data'!T$3,FALSE)</f>
        <v>8.5735322883310197</v>
      </c>
      <c r="N43" s="48">
        <f>VLOOKUP($A43,'Occupancy Raw Data'!$B$8:$BE$45,'Occupancy Raw Data'!U$3,FALSE)</f>
        <v>7.6217970164363296</v>
      </c>
      <c r="O43" s="48">
        <f>VLOOKUP($A43,'Occupancy Raw Data'!$B$8:$BE$45,'Occupancy Raw Data'!V$3,FALSE)</f>
        <v>6.4212388664879398</v>
      </c>
      <c r="P43" s="48">
        <f>VLOOKUP($A43,'Occupancy Raw Data'!$B$8:$BE$45,'Occupancy Raw Data'!W$3,FALSE)</f>
        <v>3.3057419579951501</v>
      </c>
      <c r="Q43" s="48">
        <f>VLOOKUP($A43,'Occupancy Raw Data'!$B$8:$BE$45,'Occupancy Raw Data'!X$3,FALSE)</f>
        <v>-1.9345749312192999</v>
      </c>
      <c r="R43" s="49">
        <f>VLOOKUP($A43,'Occupancy Raw Data'!$B$8:$BE$45,'Occupancy Raw Data'!Y$3,FALSE)</f>
        <v>4.3399389541502904</v>
      </c>
      <c r="S43" s="48">
        <f>VLOOKUP($A43,'Occupancy Raw Data'!$B$8:$BE$45,'Occupancy Raw Data'!AA$3,FALSE)</f>
        <v>-10.6919407232996</v>
      </c>
      <c r="T43" s="48">
        <f>VLOOKUP($A43,'Occupancy Raw Data'!$B$8:$BE$45,'Occupancy Raw Data'!AB$3,FALSE)</f>
        <v>-12.7198440041539</v>
      </c>
      <c r="U43" s="49">
        <f>VLOOKUP($A43,'Occupancy Raw Data'!$B$8:$BE$45,'Occupancy Raw Data'!AC$3,FALSE)</f>
        <v>-11.709521228495399</v>
      </c>
      <c r="V43" s="50">
        <f>VLOOKUP($A43,'Occupancy Raw Data'!$B$8:$BE$45,'Occupancy Raw Data'!AE$3,FALSE)</f>
        <v>-0.856558300646175</v>
      </c>
      <c r="X43" s="51">
        <f>VLOOKUP($A43,'ADR Raw Data'!$B$6:$BE$43,'ADR Raw Data'!G$1,FALSE)</f>
        <v>149.60778131522099</v>
      </c>
      <c r="Y43" s="52">
        <f>VLOOKUP($A43,'ADR Raw Data'!$B$6:$BE$43,'ADR Raw Data'!H$1,FALSE)</f>
        <v>171.24663617418599</v>
      </c>
      <c r="Z43" s="52">
        <f>VLOOKUP($A43,'ADR Raw Data'!$B$6:$BE$43,'ADR Raw Data'!I$1,FALSE)</f>
        <v>180.77818697292199</v>
      </c>
      <c r="AA43" s="52">
        <f>VLOOKUP($A43,'ADR Raw Data'!$B$6:$BE$43,'ADR Raw Data'!J$1,FALSE)</f>
        <v>179.83187642065201</v>
      </c>
      <c r="AB43" s="52">
        <f>VLOOKUP($A43,'ADR Raw Data'!$B$6:$BE$43,'ADR Raw Data'!K$1,FALSE)</f>
        <v>164.26535723036201</v>
      </c>
      <c r="AC43" s="53">
        <f>VLOOKUP($A43,'ADR Raw Data'!$B$6:$BE$43,'ADR Raw Data'!L$1,FALSE)</f>
        <v>170.56629846881199</v>
      </c>
      <c r="AD43" s="52">
        <f>VLOOKUP($A43,'ADR Raw Data'!$B$6:$BE$43,'ADR Raw Data'!N$1,FALSE)</f>
        <v>154.378456522297</v>
      </c>
      <c r="AE43" s="52">
        <f>VLOOKUP($A43,'ADR Raw Data'!$B$6:$BE$43,'ADR Raw Data'!O$1,FALSE)</f>
        <v>154.96683568075099</v>
      </c>
      <c r="AF43" s="53">
        <f>VLOOKUP($A43,'ADR Raw Data'!$B$6:$BE$43,'ADR Raw Data'!P$1,FALSE)</f>
        <v>154.67032047715699</v>
      </c>
      <c r="AG43" s="54">
        <f>VLOOKUP($A43,'ADR Raw Data'!$B$6:$BE$43,'ADR Raw Data'!R$1,FALSE)</f>
        <v>165.982902207731</v>
      </c>
      <c r="AI43" s="47">
        <f>VLOOKUP($A43,'ADR Raw Data'!$B$6:$BE$43,'ADR Raw Data'!T$1,FALSE)</f>
        <v>18.634007624447101</v>
      </c>
      <c r="AJ43" s="48">
        <f>VLOOKUP($A43,'ADR Raw Data'!$B$6:$BE$43,'ADR Raw Data'!U$1,FALSE)</f>
        <v>13.9687197726685</v>
      </c>
      <c r="AK43" s="48">
        <f>VLOOKUP($A43,'ADR Raw Data'!$B$6:$BE$43,'ADR Raw Data'!V$1,FALSE)</f>
        <v>13.3828036104779</v>
      </c>
      <c r="AL43" s="48">
        <f>VLOOKUP($A43,'ADR Raw Data'!$B$6:$BE$43,'ADR Raw Data'!W$1,FALSE)</f>
        <v>13.1526670085841</v>
      </c>
      <c r="AM43" s="48">
        <f>VLOOKUP($A43,'ADR Raw Data'!$B$6:$BE$43,'ADR Raw Data'!X$1,FALSE)</f>
        <v>7.2856695352331098</v>
      </c>
      <c r="AN43" s="49">
        <f>VLOOKUP($A43,'ADR Raw Data'!$B$6:$BE$43,'ADR Raw Data'!Y$1,FALSE)</f>
        <v>12.6507644736341</v>
      </c>
      <c r="AO43" s="48">
        <f>VLOOKUP($A43,'ADR Raw Data'!$B$6:$BE$43,'ADR Raw Data'!AA$1,FALSE)</f>
        <v>5.4821344096417599</v>
      </c>
      <c r="AP43" s="48">
        <f>VLOOKUP($A43,'ADR Raw Data'!$B$6:$BE$43,'ADR Raw Data'!AB$1,FALSE)</f>
        <v>6.5236571067246398</v>
      </c>
      <c r="AQ43" s="49">
        <f>VLOOKUP($A43,'ADR Raw Data'!$B$6:$BE$43,'ADR Raw Data'!AC$1,FALSE)</f>
        <v>6.0008762551127903</v>
      </c>
      <c r="AR43" s="50">
        <f>VLOOKUP($A43,'ADR Raw Data'!$B$6:$BE$43,'ADR Raw Data'!AE$1,FALSE)</f>
        <v>10.9276829857106</v>
      </c>
      <c r="AS43" s="40"/>
      <c r="AT43" s="51">
        <f>VLOOKUP($A43,'RevPAR Raw Data'!$B$6:$BE$43,'RevPAR Raw Data'!G$1,FALSE)</f>
        <v>84.359164838233497</v>
      </c>
      <c r="AU43" s="52">
        <f>VLOOKUP($A43,'RevPAR Raw Data'!$B$6:$BE$43,'RevPAR Raw Data'!H$1,FALSE)</f>
        <v>126.209597478756</v>
      </c>
      <c r="AV43" s="52">
        <f>VLOOKUP($A43,'RevPAR Raw Data'!$B$6:$BE$43,'RevPAR Raw Data'!I$1,FALSE)</f>
        <v>150.08116088881701</v>
      </c>
      <c r="AW43" s="52">
        <f>VLOOKUP($A43,'RevPAR Raw Data'!$B$6:$BE$43,'RevPAR Raw Data'!J$1,FALSE)</f>
        <v>154.65096581162399</v>
      </c>
      <c r="AX43" s="52">
        <f>VLOOKUP($A43,'RevPAR Raw Data'!$B$6:$BE$43,'RevPAR Raw Data'!K$1,FALSE)</f>
        <v>133.728134399808</v>
      </c>
      <c r="AY43" s="53">
        <f>VLOOKUP($A43,'RevPAR Raw Data'!$B$6:$BE$43,'RevPAR Raw Data'!L$1,FALSE)</f>
        <v>129.805804683448</v>
      </c>
      <c r="AZ43" s="52">
        <f>VLOOKUP($A43,'RevPAR Raw Data'!$B$6:$BE$43,'RevPAR Raw Data'!N$1,FALSE)</f>
        <v>119.942459408784</v>
      </c>
      <c r="BA43" s="52">
        <f>VLOOKUP($A43,'RevPAR Raw Data'!$B$6:$BE$43,'RevPAR Raw Data'!O$1,FALSE)</f>
        <v>118.510960226592</v>
      </c>
      <c r="BB43" s="53">
        <f>VLOOKUP($A43,'RevPAR Raw Data'!$B$6:$BE$43,'RevPAR Raw Data'!P$1,FALSE)</f>
        <v>119.226709817688</v>
      </c>
      <c r="BC43" s="54">
        <f>VLOOKUP($A43,'RevPAR Raw Data'!$B$6:$BE$43,'RevPAR Raw Data'!R$1,FALSE)</f>
        <v>126.783206150374</v>
      </c>
      <c r="BE43" s="47">
        <f>VLOOKUP($A43,'RevPAR Raw Data'!$B$6:$BE$43,'RevPAR Raw Data'!T$1,FALSE)</f>
        <v>28.8051325730701</v>
      </c>
      <c r="BF43" s="48">
        <f>VLOOKUP($A43,'RevPAR Raw Data'!$B$6:$BE$43,'RevPAR Raw Data'!U$1,FALSE)</f>
        <v>22.6551842559725</v>
      </c>
      <c r="BG43" s="48">
        <f>VLOOKUP($A43,'RevPAR Raw Data'!$B$6:$BE$43,'RevPAR Raw Data'!V$1,FALSE)</f>
        <v>20.663384263827599</v>
      </c>
      <c r="BH43" s="48">
        <f>VLOOKUP($A43,'RevPAR Raw Data'!$B$6:$BE$43,'RevPAR Raw Data'!W$1,FALSE)</f>
        <v>16.8932021984775</v>
      </c>
      <c r="BI43" s="48">
        <f>VLOOKUP($A43,'RevPAR Raw Data'!$B$6:$BE$43,'RevPAR Raw Data'!X$1,FALSE)</f>
        <v>5.2101478676137098</v>
      </c>
      <c r="BJ43" s="49">
        <f>VLOOKUP($A43,'RevPAR Raw Data'!$B$6:$BE$43,'RevPAR Raw Data'!Y$1,FALSE)</f>
        <v>17.539738883173499</v>
      </c>
      <c r="BK43" s="48">
        <f>VLOOKUP($A43,'RevPAR Raw Data'!$B$6:$BE$43,'RevPAR Raw Data'!AA$1,FALSE)</f>
        <v>-5.7959528751083598</v>
      </c>
      <c r="BL43" s="48">
        <f>VLOOKUP($A43,'RevPAR Raw Data'!$B$6:$BE$43,'RevPAR Raw Data'!AB$1,FALSE)</f>
        <v>-7.02598590477053</v>
      </c>
      <c r="BM43" s="49">
        <f>VLOOKUP($A43,'RevPAR Raw Data'!$B$6:$BE$43,'RevPAR Raw Data'!AC$1,FALSE)</f>
        <v>-6.4113188523708002</v>
      </c>
      <c r="BN43" s="50">
        <f>VLOOKUP($A43,'RevPAR Raw Data'!$B$6:$BE$43,'RevPAR Raw Data'!AE$1,FALSE)</f>
        <v>9.97752270938207</v>
      </c>
    </row>
    <row r="44" spans="1:66" x14ac:dyDescent="0.45">
      <c r="A44" s="63" t="s">
        <v>83</v>
      </c>
      <c r="B44" s="47">
        <f>VLOOKUP($A44,'Occupancy Raw Data'!$B$8:$BE$45,'Occupancy Raw Data'!G$3,FALSE)</f>
        <v>46.9603763343586</v>
      </c>
      <c r="C44" s="48">
        <f>VLOOKUP($A44,'Occupancy Raw Data'!$B$8:$BE$45,'Occupancy Raw Data'!H$3,FALSE)</f>
        <v>54.061878053193404</v>
      </c>
      <c r="D44" s="48">
        <f>VLOOKUP($A44,'Occupancy Raw Data'!$B$8:$BE$45,'Occupancy Raw Data'!I$3,FALSE)</f>
        <v>59.281707979012097</v>
      </c>
      <c r="E44" s="48">
        <f>VLOOKUP($A44,'Occupancy Raw Data'!$B$8:$BE$45,'Occupancy Raw Data'!J$3,FALSE)</f>
        <v>71.503528134611898</v>
      </c>
      <c r="F44" s="48">
        <f>VLOOKUP($A44,'Occupancy Raw Data'!$B$8:$BE$45,'Occupancy Raw Data'!K$3,FALSE)</f>
        <v>78.8402388275737</v>
      </c>
      <c r="G44" s="49">
        <f>VLOOKUP($A44,'Occupancy Raw Data'!$B$8:$BE$45,'Occupancy Raw Data'!L$3,FALSE)</f>
        <v>62.129545865749897</v>
      </c>
      <c r="H44" s="48">
        <f>VLOOKUP($A44,'Occupancy Raw Data'!$B$8:$BE$45,'Occupancy Raw Data'!N$3,FALSE)</f>
        <v>78.614076352451605</v>
      </c>
      <c r="I44" s="48">
        <f>VLOOKUP($A44,'Occupancy Raw Data'!$B$8:$BE$45,'Occupancy Raw Data'!O$3,FALSE)</f>
        <v>69.576623846571295</v>
      </c>
      <c r="J44" s="49">
        <f>VLOOKUP($A44,'Occupancy Raw Data'!$B$8:$BE$45,'Occupancy Raw Data'!P$3,FALSE)</f>
        <v>74.095350099511407</v>
      </c>
      <c r="K44" s="50">
        <f>VLOOKUP($A44,'Occupancy Raw Data'!$B$8:$BE$45,'Occupancy Raw Data'!R$3,FALSE)</f>
        <v>65.548347075396094</v>
      </c>
      <c r="M44" s="47">
        <f>VLOOKUP($A44,'Occupancy Raw Data'!$B$8:$BE$45,'Occupancy Raw Data'!T$3,FALSE)</f>
        <v>10.9472633984197</v>
      </c>
      <c r="N44" s="48">
        <f>VLOOKUP($A44,'Occupancy Raw Data'!$B$8:$BE$45,'Occupancy Raw Data'!U$3,FALSE)</f>
        <v>0.62473343782074997</v>
      </c>
      <c r="O44" s="48">
        <f>VLOOKUP($A44,'Occupancy Raw Data'!$B$8:$BE$45,'Occupancy Raw Data'!V$3,FALSE)</f>
        <v>0.69632840090272696</v>
      </c>
      <c r="P44" s="48">
        <f>VLOOKUP($A44,'Occupancy Raw Data'!$B$8:$BE$45,'Occupancy Raw Data'!W$3,FALSE)</f>
        <v>13.613209007701601</v>
      </c>
      <c r="Q44" s="48">
        <f>VLOOKUP($A44,'Occupancy Raw Data'!$B$8:$BE$45,'Occupancy Raw Data'!X$3,FALSE)</f>
        <v>9.34759783396896</v>
      </c>
      <c r="R44" s="49">
        <f>VLOOKUP($A44,'Occupancy Raw Data'!$B$8:$BE$45,'Occupancy Raw Data'!Y$3,FALSE)</f>
        <v>7.13422172238357</v>
      </c>
      <c r="S44" s="48">
        <f>VLOOKUP($A44,'Occupancy Raw Data'!$B$8:$BE$45,'Occupancy Raw Data'!AA$3,FALSE)</f>
        <v>-0.208143984997092</v>
      </c>
      <c r="T44" s="48">
        <f>VLOOKUP($A44,'Occupancy Raw Data'!$B$8:$BE$45,'Occupancy Raw Data'!AB$3,FALSE)</f>
        <v>-10.915911523548701</v>
      </c>
      <c r="U44" s="49">
        <f>VLOOKUP($A44,'Occupancy Raw Data'!$B$8:$BE$45,'Occupancy Raw Data'!AC$3,FALSE)</f>
        <v>-5.53896259931311</v>
      </c>
      <c r="V44" s="50">
        <f>VLOOKUP($A44,'Occupancy Raw Data'!$B$8:$BE$45,'Occupancy Raw Data'!AE$3,FALSE)</f>
        <v>2.68483145383161</v>
      </c>
      <c r="X44" s="51">
        <f>VLOOKUP($A44,'ADR Raw Data'!$B$6:$BE$43,'ADR Raw Data'!G$1,FALSE)</f>
        <v>101.184650356386</v>
      </c>
      <c r="Y44" s="52">
        <f>VLOOKUP($A44,'ADR Raw Data'!$B$6:$BE$43,'ADR Raw Data'!H$1,FALSE)</f>
        <v>102.62829149933</v>
      </c>
      <c r="Z44" s="52">
        <f>VLOOKUP($A44,'ADR Raw Data'!$B$6:$BE$43,'ADR Raw Data'!I$1,FALSE)</f>
        <v>105.22008850907901</v>
      </c>
      <c r="AA44" s="52">
        <f>VLOOKUP($A44,'ADR Raw Data'!$B$6:$BE$43,'ADR Raw Data'!J$1,FALSE)</f>
        <v>116.46751771255001</v>
      </c>
      <c r="AB44" s="52">
        <f>VLOOKUP($A44,'ADR Raw Data'!$B$6:$BE$43,'ADR Raw Data'!K$1,FALSE)</f>
        <v>149.83322776821501</v>
      </c>
      <c r="AC44" s="53">
        <f>VLOOKUP($A44,'ADR Raw Data'!$B$6:$BE$43,'ADR Raw Data'!L$1,FALSE)</f>
        <v>118.070394303852</v>
      </c>
      <c r="AD44" s="52">
        <f>VLOOKUP($A44,'ADR Raw Data'!$B$6:$BE$43,'ADR Raw Data'!N$1,FALSE)</f>
        <v>171.02290218642099</v>
      </c>
      <c r="AE44" s="52">
        <f>VLOOKUP($A44,'ADR Raw Data'!$B$6:$BE$43,'ADR Raw Data'!O$1,FALSE)</f>
        <v>157.85756468599601</v>
      </c>
      <c r="AF44" s="53">
        <f>VLOOKUP($A44,'ADR Raw Data'!$B$6:$BE$43,'ADR Raw Data'!P$1,FALSE)</f>
        <v>164.841679384652</v>
      </c>
      <c r="AG44" s="54">
        <f>VLOOKUP($A44,'ADR Raw Data'!$B$6:$BE$43,'ADR Raw Data'!R$1,FALSE)</f>
        <v>133.17608083596201</v>
      </c>
      <c r="AI44" s="47">
        <f>VLOOKUP($A44,'ADR Raw Data'!$B$6:$BE$43,'ADR Raw Data'!T$1,FALSE)</f>
        <v>9.5108308710429306</v>
      </c>
      <c r="AJ44" s="48">
        <f>VLOOKUP($A44,'ADR Raw Data'!$B$6:$BE$43,'ADR Raw Data'!U$1,FALSE)</f>
        <v>8.5239141121927808</v>
      </c>
      <c r="AK44" s="48">
        <f>VLOOKUP($A44,'ADR Raw Data'!$B$6:$BE$43,'ADR Raw Data'!V$1,FALSE)</f>
        <v>7.86626951254053</v>
      </c>
      <c r="AL44" s="48">
        <f>VLOOKUP($A44,'ADR Raw Data'!$B$6:$BE$43,'ADR Raw Data'!W$1,FALSE)</f>
        <v>14.3229395175979</v>
      </c>
      <c r="AM44" s="48">
        <f>VLOOKUP($A44,'ADR Raw Data'!$B$6:$BE$43,'ADR Raw Data'!X$1,FALSE)</f>
        <v>12.5662972487875</v>
      </c>
      <c r="AN44" s="49">
        <f>VLOOKUP($A44,'ADR Raw Data'!$B$6:$BE$43,'ADR Raw Data'!Y$1,FALSE)</f>
        <v>11.361100987234501</v>
      </c>
      <c r="AO44" s="48">
        <f>VLOOKUP($A44,'ADR Raw Data'!$B$6:$BE$43,'ADR Raw Data'!AA$1,FALSE)</f>
        <v>7.4961291775664396</v>
      </c>
      <c r="AP44" s="48">
        <f>VLOOKUP($A44,'ADR Raw Data'!$B$6:$BE$43,'ADR Raw Data'!AB$1,FALSE)</f>
        <v>3.0403061113142602</v>
      </c>
      <c r="AQ44" s="49">
        <f>VLOOKUP($A44,'ADR Raw Data'!$B$6:$BE$43,'ADR Raw Data'!AC$1,FALSE)</f>
        <v>5.5587921299543996</v>
      </c>
      <c r="AR44" s="50">
        <f>VLOOKUP($A44,'ADR Raw Data'!$B$6:$BE$43,'ADR Raw Data'!AE$1,FALSE)</f>
        <v>7.7241250898642901</v>
      </c>
      <c r="AS44" s="40"/>
      <c r="AT44" s="51">
        <f>VLOOKUP($A44,'RevPAR Raw Data'!$B$6:$BE$43,'RevPAR Raw Data'!G$1,FALSE)</f>
        <v>47.516692599963797</v>
      </c>
      <c r="AU44" s="52">
        <f>VLOOKUP($A44,'RevPAR Raw Data'!$B$6:$BE$43,'RevPAR Raw Data'!H$1,FALSE)</f>
        <v>55.482781798444002</v>
      </c>
      <c r="AV44" s="52">
        <f>VLOOKUP($A44,'RevPAR Raw Data'!$B$6:$BE$43,'RevPAR Raw Data'!I$1,FALSE)</f>
        <v>62.376265605210698</v>
      </c>
      <c r="AW44" s="52">
        <f>VLOOKUP($A44,'RevPAR Raw Data'!$B$6:$BE$43,'RevPAR Raw Data'!J$1,FALSE)</f>
        <v>83.278384295277704</v>
      </c>
      <c r="AX44" s="52">
        <f>VLOOKUP($A44,'RevPAR Raw Data'!$B$6:$BE$43,'RevPAR Raw Data'!K$1,FALSE)</f>
        <v>118.128874615523</v>
      </c>
      <c r="AY44" s="53">
        <f>VLOOKUP($A44,'RevPAR Raw Data'!$B$6:$BE$43,'RevPAR Raw Data'!L$1,FALSE)</f>
        <v>73.356599782884004</v>
      </c>
      <c r="AZ44" s="52">
        <f>VLOOKUP($A44,'RevPAR Raw Data'!$B$6:$BE$43,'RevPAR Raw Data'!N$1,FALSE)</f>
        <v>134.448074905011</v>
      </c>
      <c r="BA44" s="52">
        <f>VLOOKUP($A44,'RevPAR Raw Data'!$B$6:$BE$43,'RevPAR Raw Data'!O$1,FALSE)</f>
        <v>109.83196399493301</v>
      </c>
      <c r="BB44" s="53">
        <f>VLOOKUP($A44,'RevPAR Raw Data'!$B$6:$BE$43,'RevPAR Raw Data'!P$1,FALSE)</f>
        <v>122.140019449972</v>
      </c>
      <c r="BC44" s="54">
        <f>VLOOKUP($A44,'RevPAR Raw Data'!$B$6:$BE$43,'RevPAR Raw Data'!R$1,FALSE)</f>
        <v>87.294719687766502</v>
      </c>
      <c r="BE44" s="47">
        <f>VLOOKUP($A44,'RevPAR Raw Data'!$B$6:$BE$43,'RevPAR Raw Data'!T$1,FALSE)</f>
        <v>21.499269976293899</v>
      </c>
      <c r="BF44" s="48">
        <f>VLOOKUP($A44,'RevPAR Raw Data'!$B$6:$BE$43,'RevPAR Raw Data'!U$1,FALSE)</f>
        <v>9.2018992916835192</v>
      </c>
      <c r="BG44" s="48">
        <f>VLOOKUP($A44,'RevPAR Raw Data'!$B$6:$BE$43,'RevPAR Raw Data'!V$1,FALSE)</f>
        <v>8.6173729821506306</v>
      </c>
      <c r="BH44" s="48">
        <f>VLOOKUP($A44,'RevPAR Raw Data'!$B$6:$BE$43,'RevPAR Raw Data'!W$1,FALSE)</f>
        <v>29.885960217876899</v>
      </c>
      <c r="BI44" s="48">
        <f>VLOOKUP($A44,'RevPAR Raw Data'!$B$6:$BE$43,'RevPAR Raw Data'!X$1,FALSE)</f>
        <v>23.0885420121942</v>
      </c>
      <c r="BJ44" s="49">
        <f>VLOOKUP($A44,'RevPAR Raw Data'!$B$6:$BE$43,'RevPAR Raw Data'!Y$1,FALSE)</f>
        <v>19.305848844151299</v>
      </c>
      <c r="BK44" s="48">
        <f>VLOOKUP($A44,'RevPAR Raw Data'!$B$6:$BE$43,'RevPAR Raw Data'!AA$1,FALSE)</f>
        <v>7.2723824505786396</v>
      </c>
      <c r="BL44" s="48">
        <f>VLOOKUP($A44,'RevPAR Raw Data'!$B$6:$BE$43,'RevPAR Raw Data'!AB$1,FALSE)</f>
        <v>-8.2074825373906393</v>
      </c>
      <c r="BM44" s="49">
        <f>VLOOKUP($A44,'RevPAR Raw Data'!$B$6:$BE$43,'RevPAR Raw Data'!AC$1,FALSE)</f>
        <v>-0.28806988641044501</v>
      </c>
      <c r="BN44" s="50">
        <f>VLOOKUP($A44,'RevPAR Raw Data'!$B$6:$BE$43,'RevPAR Raw Data'!AE$1,FALSE)</f>
        <v>10.6163362836418</v>
      </c>
    </row>
    <row r="45" spans="1:66" x14ac:dyDescent="0.45">
      <c r="A45" s="63" t="s">
        <v>84</v>
      </c>
      <c r="B45" s="47">
        <f>VLOOKUP($A45,'Occupancy Raw Data'!$B$8:$BE$45,'Occupancy Raw Data'!G$3,FALSE)</f>
        <v>44.466902475997898</v>
      </c>
      <c r="C45" s="48">
        <f>VLOOKUP($A45,'Occupancy Raw Data'!$B$8:$BE$45,'Occupancy Raw Data'!H$3,FALSE)</f>
        <v>59.146033350176801</v>
      </c>
      <c r="D45" s="48">
        <f>VLOOKUP($A45,'Occupancy Raw Data'!$B$8:$BE$45,'Occupancy Raw Data'!I$3,FALSE)</f>
        <v>63.996968165740199</v>
      </c>
      <c r="E45" s="48">
        <f>VLOOKUP($A45,'Occupancy Raw Data'!$B$8:$BE$45,'Occupancy Raw Data'!J$3,FALSE)</f>
        <v>69.1258211217786</v>
      </c>
      <c r="F45" s="48">
        <f>VLOOKUP($A45,'Occupancy Raw Data'!$B$8:$BE$45,'Occupancy Raw Data'!K$3,FALSE)</f>
        <v>68.216270843860499</v>
      </c>
      <c r="G45" s="49">
        <f>VLOOKUP($A45,'Occupancy Raw Data'!$B$8:$BE$45,'Occupancy Raw Data'!L$3,FALSE)</f>
        <v>60.990399191510797</v>
      </c>
      <c r="H45" s="48">
        <f>VLOOKUP($A45,'Occupancy Raw Data'!$B$8:$BE$45,'Occupancy Raw Data'!N$3,FALSE)</f>
        <v>67.331985851440095</v>
      </c>
      <c r="I45" s="48">
        <f>VLOOKUP($A45,'Occupancy Raw Data'!$B$8:$BE$45,'Occupancy Raw Data'!O$3,FALSE)</f>
        <v>59.2723597776654</v>
      </c>
      <c r="J45" s="49">
        <f>VLOOKUP($A45,'Occupancy Raw Data'!$B$8:$BE$45,'Occupancy Raw Data'!P$3,FALSE)</f>
        <v>63.302172814552797</v>
      </c>
      <c r="K45" s="50">
        <f>VLOOKUP($A45,'Occupancy Raw Data'!$B$8:$BE$45,'Occupancy Raw Data'!R$3,FALSE)</f>
        <v>61.650905940951397</v>
      </c>
      <c r="M45" s="47">
        <f>VLOOKUP($A45,'Occupancy Raw Data'!$B$8:$BE$45,'Occupancy Raw Data'!T$3,FALSE)</f>
        <v>-2.4930747922437599</v>
      </c>
      <c r="N45" s="48">
        <f>VLOOKUP($A45,'Occupancy Raw Data'!$B$8:$BE$45,'Occupancy Raw Data'!U$3,FALSE)</f>
        <v>-3.5434693036670701</v>
      </c>
      <c r="O45" s="48">
        <f>VLOOKUP($A45,'Occupancy Raw Data'!$B$8:$BE$45,'Occupancy Raw Data'!V$3,FALSE)</f>
        <v>-1.28604832424006</v>
      </c>
      <c r="P45" s="48">
        <f>VLOOKUP($A45,'Occupancy Raw Data'!$B$8:$BE$45,'Occupancy Raw Data'!W$3,FALSE)</f>
        <v>6.7082683307332198</v>
      </c>
      <c r="Q45" s="48">
        <f>VLOOKUP($A45,'Occupancy Raw Data'!$B$8:$BE$45,'Occupancy Raw Data'!X$3,FALSE)</f>
        <v>8.2598235765838002</v>
      </c>
      <c r="R45" s="49">
        <f>VLOOKUP($A45,'Occupancy Raw Data'!$B$8:$BE$45,'Occupancy Raw Data'!Y$3,FALSE)</f>
        <v>1.8049932523616701</v>
      </c>
      <c r="S45" s="48">
        <f>VLOOKUP($A45,'Occupancy Raw Data'!$B$8:$BE$45,'Occupancy Raw Data'!AA$3,FALSE)</f>
        <v>-5.5968827488487403</v>
      </c>
      <c r="T45" s="48">
        <f>VLOOKUP($A45,'Occupancy Raw Data'!$B$8:$BE$45,'Occupancy Raw Data'!AB$3,FALSE)</f>
        <v>-17.539543057996401</v>
      </c>
      <c r="U45" s="49">
        <f>VLOOKUP($A45,'Occupancy Raw Data'!$B$8:$BE$45,'Occupancy Raw Data'!AC$3,FALSE)</f>
        <v>-11.591390261115</v>
      </c>
      <c r="V45" s="50">
        <f>VLOOKUP($A45,'Occupancy Raw Data'!$B$8:$BE$45,'Occupancy Raw Data'!AE$3,FALSE)</f>
        <v>-2.5279616525907298</v>
      </c>
      <c r="X45" s="51">
        <f>VLOOKUP($A45,'ADR Raw Data'!$B$6:$BE$43,'ADR Raw Data'!G$1,FALSE)</f>
        <v>92.931255681818101</v>
      </c>
      <c r="Y45" s="52">
        <f>VLOOKUP($A45,'ADR Raw Data'!$B$6:$BE$43,'ADR Raw Data'!H$1,FALSE)</f>
        <v>102.32774028193001</v>
      </c>
      <c r="Z45" s="52">
        <f>VLOOKUP($A45,'ADR Raw Data'!$B$6:$BE$43,'ADR Raw Data'!I$1,FALSE)</f>
        <v>105.468551125148</v>
      </c>
      <c r="AA45" s="52">
        <f>VLOOKUP($A45,'ADR Raw Data'!$B$6:$BE$43,'ADR Raw Data'!J$1,FALSE)</f>
        <v>112.85503654970699</v>
      </c>
      <c r="AB45" s="52">
        <f>VLOOKUP($A45,'ADR Raw Data'!$B$6:$BE$43,'ADR Raw Data'!K$1,FALSE)</f>
        <v>119.908451851851</v>
      </c>
      <c r="AC45" s="53">
        <f>VLOOKUP($A45,'ADR Raw Data'!$B$6:$BE$43,'ADR Raw Data'!L$1,FALSE)</f>
        <v>107.935732394366</v>
      </c>
      <c r="AD45" s="52">
        <f>VLOOKUP($A45,'ADR Raw Data'!$B$6:$BE$43,'ADR Raw Data'!N$1,FALSE)</f>
        <v>126.62761726078701</v>
      </c>
      <c r="AE45" s="52">
        <f>VLOOKUP($A45,'ADR Raw Data'!$B$6:$BE$43,'ADR Raw Data'!O$1,FALSE)</f>
        <v>119.23620630860999</v>
      </c>
      <c r="AF45" s="53">
        <f>VLOOKUP($A45,'ADR Raw Data'!$B$6:$BE$43,'ADR Raw Data'!P$1,FALSE)</f>
        <v>123.16718020355199</v>
      </c>
      <c r="AG45" s="54">
        <f>VLOOKUP($A45,'ADR Raw Data'!$B$6:$BE$43,'ADR Raw Data'!R$1,FALSE)</f>
        <v>112.404135003805</v>
      </c>
      <c r="AI45" s="47">
        <f>VLOOKUP($A45,'ADR Raw Data'!$B$6:$BE$43,'ADR Raw Data'!T$1,FALSE)</f>
        <v>8.8320527042202492</v>
      </c>
      <c r="AJ45" s="48">
        <f>VLOOKUP($A45,'ADR Raw Data'!$B$6:$BE$43,'ADR Raw Data'!U$1,FALSE)</f>
        <v>16.174403215714001</v>
      </c>
      <c r="AK45" s="48">
        <f>VLOOKUP($A45,'ADR Raw Data'!$B$6:$BE$43,'ADR Raw Data'!V$1,FALSE)</f>
        <v>16.5937836509143</v>
      </c>
      <c r="AL45" s="48">
        <f>VLOOKUP($A45,'ADR Raw Data'!$B$6:$BE$43,'ADR Raw Data'!W$1,FALSE)</f>
        <v>21.603819553277098</v>
      </c>
      <c r="AM45" s="48">
        <f>VLOOKUP($A45,'ADR Raw Data'!$B$6:$BE$43,'ADR Raw Data'!X$1,FALSE)</f>
        <v>19.883547414836698</v>
      </c>
      <c r="AN45" s="49">
        <f>VLOOKUP($A45,'ADR Raw Data'!$B$6:$BE$43,'ADR Raw Data'!Y$1,FALSE)</f>
        <v>17.680738786309401</v>
      </c>
      <c r="AO45" s="48">
        <f>VLOOKUP($A45,'ADR Raw Data'!$B$6:$BE$43,'ADR Raw Data'!AA$1,FALSE)</f>
        <v>9.55789558816541</v>
      </c>
      <c r="AP45" s="48">
        <f>VLOOKUP($A45,'ADR Raw Data'!$B$6:$BE$43,'ADR Raw Data'!AB$1,FALSE)</f>
        <v>2.7255120749787398</v>
      </c>
      <c r="AQ45" s="49">
        <f>VLOOKUP($A45,'ADR Raw Data'!$B$6:$BE$43,'ADR Raw Data'!AC$1,FALSE)</f>
        <v>6.3366915674199102</v>
      </c>
      <c r="AR45" s="50">
        <f>VLOOKUP($A45,'ADR Raw Data'!$B$6:$BE$43,'ADR Raw Data'!AE$1,FALSE)</f>
        <v>12.9499117618693</v>
      </c>
      <c r="AS45" s="40"/>
      <c r="AT45" s="51">
        <f>VLOOKUP($A45,'RevPAR Raw Data'!$B$6:$BE$43,'RevPAR Raw Data'!G$1,FALSE)</f>
        <v>41.3236508337544</v>
      </c>
      <c r="AU45" s="52">
        <f>VLOOKUP($A45,'RevPAR Raw Data'!$B$6:$BE$43,'RevPAR Raw Data'!H$1,FALSE)</f>
        <v>60.5227993936331</v>
      </c>
      <c r="AV45" s="52">
        <f>VLOOKUP($A45,'RevPAR Raw Data'!$B$6:$BE$43,'RevPAR Raw Data'!I$1,FALSE)</f>
        <v>67.496675088428404</v>
      </c>
      <c r="AW45" s="52">
        <f>VLOOKUP($A45,'RevPAR Raw Data'!$B$6:$BE$43,'RevPAR Raw Data'!J$1,FALSE)</f>
        <v>78.011970692268804</v>
      </c>
      <c r="AX45" s="52">
        <f>VLOOKUP($A45,'RevPAR Raw Data'!$B$6:$BE$43,'RevPAR Raw Data'!K$1,FALSE)</f>
        <v>81.797074279939295</v>
      </c>
      <c r="AY45" s="53">
        <f>VLOOKUP($A45,'RevPAR Raw Data'!$B$6:$BE$43,'RevPAR Raw Data'!L$1,FALSE)</f>
        <v>65.830434057604805</v>
      </c>
      <c r="AZ45" s="52">
        <f>VLOOKUP($A45,'RevPAR Raw Data'!$B$6:$BE$43,'RevPAR Raw Data'!N$1,FALSE)</f>
        <v>85.260889338049495</v>
      </c>
      <c r="BA45" s="52">
        <f>VLOOKUP($A45,'RevPAR Raw Data'!$B$6:$BE$43,'RevPAR Raw Data'!O$1,FALSE)</f>
        <v>70.674113188478998</v>
      </c>
      <c r="BB45" s="53">
        <f>VLOOKUP($A45,'RevPAR Raw Data'!$B$6:$BE$43,'RevPAR Raw Data'!P$1,FALSE)</f>
        <v>77.967501263264197</v>
      </c>
      <c r="BC45" s="54">
        <f>VLOOKUP($A45,'RevPAR Raw Data'!$B$6:$BE$43,'RevPAR Raw Data'!R$1,FALSE)</f>
        <v>69.298167544936106</v>
      </c>
      <c r="BE45" s="47">
        <f>VLOOKUP($A45,'RevPAR Raw Data'!$B$6:$BE$43,'RevPAR Raw Data'!T$1,FALSE)</f>
        <v>6.1187882323698899</v>
      </c>
      <c r="BF45" s="48">
        <f>VLOOKUP($A45,'RevPAR Raw Data'!$B$6:$BE$43,'RevPAR Raw Data'!U$1,FALSE)</f>
        <v>12.0577988990467</v>
      </c>
      <c r="BG45" s="48">
        <f>VLOOKUP($A45,'RevPAR Raw Data'!$B$6:$BE$43,'RevPAR Raw Data'!V$1,FALSE)</f>
        <v>15.0943312501036</v>
      </c>
      <c r="BH45" s="48">
        <f>VLOOKUP($A45,'RevPAR Raw Data'!$B$6:$BE$43,'RevPAR Raw Data'!W$1,FALSE)</f>
        <v>29.761330069331599</v>
      </c>
      <c r="BI45" s="48">
        <f>VLOOKUP($A45,'RevPAR Raw Data'!$B$6:$BE$43,'RevPAR Raw Data'!X$1,FALSE)</f>
        <v>29.785716928652398</v>
      </c>
      <c r="BJ45" s="49">
        <f>VLOOKUP($A45,'RevPAR Raw Data'!$B$6:$BE$43,'RevPAR Raw Data'!Y$1,FALSE)</f>
        <v>19.804868180731599</v>
      </c>
      <c r="BK45" s="48">
        <f>VLOOKUP($A45,'RevPAR Raw Data'!$B$6:$BE$43,'RevPAR Raw Data'!AA$1,FALSE)</f>
        <v>3.4260686299896599</v>
      </c>
      <c r="BL45" s="48">
        <f>VLOOKUP($A45,'RevPAR Raw Data'!$B$6:$BE$43,'RevPAR Raw Data'!AB$1,FALSE)</f>
        <v>-15.2920733469595</v>
      </c>
      <c r="BM45" s="49">
        <f>VLOOKUP($A45,'RevPAR Raw Data'!$B$6:$BE$43,'RevPAR Raw Data'!AC$1,FALSE)</f>
        <v>-5.9892093429179196</v>
      </c>
      <c r="BN45" s="50">
        <f>VLOOKUP($A45,'RevPAR Raw Data'!$B$6:$BE$43,'RevPAR Raw Data'!AE$1,FALSE)</f>
        <v>10.0945813058942</v>
      </c>
    </row>
    <row r="46" spans="1:66" x14ac:dyDescent="0.45">
      <c r="A46" s="66" t="s">
        <v>85</v>
      </c>
      <c r="B46" s="47">
        <f>VLOOKUP($A46,'Occupancy Raw Data'!$B$8:$BE$45,'Occupancy Raw Data'!G$3,FALSE)</f>
        <v>41.633845762927201</v>
      </c>
      <c r="C46" s="48">
        <f>VLOOKUP($A46,'Occupancy Raw Data'!$B$8:$BE$45,'Occupancy Raw Data'!H$3,FALSE)</f>
        <v>51.314953627239198</v>
      </c>
      <c r="D46" s="48">
        <f>VLOOKUP($A46,'Occupancy Raw Data'!$B$8:$BE$45,'Occupancy Raw Data'!I$3,FALSE)</f>
        <v>59.674755431330098</v>
      </c>
      <c r="E46" s="48">
        <f>VLOOKUP($A46,'Occupancy Raw Data'!$B$8:$BE$45,'Occupancy Raw Data'!J$3,FALSE)</f>
        <v>69.825943336297797</v>
      </c>
      <c r="F46" s="48">
        <f>VLOOKUP($A46,'Occupancy Raw Data'!$B$8:$BE$45,'Occupancy Raw Data'!K$3,FALSE)</f>
        <v>75.149282175072997</v>
      </c>
      <c r="G46" s="49">
        <f>VLOOKUP($A46,'Occupancy Raw Data'!$B$8:$BE$45,'Occupancy Raw Data'!L$3,FALSE)</f>
        <v>59.5197560665734</v>
      </c>
      <c r="H46" s="48">
        <f>VLOOKUP($A46,'Occupancy Raw Data'!$B$8:$BE$45,'Occupancy Raw Data'!N$3,FALSE)</f>
        <v>73.611993393469604</v>
      </c>
      <c r="I46" s="48">
        <f>VLOOKUP($A46,'Occupancy Raw Data'!$B$8:$BE$45,'Occupancy Raw Data'!O$3,FALSE)</f>
        <v>64.007114724939598</v>
      </c>
      <c r="J46" s="49">
        <f>VLOOKUP($A46,'Occupancy Raw Data'!$B$8:$BE$45,'Occupancy Raw Data'!P$3,FALSE)</f>
        <v>68.809554059204601</v>
      </c>
      <c r="K46" s="50">
        <f>VLOOKUP($A46,'Occupancy Raw Data'!$B$8:$BE$45,'Occupancy Raw Data'!R$3,FALSE)</f>
        <v>62.173984064468101</v>
      </c>
      <c r="M46" s="47">
        <f>VLOOKUP($A46,'Occupancy Raw Data'!$B$8:$BE$45,'Occupancy Raw Data'!T$3,FALSE)</f>
        <v>8.1957504321248802</v>
      </c>
      <c r="N46" s="48">
        <f>VLOOKUP($A46,'Occupancy Raw Data'!$B$8:$BE$45,'Occupancy Raw Data'!U$3,FALSE)</f>
        <v>-3.2820670436537598</v>
      </c>
      <c r="O46" s="48">
        <f>VLOOKUP($A46,'Occupancy Raw Data'!$B$8:$BE$45,'Occupancy Raw Data'!V$3,FALSE)</f>
        <v>0.72515025507021402</v>
      </c>
      <c r="P46" s="48">
        <f>VLOOKUP($A46,'Occupancy Raw Data'!$B$8:$BE$45,'Occupancy Raw Data'!W$3,FALSE)</f>
        <v>5.1800053815710898</v>
      </c>
      <c r="Q46" s="48">
        <f>VLOOKUP($A46,'Occupancy Raw Data'!$B$8:$BE$45,'Occupancy Raw Data'!X$3,FALSE)</f>
        <v>5.5981609706517501</v>
      </c>
      <c r="R46" s="49">
        <f>VLOOKUP($A46,'Occupancy Raw Data'!$B$8:$BE$45,'Occupancy Raw Data'!Y$3,FALSE)</f>
        <v>3.2132223738082</v>
      </c>
      <c r="S46" s="48">
        <f>VLOOKUP($A46,'Occupancy Raw Data'!$B$8:$BE$45,'Occupancy Raw Data'!AA$3,FALSE)</f>
        <v>0.21674325488115201</v>
      </c>
      <c r="T46" s="48">
        <f>VLOOKUP($A46,'Occupancy Raw Data'!$B$8:$BE$45,'Occupancy Raw Data'!AB$3,FALSE)</f>
        <v>-5.2713963192495497</v>
      </c>
      <c r="U46" s="49">
        <f>VLOOKUP($A46,'Occupancy Raw Data'!$B$8:$BE$45,'Occupancy Raw Data'!AC$3,FALSE)</f>
        <v>-2.4128357408521901</v>
      </c>
      <c r="V46" s="50">
        <f>VLOOKUP($A46,'Occupancy Raw Data'!$B$8:$BE$45,'Occupancy Raw Data'!AE$3,FALSE)</f>
        <v>1.3653455343366301</v>
      </c>
      <c r="X46" s="51">
        <f>VLOOKUP($A46,'ADR Raw Data'!$B$6:$BE$43,'ADR Raw Data'!G$1,FALSE)</f>
        <v>103.302889838266</v>
      </c>
      <c r="Y46" s="52">
        <f>VLOOKUP($A46,'ADR Raw Data'!$B$6:$BE$43,'ADR Raw Data'!H$1,FALSE)</f>
        <v>107.59096558554</v>
      </c>
      <c r="Z46" s="52">
        <f>VLOOKUP($A46,'ADR Raw Data'!$B$6:$BE$43,'ADR Raw Data'!I$1,FALSE)</f>
        <v>124.235345965509</v>
      </c>
      <c r="AA46" s="52">
        <f>VLOOKUP($A46,'ADR Raw Data'!$B$6:$BE$43,'ADR Raw Data'!J$1,FALSE)</f>
        <v>155.90037845705899</v>
      </c>
      <c r="AB46" s="52">
        <f>VLOOKUP($A46,'ADR Raw Data'!$B$6:$BE$43,'ADR Raw Data'!K$1,FALSE)</f>
        <v>200.81379881656801</v>
      </c>
      <c r="AC46" s="53">
        <f>VLOOKUP($A46,'ADR Raw Data'!$B$6:$BE$43,'ADR Raw Data'!L$1,FALSE)</f>
        <v>145.204021516393</v>
      </c>
      <c r="AD46" s="52">
        <f>VLOOKUP($A46,'ADR Raw Data'!$B$6:$BE$43,'ADR Raw Data'!N$1,FALSE)</f>
        <v>221.39719537452501</v>
      </c>
      <c r="AE46" s="52">
        <f>VLOOKUP($A46,'ADR Raw Data'!$B$6:$BE$43,'ADR Raw Data'!O$1,FALSE)</f>
        <v>207.05833068678001</v>
      </c>
      <c r="AF46" s="53">
        <f>VLOOKUP($A46,'ADR Raw Data'!$B$6:$BE$43,'ADR Raw Data'!P$1,FALSE)</f>
        <v>214.72814069423899</v>
      </c>
      <c r="AG46" s="54">
        <f>VLOOKUP($A46,'ADR Raw Data'!$B$6:$BE$43,'ADR Raw Data'!R$1,FALSE)</f>
        <v>167.188061069593</v>
      </c>
      <c r="AI46" s="47">
        <f>VLOOKUP($A46,'ADR Raw Data'!$B$6:$BE$43,'ADR Raw Data'!T$1,FALSE)</f>
        <v>-2.0346647465766701</v>
      </c>
      <c r="AJ46" s="48">
        <f>VLOOKUP($A46,'ADR Raw Data'!$B$6:$BE$43,'ADR Raw Data'!U$1,FALSE)</f>
        <v>-1.4468644623982001</v>
      </c>
      <c r="AK46" s="48">
        <f>VLOOKUP($A46,'ADR Raw Data'!$B$6:$BE$43,'ADR Raw Data'!V$1,FALSE)</f>
        <v>8.2579312862691108</v>
      </c>
      <c r="AL46" s="48">
        <f>VLOOKUP($A46,'ADR Raw Data'!$B$6:$BE$43,'ADR Raw Data'!W$1,FALSE)</f>
        <v>6.4808129600446502</v>
      </c>
      <c r="AM46" s="48">
        <f>VLOOKUP($A46,'ADR Raw Data'!$B$6:$BE$43,'ADR Raw Data'!X$1,FALSE)</f>
        <v>2.9879672929421299</v>
      </c>
      <c r="AN46" s="49">
        <f>VLOOKUP($A46,'ADR Raw Data'!$B$6:$BE$43,'ADR Raw Data'!Y$1,FALSE)</f>
        <v>4.03107139277411</v>
      </c>
      <c r="AO46" s="48">
        <f>VLOOKUP($A46,'ADR Raw Data'!$B$6:$BE$43,'ADR Raw Data'!AA$1,FALSE)</f>
        <v>8.00211832855239</v>
      </c>
      <c r="AP46" s="48">
        <f>VLOOKUP($A46,'ADR Raw Data'!$B$6:$BE$43,'ADR Raw Data'!AB$1,FALSE)</f>
        <v>11.5803055627833</v>
      </c>
      <c r="AQ46" s="49">
        <f>VLOOKUP($A46,'ADR Raw Data'!$B$6:$BE$43,'ADR Raw Data'!AC$1,FALSE)</f>
        <v>9.7307662973261095</v>
      </c>
      <c r="AR46" s="50">
        <f>VLOOKUP($A46,'ADR Raw Data'!$B$6:$BE$43,'ADR Raw Data'!AE$1,FALSE)</f>
        <v>5.8108961396938099</v>
      </c>
      <c r="AS46" s="40"/>
      <c r="AT46" s="51">
        <f>VLOOKUP($A46,'RevPAR Raw Data'!$B$6:$BE$43,'RevPAR Raw Data'!G$1,FALSE)</f>
        <v>43.008965823910501</v>
      </c>
      <c r="AU46" s="52">
        <f>VLOOKUP($A46,'RevPAR Raw Data'!$B$6:$BE$43,'RevPAR Raw Data'!H$1,FALSE)</f>
        <v>55.210254097319201</v>
      </c>
      <c r="AV46" s="52">
        <f>VLOOKUP($A46,'RevPAR Raw Data'!$B$6:$BE$43,'RevPAR Raw Data'!I$1,FALSE)</f>
        <v>74.137138864184905</v>
      </c>
      <c r="AW46" s="52">
        <f>VLOOKUP($A46,'RevPAR Raw Data'!$B$6:$BE$43,'RevPAR Raw Data'!J$1,FALSE)</f>
        <v>108.8589099225</v>
      </c>
      <c r="AX46" s="52">
        <f>VLOOKUP($A46,'RevPAR Raw Data'!$B$6:$BE$43,'RevPAR Raw Data'!K$1,FALSE)</f>
        <v>150.910128319146</v>
      </c>
      <c r="AY46" s="53">
        <f>VLOOKUP($A46,'RevPAR Raw Data'!$B$6:$BE$43,'RevPAR Raw Data'!L$1,FALSE)</f>
        <v>86.425079405412205</v>
      </c>
      <c r="AZ46" s="52">
        <f>VLOOKUP($A46,'RevPAR Raw Data'!$B$6:$BE$43,'RevPAR Raw Data'!N$1,FALSE)</f>
        <v>162.97488883242201</v>
      </c>
      <c r="BA46" s="52">
        <f>VLOOKUP($A46,'RevPAR Raw Data'!$B$6:$BE$43,'RevPAR Raw Data'!O$1,FALSE)</f>
        <v>132.53206327023199</v>
      </c>
      <c r="BB46" s="53">
        <f>VLOOKUP($A46,'RevPAR Raw Data'!$B$6:$BE$43,'RevPAR Raw Data'!P$1,FALSE)</f>
        <v>147.753476051327</v>
      </c>
      <c r="BC46" s="54">
        <f>VLOOKUP($A46,'RevPAR Raw Data'!$B$6:$BE$43,'RevPAR Raw Data'!R$1,FALSE)</f>
        <v>103.947478447102</v>
      </c>
      <c r="BE46" s="47">
        <f>VLOOKUP($A46,'RevPAR Raw Data'!$B$6:$BE$43,'RevPAR Raw Data'!T$1,FALSE)</f>
        <v>5.9943296407883597</v>
      </c>
      <c r="BF46" s="48">
        <f>VLOOKUP($A46,'RevPAR Raw Data'!$B$6:$BE$43,'RevPAR Raw Data'!U$1,FALSE)</f>
        <v>-4.6814444443652503</v>
      </c>
      <c r="BG46" s="48">
        <f>VLOOKUP($A46,'RevPAR Raw Data'!$B$6:$BE$43,'RevPAR Raw Data'!V$1,FALSE)</f>
        <v>9.0429639511252304</v>
      </c>
      <c r="BH46" s="48">
        <f>VLOOKUP($A46,'RevPAR Raw Data'!$B$6:$BE$43,'RevPAR Raw Data'!W$1,FALSE)</f>
        <v>11.9965248017156</v>
      </c>
      <c r="BI46" s="48">
        <f>VLOOKUP($A46,'RevPAR Raw Data'!$B$6:$BE$43,'RevPAR Raw Data'!X$1,FALSE)</f>
        <v>8.7533994824032195</v>
      </c>
      <c r="BJ46" s="49">
        <f>VLOOKUP($A46,'RevPAR Raw Data'!$B$6:$BE$43,'RevPAR Raw Data'!Y$1,FALSE)</f>
        <v>7.3738210544791096</v>
      </c>
      <c r="BK46" s="48">
        <f>VLOOKUP($A46,'RevPAR Raw Data'!$B$6:$BE$43,'RevPAR Raw Data'!AA$1,FALSE)</f>
        <v>8.2362056351582904</v>
      </c>
      <c r="BL46" s="48">
        <f>VLOOKUP($A46,'RevPAR Raw Data'!$B$6:$BE$43,'RevPAR Raw Data'!AB$1,FALSE)</f>
        <v>5.6984654423393799</v>
      </c>
      <c r="BM46" s="49">
        <f>VLOOKUP($A46,'RevPAR Raw Data'!$B$6:$BE$43,'RevPAR Raw Data'!AC$1,FALSE)</f>
        <v>7.08314314939323</v>
      </c>
      <c r="BN46" s="50">
        <f>VLOOKUP($A46,'RevPAR Raw Data'!$B$6:$BE$43,'RevPAR Raw Data'!AE$1,FALSE)</f>
        <v>7.2555804849786902</v>
      </c>
    </row>
    <row r="47" spans="1:66" x14ac:dyDescent="0.45">
      <c r="A47" s="63" t="s">
        <v>86</v>
      </c>
      <c r="B47" s="47">
        <f>VLOOKUP($A47,'Occupancy Raw Data'!$B$8:$BE$45,'Occupancy Raw Data'!G$3,FALSE)</f>
        <v>37.314487632508801</v>
      </c>
      <c r="C47" s="48">
        <f>VLOOKUP($A47,'Occupancy Raw Data'!$B$8:$BE$45,'Occupancy Raw Data'!H$3,FALSE)</f>
        <v>54.487632508833897</v>
      </c>
      <c r="D47" s="48">
        <f>VLOOKUP($A47,'Occupancy Raw Data'!$B$8:$BE$45,'Occupancy Raw Data'!I$3,FALSE)</f>
        <v>59.575971731448703</v>
      </c>
      <c r="E47" s="48">
        <f>VLOOKUP($A47,'Occupancy Raw Data'!$B$8:$BE$45,'Occupancy Raw Data'!J$3,FALSE)</f>
        <v>62.4028268551236</v>
      </c>
      <c r="F47" s="48">
        <f>VLOOKUP($A47,'Occupancy Raw Data'!$B$8:$BE$45,'Occupancy Raw Data'!K$3,FALSE)</f>
        <v>58.939929328621901</v>
      </c>
      <c r="G47" s="49">
        <f>VLOOKUP($A47,'Occupancy Raw Data'!$B$8:$BE$45,'Occupancy Raw Data'!L$3,FALSE)</f>
        <v>54.544169611307403</v>
      </c>
      <c r="H47" s="48">
        <f>VLOOKUP($A47,'Occupancy Raw Data'!$B$8:$BE$45,'Occupancy Raw Data'!N$3,FALSE)</f>
        <v>66.360424028268497</v>
      </c>
      <c r="I47" s="48">
        <f>VLOOKUP($A47,'Occupancy Raw Data'!$B$8:$BE$45,'Occupancy Raw Data'!O$3,FALSE)</f>
        <v>53.427561837455798</v>
      </c>
      <c r="J47" s="49">
        <f>VLOOKUP($A47,'Occupancy Raw Data'!$B$8:$BE$45,'Occupancy Raw Data'!P$3,FALSE)</f>
        <v>59.893992932862098</v>
      </c>
      <c r="K47" s="50">
        <f>VLOOKUP($A47,'Occupancy Raw Data'!$B$8:$BE$45,'Occupancy Raw Data'!R$3,FALSE)</f>
        <v>56.072690560322997</v>
      </c>
      <c r="M47" s="47">
        <f>VLOOKUP($A47,'Occupancy Raw Data'!$B$8:$BE$45,'Occupancy Raw Data'!T$3,FALSE)</f>
        <v>-21.311475409836</v>
      </c>
      <c r="N47" s="48">
        <f>VLOOKUP($A47,'Occupancy Raw Data'!$B$8:$BE$45,'Occupancy Raw Data'!U$3,FALSE)</f>
        <v>-14.8066298342541</v>
      </c>
      <c r="O47" s="48">
        <f>VLOOKUP($A47,'Occupancy Raw Data'!$B$8:$BE$45,'Occupancy Raw Data'!V$3,FALSE)</f>
        <v>-11.075949367088599</v>
      </c>
      <c r="P47" s="48">
        <f>VLOOKUP($A47,'Occupancy Raw Data'!$B$8:$BE$45,'Occupancy Raw Data'!W$3,FALSE)</f>
        <v>-8.21205821205821</v>
      </c>
      <c r="Q47" s="48">
        <f>VLOOKUP($A47,'Occupancy Raw Data'!$B$8:$BE$45,'Occupancy Raw Data'!X$3,FALSE)</f>
        <v>-11.182108626198</v>
      </c>
      <c r="R47" s="49">
        <f>VLOOKUP($A47,'Occupancy Raw Data'!$B$8:$BE$45,'Occupancy Raw Data'!Y$3,FALSE)</f>
        <v>-12.7909604519774</v>
      </c>
      <c r="S47" s="48">
        <f>VLOOKUP($A47,'Occupancy Raw Data'!$B$8:$BE$45,'Occupancy Raw Data'!AA$3,FALSE)</f>
        <v>-7.5787401574803104</v>
      </c>
      <c r="T47" s="48">
        <f>VLOOKUP($A47,'Occupancy Raw Data'!$B$8:$BE$45,'Occupancy Raw Data'!AB$3,FALSE)</f>
        <v>-16.093229744727999</v>
      </c>
      <c r="U47" s="49">
        <f>VLOOKUP($A47,'Occupancy Raw Data'!$B$8:$BE$45,'Occupancy Raw Data'!AC$3,FALSE)</f>
        <v>-11.5805946791862</v>
      </c>
      <c r="V47" s="50">
        <f>VLOOKUP($A47,'Occupancy Raw Data'!$B$8:$BE$45,'Occupancy Raw Data'!AE$3,FALSE)</f>
        <v>-12.4251024913276</v>
      </c>
      <c r="X47" s="51">
        <f>VLOOKUP($A47,'ADR Raw Data'!$B$6:$BE$43,'ADR Raw Data'!G$1,FALSE)</f>
        <v>83.388655303030305</v>
      </c>
      <c r="Y47" s="52">
        <f>VLOOKUP($A47,'ADR Raw Data'!$B$6:$BE$43,'ADR Raw Data'!H$1,FALSE)</f>
        <v>86.979662775616006</v>
      </c>
      <c r="Z47" s="52">
        <f>VLOOKUP($A47,'ADR Raw Data'!$B$6:$BE$43,'ADR Raw Data'!I$1,FALSE)</f>
        <v>90.0509964412811</v>
      </c>
      <c r="AA47" s="52">
        <f>VLOOKUP($A47,'ADR Raw Data'!$B$6:$BE$43,'ADR Raw Data'!J$1,FALSE)</f>
        <v>94.653975084937699</v>
      </c>
      <c r="AB47" s="52">
        <f>VLOOKUP($A47,'ADR Raw Data'!$B$6:$BE$43,'ADR Raw Data'!K$1,FALSE)</f>
        <v>107.91647482014299</v>
      </c>
      <c r="AC47" s="53">
        <f>VLOOKUP($A47,'ADR Raw Data'!$B$6:$BE$43,'ADR Raw Data'!L$1,FALSE)</f>
        <v>93.440093288416605</v>
      </c>
      <c r="AD47" s="52">
        <f>VLOOKUP($A47,'ADR Raw Data'!$B$6:$BE$43,'ADR Raw Data'!N$1,FALSE)</f>
        <v>119.072875399361</v>
      </c>
      <c r="AE47" s="52">
        <f>VLOOKUP($A47,'ADR Raw Data'!$B$6:$BE$43,'ADR Raw Data'!O$1,FALSE)</f>
        <v>110.175793650793</v>
      </c>
      <c r="AF47" s="53">
        <f>VLOOKUP($A47,'ADR Raw Data'!$B$6:$BE$43,'ADR Raw Data'!P$1,FALSE)</f>
        <v>115.10461946902601</v>
      </c>
      <c r="AG47" s="54">
        <f>VLOOKUP($A47,'ADR Raw Data'!$B$6:$BE$43,'ADR Raw Data'!R$1,FALSE)</f>
        <v>100.05179150162</v>
      </c>
      <c r="AI47" s="47">
        <f>VLOOKUP($A47,'ADR Raw Data'!$B$6:$BE$43,'ADR Raw Data'!T$1,FALSE)</f>
        <v>10.836122619305799</v>
      </c>
      <c r="AJ47" s="48">
        <f>VLOOKUP($A47,'ADR Raw Data'!$B$6:$BE$43,'ADR Raw Data'!U$1,FALSE)</f>
        <v>7.7212531949416903</v>
      </c>
      <c r="AK47" s="48">
        <f>VLOOKUP($A47,'ADR Raw Data'!$B$6:$BE$43,'ADR Raw Data'!V$1,FALSE)</f>
        <v>9.4557731203802398</v>
      </c>
      <c r="AL47" s="48">
        <f>VLOOKUP($A47,'ADR Raw Data'!$B$6:$BE$43,'ADR Raw Data'!W$1,FALSE)</f>
        <v>11.736294056253801</v>
      </c>
      <c r="AM47" s="48">
        <f>VLOOKUP($A47,'ADR Raw Data'!$B$6:$BE$43,'ADR Raw Data'!X$1,FALSE)</f>
        <v>17.218316201509701</v>
      </c>
      <c r="AN47" s="49">
        <f>VLOOKUP($A47,'ADR Raw Data'!$B$6:$BE$43,'ADR Raw Data'!Y$1,FALSE)</f>
        <v>11.902755727981599</v>
      </c>
      <c r="AO47" s="48">
        <f>VLOOKUP($A47,'ADR Raw Data'!$B$6:$BE$43,'ADR Raw Data'!AA$1,FALSE)</f>
        <v>15.6265443062426</v>
      </c>
      <c r="AP47" s="48">
        <f>VLOOKUP($A47,'ADR Raw Data'!$B$6:$BE$43,'ADR Raw Data'!AB$1,FALSE)</f>
        <v>6.9523610699644598</v>
      </c>
      <c r="AQ47" s="49">
        <f>VLOOKUP($A47,'ADR Raw Data'!$B$6:$BE$43,'ADR Raw Data'!AC$1,FALSE)</f>
        <v>11.756144215899701</v>
      </c>
      <c r="AR47" s="50">
        <f>VLOOKUP($A47,'ADR Raw Data'!$B$6:$BE$43,'ADR Raw Data'!AE$1,FALSE)</f>
        <v>11.922337831106001</v>
      </c>
      <c r="AS47" s="40"/>
      <c r="AT47" s="51">
        <f>VLOOKUP($A47,'RevPAR Raw Data'!$B$6:$BE$43,'RevPAR Raw Data'!G$1,FALSE)</f>
        <v>31.116049469964601</v>
      </c>
      <c r="AU47" s="52">
        <f>VLOOKUP($A47,'RevPAR Raw Data'!$B$6:$BE$43,'RevPAR Raw Data'!H$1,FALSE)</f>
        <v>47.393159010600698</v>
      </c>
      <c r="AV47" s="52">
        <f>VLOOKUP($A47,'RevPAR Raw Data'!$B$6:$BE$43,'RevPAR Raw Data'!I$1,FALSE)</f>
        <v>53.648756183745498</v>
      </c>
      <c r="AW47" s="52">
        <f>VLOOKUP($A47,'RevPAR Raw Data'!$B$6:$BE$43,'RevPAR Raw Data'!J$1,FALSE)</f>
        <v>59.066756183745497</v>
      </c>
      <c r="AX47" s="52">
        <f>VLOOKUP($A47,'RevPAR Raw Data'!$B$6:$BE$43,'RevPAR Raw Data'!K$1,FALSE)</f>
        <v>63.605893992932799</v>
      </c>
      <c r="AY47" s="53">
        <f>VLOOKUP($A47,'RevPAR Raw Data'!$B$6:$BE$43,'RevPAR Raw Data'!L$1,FALSE)</f>
        <v>50.966122968197801</v>
      </c>
      <c r="AZ47" s="52">
        <f>VLOOKUP($A47,'RevPAR Raw Data'!$B$6:$BE$43,'RevPAR Raw Data'!N$1,FALSE)</f>
        <v>79.017265017667796</v>
      </c>
      <c r="BA47" s="52">
        <f>VLOOKUP($A47,'RevPAR Raw Data'!$B$6:$BE$43,'RevPAR Raw Data'!O$1,FALSE)</f>
        <v>58.8642402826855</v>
      </c>
      <c r="BB47" s="53">
        <f>VLOOKUP($A47,'RevPAR Raw Data'!$B$6:$BE$43,'RevPAR Raw Data'!P$1,FALSE)</f>
        <v>68.940752650176606</v>
      </c>
      <c r="BC47" s="54">
        <f>VLOOKUP($A47,'RevPAR Raw Data'!$B$6:$BE$43,'RevPAR Raw Data'!R$1,FALSE)</f>
        <v>56.101731448763204</v>
      </c>
      <c r="BE47" s="47">
        <f>VLOOKUP($A47,'RevPAR Raw Data'!$B$6:$BE$43,'RevPAR Raw Data'!T$1,FALSE)</f>
        <v>-12.7846903979232</v>
      </c>
      <c r="BF47" s="48">
        <f>VLOOKUP($A47,'RevPAR Raw Data'!$B$6:$BE$43,'RevPAR Raw Data'!U$1,FALSE)</f>
        <v>-8.2286340184529791</v>
      </c>
      <c r="BG47" s="48">
        <f>VLOOKUP($A47,'RevPAR Raw Data'!$B$6:$BE$43,'RevPAR Raw Data'!V$1,FALSE)</f>
        <v>-2.6674928897884498</v>
      </c>
      <c r="BH47" s="48">
        <f>VLOOKUP($A47,'RevPAR Raw Data'!$B$6:$BE$43,'RevPAR Raw Data'!W$1,FALSE)</f>
        <v>2.5604445443577402</v>
      </c>
      <c r="BI47" s="48">
        <f>VLOOKUP($A47,'RevPAR Raw Data'!$B$6:$BE$43,'RevPAR Raw Data'!X$1,FALSE)</f>
        <v>4.11083675405657</v>
      </c>
      <c r="BJ47" s="49">
        <f>VLOOKUP($A47,'RevPAR Raw Data'!$B$6:$BE$43,'RevPAR Raw Data'!Y$1,FALSE)</f>
        <v>-2.4106815018573702</v>
      </c>
      <c r="BK47" s="48">
        <f>VLOOKUP($A47,'RevPAR Raw Data'!$B$6:$BE$43,'RevPAR Raw Data'!AA$1,FALSE)</f>
        <v>6.8635089601986996</v>
      </c>
      <c r="BL47" s="48">
        <f>VLOOKUP($A47,'RevPAR Raw Data'!$B$6:$BE$43,'RevPAR Raw Data'!AB$1,FALSE)</f>
        <v>-10.259728114435999</v>
      </c>
      <c r="BM47" s="49">
        <f>VLOOKUP($A47,'RevPAR Raw Data'!$B$6:$BE$43,'RevPAR Raw Data'!AC$1,FALSE)</f>
        <v>-1.1858818748303901</v>
      </c>
      <c r="BN47" s="50">
        <f>VLOOKUP($A47,'RevPAR Raw Data'!$B$6:$BE$43,'RevPAR Raw Data'!AE$1,FALSE)</f>
        <v>-1.9841273550988601</v>
      </c>
    </row>
    <row r="48" spans="1:66" ht="16.5" thickBot="1" x14ac:dyDescent="0.5">
      <c r="A48" s="63" t="s">
        <v>87</v>
      </c>
      <c r="B48" s="67">
        <f>VLOOKUP($A48,'Occupancy Raw Data'!$B$8:$BE$45,'Occupancy Raw Data'!G$3,FALSE)</f>
        <v>40.645634629493699</v>
      </c>
      <c r="C48" s="68">
        <f>VLOOKUP($A48,'Occupancy Raw Data'!$B$8:$BE$45,'Occupancy Raw Data'!H$3,FALSE)</f>
        <v>51.7681584739545</v>
      </c>
      <c r="D48" s="68">
        <f>VLOOKUP($A48,'Occupancy Raw Data'!$B$8:$BE$45,'Occupancy Raw Data'!I$3,FALSE)</f>
        <v>63.096111518708703</v>
      </c>
      <c r="E48" s="68">
        <f>VLOOKUP($A48,'Occupancy Raw Data'!$B$8:$BE$45,'Occupancy Raw Data'!J$3,FALSE)</f>
        <v>77.740278796771804</v>
      </c>
      <c r="F48" s="68">
        <f>VLOOKUP($A48,'Occupancy Raw Data'!$B$8:$BE$45,'Occupancy Raw Data'!K$3,FALSE)</f>
        <v>79.970652971386599</v>
      </c>
      <c r="G48" s="69">
        <f>VLOOKUP($A48,'Occupancy Raw Data'!$B$8:$BE$45,'Occupancy Raw Data'!L$3,FALSE)</f>
        <v>62.644167278063001</v>
      </c>
      <c r="H48" s="68">
        <f>VLOOKUP($A48,'Occupancy Raw Data'!$B$8:$BE$45,'Occupancy Raw Data'!N$3,FALSE)</f>
        <v>80.293470286133498</v>
      </c>
      <c r="I48" s="68">
        <f>VLOOKUP($A48,'Occupancy Raw Data'!$B$8:$BE$45,'Occupancy Raw Data'!O$3,FALSE)</f>
        <v>69.860601614086505</v>
      </c>
      <c r="J48" s="69">
        <f>VLOOKUP($A48,'Occupancy Raw Data'!$B$8:$BE$45,'Occupancy Raw Data'!P$3,FALSE)</f>
        <v>75.077035950110002</v>
      </c>
      <c r="K48" s="70">
        <f>VLOOKUP($A48,'Occupancy Raw Data'!$B$8:$BE$45,'Occupancy Raw Data'!R$3,FALSE)</f>
        <v>66.196415470076502</v>
      </c>
      <c r="M48" s="67">
        <f>VLOOKUP($A48,'Occupancy Raw Data'!$B$8:$BE$45,'Occupancy Raw Data'!T$3,FALSE)</f>
        <v>-3.95872786008688</v>
      </c>
      <c r="N48" s="68">
        <f>VLOOKUP($A48,'Occupancy Raw Data'!$B$8:$BE$45,'Occupancy Raw Data'!U$3,FALSE)</f>
        <v>-12.903571216116999</v>
      </c>
      <c r="O48" s="68">
        <f>VLOOKUP($A48,'Occupancy Raw Data'!$B$8:$BE$45,'Occupancy Raw Data'!V$3,FALSE)</f>
        <v>-1.0173753472527101</v>
      </c>
      <c r="P48" s="68">
        <f>VLOOKUP($A48,'Occupancy Raw Data'!$B$8:$BE$45,'Occupancy Raw Data'!W$3,FALSE)</f>
        <v>9.0236071453659594</v>
      </c>
      <c r="Q48" s="68">
        <f>VLOOKUP($A48,'Occupancy Raw Data'!$B$8:$BE$45,'Occupancy Raw Data'!X$3,FALSE)</f>
        <v>6.7605999457169403</v>
      </c>
      <c r="R48" s="69">
        <f>VLOOKUP($A48,'Occupancy Raw Data'!$B$8:$BE$45,'Occupancy Raw Data'!Y$3,FALSE)</f>
        <v>0.48281396661193599</v>
      </c>
      <c r="S48" s="68">
        <f>VLOOKUP($A48,'Occupancy Raw Data'!$B$8:$BE$45,'Occupancy Raw Data'!AA$3,FALSE)</f>
        <v>4.8082337194812297</v>
      </c>
      <c r="T48" s="68">
        <f>VLOOKUP($A48,'Occupancy Raw Data'!$B$8:$BE$45,'Occupancy Raw Data'!AB$3,FALSE)</f>
        <v>-4.53001433472385</v>
      </c>
      <c r="U48" s="69">
        <f>VLOOKUP($A48,'Occupancy Raw Data'!$B$8:$BE$45,'Occupancy Raw Data'!AC$3,FALSE)</f>
        <v>0.246168009568173</v>
      </c>
      <c r="V48" s="70">
        <f>VLOOKUP($A48,'Occupancy Raw Data'!$B$8:$BE$45,'Occupancy Raw Data'!AE$3,FALSE)</f>
        <v>0.40600788494995999</v>
      </c>
      <c r="X48" s="71">
        <f>VLOOKUP($A48,'ADR Raw Data'!$B$6:$BE$43,'ADR Raw Data'!G$1,FALSE)</f>
        <v>101.13262093862799</v>
      </c>
      <c r="Y48" s="72">
        <f>VLOOKUP($A48,'ADR Raw Data'!$B$6:$BE$43,'ADR Raw Data'!H$1,FALSE)</f>
        <v>104.96474489795899</v>
      </c>
      <c r="Z48" s="72">
        <f>VLOOKUP($A48,'ADR Raw Data'!$B$6:$BE$43,'ADR Raw Data'!I$1,FALSE)</f>
        <v>113.728111627906</v>
      </c>
      <c r="AA48" s="72">
        <f>VLOOKUP($A48,'ADR Raw Data'!$B$6:$BE$43,'ADR Raw Data'!J$1,FALSE)</f>
        <v>135.928135145337</v>
      </c>
      <c r="AB48" s="72">
        <f>VLOOKUP($A48,'ADR Raw Data'!$B$6:$BE$43,'ADR Raw Data'!K$1,FALSE)</f>
        <v>180.499809174311</v>
      </c>
      <c r="AC48" s="73">
        <f>VLOOKUP($A48,'ADR Raw Data'!$B$6:$BE$43,'ADR Raw Data'!L$1,FALSE)</f>
        <v>133.20317998688199</v>
      </c>
      <c r="AD48" s="72">
        <f>VLOOKUP($A48,'ADR Raw Data'!$B$6:$BE$43,'ADR Raw Data'!N$1,FALSE)</f>
        <v>195.395721856725</v>
      </c>
      <c r="AE48" s="72">
        <f>VLOOKUP($A48,'ADR Raw Data'!$B$6:$BE$43,'ADR Raw Data'!O$1,FALSE)</f>
        <v>174.208783868935</v>
      </c>
      <c r="AF48" s="73">
        <f>VLOOKUP($A48,'ADR Raw Data'!$B$6:$BE$43,'ADR Raw Data'!P$1,FALSE)</f>
        <v>185.53829864164899</v>
      </c>
      <c r="AG48" s="74">
        <f>VLOOKUP($A48,'ADR Raw Data'!$B$6:$BE$43,'ADR Raw Data'!R$1,FALSE)</f>
        <v>150.16208524652399</v>
      </c>
      <c r="AI48" s="67">
        <f>VLOOKUP($A48,'ADR Raw Data'!$B$6:$BE$43,'ADR Raw Data'!T$1,FALSE)</f>
        <v>8.3833006068217895</v>
      </c>
      <c r="AJ48" s="68">
        <f>VLOOKUP($A48,'ADR Raw Data'!$B$6:$BE$43,'ADR Raw Data'!U$1,FALSE)</f>
        <v>3.82523631989817</v>
      </c>
      <c r="AK48" s="68">
        <f>VLOOKUP($A48,'ADR Raw Data'!$B$6:$BE$43,'ADR Raw Data'!V$1,FALSE)</f>
        <v>8.9364984458747099</v>
      </c>
      <c r="AL48" s="68">
        <f>VLOOKUP($A48,'ADR Raw Data'!$B$6:$BE$43,'ADR Raw Data'!W$1,FALSE)</f>
        <v>15.4377334423513</v>
      </c>
      <c r="AM48" s="68">
        <f>VLOOKUP($A48,'ADR Raw Data'!$B$6:$BE$43,'ADR Raw Data'!X$1,FALSE)</f>
        <v>19.083955466751299</v>
      </c>
      <c r="AN48" s="69">
        <f>VLOOKUP($A48,'ADR Raw Data'!$B$6:$BE$43,'ADR Raw Data'!Y$1,FALSE)</f>
        <v>14.186329279592</v>
      </c>
      <c r="AO48" s="68">
        <f>VLOOKUP($A48,'ADR Raw Data'!$B$6:$BE$43,'ADR Raw Data'!AA$1,FALSE)</f>
        <v>22.381700092825199</v>
      </c>
      <c r="AP48" s="68">
        <f>VLOOKUP($A48,'ADR Raw Data'!$B$6:$BE$43,'ADR Raw Data'!AB$1,FALSE)</f>
        <v>19.142799360575999</v>
      </c>
      <c r="AQ48" s="69">
        <f>VLOOKUP($A48,'ADR Raw Data'!$B$6:$BE$43,'ADR Raw Data'!AC$1,FALSE)</f>
        <v>21.192564357778799</v>
      </c>
      <c r="AR48" s="70">
        <f>VLOOKUP($A48,'ADR Raw Data'!$B$6:$BE$43,'ADR Raw Data'!AE$1,FALSE)</f>
        <v>16.874848066781698</v>
      </c>
      <c r="AS48" s="40"/>
      <c r="AT48" s="71">
        <f>VLOOKUP($A48,'RevPAR Raw Data'!$B$6:$BE$43,'RevPAR Raw Data'!G$1,FALSE)</f>
        <v>41.1059955979457</v>
      </c>
      <c r="AU48" s="72">
        <f>VLOOKUP($A48,'RevPAR Raw Data'!$B$6:$BE$43,'RevPAR Raw Data'!H$1,FALSE)</f>
        <v>54.338315480557497</v>
      </c>
      <c r="AV48" s="72">
        <f>VLOOKUP($A48,'RevPAR Raw Data'!$B$6:$BE$43,'RevPAR Raw Data'!I$1,FALSE)</f>
        <v>71.758016140865706</v>
      </c>
      <c r="AW48" s="72">
        <f>VLOOKUP($A48,'RevPAR Raw Data'!$B$6:$BE$43,'RevPAR Raw Data'!J$1,FALSE)</f>
        <v>105.670911225238</v>
      </c>
      <c r="AX48" s="72">
        <f>VLOOKUP($A48,'RevPAR Raw Data'!$B$6:$BE$43,'RevPAR Raw Data'!K$1,FALSE)</f>
        <v>144.346876008804</v>
      </c>
      <c r="AY48" s="73">
        <f>VLOOKUP($A48,'RevPAR Raw Data'!$B$6:$BE$43,'RevPAR Raw Data'!L$1,FALSE)</f>
        <v>83.444022890682305</v>
      </c>
      <c r="AZ48" s="72">
        <f>VLOOKUP($A48,'RevPAR Raw Data'!$B$6:$BE$43,'RevPAR Raw Data'!N$1,FALSE)</f>
        <v>156.890005869405</v>
      </c>
      <c r="BA48" s="72">
        <f>VLOOKUP($A48,'RevPAR Raw Data'!$B$6:$BE$43,'RevPAR Raw Data'!O$1,FALSE)</f>
        <v>121.70330447542101</v>
      </c>
      <c r="BB48" s="73">
        <f>VLOOKUP($A48,'RevPAR Raw Data'!$B$6:$BE$43,'RevPAR Raw Data'!P$1,FALSE)</f>
        <v>139.29665517241301</v>
      </c>
      <c r="BC48" s="74">
        <f>VLOOKUP($A48,'RevPAR Raw Data'!$B$6:$BE$43,'RevPAR Raw Data'!R$1,FALSE)</f>
        <v>99.401917828319796</v>
      </c>
      <c r="BE48" s="67">
        <f>VLOOKUP($A48,'RevPAR Raw Data'!$B$6:$BE$43,'RevPAR Raw Data'!T$1,FALSE)</f>
        <v>4.0927006900178098</v>
      </c>
      <c r="BF48" s="68">
        <f>VLOOKUP($A48,'RevPAR Raw Data'!$B$6:$BE$43,'RevPAR Raw Data'!U$1,FALSE)</f>
        <v>-9.5719269889417298</v>
      </c>
      <c r="BG48" s="68">
        <f>VLOOKUP($A48,'RevPAR Raw Data'!$B$6:$BE$43,'RevPAR Raw Data'!V$1,FALSE)</f>
        <v>7.8282053665260403</v>
      </c>
      <c r="BH48" s="68">
        <f>VLOOKUP($A48,'RevPAR Raw Data'!$B$6:$BE$43,'RevPAR Raw Data'!W$1,FALSE)</f>
        <v>25.8543810057038</v>
      </c>
      <c r="BI48" s="68">
        <f>VLOOKUP($A48,'RevPAR Raw Data'!$B$6:$BE$43,'RevPAR Raw Data'!X$1,FALSE)</f>
        <v>27.134745295394101</v>
      </c>
      <c r="BJ48" s="69">
        <f>VLOOKUP($A48,'RevPAR Raw Data'!$B$6:$BE$43,'RevPAR Raw Data'!Y$1,FALSE)</f>
        <v>14.7376368253154</v>
      </c>
      <c r="BK48" s="68">
        <f>VLOOKUP($A48,'RevPAR Raw Data'!$B$6:$BE$43,'RevPAR Raw Data'!AA$1,FALSE)</f>
        <v>28.266098263162799</v>
      </c>
      <c r="BL48" s="68">
        <f>VLOOKUP($A48,'RevPAR Raw Data'!$B$6:$BE$43,'RevPAR Raw Data'!AB$1,FALSE)</f>
        <v>13.745613470750699</v>
      </c>
      <c r="BM48" s="69">
        <f>VLOOKUP($A48,'RevPAR Raw Data'!$B$6:$BE$43,'RevPAR Raw Data'!AC$1,FALSE)</f>
        <v>21.490901681202899</v>
      </c>
      <c r="BN48" s="70">
        <f>VLOOKUP($A48,'RevPAR Raw Data'!$B$6:$BE$43,'RevPAR Raw Data'!AE$1,FALSE)</f>
        <v>17.3493691654561</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AT9KfeqJqWnAjBCpA3nvKqQWaKEgQkRcLBs2aBcwv5E75CEDFgyrds97TYt5/qqFAC88nFbZfIDBkYwUHl8mNg==" saltValue="bN1QoVMuNVe//C7w46ckf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April 16, 2023 - May 13,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51.8162279720745</v>
      </c>
      <c r="C4" s="48">
        <f>VLOOKUP($A4,'Occupancy Raw Data'!$B$8:$BE$45,'Occupancy Raw Data'!AH$3,FALSE)</f>
        <v>62.122822096040402</v>
      </c>
      <c r="D4" s="48">
        <f>VLOOKUP($A4,'Occupancy Raw Data'!$B$8:$BE$45,'Occupancy Raw Data'!AI$3,FALSE)</f>
        <v>67.165036336219302</v>
      </c>
      <c r="E4" s="48">
        <f>VLOOKUP($A4,'Occupancy Raw Data'!$B$8:$BE$45,'Occupancy Raw Data'!AJ$3,FALSE)</f>
        <v>67.738834308807796</v>
      </c>
      <c r="F4" s="48">
        <f>VLOOKUP($A4,'Occupancy Raw Data'!$B$8:$BE$45,'Occupancy Raw Data'!AK$3,FALSE)</f>
        <v>65.969792522984207</v>
      </c>
      <c r="G4" s="49">
        <f>VLOOKUP($A4,'Occupancy Raw Data'!$B$8:$BE$45,'Occupancy Raw Data'!AL$3,FALSE)</f>
        <v>62.966261404702102</v>
      </c>
      <c r="H4" s="48">
        <f>VLOOKUP($A4,'Occupancy Raw Data'!$B$8:$BE$45,'Occupancy Raw Data'!AN$3,FALSE)</f>
        <v>72.685011246494895</v>
      </c>
      <c r="I4" s="48">
        <f>VLOOKUP($A4,'Occupancy Raw Data'!$B$8:$BE$45,'Occupancy Raw Data'!AO$3,FALSE)</f>
        <v>74.318472763738001</v>
      </c>
      <c r="J4" s="49">
        <f>VLOOKUP($A4,'Occupancy Raw Data'!$B$8:$BE$45,'Occupancy Raw Data'!AP$3,FALSE)</f>
        <v>73.501745635071202</v>
      </c>
      <c r="K4" s="50">
        <f>VLOOKUP($A4,'Occupancy Raw Data'!$B$8:$BE$45,'Occupancy Raw Data'!AR$3,FALSE)</f>
        <v>65.977288985932503</v>
      </c>
      <c r="M4" s="47">
        <f>VLOOKUP($A4,'Occupancy Raw Data'!$B$8:$BE$45,'Occupancy Raw Data'!AT$3,FALSE)</f>
        <v>3.96154317281847</v>
      </c>
      <c r="N4" s="48">
        <f>VLOOKUP($A4,'Occupancy Raw Data'!$B$8:$BE$45,'Occupancy Raw Data'!AU$3,FALSE)</f>
        <v>3.9297410907143902</v>
      </c>
      <c r="O4" s="48">
        <f>VLOOKUP($A4,'Occupancy Raw Data'!$B$8:$BE$45,'Occupancy Raw Data'!AV$3,FALSE)</f>
        <v>3.26966577176074</v>
      </c>
      <c r="P4" s="48">
        <f>VLOOKUP($A4,'Occupancy Raw Data'!$B$8:$BE$45,'Occupancy Raw Data'!AW$3,FALSE)</f>
        <v>1.6954395539235301</v>
      </c>
      <c r="Q4" s="48">
        <f>VLOOKUP($A4,'Occupancy Raw Data'!$B$8:$BE$45,'Occupancy Raw Data'!AX$3,FALSE)</f>
        <v>-0.76380474113695995</v>
      </c>
      <c r="R4" s="49">
        <f>VLOOKUP($A4,'Occupancy Raw Data'!$B$8:$BE$45,'Occupancy Raw Data'!AY$3,FALSE)</f>
        <v>2.30396935783254</v>
      </c>
      <c r="S4" s="48">
        <f>VLOOKUP($A4,'Occupancy Raw Data'!$B$8:$BE$45,'Occupancy Raw Data'!BA$3,FALSE)</f>
        <v>-2.7645287736248498</v>
      </c>
      <c r="T4" s="48">
        <f>VLOOKUP($A4,'Occupancy Raw Data'!$B$8:$BE$45,'Occupancy Raw Data'!BB$3,FALSE)</f>
        <v>-3.5065447614284899</v>
      </c>
      <c r="U4" s="49">
        <f>VLOOKUP($A4,'Occupancy Raw Data'!$B$8:$BE$45,'Occupancy Raw Data'!BC$3,FALSE)</f>
        <v>-3.1410773540500299</v>
      </c>
      <c r="V4" s="50">
        <f>VLOOKUP($A4,'Occupancy Raw Data'!$B$8:$BE$45,'Occupancy Raw Data'!BE$3,FALSE)</f>
        <v>0.506642688279068</v>
      </c>
      <c r="X4" s="51">
        <f>VLOOKUP($A4,'ADR Raw Data'!$B$6:$BE$43,'ADR Raw Data'!AG$1,FALSE)</f>
        <v>144.94203931357799</v>
      </c>
      <c r="Y4" s="52">
        <f>VLOOKUP($A4,'ADR Raw Data'!$B$6:$BE$43,'ADR Raw Data'!AH$1,FALSE)</f>
        <v>149.319075149886</v>
      </c>
      <c r="Z4" s="52">
        <f>VLOOKUP($A4,'ADR Raw Data'!$B$6:$BE$43,'ADR Raw Data'!AI$1,FALSE)</f>
        <v>154.256424793734</v>
      </c>
      <c r="AA4" s="52">
        <f>VLOOKUP($A4,'ADR Raw Data'!$B$6:$BE$43,'ADR Raw Data'!AJ$1,FALSE)</f>
        <v>152.825292356842</v>
      </c>
      <c r="AB4" s="52">
        <f>VLOOKUP($A4,'ADR Raw Data'!$B$6:$BE$43,'ADR Raw Data'!AK$1,FALSE)</f>
        <v>151.27968705066101</v>
      </c>
      <c r="AC4" s="53">
        <f>VLOOKUP($A4,'ADR Raw Data'!$B$6:$BE$43,'ADR Raw Data'!AL$1,FALSE)</f>
        <v>150.81892275939001</v>
      </c>
      <c r="AD4" s="52">
        <f>VLOOKUP($A4,'ADR Raw Data'!$B$6:$BE$43,'ADR Raw Data'!AN$1,FALSE)</f>
        <v>166.33547462684101</v>
      </c>
      <c r="AE4" s="52">
        <f>VLOOKUP($A4,'ADR Raw Data'!$B$6:$BE$43,'ADR Raw Data'!AO$1,FALSE)</f>
        <v>169.09334162441399</v>
      </c>
      <c r="AF4" s="53">
        <f>VLOOKUP($A4,'ADR Raw Data'!$B$6:$BE$43,'ADR Raw Data'!AP$1,FALSE)</f>
        <v>167.72973657612999</v>
      </c>
      <c r="AG4" s="54">
        <f>VLOOKUP($A4,'ADR Raw Data'!$B$6:$BE$43,'ADR Raw Data'!AR$1,FALSE)</f>
        <v>156.20320636775699</v>
      </c>
      <c r="AI4" s="47">
        <f>VLOOKUP($A4,'ADR Raw Data'!$B$6:$BE$43,'ADR Raw Data'!AT$1,FALSE)</f>
        <v>5.3192312443307097</v>
      </c>
      <c r="AJ4" s="48">
        <f>VLOOKUP($A4,'ADR Raw Data'!$B$6:$BE$43,'ADR Raw Data'!AU$1,FALSE)</f>
        <v>7.78507020290537</v>
      </c>
      <c r="AK4" s="48">
        <f>VLOOKUP($A4,'ADR Raw Data'!$B$6:$BE$43,'ADR Raw Data'!AV$1,FALSE)</f>
        <v>8.4841415330554302</v>
      </c>
      <c r="AL4" s="48">
        <f>VLOOKUP($A4,'ADR Raw Data'!$B$6:$BE$43,'ADR Raw Data'!AW$1,FALSE)</f>
        <v>6.8792265373294201</v>
      </c>
      <c r="AM4" s="48">
        <f>VLOOKUP($A4,'ADR Raw Data'!$B$6:$BE$43,'ADR Raw Data'!AX$1,FALSE)</f>
        <v>4.00846660107511</v>
      </c>
      <c r="AN4" s="49">
        <f>VLOOKUP($A4,'ADR Raw Data'!$B$6:$BE$43,'ADR Raw Data'!AY$1,FALSE)</f>
        <v>6.4973422477603098</v>
      </c>
      <c r="AO4" s="48">
        <f>VLOOKUP($A4,'ADR Raw Data'!$B$6:$BE$43,'ADR Raw Data'!BA$1,FALSE)</f>
        <v>2.7474340921476101</v>
      </c>
      <c r="AP4" s="48">
        <f>VLOOKUP($A4,'ADR Raw Data'!$B$6:$BE$43,'ADR Raw Data'!BB$1,FALSE)</f>
        <v>2.24326069205117</v>
      </c>
      <c r="AQ4" s="49">
        <f>VLOOKUP($A4,'ADR Raw Data'!$B$6:$BE$43,'ADR Raw Data'!BC$1,FALSE)</f>
        <v>2.4856649580080901</v>
      </c>
      <c r="AR4" s="50">
        <f>VLOOKUP($A4,'ADR Raw Data'!$B$6:$BE$43,'ADR Raw Data'!BE$1,FALSE)</f>
        <v>4.9056861788078097</v>
      </c>
      <c r="AT4" s="51">
        <f>VLOOKUP($A4,'RevPAR Raw Data'!$B$6:$BE$43,'RevPAR Raw Data'!AG$1,FALSE)</f>
        <v>75.103497518097498</v>
      </c>
      <c r="AU4" s="52">
        <f>VLOOKUP($A4,'RevPAR Raw Data'!$B$6:$BE$43,'RevPAR Raw Data'!AH$1,FALSE)</f>
        <v>92.761223410816896</v>
      </c>
      <c r="AV4" s="52">
        <f>VLOOKUP($A4,'RevPAR Raw Data'!$B$6:$BE$43,'RevPAR Raw Data'!AI$1,FALSE)</f>
        <v>103.606383763664</v>
      </c>
      <c r="AW4" s="52">
        <f>VLOOKUP($A4,'RevPAR Raw Data'!$B$6:$BE$43,'RevPAR Raw Data'!AJ$1,FALSE)</f>
        <v>103.522071571553</v>
      </c>
      <c r="AX4" s="52">
        <f>VLOOKUP($A4,'RevPAR Raw Data'!$B$6:$BE$43,'RevPAR Raw Data'!AK$1,FALSE)</f>
        <v>99.798895676741495</v>
      </c>
      <c r="AY4" s="53">
        <f>VLOOKUP($A4,'RevPAR Raw Data'!$B$6:$BE$43,'RevPAR Raw Data'!AL$1,FALSE)</f>
        <v>94.965037152433794</v>
      </c>
      <c r="AZ4" s="52">
        <f>VLOOKUP($A4,'RevPAR Raw Data'!$B$6:$BE$43,'RevPAR Raw Data'!AN$1,FALSE)</f>
        <v>120.90095843943</v>
      </c>
      <c r="BA4" s="52">
        <f>VLOOKUP($A4,'RevPAR Raw Data'!$B$6:$BE$43,'RevPAR Raw Data'!AO$1,FALSE)</f>
        <v>125.667589040435</v>
      </c>
      <c r="BB4" s="53">
        <f>VLOOKUP($A4,'RevPAR Raw Data'!$B$6:$BE$43,'RevPAR Raw Data'!AP$1,FALSE)</f>
        <v>123.284284332562</v>
      </c>
      <c r="BC4" s="54">
        <f>VLOOKUP($A4,'RevPAR Raw Data'!$B$6:$BE$43,'RevPAR Raw Data'!AR$1,FALSE)</f>
        <v>103.058640870548</v>
      </c>
      <c r="BE4" s="47">
        <f>VLOOKUP($A4,'RevPAR Raw Data'!$B$6:$BE$43,'RevPAR Raw Data'!AT$1,FALSE)</f>
        <v>9.4914980593554006</v>
      </c>
      <c r="BF4" s="48">
        <f>VLOOKUP($A4,'RevPAR Raw Data'!$B$6:$BE$43,'RevPAR Raw Data'!AU$1,FALSE)</f>
        <v>12.0207443963243</v>
      </c>
      <c r="BG4" s="48">
        <f>VLOOKUP($A4,'RevPAR Raw Data'!$B$6:$BE$43,'RevPAR Raw Data'!AV$1,FALSE)</f>
        <v>12.031210376550201</v>
      </c>
      <c r="BH4" s="48">
        <f>VLOOKUP($A4,'RevPAR Raw Data'!$B$6:$BE$43,'RevPAR Raw Data'!AW$1,FALSE)</f>
        <v>8.6912992189708493</v>
      </c>
      <c r="BI4" s="48">
        <f>VLOOKUP($A4,'RevPAR Raw Data'!$B$6:$BE$43,'RevPAR Raw Data'!AX$1,FALSE)</f>
        <v>3.2140450019922402</v>
      </c>
      <c r="BJ4" s="49">
        <f>VLOOKUP($A4,'RevPAR Raw Data'!$B$6:$BE$43,'RevPAR Raw Data'!AY$1,FALSE)</f>
        <v>8.9510083800547608</v>
      </c>
      <c r="BK4" s="48">
        <f>VLOOKUP($A4,'RevPAR Raw Data'!$B$6:$BE$43,'RevPAR Raw Data'!BA$1,FALSE)</f>
        <v>-9.3048287491043893E-2</v>
      </c>
      <c r="BL4" s="48">
        <f>VLOOKUP($A4,'RevPAR Raw Data'!$B$6:$BE$43,'RevPAR Raw Data'!BB$1,FALSE)</f>
        <v>-1.3419450096596299</v>
      </c>
      <c r="BM4" s="49">
        <f>VLOOKUP($A4,'RevPAR Raw Data'!$B$6:$BE$43,'RevPAR Raw Data'!BC$1,FALSE)</f>
        <v>-0.73348905513548601</v>
      </c>
      <c r="BN4" s="50">
        <f>VLOOKUP($A4,'RevPAR Raw Data'!$B$6:$BE$43,'RevPAR Raw Data'!BE$1,FALSE)</f>
        <v>5.4371831674217299</v>
      </c>
    </row>
    <row r="5" spans="1:66" x14ac:dyDescent="0.45">
      <c r="A5" s="46" t="s">
        <v>70</v>
      </c>
      <c r="B5" s="47">
        <f>VLOOKUP($A5,'Occupancy Raw Data'!$B$8:$BE$45,'Occupancy Raw Data'!AG$3,FALSE)</f>
        <v>51.804098943046696</v>
      </c>
      <c r="C5" s="48">
        <f>VLOOKUP($A5,'Occupancy Raw Data'!$B$8:$BE$45,'Occupancy Raw Data'!AH$3,FALSE)</f>
        <v>63.636048641505901</v>
      </c>
      <c r="D5" s="48">
        <f>VLOOKUP($A5,'Occupancy Raw Data'!$B$8:$BE$45,'Occupancy Raw Data'!AI$3,FALSE)</f>
        <v>69.400927029866196</v>
      </c>
      <c r="E5" s="48">
        <f>VLOOKUP($A5,'Occupancy Raw Data'!$B$8:$BE$45,'Occupancy Raw Data'!AJ$3,FALSE)</f>
        <v>71.429178918654102</v>
      </c>
      <c r="F5" s="48">
        <f>VLOOKUP($A5,'Occupancy Raw Data'!$B$8:$BE$45,'Occupancy Raw Data'!AK$3,FALSE)</f>
        <v>69.622163073094598</v>
      </c>
      <c r="G5" s="49">
        <f>VLOOKUP($A5,'Occupancy Raw Data'!$B$8:$BE$45,'Occupancy Raw Data'!AL$3,FALSE)</f>
        <v>65.179248706556507</v>
      </c>
      <c r="H5" s="48">
        <f>VLOOKUP($A5,'Occupancy Raw Data'!$B$8:$BE$45,'Occupancy Raw Data'!AN$3,FALSE)</f>
        <v>74.651314038615595</v>
      </c>
      <c r="I5" s="48">
        <f>VLOOKUP($A5,'Occupancy Raw Data'!$B$8:$BE$45,'Occupancy Raw Data'!AO$3,FALSE)</f>
        <v>75.457421495463905</v>
      </c>
      <c r="J5" s="49">
        <f>VLOOKUP($A5,'Occupancy Raw Data'!$B$8:$BE$45,'Occupancy Raw Data'!AP$3,FALSE)</f>
        <v>75.054367767039807</v>
      </c>
      <c r="K5" s="50">
        <f>VLOOKUP($A5,'Occupancy Raw Data'!$B$8:$BE$45,'Occupancy Raw Data'!AR$3,FALSE)</f>
        <v>68.001132179224498</v>
      </c>
      <c r="M5" s="47">
        <f>VLOOKUP($A5,'Occupancy Raw Data'!$B$8:$BE$45,'Occupancy Raw Data'!AT$3,FALSE)</f>
        <v>3.1163748957138702</v>
      </c>
      <c r="N5" s="48">
        <f>VLOOKUP($A5,'Occupancy Raw Data'!$B$8:$BE$45,'Occupancy Raw Data'!AU$3,FALSE)</f>
        <v>5.1011408366529398</v>
      </c>
      <c r="O5" s="48">
        <f>VLOOKUP($A5,'Occupancy Raw Data'!$B$8:$BE$45,'Occupancy Raw Data'!AV$3,FALSE)</f>
        <v>4.8904805816502703</v>
      </c>
      <c r="P5" s="48">
        <f>VLOOKUP($A5,'Occupancy Raw Data'!$B$8:$BE$45,'Occupancy Raw Data'!AW$3,FALSE)</f>
        <v>3.86800295750953</v>
      </c>
      <c r="Q5" s="48">
        <f>VLOOKUP($A5,'Occupancy Raw Data'!$B$8:$BE$45,'Occupancy Raw Data'!AX$3,FALSE)</f>
        <v>0.26809858033164202</v>
      </c>
      <c r="R5" s="49">
        <f>VLOOKUP($A5,'Occupancy Raw Data'!$B$8:$BE$45,'Occupancy Raw Data'!AY$3,FALSE)</f>
        <v>3.4078336446389002</v>
      </c>
      <c r="S5" s="48">
        <f>VLOOKUP($A5,'Occupancy Raw Data'!$B$8:$BE$45,'Occupancy Raw Data'!BA$3,FALSE)</f>
        <v>-3.2233543810588801</v>
      </c>
      <c r="T5" s="48">
        <f>VLOOKUP($A5,'Occupancy Raw Data'!$B$8:$BE$45,'Occupancy Raw Data'!BB$3,FALSE)</f>
        <v>-3.3380991823230102</v>
      </c>
      <c r="U5" s="49">
        <f>VLOOKUP($A5,'Occupancy Raw Data'!$B$8:$BE$45,'Occupancy Raw Data'!BC$3,FALSE)</f>
        <v>-3.2810693700110698</v>
      </c>
      <c r="V5" s="50">
        <f>VLOOKUP($A5,'Occupancy Raw Data'!$B$8:$BE$45,'Occupancy Raw Data'!BE$3,FALSE)</f>
        <v>1.2013587768001801</v>
      </c>
      <c r="X5" s="51">
        <f>VLOOKUP($A5,'ADR Raw Data'!$B$6:$BE$43,'ADR Raw Data'!AG$1,FALSE)</f>
        <v>121.94831622104</v>
      </c>
      <c r="Y5" s="52">
        <f>VLOOKUP($A5,'ADR Raw Data'!$B$6:$BE$43,'ADR Raw Data'!AH$1,FALSE)</f>
        <v>131.62946670321301</v>
      </c>
      <c r="Z5" s="52">
        <f>VLOOKUP($A5,'ADR Raw Data'!$B$6:$BE$43,'ADR Raw Data'!AI$1,FALSE)</f>
        <v>138.047691599644</v>
      </c>
      <c r="AA5" s="52">
        <f>VLOOKUP($A5,'ADR Raw Data'!$B$6:$BE$43,'ADR Raw Data'!AJ$1,FALSE)</f>
        <v>138.63195912318099</v>
      </c>
      <c r="AB5" s="52">
        <f>VLOOKUP($A5,'ADR Raw Data'!$B$6:$BE$43,'ADR Raw Data'!AK$1,FALSE)</f>
        <v>137.62112737958401</v>
      </c>
      <c r="AC5" s="53">
        <f>VLOOKUP($A5,'ADR Raw Data'!$B$6:$BE$43,'ADR Raw Data'!AL$1,FALSE)</f>
        <v>134.27274632629499</v>
      </c>
      <c r="AD5" s="52">
        <f>VLOOKUP($A5,'ADR Raw Data'!$B$6:$BE$43,'ADR Raw Data'!AN$1,FALSE)</f>
        <v>151.12418226412001</v>
      </c>
      <c r="AE5" s="52">
        <f>VLOOKUP($A5,'ADR Raw Data'!$B$6:$BE$43,'ADR Raw Data'!AO$1,FALSE)</f>
        <v>151.353826188553</v>
      </c>
      <c r="AF5" s="53">
        <f>VLOOKUP($A5,'ADR Raw Data'!$B$6:$BE$43,'ADR Raw Data'!AP$1,FALSE)</f>
        <v>151.23962083828499</v>
      </c>
      <c r="AG5" s="54">
        <f>VLOOKUP($A5,'ADR Raw Data'!$B$6:$BE$43,'ADR Raw Data'!AR$1,FALSE)</f>
        <v>139.62403538490801</v>
      </c>
      <c r="AI5" s="47">
        <f>VLOOKUP($A5,'ADR Raw Data'!$B$6:$BE$43,'ADR Raw Data'!AT$1,FALSE)</f>
        <v>10.723367444050499</v>
      </c>
      <c r="AJ5" s="48">
        <f>VLOOKUP($A5,'ADR Raw Data'!$B$6:$BE$43,'ADR Raw Data'!AU$1,FALSE)</f>
        <v>11.920420585604299</v>
      </c>
      <c r="AK5" s="48">
        <f>VLOOKUP($A5,'ADR Raw Data'!$B$6:$BE$43,'ADR Raw Data'!AV$1,FALSE)</f>
        <v>12.887745942976199</v>
      </c>
      <c r="AL5" s="48">
        <f>VLOOKUP($A5,'ADR Raw Data'!$B$6:$BE$43,'ADR Raw Data'!AW$1,FALSE)</f>
        <v>12.410920660174099</v>
      </c>
      <c r="AM5" s="48">
        <f>VLOOKUP($A5,'ADR Raw Data'!$B$6:$BE$43,'ADR Raw Data'!AX$1,FALSE)</f>
        <v>9.7806495221956808</v>
      </c>
      <c r="AN5" s="49">
        <f>VLOOKUP($A5,'ADR Raw Data'!$B$6:$BE$43,'ADR Raw Data'!AY$1,FALSE)</f>
        <v>11.563278829516999</v>
      </c>
      <c r="AO5" s="48">
        <f>VLOOKUP($A5,'ADR Raw Data'!$B$6:$BE$43,'ADR Raw Data'!BA$1,FALSE)</f>
        <v>7.5723247305605899</v>
      </c>
      <c r="AP5" s="48">
        <f>VLOOKUP($A5,'ADR Raw Data'!$B$6:$BE$43,'ADR Raw Data'!BB$1,FALSE)</f>
        <v>7.0226204509961301</v>
      </c>
      <c r="AQ5" s="49">
        <f>VLOOKUP($A5,'ADR Raw Data'!$B$6:$BE$43,'ADR Raw Data'!BC$1,FALSE)</f>
        <v>7.2948722808144399</v>
      </c>
      <c r="AR5" s="50">
        <f>VLOOKUP($A5,'ADR Raw Data'!$B$6:$BE$43,'ADR Raw Data'!BE$1,FALSE)</f>
        <v>9.8075711915282895</v>
      </c>
      <c r="AT5" s="51">
        <f>VLOOKUP($A5,'RevPAR Raw Data'!$B$6:$BE$43,'RevPAR Raw Data'!AG$1,FALSE)</f>
        <v>63.174226394527601</v>
      </c>
      <c r="AU5" s="52">
        <f>VLOOKUP($A5,'RevPAR Raw Data'!$B$6:$BE$43,'RevPAR Raw Data'!AH$1,FALSE)</f>
        <v>83.763791457811905</v>
      </c>
      <c r="AV5" s="52">
        <f>VLOOKUP($A5,'RevPAR Raw Data'!$B$6:$BE$43,'RevPAR Raw Data'!AI$1,FALSE)</f>
        <v>95.806377713483798</v>
      </c>
      <c r="AW5" s="52">
        <f>VLOOKUP($A5,'RevPAR Raw Data'!$B$6:$BE$43,'RevPAR Raw Data'!AJ$1,FALSE)</f>
        <v>99.023670120532699</v>
      </c>
      <c r="AX5" s="52">
        <f>VLOOKUP($A5,'RevPAR Raw Data'!$B$6:$BE$43,'RevPAR Raw Data'!AK$1,FALSE)</f>
        <v>95.814805727245499</v>
      </c>
      <c r="AY5" s="53">
        <f>VLOOKUP($A5,'RevPAR Raw Data'!$B$6:$BE$43,'RevPAR Raw Data'!AL$1,FALSE)</f>
        <v>87.517967273140201</v>
      </c>
      <c r="AZ5" s="52">
        <f>VLOOKUP($A5,'RevPAR Raw Data'!$B$6:$BE$43,'RevPAR Raw Data'!AN$1,FALSE)</f>
        <v>112.816187890278</v>
      </c>
      <c r="BA5" s="52">
        <f>VLOOKUP($A5,'RevPAR Raw Data'!$B$6:$BE$43,'RevPAR Raw Data'!AO$1,FALSE)</f>
        <v>114.20769457660801</v>
      </c>
      <c r="BB5" s="53">
        <f>VLOOKUP($A5,'RevPAR Raw Data'!$B$6:$BE$43,'RevPAR Raw Data'!AP$1,FALSE)</f>
        <v>113.511941233443</v>
      </c>
      <c r="BC5" s="54">
        <f>VLOOKUP($A5,'RevPAR Raw Data'!$B$6:$BE$43,'RevPAR Raw Data'!AR$1,FALSE)</f>
        <v>94.945924856058795</v>
      </c>
      <c r="BE5" s="47">
        <f>VLOOKUP($A5,'RevPAR Raw Data'!$B$6:$BE$43,'RevPAR Raw Data'!AT$1,FALSE)</f>
        <v>14.173922670765901</v>
      </c>
      <c r="BF5" s="48">
        <f>VLOOKUP($A5,'RevPAR Raw Data'!$B$6:$BE$43,'RevPAR Raw Data'!AU$1,FALSE)</f>
        <v>17.6296388646503</v>
      </c>
      <c r="BG5" s="48">
        <f>VLOOKUP($A5,'RevPAR Raw Data'!$B$6:$BE$43,'RevPAR Raw Data'!AV$1,FALSE)</f>
        <v>18.408499237380202</v>
      </c>
      <c r="BH5" s="48">
        <f>VLOOKUP($A5,'RevPAR Raw Data'!$B$6:$BE$43,'RevPAR Raw Data'!AW$1,FALSE)</f>
        <v>16.758978395873299</v>
      </c>
      <c r="BI5" s="48">
        <f>VLOOKUP($A5,'RevPAR Raw Data'!$B$6:$BE$43,'RevPAR Raw Data'!AX$1,FALSE)</f>
        <v>10.074969885043499</v>
      </c>
      <c r="BJ5" s="49">
        <f>VLOOKUP($A5,'RevPAR Raw Data'!$B$6:$BE$43,'RevPAR Raw Data'!AY$1,FALSE)</f>
        <v>15.3651697805316</v>
      </c>
      <c r="BK5" s="48">
        <f>VLOOKUP($A5,'RevPAR Raw Data'!$B$6:$BE$43,'RevPAR Raw Data'!BA$1,FALSE)</f>
        <v>4.1048874885511797</v>
      </c>
      <c r="BL5" s="48">
        <f>VLOOKUP($A5,'RevPAR Raw Data'!$B$6:$BE$43,'RevPAR Raw Data'!BB$1,FALSE)</f>
        <v>3.4500992328207598</v>
      </c>
      <c r="BM5" s="49">
        <f>VLOOKUP($A5,'RevPAR Raw Data'!$B$6:$BE$43,'RevPAR Raw Data'!BC$1,FALSE)</f>
        <v>3.77445309081613</v>
      </c>
      <c r="BN5" s="50">
        <f>VLOOKUP($A5,'RevPAR Raw Data'!$B$6:$BE$43,'RevPAR Raw Data'!BE$1,FALSE)</f>
        <v>11.1267540856288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58.432059224452203</v>
      </c>
      <c r="C7" s="48">
        <f>VLOOKUP($A7,'Occupancy Raw Data'!$B$8:$BE$45,'Occupancy Raw Data'!AH$3,FALSE)</f>
        <v>73.697144553911301</v>
      </c>
      <c r="D7" s="48">
        <f>VLOOKUP($A7,'Occupancy Raw Data'!$B$8:$BE$45,'Occupancy Raw Data'!AI$3,FALSE)</f>
        <v>81.863950824103895</v>
      </c>
      <c r="E7" s="48">
        <f>VLOOKUP($A7,'Occupancy Raw Data'!$B$8:$BE$45,'Occupancy Raw Data'!AJ$3,FALSE)</f>
        <v>82.672321717433505</v>
      </c>
      <c r="F7" s="48">
        <f>VLOOKUP($A7,'Occupancy Raw Data'!$B$8:$BE$45,'Occupancy Raw Data'!AK$3,FALSE)</f>
        <v>76.344958096782904</v>
      </c>
      <c r="G7" s="49">
        <f>VLOOKUP($A7,'Occupancy Raw Data'!$B$8:$BE$45,'Occupancy Raw Data'!AL$3,FALSE)</f>
        <v>74.602896718798206</v>
      </c>
      <c r="H7" s="48">
        <f>VLOOKUP($A7,'Occupancy Raw Data'!$B$8:$BE$45,'Occupancy Raw Data'!AN$3,FALSE)</f>
        <v>76.219093330496904</v>
      </c>
      <c r="I7" s="48">
        <f>VLOOKUP($A7,'Occupancy Raw Data'!$B$8:$BE$45,'Occupancy Raw Data'!AO$3,FALSE)</f>
        <v>78.612961411812606</v>
      </c>
      <c r="J7" s="49">
        <f>VLOOKUP($A7,'Occupancy Raw Data'!$B$8:$BE$45,'Occupancy Raw Data'!AP$3,FALSE)</f>
        <v>77.416027371154797</v>
      </c>
      <c r="K7" s="50">
        <f>VLOOKUP($A7,'Occupancy Raw Data'!$B$8:$BE$45,'Occupancy Raw Data'!AR$3,FALSE)</f>
        <v>75.406677086126393</v>
      </c>
      <c r="M7" s="47">
        <f>VLOOKUP($A7,'Occupancy Raw Data'!$B$8:$BE$45,'Occupancy Raw Data'!AT$3,FALSE)</f>
        <v>7.1991183643808601</v>
      </c>
      <c r="N7" s="48">
        <f>VLOOKUP($A7,'Occupancy Raw Data'!$B$8:$BE$45,'Occupancy Raw Data'!AU$3,FALSE)</f>
        <v>12.728511236762101</v>
      </c>
      <c r="O7" s="48">
        <f>VLOOKUP($A7,'Occupancy Raw Data'!$B$8:$BE$45,'Occupancy Raw Data'!AV$3,FALSE)</f>
        <v>11.7181365637301</v>
      </c>
      <c r="P7" s="48">
        <f>VLOOKUP($A7,'Occupancy Raw Data'!$B$8:$BE$45,'Occupancy Raw Data'!AW$3,FALSE)</f>
        <v>8.9847966561905395</v>
      </c>
      <c r="Q7" s="48">
        <f>VLOOKUP($A7,'Occupancy Raw Data'!$B$8:$BE$45,'Occupancy Raw Data'!AX$3,FALSE)</f>
        <v>3.1070289339652102</v>
      </c>
      <c r="R7" s="49">
        <f>VLOOKUP($A7,'Occupancy Raw Data'!$B$8:$BE$45,'Occupancy Raw Data'!AY$3,FALSE)</f>
        <v>8.73090341095042</v>
      </c>
      <c r="S7" s="48">
        <f>VLOOKUP($A7,'Occupancy Raw Data'!$B$8:$BE$45,'Occupancy Raw Data'!BA$3,FALSE)</f>
        <v>-1.79182550525479</v>
      </c>
      <c r="T7" s="48">
        <f>VLOOKUP($A7,'Occupancy Raw Data'!$B$8:$BE$45,'Occupancy Raw Data'!BB$3,FALSE)</f>
        <v>-1.0591896599338</v>
      </c>
      <c r="U7" s="49">
        <f>VLOOKUP($A7,'Occupancy Raw Data'!$B$8:$BE$45,'Occupancy Raw Data'!BC$3,FALSE)</f>
        <v>-1.4212062670521499</v>
      </c>
      <c r="V7" s="50">
        <f>VLOOKUP($A7,'Occupancy Raw Data'!$B$8:$BE$45,'Occupancy Raw Data'!BE$3,FALSE)</f>
        <v>5.5426799421232902</v>
      </c>
      <c r="X7" s="51">
        <f>VLOOKUP($A7,'ADR Raw Data'!$B$6:$BE$43,'ADR Raw Data'!AG$1,FALSE)</f>
        <v>190.18306099724899</v>
      </c>
      <c r="Y7" s="52">
        <f>VLOOKUP($A7,'ADR Raw Data'!$B$6:$BE$43,'ADR Raw Data'!AH$1,FALSE)</f>
        <v>216.80228127873301</v>
      </c>
      <c r="Z7" s="52">
        <f>VLOOKUP($A7,'ADR Raw Data'!$B$6:$BE$43,'ADR Raw Data'!AI$1,FALSE)</f>
        <v>227.684733255195</v>
      </c>
      <c r="AA7" s="52">
        <f>VLOOKUP($A7,'ADR Raw Data'!$B$6:$BE$43,'ADR Raw Data'!AJ$1,FALSE)</f>
        <v>223.590292604306</v>
      </c>
      <c r="AB7" s="52">
        <f>VLOOKUP($A7,'ADR Raw Data'!$B$6:$BE$43,'ADR Raw Data'!AK$1,FALSE)</f>
        <v>202.40187536397599</v>
      </c>
      <c r="AC7" s="53">
        <f>VLOOKUP($A7,'ADR Raw Data'!$B$6:$BE$43,'ADR Raw Data'!AL$1,FALSE)</f>
        <v>213.578750111094</v>
      </c>
      <c r="AD7" s="52">
        <f>VLOOKUP($A7,'ADR Raw Data'!$B$6:$BE$43,'ADR Raw Data'!AN$1,FALSE)</f>
        <v>186.41686293580599</v>
      </c>
      <c r="AE7" s="52">
        <f>VLOOKUP($A7,'ADR Raw Data'!$B$6:$BE$43,'ADR Raw Data'!AO$1,FALSE)</f>
        <v>186.114807450044</v>
      </c>
      <c r="AF7" s="53">
        <f>VLOOKUP($A7,'ADR Raw Data'!$B$6:$BE$43,'ADR Raw Data'!AP$1,FALSE)</f>
        <v>186.26350014354699</v>
      </c>
      <c r="AG7" s="54">
        <f>VLOOKUP($A7,'ADR Raw Data'!$B$6:$BE$43,'ADR Raw Data'!AR$1,FALSE)</f>
        <v>205.566144834592</v>
      </c>
      <c r="AI7" s="47">
        <f>VLOOKUP($A7,'ADR Raw Data'!$B$6:$BE$43,'ADR Raw Data'!AT$1,FALSE)</f>
        <v>13.209763399821799</v>
      </c>
      <c r="AJ7" s="48">
        <f>VLOOKUP($A7,'ADR Raw Data'!$B$6:$BE$43,'ADR Raw Data'!AU$1,FALSE)</f>
        <v>17.2163747997269</v>
      </c>
      <c r="AK7" s="48">
        <f>VLOOKUP($A7,'ADR Raw Data'!$B$6:$BE$43,'ADR Raw Data'!AV$1,FALSE)</f>
        <v>17.749947164032701</v>
      </c>
      <c r="AL7" s="48">
        <f>VLOOKUP($A7,'ADR Raw Data'!$B$6:$BE$43,'ADR Raw Data'!AW$1,FALSE)</f>
        <v>16.082229073431801</v>
      </c>
      <c r="AM7" s="48">
        <f>VLOOKUP($A7,'ADR Raw Data'!$B$6:$BE$43,'ADR Raw Data'!AX$1,FALSE)</f>
        <v>8.8943160131163506</v>
      </c>
      <c r="AN7" s="49">
        <f>VLOOKUP($A7,'ADR Raw Data'!$B$6:$BE$43,'ADR Raw Data'!AY$1,FALSE)</f>
        <v>14.8597668017564</v>
      </c>
      <c r="AO7" s="48">
        <f>VLOOKUP($A7,'ADR Raw Data'!$B$6:$BE$43,'ADR Raw Data'!BA$1,FALSE)</f>
        <v>7.0728718202712102</v>
      </c>
      <c r="AP7" s="48">
        <f>VLOOKUP($A7,'ADR Raw Data'!$B$6:$BE$43,'ADR Raw Data'!BB$1,FALSE)</f>
        <v>5.9386262522249202</v>
      </c>
      <c r="AQ7" s="49">
        <f>VLOOKUP($A7,'ADR Raw Data'!$B$6:$BE$43,'ADR Raw Data'!BC$1,FALSE)</f>
        <v>6.4962069658777599</v>
      </c>
      <c r="AR7" s="50">
        <f>VLOOKUP($A7,'ADR Raw Data'!$B$6:$BE$43,'ADR Raw Data'!BE$1,FALSE)</f>
        <v>12.652283557248801</v>
      </c>
      <c r="AT7" s="51">
        <f>VLOOKUP($A7,'RevPAR Raw Data'!$B$6:$BE$43,'RevPAR Raw Data'!AG$1,FALSE)</f>
        <v>111.12787883678899</v>
      </c>
      <c r="AU7" s="52">
        <f>VLOOKUP($A7,'RevPAR Raw Data'!$B$6:$BE$43,'RevPAR Raw Data'!AH$1,FALSE)</f>
        <v>159.77709063016499</v>
      </c>
      <c r="AV7" s="52">
        <f>VLOOKUP($A7,'RevPAR Raw Data'!$B$6:$BE$43,'RevPAR Raw Data'!AI$1,FALSE)</f>
        <v>186.39171806602499</v>
      </c>
      <c r="AW7" s="52">
        <f>VLOOKUP($A7,'RevPAR Raw Data'!$B$6:$BE$43,'RevPAR Raw Data'!AJ$1,FALSE)</f>
        <v>184.84728603078301</v>
      </c>
      <c r="AX7" s="52">
        <f>VLOOKUP($A7,'RevPAR Raw Data'!$B$6:$BE$43,'RevPAR Raw Data'!AK$1,FALSE)</f>
        <v>154.52362693372999</v>
      </c>
      <c r="AY7" s="53">
        <f>VLOOKUP($A7,'RevPAR Raw Data'!$B$6:$BE$43,'RevPAR Raw Data'!AL$1,FALSE)</f>
        <v>159.33593435867999</v>
      </c>
      <c r="AZ7" s="52">
        <f>VLOOKUP($A7,'RevPAR Raw Data'!$B$6:$BE$43,'RevPAR Raw Data'!AN$1,FALSE)</f>
        <v>142.08524274482599</v>
      </c>
      <c r="BA7" s="52">
        <f>VLOOKUP($A7,'RevPAR Raw Data'!$B$6:$BE$43,'RevPAR Raw Data'!AO$1,FALSE)</f>
        <v>146.310361762372</v>
      </c>
      <c r="BB7" s="53">
        <f>VLOOKUP($A7,'RevPAR Raw Data'!$B$6:$BE$43,'RevPAR Raw Data'!AP$1,FALSE)</f>
        <v>144.19780225359901</v>
      </c>
      <c r="BC7" s="54">
        <f>VLOOKUP($A7,'RevPAR Raw Data'!$B$6:$BE$43,'RevPAR Raw Data'!AR$1,FALSE)</f>
        <v>155.01059903382</v>
      </c>
      <c r="BE7" s="47">
        <f>VLOOKUP($A7,'RevPAR Raw Data'!$B$6:$BE$43,'RevPAR Raw Data'!AT$1,FALSE)</f>
        <v>21.359868267010501</v>
      </c>
      <c r="BF7" s="48">
        <f>VLOOKUP($A7,'RevPAR Raw Data'!$B$6:$BE$43,'RevPAR Raw Data'!AU$1,FALSE)</f>
        <v>32.136274237435401</v>
      </c>
      <c r="BG7" s="48">
        <f>VLOOKUP($A7,'RevPAR Raw Data'!$B$6:$BE$43,'RevPAR Raw Data'!AV$1,FALSE)</f>
        <v>31.548046776434099</v>
      </c>
      <c r="BH7" s="48">
        <f>VLOOKUP($A7,'RevPAR Raw Data'!$B$6:$BE$43,'RevPAR Raw Data'!AW$1,FALSE)</f>
        <v>26.511981309652999</v>
      </c>
      <c r="BI7" s="48">
        <f>VLOOKUP($A7,'RevPAR Raw Data'!$B$6:$BE$43,'RevPAR Raw Data'!AX$1,FALSE)</f>
        <v>12.2776939190873</v>
      </c>
      <c r="BJ7" s="49">
        <f>VLOOKUP($A7,'RevPAR Raw Data'!$B$6:$BE$43,'RevPAR Raw Data'!AY$1,FALSE)</f>
        <v>24.888062099260601</v>
      </c>
      <c r="BK7" s="48">
        <f>VLOOKUP($A7,'RevPAR Raw Data'!$B$6:$BE$43,'RevPAR Raw Data'!BA$1,FALSE)</f>
        <v>5.1543127937868203</v>
      </c>
      <c r="BL7" s="48">
        <f>VLOOKUP($A7,'RevPAR Raw Data'!$B$6:$BE$43,'RevPAR Raw Data'!BB$1,FALSE)</f>
        <v>4.8165352770854302</v>
      </c>
      <c r="BM7" s="49">
        <f>VLOOKUP($A7,'RevPAR Raw Data'!$B$6:$BE$43,'RevPAR Raw Data'!BC$1,FALSE)</f>
        <v>4.9826761983058701</v>
      </c>
      <c r="BN7" s="50">
        <f>VLOOKUP($A7,'RevPAR Raw Data'!$B$6:$BE$43,'RevPAR Raw Data'!BE$1,FALSE)</f>
        <v>18.8962390823202</v>
      </c>
    </row>
    <row r="8" spans="1:66" x14ac:dyDescent="0.45">
      <c r="A8" s="63" t="s">
        <v>89</v>
      </c>
      <c r="B8" s="47">
        <f>VLOOKUP($A8,'Occupancy Raw Data'!$B$8:$BE$45,'Occupancy Raw Data'!AG$3,FALSE)</f>
        <v>63.226039409883398</v>
      </c>
      <c r="C8" s="48">
        <f>VLOOKUP($A8,'Occupancy Raw Data'!$B$8:$BE$45,'Occupancy Raw Data'!AH$3,FALSE)</f>
        <v>86.025998142989707</v>
      </c>
      <c r="D8" s="48">
        <f>VLOOKUP($A8,'Occupancy Raw Data'!$B$8:$BE$45,'Occupancy Raw Data'!AI$3,FALSE)</f>
        <v>92.876302486330303</v>
      </c>
      <c r="E8" s="48">
        <f>VLOOKUP($A8,'Occupancy Raw Data'!$B$8:$BE$45,'Occupancy Raw Data'!AJ$3,FALSE)</f>
        <v>91.333952336737795</v>
      </c>
      <c r="F8" s="48">
        <f>VLOOKUP($A8,'Occupancy Raw Data'!$B$8:$BE$45,'Occupancy Raw Data'!AK$3,FALSE)</f>
        <v>86.1730114515629</v>
      </c>
      <c r="G8" s="49">
        <f>VLOOKUP($A8,'Occupancy Raw Data'!$B$8:$BE$45,'Occupancy Raw Data'!AL$3,FALSE)</f>
        <v>83.927060765500798</v>
      </c>
      <c r="H8" s="48">
        <f>VLOOKUP($A8,'Occupancy Raw Data'!$B$8:$BE$45,'Occupancy Raw Data'!AN$3,FALSE)</f>
        <v>78.425152171670206</v>
      </c>
      <c r="I8" s="48">
        <f>VLOOKUP($A8,'Occupancy Raw Data'!$B$8:$BE$45,'Occupancy Raw Data'!AO$3,FALSE)</f>
        <v>76.947281543381806</v>
      </c>
      <c r="J8" s="49">
        <f>VLOOKUP($A8,'Occupancy Raw Data'!$B$8:$BE$45,'Occupancy Raw Data'!AP$3,FALSE)</f>
        <v>77.686216857526006</v>
      </c>
      <c r="K8" s="50">
        <f>VLOOKUP($A8,'Occupancy Raw Data'!$B$8:$BE$45,'Occupancy Raw Data'!AR$3,FALSE)</f>
        <v>82.143962506079404</v>
      </c>
      <c r="M8" s="47">
        <f>VLOOKUP($A8,'Occupancy Raw Data'!$B$8:$BE$45,'Occupancy Raw Data'!AT$3,FALSE)</f>
        <v>12.8399698528996</v>
      </c>
      <c r="N8" s="48">
        <f>VLOOKUP($A8,'Occupancy Raw Data'!$B$8:$BE$45,'Occupancy Raw Data'!AU$3,FALSE)</f>
        <v>17.670702890882701</v>
      </c>
      <c r="O8" s="48">
        <f>VLOOKUP($A8,'Occupancy Raw Data'!$B$8:$BE$45,'Occupancy Raw Data'!AV$3,FALSE)</f>
        <v>11.156381608936201</v>
      </c>
      <c r="P8" s="48">
        <f>VLOOKUP($A8,'Occupancy Raw Data'!$B$8:$BE$45,'Occupancy Raw Data'!AW$3,FALSE)</f>
        <v>4.3548071534503299</v>
      </c>
      <c r="Q8" s="48">
        <f>VLOOKUP($A8,'Occupancy Raw Data'!$B$8:$BE$45,'Occupancy Raw Data'!AX$3,FALSE)</f>
        <v>1.8136802575288999</v>
      </c>
      <c r="R8" s="49">
        <f>VLOOKUP($A8,'Occupancy Raw Data'!$B$8:$BE$45,'Occupancy Raw Data'!AY$3,FALSE)</f>
        <v>9.0375040273898097</v>
      </c>
      <c r="S8" s="48">
        <f>VLOOKUP($A8,'Occupancy Raw Data'!$B$8:$BE$45,'Occupancy Raw Data'!BA$3,FALSE)</f>
        <v>-4.9684056095709401</v>
      </c>
      <c r="T8" s="48">
        <f>VLOOKUP($A8,'Occupancy Raw Data'!$B$8:$BE$45,'Occupancy Raw Data'!BB$3,FALSE)</f>
        <v>-4.5880223782640597</v>
      </c>
      <c r="U8" s="49">
        <f>VLOOKUP($A8,'Occupancy Raw Data'!$B$8:$BE$45,'Occupancy Raw Data'!BC$3,FALSE)</f>
        <v>-4.7803887964421703</v>
      </c>
      <c r="V8" s="50">
        <f>VLOOKUP($A8,'Occupancy Raw Data'!$B$8:$BE$45,'Occupancy Raw Data'!BE$3,FALSE)</f>
        <v>4.9232672395414303</v>
      </c>
      <c r="X8" s="51">
        <f>VLOOKUP($A8,'ADR Raw Data'!$B$6:$BE$43,'ADR Raw Data'!AG$1,FALSE)</f>
        <v>201.750573957738</v>
      </c>
      <c r="Y8" s="52">
        <f>VLOOKUP($A8,'ADR Raw Data'!$B$6:$BE$43,'ADR Raw Data'!AH$1,FALSE)</f>
        <v>234.73572794867101</v>
      </c>
      <c r="Z8" s="52">
        <f>VLOOKUP($A8,'ADR Raw Data'!$B$6:$BE$43,'ADR Raw Data'!AI$1,FALSE)</f>
        <v>247.61157289641699</v>
      </c>
      <c r="AA8" s="52">
        <f>VLOOKUP($A8,'ADR Raw Data'!$B$6:$BE$43,'ADR Raw Data'!AJ$1,FALSE)</f>
        <v>243.33494436914</v>
      </c>
      <c r="AB8" s="52">
        <f>VLOOKUP($A8,'ADR Raw Data'!$B$6:$BE$43,'ADR Raw Data'!AK$1,FALSE)</f>
        <v>221.753223788572</v>
      </c>
      <c r="AC8" s="53">
        <f>VLOOKUP($A8,'ADR Raw Data'!$B$6:$BE$43,'ADR Raw Data'!AL$1,FALSE)</f>
        <v>231.821290526794</v>
      </c>
      <c r="AD8" s="52">
        <f>VLOOKUP($A8,'ADR Raw Data'!$B$6:$BE$43,'ADR Raw Data'!AN$1,FALSE)</f>
        <v>183.74953859308701</v>
      </c>
      <c r="AE8" s="52">
        <f>VLOOKUP($A8,'ADR Raw Data'!$B$6:$BE$43,'ADR Raw Data'!AO$1,FALSE)</f>
        <v>180.07465375075401</v>
      </c>
      <c r="AF8" s="53">
        <f>VLOOKUP($A8,'ADR Raw Data'!$B$6:$BE$43,'ADR Raw Data'!AP$1,FALSE)</f>
        <v>181.929573546255</v>
      </c>
      <c r="AG8" s="54">
        <f>VLOOKUP($A8,'ADR Raw Data'!$B$6:$BE$43,'ADR Raw Data'!AR$1,FALSE)</f>
        <v>218.34008499968601</v>
      </c>
      <c r="AI8" s="47">
        <f>VLOOKUP($A8,'ADR Raw Data'!$B$6:$BE$43,'ADR Raw Data'!AT$1,FALSE)</f>
        <v>22.570991675940199</v>
      </c>
      <c r="AJ8" s="48">
        <f>VLOOKUP($A8,'ADR Raw Data'!$B$6:$BE$43,'ADR Raw Data'!AU$1,FALSE)</f>
        <v>19.0664439624849</v>
      </c>
      <c r="AK8" s="48">
        <f>VLOOKUP($A8,'ADR Raw Data'!$B$6:$BE$43,'ADR Raw Data'!AV$1,FALSE)</f>
        <v>19.273676026605202</v>
      </c>
      <c r="AL8" s="48">
        <f>VLOOKUP($A8,'ADR Raw Data'!$B$6:$BE$43,'ADR Raw Data'!AW$1,FALSE)</f>
        <v>18.023359473669199</v>
      </c>
      <c r="AM8" s="48">
        <f>VLOOKUP($A8,'ADR Raw Data'!$B$6:$BE$43,'ADR Raw Data'!AX$1,FALSE)</f>
        <v>14.788574909026799</v>
      </c>
      <c r="AN8" s="49">
        <f>VLOOKUP($A8,'ADR Raw Data'!$B$6:$BE$43,'ADR Raw Data'!AY$1,FALSE)</f>
        <v>18.3611969911165</v>
      </c>
      <c r="AO8" s="48">
        <f>VLOOKUP($A8,'ADR Raw Data'!$B$6:$BE$43,'ADR Raw Data'!BA$1,FALSE)</f>
        <v>9.6331784441443702</v>
      </c>
      <c r="AP8" s="48">
        <f>VLOOKUP($A8,'ADR Raw Data'!$B$6:$BE$43,'ADR Raw Data'!BB$1,FALSE)</f>
        <v>8.6062664806996398</v>
      </c>
      <c r="AQ8" s="49">
        <f>VLOOKUP($A8,'ADR Raw Data'!$B$6:$BE$43,'ADR Raw Data'!BC$1,FALSE)</f>
        <v>9.1262080595838295</v>
      </c>
      <c r="AR8" s="50">
        <f>VLOOKUP($A8,'ADR Raw Data'!$B$6:$BE$43,'ADR Raw Data'!BE$1,FALSE)</f>
        <v>16.646185640433501</v>
      </c>
      <c r="AT8" s="51">
        <f>VLOOKUP($A8,'RevPAR Raw Data'!$B$6:$BE$43,'RevPAR Raw Data'!AG$1,FALSE)</f>
        <v>127.558897400185</v>
      </c>
      <c r="AU8" s="52">
        <f>VLOOKUP($A8,'RevPAR Raw Data'!$B$6:$BE$43,'RevPAR Raw Data'!AH$1,FALSE)</f>
        <v>201.933752966057</v>
      </c>
      <c r="AV8" s="52">
        <f>VLOOKUP($A8,'RevPAR Raw Data'!$B$6:$BE$43,'RevPAR Raw Data'!AI$1,FALSE)</f>
        <v>229.97247343443701</v>
      </c>
      <c r="AW8" s="52">
        <f>VLOOKUP($A8,'RevPAR Raw Data'!$B$6:$BE$43,'RevPAR Raw Data'!AJ$1,FALSE)</f>
        <v>222.24742210873799</v>
      </c>
      <c r="AX8" s="52">
        <f>VLOOKUP($A8,'RevPAR Raw Data'!$B$6:$BE$43,'RevPAR Raw Data'!AK$1,FALSE)</f>
        <v>191.09143092953599</v>
      </c>
      <c r="AY8" s="53">
        <f>VLOOKUP($A8,'RevPAR Raw Data'!$B$6:$BE$43,'RevPAR Raw Data'!AL$1,FALSE)</f>
        <v>194.560795367791</v>
      </c>
      <c r="AZ8" s="52">
        <f>VLOOKUP($A8,'RevPAR Raw Data'!$B$6:$BE$43,'RevPAR Raw Data'!AN$1,FALSE)</f>
        <v>144.10585525637001</v>
      </c>
      <c r="BA8" s="52">
        <f>VLOOKUP($A8,'RevPAR Raw Data'!$B$6:$BE$43,'RevPAR Raw Data'!AO$1,FALSE)</f>
        <v>138.56255080986199</v>
      </c>
      <c r="BB8" s="53">
        <f>VLOOKUP($A8,'RevPAR Raw Data'!$B$6:$BE$43,'RevPAR Raw Data'!AP$1,FALSE)</f>
        <v>141.33420303311601</v>
      </c>
      <c r="BC8" s="54">
        <f>VLOOKUP($A8,'RevPAR Raw Data'!$B$6:$BE$43,'RevPAR Raw Data'!AR$1,FALSE)</f>
        <v>179.35319755788399</v>
      </c>
      <c r="BE8" s="47">
        <f>VLOOKUP($A8,'RevPAR Raw Data'!$B$6:$BE$43,'RevPAR Raw Data'!AT$1,FALSE)</f>
        <v>38.309070055531102</v>
      </c>
      <c r="BF8" s="48">
        <f>VLOOKUP($A8,'RevPAR Raw Data'!$B$6:$BE$43,'RevPAR Raw Data'!AU$1,FALSE)</f>
        <v>40.106321517834999</v>
      </c>
      <c r="BG8" s="48">
        <f>VLOOKUP($A8,'RevPAR Raw Data'!$B$6:$BE$43,'RevPAR Raw Data'!AV$1,FALSE)</f>
        <v>32.580302483139597</v>
      </c>
      <c r="BH8" s="48">
        <f>VLOOKUP($A8,'RevPAR Raw Data'!$B$6:$BE$43,'RevPAR Raw Data'!AW$1,FALSE)</f>
        <v>23.163049174770901</v>
      </c>
      <c r="BI8" s="48">
        <f>VLOOKUP($A8,'RevPAR Raw Data'!$B$6:$BE$43,'RevPAR Raw Data'!AX$1,FALSE)</f>
        <v>16.8704726300506</v>
      </c>
      <c r="BJ8" s="49">
        <f>VLOOKUP($A8,'RevPAR Raw Data'!$B$6:$BE$43,'RevPAR Raw Data'!AY$1,FALSE)</f>
        <v>29.0580949360555</v>
      </c>
      <c r="BK8" s="48">
        <f>VLOOKUP($A8,'RevPAR Raw Data'!$B$6:$BE$43,'RevPAR Raw Data'!BA$1,FALSE)</f>
        <v>4.1861574563745796</v>
      </c>
      <c r="BL8" s="48">
        <f>VLOOKUP($A8,'RevPAR Raw Data'!$B$6:$BE$43,'RevPAR Raw Data'!BB$1,FALSE)</f>
        <v>3.6233866703680402</v>
      </c>
      <c r="BM8" s="49">
        <f>VLOOKUP($A8,'RevPAR Raw Data'!$B$6:$BE$43,'RevPAR Raw Data'!BC$1,FALSE)</f>
        <v>3.9095510355213099</v>
      </c>
      <c r="BN8" s="50">
        <f>VLOOKUP($A8,'RevPAR Raw Data'!$B$6:$BE$43,'RevPAR Raw Data'!BE$1,FALSE)</f>
        <v>22.388989084243601</v>
      </c>
    </row>
    <row r="9" spans="1:66" x14ac:dyDescent="0.45">
      <c r="A9" s="63" t="s">
        <v>90</v>
      </c>
      <c r="B9" s="47">
        <f>VLOOKUP($A9,'Occupancy Raw Data'!$B$8:$BE$45,'Occupancy Raw Data'!AG$3,FALSE)</f>
        <v>55.912357987479702</v>
      </c>
      <c r="C9" s="48">
        <f>VLOOKUP($A9,'Occupancy Raw Data'!$B$8:$BE$45,'Occupancy Raw Data'!AH$3,FALSE)</f>
        <v>73.287155112450705</v>
      </c>
      <c r="D9" s="48">
        <f>VLOOKUP($A9,'Occupancy Raw Data'!$B$8:$BE$45,'Occupancy Raw Data'!AI$3,FALSE)</f>
        <v>83.894620913517201</v>
      </c>
      <c r="E9" s="48">
        <f>VLOOKUP($A9,'Occupancy Raw Data'!$B$8:$BE$45,'Occupancy Raw Data'!AJ$3,FALSE)</f>
        <v>85.961047994435404</v>
      </c>
      <c r="F9" s="48">
        <f>VLOOKUP($A9,'Occupancy Raw Data'!$B$8:$BE$45,'Occupancy Raw Data'!AK$3,FALSE)</f>
        <v>78.405402272200305</v>
      </c>
      <c r="G9" s="49">
        <f>VLOOKUP($A9,'Occupancy Raw Data'!$B$8:$BE$45,'Occupancy Raw Data'!AL$3,FALSE)</f>
        <v>75.492116856016594</v>
      </c>
      <c r="H9" s="48">
        <f>VLOOKUP($A9,'Occupancy Raw Data'!$B$8:$BE$45,'Occupancy Raw Data'!AN$3,FALSE)</f>
        <v>73.805935543705004</v>
      </c>
      <c r="I9" s="48">
        <f>VLOOKUP($A9,'Occupancy Raw Data'!$B$8:$BE$45,'Occupancy Raw Data'!AO$3,FALSE)</f>
        <v>76.385346626477997</v>
      </c>
      <c r="J9" s="49">
        <f>VLOOKUP($A9,'Occupancy Raw Data'!$B$8:$BE$45,'Occupancy Raw Data'!AP$3,FALSE)</f>
        <v>75.095641085091501</v>
      </c>
      <c r="K9" s="50">
        <f>VLOOKUP($A9,'Occupancy Raw Data'!$B$8:$BE$45,'Occupancy Raw Data'!AR$3,FALSE)</f>
        <v>75.378838064323801</v>
      </c>
      <c r="M9" s="47">
        <f>VLOOKUP($A9,'Occupancy Raw Data'!$B$8:$BE$45,'Occupancy Raw Data'!AT$3,FALSE)</f>
        <v>5.1452276996603699</v>
      </c>
      <c r="N9" s="48">
        <f>VLOOKUP($A9,'Occupancy Raw Data'!$B$8:$BE$45,'Occupancy Raw Data'!AU$3,FALSE)</f>
        <v>11.4841343975159</v>
      </c>
      <c r="O9" s="48">
        <f>VLOOKUP($A9,'Occupancy Raw Data'!$B$8:$BE$45,'Occupancy Raw Data'!AV$3,FALSE)</f>
        <v>12.389357678370899</v>
      </c>
      <c r="P9" s="48">
        <f>VLOOKUP($A9,'Occupancy Raw Data'!$B$8:$BE$45,'Occupancy Raw Data'!AW$3,FALSE)</f>
        <v>11.4184989967879</v>
      </c>
      <c r="Q9" s="48">
        <f>VLOOKUP($A9,'Occupancy Raw Data'!$B$8:$BE$45,'Occupancy Raw Data'!AX$3,FALSE)</f>
        <v>5.8087704568672001</v>
      </c>
      <c r="R9" s="49">
        <f>VLOOKUP($A9,'Occupancy Raw Data'!$B$8:$BE$45,'Occupancy Raw Data'!AY$3,FALSE)</f>
        <v>9.4681945806931793</v>
      </c>
      <c r="S9" s="48">
        <f>VLOOKUP($A9,'Occupancy Raw Data'!$B$8:$BE$45,'Occupancy Raw Data'!BA$3,FALSE)</f>
        <v>-3.23138015304577</v>
      </c>
      <c r="T9" s="48">
        <f>VLOOKUP($A9,'Occupancy Raw Data'!$B$8:$BE$45,'Occupancy Raw Data'!BB$3,FALSE)</f>
        <v>-3.91874457733116</v>
      </c>
      <c r="U9" s="49">
        <f>VLOOKUP($A9,'Occupancy Raw Data'!$B$8:$BE$45,'Occupancy Raw Data'!BC$3,FALSE)</f>
        <v>-3.5821893547369799</v>
      </c>
      <c r="V9" s="50">
        <f>VLOOKUP($A9,'Occupancy Raw Data'!$B$8:$BE$45,'Occupancy Raw Data'!BE$3,FALSE)</f>
        <v>5.4071897709035799</v>
      </c>
      <c r="X9" s="51">
        <f>VLOOKUP($A9,'ADR Raw Data'!$B$6:$BE$43,'ADR Raw Data'!AG$1,FALSE)</f>
        <v>157.28874352062999</v>
      </c>
      <c r="Y9" s="52">
        <f>VLOOKUP($A9,'ADR Raw Data'!$B$6:$BE$43,'ADR Raw Data'!AH$1,FALSE)</f>
        <v>180.84469371613801</v>
      </c>
      <c r="Z9" s="52">
        <f>VLOOKUP($A9,'ADR Raw Data'!$B$6:$BE$43,'ADR Raw Data'!AI$1,FALSE)</f>
        <v>189.904308218468</v>
      </c>
      <c r="AA9" s="52">
        <f>VLOOKUP($A9,'ADR Raw Data'!$B$6:$BE$43,'ADR Raw Data'!AJ$1,FALSE)</f>
        <v>185.62789042481401</v>
      </c>
      <c r="AB9" s="52">
        <f>VLOOKUP($A9,'ADR Raw Data'!$B$6:$BE$43,'ADR Raw Data'!AK$1,FALSE)</f>
        <v>170.10679259231799</v>
      </c>
      <c r="AC9" s="53">
        <f>VLOOKUP($A9,'ADR Raw Data'!$B$6:$BE$43,'ADR Raw Data'!AL$1,FALSE)</f>
        <v>178.22784657437401</v>
      </c>
      <c r="AD9" s="52">
        <f>VLOOKUP($A9,'ADR Raw Data'!$B$6:$BE$43,'ADR Raw Data'!AN$1,FALSE)</f>
        <v>159.077572842221</v>
      </c>
      <c r="AE9" s="52">
        <f>VLOOKUP($A9,'ADR Raw Data'!$B$6:$BE$43,'ADR Raw Data'!AO$1,FALSE)</f>
        <v>159.402449537107</v>
      </c>
      <c r="AF9" s="53">
        <f>VLOOKUP($A9,'ADR Raw Data'!$B$6:$BE$43,'ADR Raw Data'!AP$1,FALSE)</f>
        <v>159.24280093396601</v>
      </c>
      <c r="AG9" s="54">
        <f>VLOOKUP($A9,'ADR Raw Data'!$B$6:$BE$43,'ADR Raw Data'!AR$1,FALSE)</f>
        <v>172.823926815737</v>
      </c>
      <c r="AI9" s="47">
        <f>VLOOKUP($A9,'ADR Raw Data'!$B$6:$BE$43,'ADR Raw Data'!AT$1,FALSE)</f>
        <v>12.6450999082883</v>
      </c>
      <c r="AJ9" s="48">
        <f>VLOOKUP($A9,'ADR Raw Data'!$B$6:$BE$43,'ADR Raw Data'!AU$1,FALSE)</f>
        <v>11.8900548630416</v>
      </c>
      <c r="AK9" s="48">
        <f>VLOOKUP($A9,'ADR Raw Data'!$B$6:$BE$43,'ADR Raw Data'!AV$1,FALSE)</f>
        <v>12.4523466254476</v>
      </c>
      <c r="AL9" s="48">
        <f>VLOOKUP($A9,'ADR Raw Data'!$B$6:$BE$43,'ADR Raw Data'!AW$1,FALSE)</f>
        <v>13.369819717771501</v>
      </c>
      <c r="AM9" s="48">
        <f>VLOOKUP($A9,'ADR Raw Data'!$B$6:$BE$43,'ADR Raw Data'!AX$1,FALSE)</f>
        <v>9.4754706211837991</v>
      </c>
      <c r="AN9" s="49">
        <f>VLOOKUP($A9,'ADR Raw Data'!$B$6:$BE$43,'ADR Raw Data'!AY$1,FALSE)</f>
        <v>12.139215301102899</v>
      </c>
      <c r="AO9" s="48">
        <f>VLOOKUP($A9,'ADR Raw Data'!$B$6:$BE$43,'ADR Raw Data'!BA$1,FALSE)</f>
        <v>10.5018225603761</v>
      </c>
      <c r="AP9" s="48">
        <f>VLOOKUP($A9,'ADR Raw Data'!$B$6:$BE$43,'ADR Raw Data'!BB$1,FALSE)</f>
        <v>10.158755446619301</v>
      </c>
      <c r="AQ9" s="49">
        <f>VLOOKUP($A9,'ADR Raw Data'!$B$6:$BE$43,'ADR Raw Data'!BC$1,FALSE)</f>
        <v>10.3258894570947</v>
      </c>
      <c r="AR9" s="50">
        <f>VLOOKUP($A9,'ADR Raw Data'!$B$6:$BE$43,'ADR Raw Data'!BE$1,FALSE)</f>
        <v>11.9380198954268</v>
      </c>
      <c r="AT9" s="51">
        <f>VLOOKUP($A9,'RevPAR Raw Data'!$B$6:$BE$43,'RevPAR Raw Data'!AG$1,FALSE)</f>
        <v>87.943845351263604</v>
      </c>
      <c r="AU9" s="52">
        <f>VLOOKUP($A9,'RevPAR Raw Data'!$B$6:$BE$43,'RevPAR Raw Data'!AH$1,FALSE)</f>
        <v>132.53593119638299</v>
      </c>
      <c r="AV9" s="52">
        <f>VLOOKUP($A9,'RevPAR Raw Data'!$B$6:$BE$43,'RevPAR Raw Data'!AI$1,FALSE)</f>
        <v>159.31949947832101</v>
      </c>
      <c r="AW9" s="52">
        <f>VLOOKUP($A9,'RevPAR Raw Data'!$B$6:$BE$43,'RevPAR Raw Data'!AJ$1,FALSE)</f>
        <v>159.56767997913201</v>
      </c>
      <c r="AX9" s="52">
        <f>VLOOKUP($A9,'RevPAR Raw Data'!$B$6:$BE$43,'RevPAR Raw Data'!AK$1,FALSE)</f>
        <v>133.37291502434499</v>
      </c>
      <c r="AY9" s="53">
        <f>VLOOKUP($A9,'RevPAR Raw Data'!$B$6:$BE$43,'RevPAR Raw Data'!AL$1,FALSE)</f>
        <v>134.54797420588901</v>
      </c>
      <c r="AZ9" s="52">
        <f>VLOOKUP($A9,'RevPAR Raw Data'!$B$6:$BE$43,'RevPAR Raw Data'!AN$1,FALSE)</f>
        <v>117.40869087642</v>
      </c>
      <c r="BA9" s="52">
        <f>VLOOKUP($A9,'RevPAR Raw Data'!$B$6:$BE$43,'RevPAR Raw Data'!AO$1,FALSE)</f>
        <v>121.76011361001601</v>
      </c>
      <c r="BB9" s="53">
        <f>VLOOKUP($A9,'RevPAR Raw Data'!$B$6:$BE$43,'RevPAR Raw Data'!AP$1,FALSE)</f>
        <v>119.58440224321799</v>
      </c>
      <c r="BC9" s="54">
        <f>VLOOKUP($A9,'RevPAR Raw Data'!$B$6:$BE$43,'RevPAR Raw Data'!AR$1,FALSE)</f>
        <v>130.27266793083999</v>
      </c>
      <c r="BE9" s="47">
        <f>VLOOKUP($A9,'RevPAR Raw Data'!$B$6:$BE$43,'RevPAR Raw Data'!AT$1,FALSE)</f>
        <v>18.4409467910796</v>
      </c>
      <c r="BF9" s="48">
        <f>VLOOKUP($A9,'RevPAR Raw Data'!$B$6:$BE$43,'RevPAR Raw Data'!AU$1,FALSE)</f>
        <v>24.739659140967699</v>
      </c>
      <c r="BG9" s="48">
        <f>VLOOKUP($A9,'RevPAR Raw Data'!$B$6:$BE$43,'RevPAR Raw Data'!AV$1,FALSE)</f>
        <v>26.384470066595799</v>
      </c>
      <c r="BH9" s="48">
        <f>VLOOKUP($A9,'RevPAR Raw Data'!$B$6:$BE$43,'RevPAR Raw Data'!AW$1,FALSE)</f>
        <v>26.314951444905599</v>
      </c>
      <c r="BI9" s="48">
        <f>VLOOKUP($A9,'RevPAR Raw Data'!$B$6:$BE$43,'RevPAR Raw Data'!AX$1,FALSE)</f>
        <v>15.834649416143399</v>
      </c>
      <c r="BJ9" s="49">
        <f>VLOOKUP($A9,'RevPAR Raw Data'!$B$6:$BE$43,'RevPAR Raw Data'!AY$1,FALSE)</f>
        <v>22.756774407073699</v>
      </c>
      <c r="BK9" s="48">
        <f>VLOOKUP($A9,'RevPAR Raw Data'!$B$6:$BE$43,'RevPAR Raw Data'!BA$1,FALSE)</f>
        <v>6.9310885974062604</v>
      </c>
      <c r="BL9" s="48">
        <f>VLOOKUP($A9,'RevPAR Raw Data'!$B$6:$BE$43,'RevPAR Raw Data'!BB$1,FALSE)</f>
        <v>5.8419151910994698</v>
      </c>
      <c r="BM9" s="49">
        <f>VLOOKUP($A9,'RevPAR Raw Data'!$B$6:$BE$43,'RevPAR Raw Data'!BC$1,FALSE)</f>
        <v>6.3738071894438404</v>
      </c>
      <c r="BN9" s="50">
        <f>VLOOKUP($A9,'RevPAR Raw Data'!$B$6:$BE$43,'RevPAR Raw Data'!BE$1,FALSE)</f>
        <v>17.990721056964301</v>
      </c>
    </row>
    <row r="10" spans="1:66" x14ac:dyDescent="0.45">
      <c r="A10" s="63" t="s">
        <v>26</v>
      </c>
      <c r="B10" s="47">
        <f>VLOOKUP($A10,'Occupancy Raw Data'!$B$8:$BE$45,'Occupancy Raw Data'!AG$3,FALSE)</f>
        <v>53.379549393414202</v>
      </c>
      <c r="C10" s="48">
        <f>VLOOKUP($A10,'Occupancy Raw Data'!$B$8:$BE$45,'Occupancy Raw Data'!AH$3,FALSE)</f>
        <v>71.906412478336193</v>
      </c>
      <c r="D10" s="48">
        <f>VLOOKUP($A10,'Occupancy Raw Data'!$B$8:$BE$45,'Occupancy Raw Data'!AI$3,FALSE)</f>
        <v>84.456961294049606</v>
      </c>
      <c r="E10" s="48">
        <f>VLOOKUP($A10,'Occupancy Raw Data'!$B$8:$BE$45,'Occupancy Raw Data'!AJ$3,FALSE)</f>
        <v>84.523396880415902</v>
      </c>
      <c r="F10" s="48">
        <f>VLOOKUP($A10,'Occupancy Raw Data'!$B$8:$BE$45,'Occupancy Raw Data'!AK$3,FALSE)</f>
        <v>73.264009243212001</v>
      </c>
      <c r="G10" s="49">
        <f>VLOOKUP($A10,'Occupancy Raw Data'!$B$8:$BE$45,'Occupancy Raw Data'!AL$3,FALSE)</f>
        <v>73.506065857885602</v>
      </c>
      <c r="H10" s="48">
        <f>VLOOKUP($A10,'Occupancy Raw Data'!$B$8:$BE$45,'Occupancy Raw Data'!AN$3,FALSE)</f>
        <v>74.841132293471901</v>
      </c>
      <c r="I10" s="48">
        <f>VLOOKUP($A10,'Occupancy Raw Data'!$B$8:$BE$45,'Occupancy Raw Data'!AO$3,FALSE)</f>
        <v>77.495667244367397</v>
      </c>
      <c r="J10" s="49">
        <f>VLOOKUP($A10,'Occupancy Raw Data'!$B$8:$BE$45,'Occupancy Raw Data'!AP$3,FALSE)</f>
        <v>76.168399768919599</v>
      </c>
      <c r="K10" s="50">
        <f>VLOOKUP($A10,'Occupancy Raw Data'!$B$8:$BE$45,'Occupancy Raw Data'!AR$3,FALSE)</f>
        <v>74.266732689609597</v>
      </c>
      <c r="M10" s="47">
        <f>VLOOKUP($A10,'Occupancy Raw Data'!$B$8:$BE$45,'Occupancy Raw Data'!AT$3,FALSE)</f>
        <v>11.272397629040199</v>
      </c>
      <c r="N10" s="48">
        <f>VLOOKUP($A10,'Occupancy Raw Data'!$B$8:$BE$45,'Occupancy Raw Data'!AU$3,FALSE)</f>
        <v>19.719686942797601</v>
      </c>
      <c r="O10" s="48">
        <f>VLOOKUP($A10,'Occupancy Raw Data'!$B$8:$BE$45,'Occupancy Raw Data'!AV$3,FALSE)</f>
        <v>25.0690407679826</v>
      </c>
      <c r="P10" s="48">
        <f>VLOOKUP($A10,'Occupancy Raw Data'!$B$8:$BE$45,'Occupancy Raw Data'!AW$3,FALSE)</f>
        <v>22.601013869894398</v>
      </c>
      <c r="Q10" s="48">
        <f>VLOOKUP($A10,'Occupancy Raw Data'!$B$8:$BE$45,'Occupancy Raw Data'!AX$3,FALSE)</f>
        <v>12.8922304590461</v>
      </c>
      <c r="R10" s="49">
        <f>VLOOKUP($A10,'Occupancy Raw Data'!$B$8:$BE$45,'Occupancy Raw Data'!AY$3,FALSE)</f>
        <v>18.787436336152901</v>
      </c>
      <c r="S10" s="48">
        <f>VLOOKUP($A10,'Occupancy Raw Data'!$B$8:$BE$45,'Occupancy Raw Data'!BA$3,FALSE)</f>
        <v>6.8797845268781197</v>
      </c>
      <c r="T10" s="48">
        <f>VLOOKUP($A10,'Occupancy Raw Data'!$B$8:$BE$45,'Occupancy Raw Data'!BB$3,FALSE)</f>
        <v>6.6334474975687501</v>
      </c>
      <c r="U10" s="49">
        <f>VLOOKUP($A10,'Occupancy Raw Data'!$B$8:$BE$45,'Occupancy Raw Data'!BC$3,FALSE)</f>
        <v>6.7543276898749598</v>
      </c>
      <c r="V10" s="50">
        <f>VLOOKUP($A10,'Occupancy Raw Data'!$B$8:$BE$45,'Occupancy Raw Data'!BE$3,FALSE)</f>
        <v>14.989370285538101</v>
      </c>
      <c r="X10" s="51">
        <f>VLOOKUP($A10,'ADR Raw Data'!$B$6:$BE$43,'ADR Raw Data'!AG$1,FALSE)</f>
        <v>152.04030735930701</v>
      </c>
      <c r="Y10" s="52">
        <f>VLOOKUP($A10,'ADR Raw Data'!$B$6:$BE$43,'ADR Raw Data'!AH$1,FALSE)</f>
        <v>183.115473206395</v>
      </c>
      <c r="Z10" s="52">
        <f>VLOOKUP($A10,'ADR Raw Data'!$B$6:$BE$43,'ADR Raw Data'!AI$1,FALSE)</f>
        <v>198.05126201306399</v>
      </c>
      <c r="AA10" s="52">
        <f>VLOOKUP($A10,'ADR Raw Data'!$B$6:$BE$43,'ADR Raw Data'!AJ$1,FALSE)</f>
        <v>194.08685188982199</v>
      </c>
      <c r="AB10" s="52">
        <f>VLOOKUP($A10,'ADR Raw Data'!$B$6:$BE$43,'ADR Raw Data'!AK$1,FALSE)</f>
        <v>168.50562095883899</v>
      </c>
      <c r="AC10" s="53">
        <f>VLOOKUP($A10,'ADR Raw Data'!$B$6:$BE$43,'ADR Raw Data'!AL$1,FALSE)</f>
        <v>181.64515871706001</v>
      </c>
      <c r="AD10" s="52">
        <f>VLOOKUP($A10,'ADR Raw Data'!$B$6:$BE$43,'ADR Raw Data'!AN$1,FALSE)</f>
        <v>146.046871864145</v>
      </c>
      <c r="AE10" s="52">
        <f>VLOOKUP($A10,'ADR Raw Data'!$B$6:$BE$43,'ADR Raw Data'!AO$1,FALSE)</f>
        <v>144.51700883372399</v>
      </c>
      <c r="AF10" s="53">
        <f>VLOOKUP($A10,'ADR Raw Data'!$B$6:$BE$43,'ADR Raw Data'!AP$1,FALSE)</f>
        <v>145.26861108477499</v>
      </c>
      <c r="AG10" s="54">
        <f>VLOOKUP($A10,'ADR Raw Data'!$B$6:$BE$43,'ADR Raw Data'!AR$1,FALSE)</f>
        <v>170.985729533609</v>
      </c>
      <c r="AI10" s="47">
        <f>VLOOKUP($A10,'ADR Raw Data'!$B$6:$BE$43,'ADR Raw Data'!AT$1,FALSE)</f>
        <v>12.6498145502885</v>
      </c>
      <c r="AJ10" s="48">
        <f>VLOOKUP($A10,'ADR Raw Data'!$B$6:$BE$43,'ADR Raw Data'!AU$1,FALSE)</f>
        <v>17.504141236452899</v>
      </c>
      <c r="AK10" s="48">
        <f>VLOOKUP($A10,'ADR Raw Data'!$B$6:$BE$43,'ADR Raw Data'!AV$1,FALSE)</f>
        <v>19.867411528560702</v>
      </c>
      <c r="AL10" s="48">
        <f>VLOOKUP($A10,'ADR Raw Data'!$B$6:$BE$43,'ADR Raw Data'!AW$1,FALSE)</f>
        <v>19.038463995363099</v>
      </c>
      <c r="AM10" s="48">
        <f>VLOOKUP($A10,'ADR Raw Data'!$B$6:$BE$43,'ADR Raw Data'!AX$1,FALSE)</f>
        <v>14.7370767122648</v>
      </c>
      <c r="AN10" s="49">
        <f>VLOOKUP($A10,'ADR Raw Data'!$B$6:$BE$43,'ADR Raw Data'!AY$1,FALSE)</f>
        <v>17.6655659064925</v>
      </c>
      <c r="AO10" s="48">
        <f>VLOOKUP($A10,'ADR Raw Data'!$B$6:$BE$43,'ADR Raw Data'!BA$1,FALSE)</f>
        <v>11.8879651719643</v>
      </c>
      <c r="AP10" s="48">
        <f>VLOOKUP($A10,'ADR Raw Data'!$B$6:$BE$43,'ADR Raw Data'!BB$1,FALSE)</f>
        <v>9.9595033711793892</v>
      </c>
      <c r="AQ10" s="49">
        <f>VLOOKUP($A10,'ADR Raw Data'!$B$6:$BE$43,'ADR Raw Data'!BC$1,FALSE)</f>
        <v>10.9031897747684</v>
      </c>
      <c r="AR10" s="50">
        <f>VLOOKUP($A10,'ADR Raw Data'!$B$6:$BE$43,'ADR Raw Data'!BE$1,FALSE)</f>
        <v>16.3229330695976</v>
      </c>
      <c r="AT10" s="51">
        <f>VLOOKUP($A10,'RevPAR Raw Data'!$B$6:$BE$43,'RevPAR Raw Data'!AG$1,FALSE)</f>
        <v>81.1584309647602</v>
      </c>
      <c r="AU10" s="52">
        <f>VLOOKUP($A10,'RevPAR Raw Data'!$B$6:$BE$43,'RevPAR Raw Data'!AH$1,FALSE)</f>
        <v>131.67176747544701</v>
      </c>
      <c r="AV10" s="52">
        <f>VLOOKUP($A10,'RevPAR Raw Data'!$B$6:$BE$43,'RevPAR Raw Data'!AI$1,FALSE)</f>
        <v>167.26807770075101</v>
      </c>
      <c r="AW10" s="52">
        <f>VLOOKUP($A10,'RevPAR Raw Data'!$B$6:$BE$43,'RevPAR Raw Data'!AJ$1,FALSE)</f>
        <v>164.04880011553999</v>
      </c>
      <c r="AX10" s="52">
        <f>VLOOKUP($A10,'RevPAR Raw Data'!$B$6:$BE$43,'RevPAR Raw Data'!AK$1,FALSE)</f>
        <v>123.453973714615</v>
      </c>
      <c r="AY10" s="53">
        <f>VLOOKUP($A10,'RevPAR Raw Data'!$B$6:$BE$43,'RevPAR Raw Data'!AL$1,FALSE)</f>
        <v>133.520209994222</v>
      </c>
      <c r="AZ10" s="52">
        <f>VLOOKUP($A10,'RevPAR Raw Data'!$B$6:$BE$43,'RevPAR Raw Data'!AN$1,FALSE)</f>
        <v>109.30313258232199</v>
      </c>
      <c r="BA10" s="52">
        <f>VLOOKUP($A10,'RevPAR Raw Data'!$B$6:$BE$43,'RevPAR Raw Data'!AO$1,FALSE)</f>
        <v>111.994420277296</v>
      </c>
      <c r="BB10" s="53">
        <f>VLOOKUP($A10,'RevPAR Raw Data'!$B$6:$BE$43,'RevPAR Raw Data'!AP$1,FALSE)</f>
        <v>110.648776429809</v>
      </c>
      <c r="BC10" s="54">
        <f>VLOOKUP($A10,'RevPAR Raw Data'!$B$6:$BE$43,'RevPAR Raw Data'!AR$1,FALSE)</f>
        <v>126.985514690104</v>
      </c>
      <c r="BE10" s="47">
        <f>VLOOKUP($A10,'RevPAR Raw Data'!$B$6:$BE$43,'RevPAR Raw Data'!AT$1,FALSE)</f>
        <v>25.348149574773402</v>
      </c>
      <c r="BF10" s="48">
        <f>VLOOKUP($A10,'RevPAR Raw Data'!$B$6:$BE$43,'RevPAR Raw Data'!AU$1,FALSE)</f>
        <v>40.6755900331042</v>
      </c>
      <c r="BG10" s="48">
        <f>VLOOKUP($A10,'RevPAR Raw Data'!$B$6:$BE$43,'RevPAR Raw Data'!AV$1,FALSE)</f>
        <v>49.917021792181103</v>
      </c>
      <c r="BH10" s="48">
        <f>VLOOKUP($A10,'RevPAR Raw Data'!$B$6:$BE$43,'RevPAR Raw Data'!AW$1,FALSE)</f>
        <v>45.942363753464498</v>
      </c>
      <c r="BI10" s="48">
        <f>VLOOKUP($A10,'RevPAR Raw Data'!$B$6:$BE$43,'RevPAR Raw Data'!AX$1,FALSE)</f>
        <v>29.529245063982501</v>
      </c>
      <c r="BJ10" s="49">
        <f>VLOOKUP($A10,'RevPAR Raw Data'!$B$6:$BE$43,'RevPAR Raw Data'!AY$1,FALSE)</f>
        <v>39.771909190748801</v>
      </c>
      <c r="BK10" s="48">
        <f>VLOOKUP($A10,'RevPAR Raw Data'!$B$6:$BE$43,'RevPAR Raw Data'!BA$1,FALSE)</f>
        <v>19.585616087303901</v>
      </c>
      <c r="BL10" s="48">
        <f>VLOOKUP($A10,'RevPAR Raw Data'!$B$6:$BE$43,'RevPAR Raw Data'!BB$1,FALSE)</f>
        <v>17.253609295893899</v>
      </c>
      <c r="BM10" s="49">
        <f>VLOOKUP($A10,'RevPAR Raw Data'!$B$6:$BE$43,'RevPAR Raw Data'!BC$1,FALSE)</f>
        <v>18.393954630680099</v>
      </c>
      <c r="BN10" s="50">
        <f>VLOOKUP($A10,'RevPAR Raw Data'!$B$6:$BE$43,'RevPAR Raw Data'!BE$1,FALSE)</f>
        <v>33.759008234398301</v>
      </c>
    </row>
    <row r="11" spans="1:66" x14ac:dyDescent="0.45">
      <c r="A11" s="63" t="s">
        <v>24</v>
      </c>
      <c r="B11" s="47">
        <f>VLOOKUP($A11,'Occupancy Raw Data'!$B$8:$BE$45,'Occupancy Raw Data'!AG$3,FALSE)</f>
        <v>55.2419227239644</v>
      </c>
      <c r="C11" s="48">
        <f>VLOOKUP($A11,'Occupancy Raw Data'!$B$8:$BE$45,'Occupancy Raw Data'!AH$3,FALSE)</f>
        <v>67.809169451976999</v>
      </c>
      <c r="D11" s="48">
        <f>VLOOKUP($A11,'Occupancy Raw Data'!$B$8:$BE$45,'Occupancy Raw Data'!AI$3,FALSE)</f>
        <v>72.116415463202301</v>
      </c>
      <c r="E11" s="48">
        <f>VLOOKUP($A11,'Occupancy Raw Data'!$B$8:$BE$45,'Occupancy Raw Data'!AJ$3,FALSE)</f>
        <v>74.311029829097507</v>
      </c>
      <c r="F11" s="48">
        <f>VLOOKUP($A11,'Occupancy Raw Data'!$B$8:$BE$45,'Occupancy Raw Data'!AK$3,FALSE)</f>
        <v>70.814151478842106</v>
      </c>
      <c r="G11" s="49">
        <f>VLOOKUP($A11,'Occupancy Raw Data'!$B$8:$BE$45,'Occupancy Raw Data'!AL$3,FALSE)</f>
        <v>68.067677666496195</v>
      </c>
      <c r="H11" s="48">
        <f>VLOOKUP($A11,'Occupancy Raw Data'!$B$8:$BE$45,'Occupancy Raw Data'!AN$3,FALSE)</f>
        <v>73.727691240461596</v>
      </c>
      <c r="I11" s="48">
        <f>VLOOKUP($A11,'Occupancy Raw Data'!$B$8:$BE$45,'Occupancy Raw Data'!AO$3,FALSE)</f>
        <v>79.198461247398598</v>
      </c>
      <c r="J11" s="49">
        <f>VLOOKUP($A11,'Occupancy Raw Data'!$B$8:$BE$45,'Occupancy Raw Data'!AP$3,FALSE)</f>
        <v>76.463076243930104</v>
      </c>
      <c r="K11" s="50">
        <f>VLOOKUP($A11,'Occupancy Raw Data'!$B$8:$BE$45,'Occupancy Raw Data'!AR$3,FALSE)</f>
        <v>70.467584559569104</v>
      </c>
      <c r="M11" s="47">
        <f>VLOOKUP($A11,'Occupancy Raw Data'!$B$8:$BE$45,'Occupancy Raw Data'!AT$3,FALSE)</f>
        <v>7.3584729951516596</v>
      </c>
      <c r="N11" s="48">
        <f>VLOOKUP($A11,'Occupancy Raw Data'!$B$8:$BE$45,'Occupancy Raw Data'!AU$3,FALSE)</f>
        <v>5.1236709011175803</v>
      </c>
      <c r="O11" s="48">
        <f>VLOOKUP($A11,'Occupancy Raw Data'!$B$8:$BE$45,'Occupancy Raw Data'!AV$3,FALSE)</f>
        <v>5.2339134332972899</v>
      </c>
      <c r="P11" s="48">
        <f>VLOOKUP($A11,'Occupancy Raw Data'!$B$8:$BE$45,'Occupancy Raw Data'!AW$3,FALSE)</f>
        <v>4.9147908324443703</v>
      </c>
      <c r="Q11" s="48">
        <f>VLOOKUP($A11,'Occupancy Raw Data'!$B$8:$BE$45,'Occupancy Raw Data'!AX$3,FALSE)</f>
        <v>1.3144514113140899</v>
      </c>
      <c r="R11" s="49">
        <f>VLOOKUP($A11,'Occupancy Raw Data'!$B$8:$BE$45,'Occupancy Raw Data'!AY$3,FALSE)</f>
        <v>4.6505282229352396</v>
      </c>
      <c r="S11" s="48">
        <f>VLOOKUP($A11,'Occupancy Raw Data'!$B$8:$BE$45,'Occupancy Raw Data'!BA$3,FALSE)</f>
        <v>-7.9916773544129196</v>
      </c>
      <c r="T11" s="48">
        <f>VLOOKUP($A11,'Occupancy Raw Data'!$B$8:$BE$45,'Occupancy Raw Data'!BB$3,FALSE)</f>
        <v>-4.8969017140107001</v>
      </c>
      <c r="U11" s="49">
        <f>VLOOKUP($A11,'Occupancy Raw Data'!$B$8:$BE$45,'Occupancy Raw Data'!BC$3,FALSE)</f>
        <v>-6.4145091681571298</v>
      </c>
      <c r="V11" s="50">
        <f>VLOOKUP($A11,'Occupancy Raw Data'!$B$8:$BE$45,'Occupancy Raw Data'!BE$3,FALSE)</f>
        <v>0.95187719007580696</v>
      </c>
      <c r="X11" s="51">
        <f>VLOOKUP($A11,'ADR Raw Data'!$B$6:$BE$43,'ADR Raw Data'!AG$1,FALSE)</f>
        <v>135.760122014091</v>
      </c>
      <c r="Y11" s="52">
        <f>VLOOKUP($A11,'ADR Raw Data'!$B$6:$BE$43,'ADR Raw Data'!AH$1,FALSE)</f>
        <v>143.68287282027401</v>
      </c>
      <c r="Z11" s="52">
        <f>VLOOKUP($A11,'ADR Raw Data'!$B$6:$BE$43,'ADR Raw Data'!AI$1,FALSE)</f>
        <v>143.87138822089099</v>
      </c>
      <c r="AA11" s="52">
        <f>VLOOKUP($A11,'ADR Raw Data'!$B$6:$BE$43,'ADR Raw Data'!AJ$1,FALSE)</f>
        <v>145.45041710866801</v>
      </c>
      <c r="AB11" s="52">
        <f>VLOOKUP($A11,'ADR Raw Data'!$B$6:$BE$43,'ADR Raw Data'!AK$1,FALSE)</f>
        <v>142.81648900169199</v>
      </c>
      <c r="AC11" s="53">
        <f>VLOOKUP($A11,'ADR Raw Data'!$B$6:$BE$43,'ADR Raw Data'!AL$1,FALSE)</f>
        <v>142.6463483469</v>
      </c>
      <c r="AD11" s="52">
        <f>VLOOKUP($A11,'ADR Raw Data'!$B$6:$BE$43,'ADR Raw Data'!AN$1,FALSE)</f>
        <v>154.18858138739199</v>
      </c>
      <c r="AE11" s="52">
        <f>VLOOKUP($A11,'ADR Raw Data'!$B$6:$BE$43,'ADR Raw Data'!AO$1,FALSE)</f>
        <v>159.85789067165601</v>
      </c>
      <c r="AF11" s="53">
        <f>VLOOKUP($A11,'ADR Raw Data'!$B$6:$BE$43,'ADR Raw Data'!AP$1,FALSE)</f>
        <v>157.12464277613901</v>
      </c>
      <c r="AG11" s="54">
        <f>VLOOKUP($A11,'ADR Raw Data'!$B$6:$BE$43,'ADR Raw Data'!AR$1,FALSE)</f>
        <v>147.13724291205301</v>
      </c>
      <c r="AI11" s="47">
        <f>VLOOKUP($A11,'ADR Raw Data'!$B$6:$BE$43,'ADR Raw Data'!AT$1,FALSE)</f>
        <v>22.472028403487698</v>
      </c>
      <c r="AJ11" s="48">
        <f>VLOOKUP($A11,'ADR Raw Data'!$B$6:$BE$43,'ADR Raw Data'!AU$1,FALSE)</f>
        <v>24.325725843211799</v>
      </c>
      <c r="AK11" s="48">
        <f>VLOOKUP($A11,'ADR Raw Data'!$B$6:$BE$43,'ADR Raw Data'!AV$1,FALSE)</f>
        <v>26.051303208204502</v>
      </c>
      <c r="AL11" s="48">
        <f>VLOOKUP($A11,'ADR Raw Data'!$B$6:$BE$43,'ADR Raw Data'!AW$1,FALSE)</f>
        <v>27.423746631846299</v>
      </c>
      <c r="AM11" s="48">
        <f>VLOOKUP($A11,'ADR Raw Data'!$B$6:$BE$43,'ADR Raw Data'!AX$1,FALSE)</f>
        <v>20.670378252607499</v>
      </c>
      <c r="AN11" s="49">
        <f>VLOOKUP($A11,'ADR Raw Data'!$B$6:$BE$43,'ADR Raw Data'!AY$1,FALSE)</f>
        <v>24.246345679856802</v>
      </c>
      <c r="AO11" s="48">
        <f>VLOOKUP($A11,'ADR Raw Data'!$B$6:$BE$43,'ADR Raw Data'!BA$1,FALSE)</f>
        <v>9.2202840545959805</v>
      </c>
      <c r="AP11" s="48">
        <f>VLOOKUP($A11,'ADR Raw Data'!$B$6:$BE$43,'ADR Raw Data'!BB$1,FALSE)</f>
        <v>9.7214378149799998</v>
      </c>
      <c r="AQ11" s="49">
        <f>VLOOKUP($A11,'ADR Raw Data'!$B$6:$BE$43,'ADR Raw Data'!BC$1,FALSE)</f>
        <v>9.5122858019121406</v>
      </c>
      <c r="AR11" s="50">
        <f>VLOOKUP($A11,'ADR Raw Data'!$B$6:$BE$43,'ADR Raw Data'!BE$1,FALSE)</f>
        <v>18.2809670729097</v>
      </c>
      <c r="AT11" s="51">
        <f>VLOOKUP($A11,'RevPAR Raw Data'!$B$6:$BE$43,'RevPAR Raw Data'!AG$1,FALSE)</f>
        <v>74.996501692984296</v>
      </c>
      <c r="AU11" s="52">
        <f>VLOOKUP($A11,'RevPAR Raw Data'!$B$6:$BE$43,'RevPAR Raw Data'!AH$1,FALSE)</f>
        <v>97.430162704168495</v>
      </c>
      <c r="AV11" s="52">
        <f>VLOOKUP($A11,'RevPAR Raw Data'!$B$6:$BE$43,'RevPAR Raw Data'!AI$1,FALSE)</f>
        <v>103.75488806205399</v>
      </c>
      <c r="AW11" s="52">
        <f>VLOOKUP($A11,'RevPAR Raw Data'!$B$6:$BE$43,'RevPAR Raw Data'!AJ$1,FALSE)</f>
        <v>108.08570284416901</v>
      </c>
      <c r="AX11" s="52">
        <f>VLOOKUP($A11,'RevPAR Raw Data'!$B$6:$BE$43,'RevPAR Raw Data'!AK$1,FALSE)</f>
        <v>101.13428485842201</v>
      </c>
      <c r="AY11" s="53">
        <f>VLOOKUP($A11,'RevPAR Raw Data'!$B$6:$BE$43,'RevPAR Raw Data'!AL$1,FALSE)</f>
        <v>97.096056595795702</v>
      </c>
      <c r="AZ11" s="52">
        <f>VLOOKUP($A11,'RevPAR Raw Data'!$B$6:$BE$43,'RevPAR Raw Data'!AN$1,FALSE)</f>
        <v>113.679681213344</v>
      </c>
      <c r="BA11" s="52">
        <f>VLOOKUP($A11,'RevPAR Raw Data'!$B$6:$BE$43,'RevPAR Raw Data'!AO$1,FALSE)</f>
        <v>126.6049895945</v>
      </c>
      <c r="BB11" s="53">
        <f>VLOOKUP($A11,'RevPAR Raw Data'!$B$6:$BE$43,'RevPAR Raw Data'!AP$1,FALSE)</f>
        <v>120.142335403922</v>
      </c>
      <c r="BC11" s="54">
        <f>VLOOKUP($A11,'RevPAR Raw Data'!$B$6:$BE$43,'RevPAR Raw Data'!AR$1,FALSE)</f>
        <v>103.68406106767</v>
      </c>
      <c r="BE11" s="47">
        <f>VLOOKUP($A11,'RevPAR Raw Data'!$B$6:$BE$43,'RevPAR Raw Data'!AT$1,FALSE)</f>
        <v>31.484099540172799</v>
      </c>
      <c r="BF11" s="48">
        <f>VLOOKUP($A11,'RevPAR Raw Data'!$B$6:$BE$43,'RevPAR Raw Data'!AU$1,FALSE)</f>
        <v>30.695766880843699</v>
      </c>
      <c r="BG11" s="48">
        <f>VLOOKUP($A11,'RevPAR Raw Data'!$B$6:$BE$43,'RevPAR Raw Data'!AV$1,FALSE)</f>
        <v>32.648719299664997</v>
      </c>
      <c r="BH11" s="48">
        <f>VLOOKUP($A11,'RevPAR Raw Data'!$B$6:$BE$43,'RevPAR Raw Data'!AW$1,FALSE)</f>
        <v>33.686357249665498</v>
      </c>
      <c r="BI11" s="48">
        <f>VLOOKUP($A11,'RevPAR Raw Data'!$B$6:$BE$43,'RevPAR Raw Data'!AX$1,FALSE)</f>
        <v>22.256531742587001</v>
      </c>
      <c r="BJ11" s="49">
        <f>VLOOKUP($A11,'RevPAR Raw Data'!$B$6:$BE$43,'RevPAR Raw Data'!AY$1,FALSE)</f>
        <v>30.0244570516642</v>
      </c>
      <c r="BK11" s="48">
        <f>VLOOKUP($A11,'RevPAR Raw Data'!$B$6:$BE$43,'RevPAR Raw Data'!BA$1,FALSE)</f>
        <v>0.49175134737936699</v>
      </c>
      <c r="BL11" s="48">
        <f>VLOOKUP($A11,'RevPAR Raw Data'!$B$6:$BE$43,'RevPAR Raw Data'!BB$1,FALSE)</f>
        <v>4.34848684598105</v>
      </c>
      <c r="BM11" s="49">
        <f>VLOOKUP($A11,'RevPAR Raw Data'!$B$6:$BE$43,'RevPAR Raw Data'!BC$1,FALSE)</f>
        <v>2.4876101888900402</v>
      </c>
      <c r="BN11" s="50">
        <f>VLOOKUP($A11,'RevPAR Raw Data'!$B$6:$BE$43,'RevPAR Raw Data'!BE$1,FALSE)</f>
        <v>19.4068566186778</v>
      </c>
    </row>
    <row r="12" spans="1:66" x14ac:dyDescent="0.45">
      <c r="A12" s="63" t="s">
        <v>27</v>
      </c>
      <c r="B12" s="47">
        <f>VLOOKUP($A12,'Occupancy Raw Data'!$B$8:$BE$45,'Occupancy Raw Data'!AG$3,FALSE)</f>
        <v>54.608757228844503</v>
      </c>
      <c r="C12" s="48">
        <f>VLOOKUP($A12,'Occupancy Raw Data'!$B$8:$BE$45,'Occupancy Raw Data'!AH$3,FALSE)</f>
        <v>62.625398324088202</v>
      </c>
      <c r="D12" s="48">
        <f>VLOOKUP($A12,'Occupancy Raw Data'!$B$8:$BE$45,'Occupancy Raw Data'!AI$3,FALSE)</f>
        <v>68.494039891419803</v>
      </c>
      <c r="E12" s="48">
        <f>VLOOKUP($A12,'Occupancy Raw Data'!$B$8:$BE$45,'Occupancy Raw Data'!AJ$3,FALSE)</f>
        <v>72.607104921515401</v>
      </c>
      <c r="F12" s="48">
        <f>VLOOKUP($A12,'Occupancy Raw Data'!$B$8:$BE$45,'Occupancy Raw Data'!AK$3,FALSE)</f>
        <v>71.727841378496393</v>
      </c>
      <c r="G12" s="49">
        <f>VLOOKUP($A12,'Occupancy Raw Data'!$B$8:$BE$45,'Occupancy Raw Data'!AL$3,FALSE)</f>
        <v>66.012628348872795</v>
      </c>
      <c r="H12" s="48">
        <f>VLOOKUP($A12,'Occupancy Raw Data'!$B$8:$BE$45,'Occupancy Raw Data'!AN$3,FALSE)</f>
        <v>78.345922341555493</v>
      </c>
      <c r="I12" s="48">
        <f>VLOOKUP($A12,'Occupancy Raw Data'!$B$8:$BE$45,'Occupancy Raw Data'!AO$3,FALSE)</f>
        <v>79.304850702230596</v>
      </c>
      <c r="J12" s="49">
        <f>VLOOKUP($A12,'Occupancy Raw Data'!$B$8:$BE$45,'Occupancy Raw Data'!AP$3,FALSE)</f>
        <v>78.825386521892995</v>
      </c>
      <c r="K12" s="50">
        <f>VLOOKUP($A12,'Occupancy Raw Data'!$B$8:$BE$45,'Occupancy Raw Data'!AR$3,FALSE)</f>
        <v>69.673416398307197</v>
      </c>
      <c r="M12" s="47">
        <f>VLOOKUP($A12,'Occupancy Raw Data'!$B$8:$BE$45,'Occupancy Raw Data'!AT$3,FALSE)</f>
        <v>-3.0479189095850598</v>
      </c>
      <c r="N12" s="48">
        <f>VLOOKUP($A12,'Occupancy Raw Data'!$B$8:$BE$45,'Occupancy Raw Data'!AU$3,FALSE)</f>
        <v>1.3009858569996799</v>
      </c>
      <c r="O12" s="48">
        <f>VLOOKUP($A12,'Occupancy Raw Data'!$B$8:$BE$45,'Occupancy Raw Data'!AV$3,FALSE)</f>
        <v>2.4945919035200599</v>
      </c>
      <c r="P12" s="48">
        <f>VLOOKUP($A12,'Occupancy Raw Data'!$B$8:$BE$45,'Occupancy Raw Data'!AW$3,FALSE)</f>
        <v>2.4331508248503299E-2</v>
      </c>
      <c r="Q12" s="48">
        <f>VLOOKUP($A12,'Occupancy Raw Data'!$B$8:$BE$45,'Occupancy Raw Data'!AX$3,FALSE)</f>
        <v>-4.1980576159677501</v>
      </c>
      <c r="R12" s="49">
        <f>VLOOKUP($A12,'Occupancy Raw Data'!$B$8:$BE$45,'Occupancy Raw Data'!AY$3,FALSE)</f>
        <v>-0.71318689588189998</v>
      </c>
      <c r="S12" s="48">
        <f>VLOOKUP($A12,'Occupancy Raw Data'!$B$8:$BE$45,'Occupancy Raw Data'!BA$3,FALSE)</f>
        <v>-6.6463082029826097</v>
      </c>
      <c r="T12" s="48">
        <f>VLOOKUP($A12,'Occupancy Raw Data'!$B$8:$BE$45,'Occupancy Raw Data'!BB$3,FALSE)</f>
        <v>-6.3674465429657197</v>
      </c>
      <c r="U12" s="49">
        <f>VLOOKUP($A12,'Occupancy Raw Data'!$B$8:$BE$45,'Occupancy Raw Data'!BC$3,FALSE)</f>
        <v>-6.50623720359813</v>
      </c>
      <c r="V12" s="50">
        <f>VLOOKUP($A12,'Occupancy Raw Data'!$B$8:$BE$45,'Occupancy Raw Data'!BE$3,FALSE)</f>
        <v>-2.6627385328576798</v>
      </c>
      <c r="X12" s="51">
        <f>VLOOKUP($A12,'ADR Raw Data'!$B$6:$BE$43,'ADR Raw Data'!AG$1,FALSE)</f>
        <v>93.322135292846298</v>
      </c>
      <c r="Y12" s="52">
        <f>VLOOKUP($A12,'ADR Raw Data'!$B$6:$BE$43,'ADR Raw Data'!AH$1,FALSE)</f>
        <v>95.960073969375699</v>
      </c>
      <c r="Z12" s="52">
        <f>VLOOKUP($A12,'ADR Raw Data'!$B$6:$BE$43,'ADR Raw Data'!AI$1,FALSE)</f>
        <v>99.544430946842397</v>
      </c>
      <c r="AA12" s="52">
        <f>VLOOKUP($A12,'ADR Raw Data'!$B$6:$BE$43,'ADR Raw Data'!AJ$1,FALSE)</f>
        <v>101.625099154746</v>
      </c>
      <c r="AB12" s="52">
        <f>VLOOKUP($A12,'ADR Raw Data'!$B$6:$BE$43,'ADR Raw Data'!AK$1,FALSE)</f>
        <v>100.48367914438499</v>
      </c>
      <c r="AC12" s="53">
        <f>VLOOKUP($A12,'ADR Raw Data'!$B$6:$BE$43,'ADR Raw Data'!AL$1,FALSE)</f>
        <v>98.4966857372726</v>
      </c>
      <c r="AD12" s="52">
        <f>VLOOKUP($A12,'ADR Raw Data'!$B$6:$BE$43,'ADR Raw Data'!AN$1,FALSE)</f>
        <v>114.96599216660999</v>
      </c>
      <c r="AE12" s="52">
        <f>VLOOKUP($A12,'ADR Raw Data'!$B$6:$BE$43,'ADR Raw Data'!AO$1,FALSE)</f>
        <v>115.90239787186501</v>
      </c>
      <c r="AF12" s="53">
        <f>VLOOKUP($A12,'ADR Raw Data'!$B$6:$BE$43,'ADR Raw Data'!AP$1,FALSE)</f>
        <v>115.437042915161</v>
      </c>
      <c r="AG12" s="54">
        <f>VLOOKUP($A12,'ADR Raw Data'!$B$6:$BE$43,'ADR Raw Data'!AR$1,FALSE)</f>
        <v>103.972560679024</v>
      </c>
      <c r="AI12" s="47">
        <f>VLOOKUP($A12,'ADR Raw Data'!$B$6:$BE$43,'ADR Raw Data'!AT$1,FALSE)</f>
        <v>7.2812424689758704</v>
      </c>
      <c r="AJ12" s="48">
        <f>VLOOKUP($A12,'ADR Raw Data'!$B$6:$BE$43,'ADR Raw Data'!AU$1,FALSE)</f>
        <v>7.7909507080174398</v>
      </c>
      <c r="AK12" s="48">
        <f>VLOOKUP($A12,'ADR Raw Data'!$B$6:$BE$43,'ADR Raw Data'!AV$1,FALSE)</f>
        <v>8.6742382036640304</v>
      </c>
      <c r="AL12" s="48">
        <f>VLOOKUP($A12,'ADR Raw Data'!$B$6:$BE$43,'ADR Raw Data'!AW$1,FALSE)</f>
        <v>8.5887233788229196</v>
      </c>
      <c r="AM12" s="48">
        <f>VLOOKUP($A12,'ADR Raw Data'!$B$6:$BE$43,'ADR Raw Data'!AX$1,FALSE)</f>
        <v>4.6573559632423596</v>
      </c>
      <c r="AN12" s="49">
        <f>VLOOKUP($A12,'ADR Raw Data'!$B$6:$BE$43,'ADR Raw Data'!AY$1,FALSE)</f>
        <v>7.3334464934001602</v>
      </c>
      <c r="AO12" s="48">
        <f>VLOOKUP($A12,'ADR Raw Data'!$B$6:$BE$43,'ADR Raw Data'!BA$1,FALSE)</f>
        <v>4.8055083054170504</v>
      </c>
      <c r="AP12" s="48">
        <f>VLOOKUP($A12,'ADR Raw Data'!$B$6:$BE$43,'ADR Raw Data'!BB$1,FALSE)</f>
        <v>3.9174428866210902</v>
      </c>
      <c r="AQ12" s="49">
        <f>VLOOKUP($A12,'ADR Raw Data'!$B$6:$BE$43,'ADR Raw Data'!BC$1,FALSE)</f>
        <v>4.3563781457756496</v>
      </c>
      <c r="AR12" s="50">
        <f>VLOOKUP($A12,'ADR Raw Data'!$B$6:$BE$43,'ADR Raw Data'!BE$1,FALSE)</f>
        <v>5.9744008609702002</v>
      </c>
      <c r="AT12" s="51">
        <f>VLOOKUP($A12,'RevPAR Raw Data'!$B$6:$BE$43,'RevPAR Raw Data'!AG$1,FALSE)</f>
        <v>50.962058302844298</v>
      </c>
      <c r="AU12" s="52">
        <f>VLOOKUP($A12,'RevPAR Raw Data'!$B$6:$BE$43,'RevPAR Raw Data'!AH$1,FALSE)</f>
        <v>60.095378555411301</v>
      </c>
      <c r="AV12" s="52">
        <f>VLOOKUP($A12,'RevPAR Raw Data'!$B$6:$BE$43,'RevPAR Raw Data'!AI$1,FALSE)</f>
        <v>68.182002242416999</v>
      </c>
      <c r="AW12" s="52">
        <f>VLOOKUP($A12,'RevPAR Raw Data'!$B$6:$BE$43,'RevPAR Raw Data'!AJ$1,FALSE)</f>
        <v>73.787042369880695</v>
      </c>
      <c r="AX12" s="52">
        <f>VLOOKUP($A12,'RevPAR Raw Data'!$B$6:$BE$43,'RevPAR Raw Data'!AK$1,FALSE)</f>
        <v>72.074773987961706</v>
      </c>
      <c r="AY12" s="53">
        <f>VLOOKUP($A12,'RevPAR Raw Data'!$B$6:$BE$43,'RevPAR Raw Data'!AL$1,FALSE)</f>
        <v>65.020251091703003</v>
      </c>
      <c r="AZ12" s="52">
        <f>VLOOKUP($A12,'RevPAR Raw Data'!$B$6:$BE$43,'RevPAR Raw Data'!AN$1,FALSE)</f>
        <v>90.071166942051207</v>
      </c>
      <c r="BA12" s="52">
        <f>VLOOKUP($A12,'RevPAR Raw Data'!$B$6:$BE$43,'RevPAR Raw Data'!AO$1,FALSE)</f>
        <v>91.916223592588196</v>
      </c>
      <c r="BB12" s="53">
        <f>VLOOKUP($A12,'RevPAR Raw Data'!$B$6:$BE$43,'RevPAR Raw Data'!AP$1,FALSE)</f>
        <v>90.993695267319694</v>
      </c>
      <c r="BC12" s="54">
        <f>VLOOKUP($A12,'RevPAR Raw Data'!$B$6:$BE$43,'RevPAR Raw Data'!AR$1,FALSE)</f>
        <v>72.441235141879204</v>
      </c>
      <c r="BE12" s="47">
        <f>VLOOKUP($A12,'RevPAR Raw Data'!$B$6:$BE$43,'RevPAR Raw Data'!AT$1,FALSE)</f>
        <v>4.0113971933261601</v>
      </c>
      <c r="BF12" s="48">
        <f>VLOOKUP($A12,'RevPAR Raw Data'!$B$6:$BE$43,'RevPAR Raw Data'!AU$1,FALSE)</f>
        <v>9.1932957318542492</v>
      </c>
      <c r="BG12" s="48">
        <f>VLOOKUP($A12,'RevPAR Raw Data'!$B$6:$BE$43,'RevPAR Raw Data'!AV$1,FALSE)</f>
        <v>11.385216951104701</v>
      </c>
      <c r="BH12" s="48">
        <f>VLOOKUP($A12,'RevPAR Raw Data'!$B$6:$BE$43,'RevPAR Raw Data'!AW$1,FALSE)</f>
        <v>8.6151446530087803</v>
      </c>
      <c r="BI12" s="48">
        <f>VLOOKUP($A12,'RevPAR Raw Data'!$B$6:$BE$43,'RevPAR Raw Data'!AX$1,FALSE)</f>
        <v>0.26377986055698799</v>
      </c>
      <c r="BJ12" s="49">
        <f>VLOOKUP($A12,'RevPAR Raw Data'!$B$6:$BE$43,'RevPAR Raw Data'!AY$1,FALSE)</f>
        <v>6.5679584181108197</v>
      </c>
      <c r="BK12" s="48">
        <f>VLOOKUP($A12,'RevPAR Raw Data'!$B$6:$BE$43,'RevPAR Raw Data'!BA$1,FALSE)</f>
        <v>-2.1601887902635002</v>
      </c>
      <c r="BL12" s="48">
        <f>VLOOKUP($A12,'RevPAR Raw Data'!$B$6:$BE$43,'RevPAR Raw Data'!BB$1,FALSE)</f>
        <v>-2.6994447380014299</v>
      </c>
      <c r="BM12" s="49">
        <f>VLOOKUP($A12,'RevPAR Raw Data'!$B$6:$BE$43,'RevPAR Raw Data'!BC$1,FALSE)</f>
        <v>-2.4332953534723498</v>
      </c>
      <c r="BN12" s="50">
        <f>VLOOKUP($A12,'RevPAR Raw Data'!$B$6:$BE$43,'RevPAR Raw Data'!BE$1,FALSE)</f>
        <v>3.1525796542800801</v>
      </c>
    </row>
    <row r="13" spans="1:66" x14ac:dyDescent="0.45">
      <c r="A13" s="63" t="s">
        <v>91</v>
      </c>
      <c r="B13" s="47">
        <f>VLOOKUP($A13,'Occupancy Raw Data'!$B$8:$BE$45,'Occupancy Raw Data'!AG$3,FALSE)</f>
        <v>58.072472016695102</v>
      </c>
      <c r="C13" s="48">
        <f>VLOOKUP($A13,'Occupancy Raw Data'!$B$8:$BE$45,'Occupancy Raw Data'!AH$3,FALSE)</f>
        <v>74.5826218933788</v>
      </c>
      <c r="D13" s="48">
        <f>VLOOKUP($A13,'Occupancy Raw Data'!$B$8:$BE$45,'Occupancy Raw Data'!AI$3,FALSE)</f>
        <v>84.592582052741406</v>
      </c>
      <c r="E13" s="48">
        <f>VLOOKUP($A13,'Occupancy Raw Data'!$B$8:$BE$45,'Occupancy Raw Data'!AJ$3,FALSE)</f>
        <v>85.885031303357906</v>
      </c>
      <c r="F13" s="48">
        <f>VLOOKUP($A13,'Occupancy Raw Data'!$B$8:$BE$45,'Occupancy Raw Data'!AK$3,FALSE)</f>
        <v>79.828305824321703</v>
      </c>
      <c r="G13" s="49">
        <f>VLOOKUP($A13,'Occupancy Raw Data'!$B$8:$BE$45,'Occupancy Raw Data'!AL$3,FALSE)</f>
        <v>76.592202618098995</v>
      </c>
      <c r="H13" s="48">
        <f>VLOOKUP($A13,'Occupancy Raw Data'!$B$8:$BE$45,'Occupancy Raw Data'!AN$3,FALSE)</f>
        <v>75.690096755833807</v>
      </c>
      <c r="I13" s="48">
        <f>VLOOKUP($A13,'Occupancy Raw Data'!$B$8:$BE$45,'Occupancy Raw Data'!AO$3,FALSE)</f>
        <v>77.383323847467196</v>
      </c>
      <c r="J13" s="49">
        <f>VLOOKUP($A13,'Occupancy Raw Data'!$B$8:$BE$45,'Occupancy Raw Data'!AP$3,FALSE)</f>
        <v>76.536710301650501</v>
      </c>
      <c r="K13" s="50">
        <f>VLOOKUP($A13,'Occupancy Raw Data'!$B$8:$BE$45,'Occupancy Raw Data'!AR$3,FALSE)</f>
        <v>76.576347670542305</v>
      </c>
      <c r="M13" s="47">
        <f>VLOOKUP($A13,'Occupancy Raw Data'!$B$8:$BE$45,'Occupancy Raw Data'!AT$3,FALSE)</f>
        <v>6.2628011786784104</v>
      </c>
      <c r="N13" s="48">
        <f>VLOOKUP($A13,'Occupancy Raw Data'!$B$8:$BE$45,'Occupancy Raw Data'!AU$3,FALSE)</f>
        <v>5.5958596705780401</v>
      </c>
      <c r="O13" s="48">
        <f>VLOOKUP($A13,'Occupancy Raw Data'!$B$8:$BE$45,'Occupancy Raw Data'!AV$3,FALSE)</f>
        <v>5.2768850808890004</v>
      </c>
      <c r="P13" s="48">
        <f>VLOOKUP($A13,'Occupancy Raw Data'!$B$8:$BE$45,'Occupancy Raw Data'!AW$3,FALSE)</f>
        <v>3.79470607751795</v>
      </c>
      <c r="Q13" s="48">
        <f>VLOOKUP($A13,'Occupancy Raw Data'!$B$8:$BE$45,'Occupancy Raw Data'!AX$3,FALSE)</f>
        <v>2.9112762635474101</v>
      </c>
      <c r="R13" s="49">
        <f>VLOOKUP($A13,'Occupancy Raw Data'!$B$8:$BE$45,'Occupancy Raw Data'!AY$3,FALSE)</f>
        <v>4.6491069884725098</v>
      </c>
      <c r="S13" s="48">
        <f>VLOOKUP($A13,'Occupancy Raw Data'!$B$8:$BE$45,'Occupancy Raw Data'!BA$3,FALSE)</f>
        <v>-1.6122904081099501</v>
      </c>
      <c r="T13" s="48">
        <f>VLOOKUP($A13,'Occupancy Raw Data'!$B$8:$BE$45,'Occupancy Raw Data'!BB$3,FALSE)</f>
        <v>-1.48872002776958</v>
      </c>
      <c r="U13" s="49">
        <f>VLOOKUP($A13,'Occupancy Raw Data'!$B$8:$BE$45,'Occupancy Raw Data'!BC$3,FALSE)</f>
        <v>-1.5498605496942099</v>
      </c>
      <c r="V13" s="50">
        <f>VLOOKUP($A13,'Occupancy Raw Data'!$B$8:$BE$45,'Occupancy Raw Data'!BE$3,FALSE)</f>
        <v>2.80066406472453</v>
      </c>
      <c r="X13" s="51">
        <f>VLOOKUP($A13,'ADR Raw Data'!$B$6:$BE$43,'ADR Raw Data'!AG$1,FALSE)</f>
        <v>122.659249836654</v>
      </c>
      <c r="Y13" s="52">
        <f>VLOOKUP($A13,'ADR Raw Data'!$B$6:$BE$43,'ADR Raw Data'!AH$1,FALSE)</f>
        <v>143.77646772655001</v>
      </c>
      <c r="Z13" s="52">
        <f>VLOOKUP($A13,'ADR Raw Data'!$B$6:$BE$43,'ADR Raw Data'!AI$1,FALSE)</f>
        <v>153.96709035350801</v>
      </c>
      <c r="AA13" s="52">
        <f>VLOOKUP($A13,'ADR Raw Data'!$B$6:$BE$43,'ADR Raw Data'!AJ$1,FALSE)</f>
        <v>152.251454053457</v>
      </c>
      <c r="AB13" s="52">
        <f>VLOOKUP($A13,'ADR Raw Data'!$B$6:$BE$43,'ADR Raw Data'!AK$1,FALSE)</f>
        <v>138.88471897094601</v>
      </c>
      <c r="AC13" s="53">
        <f>VLOOKUP($A13,'ADR Raw Data'!$B$6:$BE$43,'ADR Raw Data'!AL$1,FALSE)</f>
        <v>143.70621641370499</v>
      </c>
      <c r="AD13" s="52">
        <f>VLOOKUP($A13,'ADR Raw Data'!$B$6:$BE$43,'ADR Raw Data'!AN$1,FALSE)</f>
        <v>118.973422000814</v>
      </c>
      <c r="AE13" s="52">
        <f>VLOOKUP($A13,'ADR Raw Data'!$B$6:$BE$43,'ADR Raw Data'!AO$1,FALSE)</f>
        <v>117.13612086665999</v>
      </c>
      <c r="AF13" s="53">
        <f>VLOOKUP($A13,'ADR Raw Data'!$B$6:$BE$43,'ADR Raw Data'!AP$1,FALSE)</f>
        <v>118.04460974778399</v>
      </c>
      <c r="AG13" s="54">
        <f>VLOOKUP($A13,'ADR Raw Data'!$B$6:$BE$43,'ADR Raw Data'!AR$1,FALSE)</f>
        <v>136.378123918862</v>
      </c>
      <c r="AI13" s="47">
        <f>VLOOKUP($A13,'ADR Raw Data'!$B$6:$BE$43,'ADR Raw Data'!AT$1,FALSE)</f>
        <v>14.0866492897902</v>
      </c>
      <c r="AJ13" s="48">
        <f>VLOOKUP($A13,'ADR Raw Data'!$B$6:$BE$43,'ADR Raw Data'!AU$1,FALSE)</f>
        <v>15.183619858118799</v>
      </c>
      <c r="AK13" s="48">
        <f>VLOOKUP($A13,'ADR Raw Data'!$B$6:$BE$43,'ADR Raw Data'!AV$1,FALSE)</f>
        <v>18.8835751390904</v>
      </c>
      <c r="AL13" s="48">
        <f>VLOOKUP($A13,'ADR Raw Data'!$B$6:$BE$43,'ADR Raw Data'!AW$1,FALSE)</f>
        <v>17.6679312350293</v>
      </c>
      <c r="AM13" s="48">
        <f>VLOOKUP($A13,'ADR Raw Data'!$B$6:$BE$43,'ADR Raw Data'!AX$1,FALSE)</f>
        <v>13.0421957102952</v>
      </c>
      <c r="AN13" s="49">
        <f>VLOOKUP($A13,'ADR Raw Data'!$B$6:$BE$43,'ADR Raw Data'!AY$1,FALSE)</f>
        <v>16.000140651521299</v>
      </c>
      <c r="AO13" s="48">
        <f>VLOOKUP($A13,'ADR Raw Data'!$B$6:$BE$43,'ADR Raw Data'!BA$1,FALSE)</f>
        <v>9.1877441692839508</v>
      </c>
      <c r="AP13" s="48">
        <f>VLOOKUP($A13,'ADR Raw Data'!$B$6:$BE$43,'ADR Raw Data'!BB$1,FALSE)</f>
        <v>8.2346729427594294</v>
      </c>
      <c r="AQ13" s="49">
        <f>VLOOKUP($A13,'ADR Raw Data'!$B$6:$BE$43,'ADR Raw Data'!BC$1,FALSE)</f>
        <v>8.7073247406713907</v>
      </c>
      <c r="AR13" s="50">
        <f>VLOOKUP($A13,'ADR Raw Data'!$B$6:$BE$43,'ADR Raw Data'!BE$1,FALSE)</f>
        <v>14.2925430336355</v>
      </c>
      <c r="AT13" s="51">
        <f>VLOOKUP($A13,'RevPAR Raw Data'!$B$6:$BE$43,'RevPAR Raw Data'!AG$1,FALSE)</f>
        <v>71.231258537279402</v>
      </c>
      <c r="AU13" s="52">
        <f>VLOOKUP($A13,'RevPAR Raw Data'!$B$6:$BE$43,'RevPAR Raw Data'!AH$1,FALSE)</f>
        <v>107.232259296148</v>
      </c>
      <c r="AV13" s="52">
        <f>VLOOKUP($A13,'RevPAR Raw Data'!$B$6:$BE$43,'RevPAR Raw Data'!AI$1,FALSE)</f>
        <v>130.24473724150999</v>
      </c>
      <c r="AW13" s="52">
        <f>VLOOKUP($A13,'RevPAR Raw Data'!$B$6:$BE$43,'RevPAR Raw Data'!AJ$1,FALSE)</f>
        <v>130.76120897362901</v>
      </c>
      <c r="AX13" s="52">
        <f>VLOOKUP($A13,'RevPAR Raw Data'!$B$6:$BE$43,'RevPAR Raw Data'!AK$1,FALSE)</f>
        <v>110.869318203376</v>
      </c>
      <c r="AY13" s="53">
        <f>VLOOKUP($A13,'RevPAR Raw Data'!$B$6:$BE$43,'RevPAR Raw Data'!AL$1,FALSE)</f>
        <v>110.067756450388</v>
      </c>
      <c r="AZ13" s="52">
        <f>VLOOKUP($A13,'RevPAR Raw Data'!$B$6:$BE$43,'RevPAR Raw Data'!AN$1,FALSE)</f>
        <v>90.051098226142997</v>
      </c>
      <c r="BA13" s="52">
        <f>VLOOKUP($A13,'RevPAR Raw Data'!$B$6:$BE$43,'RevPAR Raw Data'!AO$1,FALSE)</f>
        <v>90.643823752608597</v>
      </c>
      <c r="BB13" s="53">
        <f>VLOOKUP($A13,'RevPAR Raw Data'!$B$6:$BE$43,'RevPAR Raw Data'!AP$1,FALSE)</f>
        <v>90.347460989375804</v>
      </c>
      <c r="BC13" s="54">
        <f>VLOOKUP($A13,'RevPAR Raw Data'!$B$6:$BE$43,'RevPAR Raw Data'!AR$1,FALSE)</f>
        <v>104.43338631867</v>
      </c>
      <c r="BE13" s="47">
        <f>VLOOKUP($A13,'RevPAR Raw Data'!$B$6:$BE$43,'RevPAR Raw Data'!AT$1,FALSE)</f>
        <v>21.2316693062259</v>
      </c>
      <c r="BF13" s="48">
        <f>VLOOKUP($A13,'RevPAR Raw Data'!$B$6:$BE$43,'RevPAR Raw Data'!AU$1,FALSE)</f>
        <v>21.629133588871198</v>
      </c>
      <c r="BG13" s="48">
        <f>VLOOKUP($A13,'RevPAR Raw Data'!$B$6:$BE$43,'RevPAR Raw Data'!AV$1,FALSE)</f>
        <v>25.156924779232501</v>
      </c>
      <c r="BH13" s="48">
        <f>VLOOKUP($A13,'RevPAR Raw Data'!$B$6:$BE$43,'RevPAR Raw Data'!AW$1,FALSE)</f>
        <v>22.1330833728946</v>
      </c>
      <c r="BI13" s="48">
        <f>VLOOKUP($A13,'RevPAR Raw Data'!$B$6:$BE$43,'RevPAR Raw Data'!AX$1,FALSE)</f>
        <v>16.333166321801802</v>
      </c>
      <c r="BJ13" s="49">
        <f>VLOOKUP($A13,'RevPAR Raw Data'!$B$6:$BE$43,'RevPAR Raw Data'!AY$1,FALSE)</f>
        <v>21.393111297189101</v>
      </c>
      <c r="BK13" s="48">
        <f>VLOOKUP($A13,'RevPAR Raw Data'!$B$6:$BE$43,'RevPAR Raw Data'!BA$1,FALSE)</f>
        <v>7.4273206432109502</v>
      </c>
      <c r="BL13" s="48">
        <f>VLOOKUP($A13,'RevPAR Raw Data'!$B$6:$BE$43,'RevPAR Raw Data'!BB$1,FALSE)</f>
        <v>6.6233616896696699</v>
      </c>
      <c r="BM13" s="49">
        <f>VLOOKUP($A13,'RevPAR Raw Data'!$B$6:$BE$43,'RevPAR Raw Data'!BC$1,FALSE)</f>
        <v>7.0225127998877497</v>
      </c>
      <c r="BN13" s="50">
        <f>VLOOKUP($A13,'RevPAR Raw Data'!$B$6:$BE$43,'RevPAR Raw Data'!BE$1,FALSE)</f>
        <v>17.493493215038399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52.104116948997799</v>
      </c>
      <c r="C15" s="48">
        <f>VLOOKUP($A15,'Occupancy Raw Data'!$B$8:$BE$45,'Occupancy Raw Data'!AH$3,FALSE)</f>
        <v>58.8811243513858</v>
      </c>
      <c r="D15" s="48">
        <f>VLOOKUP($A15,'Occupancy Raw Data'!$B$8:$BE$45,'Occupancy Raw Data'!AI$3,FALSE)</f>
        <v>62.480117858725897</v>
      </c>
      <c r="E15" s="48">
        <f>VLOOKUP($A15,'Occupancy Raw Data'!$B$8:$BE$45,'Occupancy Raw Data'!AJ$3,FALSE)</f>
        <v>63.873823368360597</v>
      </c>
      <c r="F15" s="48">
        <f>VLOOKUP($A15,'Occupancy Raw Data'!$B$8:$BE$45,'Occupancy Raw Data'!AK$3,FALSE)</f>
        <v>66.026088146907099</v>
      </c>
      <c r="G15" s="49">
        <f>VLOOKUP($A15,'Occupancy Raw Data'!$B$8:$BE$45,'Occupancy Raw Data'!AL$3,FALSE)</f>
        <v>60.673471702688801</v>
      </c>
      <c r="H15" s="48">
        <f>VLOOKUP($A15,'Occupancy Raw Data'!$B$8:$BE$45,'Occupancy Raw Data'!AN$3,FALSE)</f>
        <v>77.068896957686604</v>
      </c>
      <c r="I15" s="48">
        <f>VLOOKUP($A15,'Occupancy Raw Data'!$B$8:$BE$45,'Occupancy Raw Data'!AO$3,FALSE)</f>
        <v>79.2051002913893</v>
      </c>
      <c r="J15" s="49">
        <f>VLOOKUP($A15,'Occupancy Raw Data'!$B$8:$BE$45,'Occupancy Raw Data'!AP$3,FALSE)</f>
        <v>78.136998624537895</v>
      </c>
      <c r="K15" s="50">
        <f>VLOOKUP($A15,'Occupancy Raw Data'!$B$8:$BE$45,'Occupancy Raw Data'!AR$3,FALSE)</f>
        <v>65.663208811430906</v>
      </c>
      <c r="M15" s="47">
        <f>VLOOKUP($A15,'Occupancy Raw Data'!$B$8:$BE$45,'Occupancy Raw Data'!AT$3,FALSE)</f>
        <v>0.51083255369478597</v>
      </c>
      <c r="N15" s="48">
        <f>VLOOKUP($A15,'Occupancy Raw Data'!$B$8:$BE$45,'Occupancy Raw Data'!AU$3,FALSE)</f>
        <v>1.9718815904507601</v>
      </c>
      <c r="O15" s="48">
        <f>VLOOKUP($A15,'Occupancy Raw Data'!$B$8:$BE$45,'Occupancy Raw Data'!AV$3,FALSE)</f>
        <v>1.3726809905900299</v>
      </c>
      <c r="P15" s="48">
        <f>VLOOKUP($A15,'Occupancy Raw Data'!$B$8:$BE$45,'Occupancy Raw Data'!AW$3,FALSE)</f>
        <v>-0.785621195791815</v>
      </c>
      <c r="Q15" s="48">
        <f>VLOOKUP($A15,'Occupancy Raw Data'!$B$8:$BE$45,'Occupancy Raw Data'!AX$3,FALSE)</f>
        <v>-1.83565812996067</v>
      </c>
      <c r="R15" s="49">
        <f>VLOOKUP($A15,'Occupancy Raw Data'!$B$8:$BE$45,'Occupancy Raw Data'!AY$3,FALSE)</f>
        <v>0.168758462237274</v>
      </c>
      <c r="S15" s="48">
        <f>VLOOKUP($A15,'Occupancy Raw Data'!$B$8:$BE$45,'Occupancy Raw Data'!BA$3,FALSE)</f>
        <v>-2.14454546394603</v>
      </c>
      <c r="T15" s="48">
        <f>VLOOKUP($A15,'Occupancy Raw Data'!$B$8:$BE$45,'Occupancy Raw Data'!BB$3,FALSE)</f>
        <v>-2.7581451617432</v>
      </c>
      <c r="U15" s="49">
        <f>VLOOKUP($A15,'Occupancy Raw Data'!$B$8:$BE$45,'Occupancy Raw Data'!BC$3,FALSE)</f>
        <v>-2.4565038377417401</v>
      </c>
      <c r="V15" s="50">
        <f>VLOOKUP($A15,'Occupancy Raw Data'!$B$8:$BE$45,'Occupancy Raw Data'!BE$3,FALSE)</f>
        <v>-0.73927985533951601</v>
      </c>
      <c r="X15" s="51">
        <f>VLOOKUP($A15,'ADR Raw Data'!$B$6:$BE$43,'ADR Raw Data'!AG$1,FALSE)</f>
        <v>114.480078681016</v>
      </c>
      <c r="Y15" s="52">
        <f>VLOOKUP($A15,'ADR Raw Data'!$B$6:$BE$43,'ADR Raw Data'!AH$1,FALSE)</f>
        <v>108.36032590062599</v>
      </c>
      <c r="Z15" s="52">
        <f>VLOOKUP($A15,'ADR Raw Data'!$B$6:$BE$43,'ADR Raw Data'!AI$1,FALSE)</f>
        <v>112.297385659436</v>
      </c>
      <c r="AA15" s="52">
        <f>VLOOKUP($A15,'ADR Raw Data'!$B$6:$BE$43,'ADR Raw Data'!AJ$1,FALSE)</f>
        <v>113.905251216002</v>
      </c>
      <c r="AB15" s="52">
        <f>VLOOKUP($A15,'ADR Raw Data'!$B$6:$BE$43,'ADR Raw Data'!AK$1,FALSE)</f>
        <v>123.54717952332901</v>
      </c>
      <c r="AC15" s="53">
        <f>VLOOKUP($A15,'ADR Raw Data'!$B$6:$BE$43,'ADR Raw Data'!AL$1,FALSE)</f>
        <v>114.695116134383</v>
      </c>
      <c r="AD15" s="52">
        <f>VLOOKUP($A15,'ADR Raw Data'!$B$6:$BE$43,'ADR Raw Data'!AN$1,FALSE)</f>
        <v>163.98809828886999</v>
      </c>
      <c r="AE15" s="52">
        <f>VLOOKUP($A15,'ADR Raw Data'!$B$6:$BE$43,'ADR Raw Data'!AO$1,FALSE)</f>
        <v>169.74321935013899</v>
      </c>
      <c r="AF15" s="53">
        <f>VLOOKUP($A15,'ADR Raw Data'!$B$6:$BE$43,'ADR Raw Data'!AP$1,FALSE)</f>
        <v>166.90499392647499</v>
      </c>
      <c r="AG15" s="54">
        <f>VLOOKUP($A15,'ADR Raw Data'!$B$6:$BE$43,'ADR Raw Data'!AR$1,FALSE)</f>
        <v>132.446532341015</v>
      </c>
      <c r="AI15" s="47">
        <f>VLOOKUP($A15,'ADR Raw Data'!$B$6:$BE$43,'ADR Raw Data'!AT$1,FALSE)</f>
        <v>9.0411872719454802</v>
      </c>
      <c r="AJ15" s="48">
        <f>VLOOKUP($A15,'ADR Raw Data'!$B$6:$BE$43,'ADR Raw Data'!AU$1,FALSE)</f>
        <v>3.0343106265801598</v>
      </c>
      <c r="AK15" s="48">
        <f>VLOOKUP($A15,'ADR Raw Data'!$B$6:$BE$43,'ADR Raw Data'!AV$1,FALSE)</f>
        <v>3.9581315152998999</v>
      </c>
      <c r="AL15" s="48">
        <f>VLOOKUP($A15,'ADR Raw Data'!$B$6:$BE$43,'ADR Raw Data'!AW$1,FALSE)</f>
        <v>3.9573510332573898</v>
      </c>
      <c r="AM15" s="48">
        <f>VLOOKUP($A15,'ADR Raw Data'!$B$6:$BE$43,'ADR Raw Data'!AX$1,FALSE)</f>
        <v>8.6837970097205002</v>
      </c>
      <c r="AN15" s="49">
        <f>VLOOKUP($A15,'ADR Raw Data'!$B$6:$BE$43,'ADR Raw Data'!AY$1,FALSE)</f>
        <v>5.6676818571706002</v>
      </c>
      <c r="AO15" s="48">
        <f>VLOOKUP($A15,'ADR Raw Data'!$B$6:$BE$43,'ADR Raw Data'!BA$1,FALSE)</f>
        <v>9.1310809623851199</v>
      </c>
      <c r="AP15" s="48">
        <f>VLOOKUP($A15,'ADR Raw Data'!$B$6:$BE$43,'ADR Raw Data'!BB$1,FALSE)</f>
        <v>8.4852487664474499</v>
      </c>
      <c r="AQ15" s="49">
        <f>VLOOKUP($A15,'ADR Raw Data'!$B$6:$BE$43,'ADR Raw Data'!BC$1,FALSE)</f>
        <v>8.7903151503218204</v>
      </c>
      <c r="AR15" s="50">
        <f>VLOOKUP($A15,'ADR Raw Data'!$B$6:$BE$43,'ADR Raw Data'!BE$1,FALSE)</f>
        <v>6.7521850529001499</v>
      </c>
      <c r="AT15" s="51">
        <f>VLOOKUP($A15,'RevPAR Raw Data'!$B$6:$BE$43,'RevPAR Raw Data'!AG$1,FALSE)</f>
        <v>59.648834079261299</v>
      </c>
      <c r="AU15" s="52">
        <f>VLOOKUP($A15,'RevPAR Raw Data'!$B$6:$BE$43,'RevPAR Raw Data'!AH$1,FALSE)</f>
        <v>63.803778241114898</v>
      </c>
      <c r="AV15" s="52">
        <f>VLOOKUP($A15,'RevPAR Raw Data'!$B$6:$BE$43,'RevPAR Raw Data'!AI$1,FALSE)</f>
        <v>70.163538912283897</v>
      </c>
      <c r="AW15" s="52">
        <f>VLOOKUP($A15,'RevPAR Raw Data'!$B$6:$BE$43,'RevPAR Raw Data'!AJ$1,FALSE)</f>
        <v>72.755638968996806</v>
      </c>
      <c r="AX15" s="52">
        <f>VLOOKUP($A15,'RevPAR Raw Data'!$B$6:$BE$43,'RevPAR Raw Data'!AK$1,FALSE)</f>
        <v>81.573369655091398</v>
      </c>
      <c r="AY15" s="53">
        <f>VLOOKUP($A15,'RevPAR Raw Data'!$B$6:$BE$43,'RevPAR Raw Data'!AL$1,FALSE)</f>
        <v>69.5895088321614</v>
      </c>
      <c r="AZ15" s="52">
        <f>VLOOKUP($A15,'RevPAR Raw Data'!$B$6:$BE$43,'RevPAR Raw Data'!AN$1,FALSE)</f>
        <v>126.38381849311899</v>
      </c>
      <c r="BA15" s="52">
        <f>VLOOKUP($A15,'RevPAR Raw Data'!$B$6:$BE$43,'RevPAR Raw Data'!AO$1,FALSE)</f>
        <v>134.44528712411099</v>
      </c>
      <c r="BB15" s="53">
        <f>VLOOKUP($A15,'RevPAR Raw Data'!$B$6:$BE$43,'RevPAR Raw Data'!AP$1,FALSE)</f>
        <v>130.41455280861501</v>
      </c>
      <c r="BC15" s="54">
        <f>VLOOKUP($A15,'RevPAR Raw Data'!$B$6:$BE$43,'RevPAR Raw Data'!AR$1,FALSE)</f>
        <v>86.968643094580202</v>
      </c>
      <c r="BE15" s="47">
        <f>VLOOKUP($A15,'RevPAR Raw Data'!$B$6:$BE$43,'RevPAR Raw Data'!AT$1,FALSE)</f>
        <v>9.5982051534658801</v>
      </c>
      <c r="BF15" s="48">
        <f>VLOOKUP($A15,'RevPAR Raw Data'!$B$6:$BE$43,'RevPAR Raw Data'!AU$1,FALSE)</f>
        <v>5.0660252296735502</v>
      </c>
      <c r="BG15" s="48">
        <f>VLOOKUP($A15,'RevPAR Raw Data'!$B$6:$BE$43,'RevPAR Raw Data'!AV$1,FALSE)</f>
        <v>5.3851450247830099</v>
      </c>
      <c r="BH15" s="48">
        <f>VLOOKUP($A15,'RevPAR Raw Data'!$B$6:$BE$43,'RevPAR Raw Data'!AW$1,FALSE)</f>
        <v>3.1406400489564099</v>
      </c>
      <c r="BI15" s="48">
        <f>VLOOKUP($A15,'RevPAR Raw Data'!$B$6:$BE$43,'RevPAR Raw Data'!AX$1,FALSE)</f>
        <v>6.6887340539616096</v>
      </c>
      <c r="BJ15" s="49">
        <f>VLOOKUP($A15,'RevPAR Raw Data'!$B$6:$BE$43,'RevPAR Raw Data'!AY$1,FALSE)</f>
        <v>5.8460050121545404</v>
      </c>
      <c r="BK15" s="48">
        <f>VLOOKUP($A15,'RevPAR Raw Data'!$B$6:$BE$43,'RevPAR Raw Data'!BA$1,FALSE)</f>
        <v>6.7907153158510098</v>
      </c>
      <c r="BL15" s="48">
        <f>VLOOKUP($A15,'RevPAR Raw Data'!$B$6:$BE$43,'RevPAR Raw Data'!BB$1,FALSE)</f>
        <v>5.4930681263906003</v>
      </c>
      <c r="BM15" s="49">
        <f>VLOOKUP($A15,'RevPAR Raw Data'!$B$6:$BE$43,'RevPAR Raw Data'!BC$1,FALSE)</f>
        <v>6.1178768835628201</v>
      </c>
      <c r="BN15" s="50">
        <f>VLOOKUP($A15,'RevPAR Raw Data'!$B$6:$BE$43,'RevPAR Raw Data'!BE$1,FALSE)</f>
        <v>5.9629876536693001</v>
      </c>
    </row>
    <row r="16" spans="1:66" x14ac:dyDescent="0.45">
      <c r="A16" s="63" t="s">
        <v>92</v>
      </c>
      <c r="B16" s="47">
        <f>VLOOKUP($A16,'Occupancy Raw Data'!$B$8:$BE$45,'Occupancy Raw Data'!AG$3,FALSE)</f>
        <v>62.683310055865903</v>
      </c>
      <c r="C16" s="48">
        <f>VLOOKUP($A16,'Occupancy Raw Data'!$B$8:$BE$45,'Occupancy Raw Data'!AH$3,FALSE)</f>
        <v>74.943261173184297</v>
      </c>
      <c r="D16" s="48">
        <f>VLOOKUP($A16,'Occupancy Raw Data'!$B$8:$BE$45,'Occupancy Raw Data'!AI$3,FALSE)</f>
        <v>78.430516759776495</v>
      </c>
      <c r="E16" s="48">
        <f>VLOOKUP($A16,'Occupancy Raw Data'!$B$8:$BE$45,'Occupancy Raw Data'!AJ$3,FALSE)</f>
        <v>78.4610684357541</v>
      </c>
      <c r="F16" s="48">
        <f>VLOOKUP($A16,'Occupancy Raw Data'!$B$8:$BE$45,'Occupancy Raw Data'!AK$3,FALSE)</f>
        <v>75.705992754571994</v>
      </c>
      <c r="G16" s="49">
        <f>VLOOKUP($A16,'Occupancy Raw Data'!$B$8:$BE$45,'Occupancy Raw Data'!AL$3,FALSE)</f>
        <v>74.044815335329304</v>
      </c>
      <c r="H16" s="48">
        <f>VLOOKUP($A16,'Occupancy Raw Data'!$B$8:$BE$45,'Occupancy Raw Data'!AN$3,FALSE)</f>
        <v>80.293308890925701</v>
      </c>
      <c r="I16" s="48">
        <f>VLOOKUP($A16,'Occupancy Raw Data'!$B$8:$BE$45,'Occupancy Raw Data'!AO$3,FALSE)</f>
        <v>81.908253677272896</v>
      </c>
      <c r="J16" s="49">
        <f>VLOOKUP($A16,'Occupancy Raw Data'!$B$8:$BE$45,'Occupancy Raw Data'!AP$3,FALSE)</f>
        <v>81.100781284099298</v>
      </c>
      <c r="K16" s="50">
        <f>VLOOKUP($A16,'Occupancy Raw Data'!$B$8:$BE$45,'Occupancy Raw Data'!AR$3,FALSE)</f>
        <v>76.060755326378995</v>
      </c>
      <c r="M16" s="47">
        <f>VLOOKUP($A16,'Occupancy Raw Data'!$B$8:$BE$45,'Occupancy Raw Data'!AT$3,FALSE)</f>
        <v>2.5206036503536802</v>
      </c>
      <c r="N16" s="48">
        <f>VLOOKUP($A16,'Occupancy Raw Data'!$B$8:$BE$45,'Occupancy Raw Data'!AU$3,FALSE)</f>
        <v>2.3188158029693899</v>
      </c>
      <c r="O16" s="48">
        <f>VLOOKUP($A16,'Occupancy Raw Data'!$B$8:$BE$45,'Occupancy Raw Data'!AV$3,FALSE)</f>
        <v>2.7673086879817901</v>
      </c>
      <c r="P16" s="48">
        <f>VLOOKUP($A16,'Occupancy Raw Data'!$B$8:$BE$45,'Occupancy Raw Data'!AW$3,FALSE)</f>
        <v>1.0613154567829199</v>
      </c>
      <c r="Q16" s="48">
        <f>VLOOKUP($A16,'Occupancy Raw Data'!$B$8:$BE$45,'Occupancy Raw Data'!AX$3,FALSE)</f>
        <v>-2.20686605094365</v>
      </c>
      <c r="R16" s="49">
        <f>VLOOKUP($A16,'Occupancy Raw Data'!$B$8:$BE$45,'Occupancy Raw Data'!AY$3,FALSE)</f>
        <v>1.2213034295288701</v>
      </c>
      <c r="S16" s="48">
        <f>VLOOKUP($A16,'Occupancy Raw Data'!$B$8:$BE$45,'Occupancy Raw Data'!BA$3,FALSE)</f>
        <v>-4.3860899013328698</v>
      </c>
      <c r="T16" s="48">
        <f>VLOOKUP($A16,'Occupancy Raw Data'!$B$8:$BE$45,'Occupancy Raw Data'!BB$3,FALSE)</f>
        <v>-3.9560414568033999</v>
      </c>
      <c r="U16" s="49">
        <f>VLOOKUP($A16,'Occupancy Raw Data'!$B$8:$BE$45,'Occupancy Raw Data'!BC$3,FALSE)</f>
        <v>-4.1694072519920899</v>
      </c>
      <c r="V16" s="50">
        <f>VLOOKUP($A16,'Occupancy Raw Data'!$B$8:$BE$45,'Occupancy Raw Data'!BE$3,FALSE)</f>
        <v>-0.48417839099312898</v>
      </c>
      <c r="X16" s="51">
        <f>VLOOKUP($A16,'ADR Raw Data'!$B$6:$BE$43,'ADR Raw Data'!AG$1,FALSE)</f>
        <v>95.129380434479799</v>
      </c>
      <c r="Y16" s="52">
        <f>VLOOKUP($A16,'ADR Raw Data'!$B$6:$BE$43,'ADR Raw Data'!AH$1,FALSE)</f>
        <v>98.411460613825597</v>
      </c>
      <c r="Z16" s="52">
        <f>VLOOKUP($A16,'ADR Raw Data'!$B$6:$BE$43,'ADR Raw Data'!AI$1,FALSE)</f>
        <v>100.62470514190299</v>
      </c>
      <c r="AA16" s="52">
        <f>VLOOKUP($A16,'ADR Raw Data'!$B$6:$BE$43,'ADR Raw Data'!AJ$1,FALSE)</f>
        <v>100.57552275685499</v>
      </c>
      <c r="AB16" s="52">
        <f>VLOOKUP($A16,'ADR Raw Data'!$B$6:$BE$43,'ADR Raw Data'!AK$1,FALSE)</f>
        <v>101.25351929086101</v>
      </c>
      <c r="AC16" s="53">
        <f>VLOOKUP($A16,'ADR Raw Data'!$B$6:$BE$43,'ADR Raw Data'!AL$1,FALSE)</f>
        <v>99.364406343648596</v>
      </c>
      <c r="AD16" s="52">
        <f>VLOOKUP($A16,'ADR Raw Data'!$B$6:$BE$43,'ADR Raw Data'!AN$1,FALSE)</f>
        <v>125.476733371385</v>
      </c>
      <c r="AE16" s="52">
        <f>VLOOKUP($A16,'ADR Raw Data'!$B$6:$BE$43,'ADR Raw Data'!AO$1,FALSE)</f>
        <v>127.202858531386</v>
      </c>
      <c r="AF16" s="53">
        <f>VLOOKUP($A16,'ADR Raw Data'!$B$6:$BE$43,'ADR Raw Data'!AP$1,FALSE)</f>
        <v>126.348388953769</v>
      </c>
      <c r="AG16" s="54">
        <f>VLOOKUP($A16,'ADR Raw Data'!$B$6:$BE$43,'ADR Raw Data'!AR$1,FALSE)</f>
        <v>107.58478033233</v>
      </c>
      <c r="AI16" s="47">
        <f>VLOOKUP($A16,'ADR Raw Data'!$B$6:$BE$43,'ADR Raw Data'!AT$1,FALSE)</f>
        <v>11.277987297409799</v>
      </c>
      <c r="AJ16" s="48">
        <f>VLOOKUP($A16,'ADR Raw Data'!$B$6:$BE$43,'ADR Raw Data'!AU$1,FALSE)</f>
        <v>9.8054436994497607</v>
      </c>
      <c r="AK16" s="48">
        <f>VLOOKUP($A16,'ADR Raw Data'!$B$6:$BE$43,'ADR Raw Data'!AV$1,FALSE)</f>
        <v>9.3478979977017609</v>
      </c>
      <c r="AL16" s="48">
        <f>VLOOKUP($A16,'ADR Raw Data'!$B$6:$BE$43,'ADR Raw Data'!AW$1,FALSE)</f>
        <v>10.0267830739822</v>
      </c>
      <c r="AM16" s="48">
        <f>VLOOKUP($A16,'ADR Raw Data'!$B$6:$BE$43,'ADR Raw Data'!AX$1,FALSE)</f>
        <v>10.490851752740999</v>
      </c>
      <c r="AN16" s="49">
        <f>VLOOKUP($A16,'ADR Raw Data'!$B$6:$BE$43,'ADR Raw Data'!AY$1,FALSE)</f>
        <v>10.1128121389659</v>
      </c>
      <c r="AO16" s="48">
        <f>VLOOKUP($A16,'ADR Raw Data'!$B$6:$BE$43,'ADR Raw Data'!BA$1,FALSE)</f>
        <v>7.9236086146800799</v>
      </c>
      <c r="AP16" s="48">
        <f>VLOOKUP($A16,'ADR Raw Data'!$B$6:$BE$43,'ADR Raw Data'!BB$1,FALSE)</f>
        <v>7.3030539890851598</v>
      </c>
      <c r="AQ16" s="49">
        <f>VLOOKUP($A16,'ADR Raw Data'!$B$6:$BE$43,'ADR Raw Data'!BC$1,FALSE)</f>
        <v>7.6095737032760997</v>
      </c>
      <c r="AR16" s="50">
        <f>VLOOKUP($A16,'ADR Raw Data'!$B$6:$BE$43,'ADR Raw Data'!BE$1,FALSE)</f>
        <v>8.8519675226723091</v>
      </c>
      <c r="AT16" s="51">
        <f>VLOOKUP($A16,'RevPAR Raw Data'!$B$6:$BE$43,'RevPAR Raw Data'!AG$1,FALSE)</f>
        <v>59.630244491969201</v>
      </c>
      <c r="AU16" s="52">
        <f>VLOOKUP($A16,'RevPAR Raw Data'!$B$6:$BE$43,'RevPAR Raw Data'!AH$1,FALSE)</f>
        <v>73.752757952164799</v>
      </c>
      <c r="AV16" s="52">
        <f>VLOOKUP($A16,'RevPAR Raw Data'!$B$6:$BE$43,'RevPAR Raw Data'!AI$1,FALSE)</f>
        <v>78.920476230795998</v>
      </c>
      <c r="AW16" s="52">
        <f>VLOOKUP($A16,'RevPAR Raw Data'!$B$6:$BE$43,'RevPAR Raw Data'!AJ$1,FALSE)</f>
        <v>78.912629739874305</v>
      </c>
      <c r="AX16" s="52">
        <f>VLOOKUP($A16,'RevPAR Raw Data'!$B$6:$BE$43,'RevPAR Raw Data'!AK$1,FALSE)</f>
        <v>76.654981978089097</v>
      </c>
      <c r="AY16" s="53">
        <f>VLOOKUP($A16,'RevPAR Raw Data'!$B$6:$BE$43,'RevPAR Raw Data'!AL$1,FALSE)</f>
        <v>73.574191186200906</v>
      </c>
      <c r="AZ16" s="52">
        <f>VLOOKUP($A16,'RevPAR Raw Data'!$B$6:$BE$43,'RevPAR Raw Data'!AN$1,FALSE)</f>
        <v>100.749421112129</v>
      </c>
      <c r="BA16" s="52">
        <f>VLOOKUP($A16,'RevPAR Raw Data'!$B$6:$BE$43,'RevPAR Raw Data'!AO$1,FALSE)</f>
        <v>104.18964005063</v>
      </c>
      <c r="BB16" s="53">
        <f>VLOOKUP($A16,'RevPAR Raw Data'!$B$6:$BE$43,'RevPAR Raw Data'!AP$1,FALSE)</f>
        <v>102.46953058138</v>
      </c>
      <c r="BC16" s="54">
        <f>VLOOKUP($A16,'RevPAR Raw Data'!$B$6:$BE$43,'RevPAR Raw Data'!AR$1,FALSE)</f>
        <v>81.829796536996199</v>
      </c>
      <c r="BE16" s="47">
        <f>VLOOKUP($A16,'RevPAR Raw Data'!$B$6:$BE$43,'RevPAR Raw Data'!AT$1,FALSE)</f>
        <v>14.0828643072684</v>
      </c>
      <c r="BF16" s="48">
        <f>VLOOKUP($A16,'RevPAR Raw Data'!$B$6:$BE$43,'RevPAR Raw Data'!AU$1,FALSE)</f>
        <v>12.3516296804732</v>
      </c>
      <c r="BG16" s="48">
        <f>VLOOKUP($A16,'RevPAR Raw Data'!$B$6:$BE$43,'RevPAR Raw Data'!AV$1,FALSE)</f>
        <v>12.3738918791176</v>
      </c>
      <c r="BH16" s="48">
        <f>VLOOKUP($A16,'RevPAR Raw Data'!$B$6:$BE$43,'RevPAR Raw Data'!AW$1,FALSE)</f>
        <v>11.194514329347401</v>
      </c>
      <c r="BI16" s="48">
        <f>VLOOKUP($A16,'RevPAR Raw Data'!$B$6:$BE$43,'RevPAR Raw Data'!AX$1,FALSE)</f>
        <v>8.0524666560113101</v>
      </c>
      <c r="BJ16" s="49">
        <f>VLOOKUP($A16,'RevPAR Raw Data'!$B$6:$BE$43,'RevPAR Raw Data'!AY$1,FALSE)</f>
        <v>11.4576236899698</v>
      </c>
      <c r="BK16" s="48">
        <f>VLOOKUP($A16,'RevPAR Raw Data'!$B$6:$BE$43,'RevPAR Raw Data'!BA$1,FALSE)</f>
        <v>3.1899821160775801</v>
      </c>
      <c r="BL16" s="48">
        <f>VLOOKUP($A16,'RevPAR Raw Data'!$B$6:$BE$43,'RevPAR Raw Data'!BB$1,FALSE)</f>
        <v>3.0581006888608102</v>
      </c>
      <c r="BM16" s="49">
        <f>VLOOKUP($A16,'RevPAR Raw Data'!$B$6:$BE$43,'RevPAR Raw Data'!BC$1,FALSE)</f>
        <v>3.12289233345393</v>
      </c>
      <c r="BN16" s="50">
        <f>VLOOKUP($A16,'RevPAR Raw Data'!$B$6:$BE$43,'RevPAR Raw Data'!BE$1,FALSE)</f>
        <v>8.3249298177566704</v>
      </c>
    </row>
    <row r="17" spans="1:66" x14ac:dyDescent="0.45">
      <c r="A17" s="63" t="s">
        <v>32</v>
      </c>
      <c r="B17" s="47">
        <f>VLOOKUP($A17,'Occupancy Raw Data'!$B$8:$BE$45,'Occupancy Raw Data'!AG$3,FALSE)</f>
        <v>52.470070676474798</v>
      </c>
      <c r="C17" s="48">
        <f>VLOOKUP($A17,'Occupancy Raw Data'!$B$8:$BE$45,'Occupancy Raw Data'!AH$3,FALSE)</f>
        <v>62.8732150584162</v>
      </c>
      <c r="D17" s="48">
        <f>VLOOKUP($A17,'Occupancy Raw Data'!$B$8:$BE$45,'Occupancy Raw Data'!AI$3,FALSE)</f>
        <v>64.903360738497</v>
      </c>
      <c r="E17" s="48">
        <f>VLOOKUP($A17,'Occupancy Raw Data'!$B$8:$BE$45,'Occupancy Raw Data'!AJ$3,FALSE)</f>
        <v>64.528342708783995</v>
      </c>
      <c r="F17" s="48">
        <f>VLOOKUP($A17,'Occupancy Raw Data'!$B$8:$BE$45,'Occupancy Raw Data'!AK$3,FALSE)</f>
        <v>68.130679359584505</v>
      </c>
      <c r="G17" s="49">
        <f>VLOOKUP($A17,'Occupancy Raw Data'!$B$8:$BE$45,'Occupancy Raw Data'!AL$3,FALSE)</f>
        <v>62.581133708351302</v>
      </c>
      <c r="H17" s="48">
        <f>VLOOKUP($A17,'Occupancy Raw Data'!$B$8:$BE$45,'Occupancy Raw Data'!AN$3,FALSE)</f>
        <v>78.616760421174007</v>
      </c>
      <c r="I17" s="48">
        <f>VLOOKUP($A17,'Occupancy Raw Data'!$B$8:$BE$45,'Occupancy Raw Data'!AO$3,FALSE)</f>
        <v>79.994230491850502</v>
      </c>
      <c r="J17" s="49">
        <f>VLOOKUP($A17,'Occupancy Raw Data'!$B$8:$BE$45,'Occupancy Raw Data'!AP$3,FALSE)</f>
        <v>79.305495456512304</v>
      </c>
      <c r="K17" s="50">
        <f>VLOOKUP($A17,'Occupancy Raw Data'!$B$8:$BE$45,'Occupancy Raw Data'!AR$3,FALSE)</f>
        <v>67.359522779254405</v>
      </c>
      <c r="M17" s="47">
        <f>VLOOKUP($A17,'Occupancy Raw Data'!$B$8:$BE$45,'Occupancy Raw Data'!AT$3,FALSE)</f>
        <v>-7.7636209277776898</v>
      </c>
      <c r="N17" s="48">
        <f>VLOOKUP($A17,'Occupancy Raw Data'!$B$8:$BE$45,'Occupancy Raw Data'!AU$3,FALSE)</f>
        <v>0.40345799010922501</v>
      </c>
      <c r="O17" s="48">
        <f>VLOOKUP($A17,'Occupancy Raw Data'!$B$8:$BE$45,'Occupancy Raw Data'!AV$3,FALSE)</f>
        <v>-2.3384679138991098</v>
      </c>
      <c r="P17" s="48">
        <f>VLOOKUP($A17,'Occupancy Raw Data'!$B$8:$BE$45,'Occupancy Raw Data'!AW$3,FALSE)</f>
        <v>-3.4283678613962199</v>
      </c>
      <c r="Q17" s="48">
        <f>VLOOKUP($A17,'Occupancy Raw Data'!$B$8:$BE$45,'Occupancy Raw Data'!AX$3,FALSE)</f>
        <v>-3.9981433098343202</v>
      </c>
      <c r="R17" s="49">
        <f>VLOOKUP($A17,'Occupancy Raw Data'!$B$8:$BE$45,'Occupancy Raw Data'!AY$3,FALSE)</f>
        <v>-3.35012976321998</v>
      </c>
      <c r="S17" s="48">
        <f>VLOOKUP($A17,'Occupancy Raw Data'!$B$8:$BE$45,'Occupancy Raw Data'!BA$3,FALSE)</f>
        <v>-4.4276137484541298</v>
      </c>
      <c r="T17" s="48">
        <f>VLOOKUP($A17,'Occupancy Raw Data'!$B$8:$BE$45,'Occupancy Raw Data'!BB$3,FALSE)</f>
        <v>-7.1327940442885804</v>
      </c>
      <c r="U17" s="49">
        <f>VLOOKUP($A17,'Occupancy Raw Data'!$B$8:$BE$45,'Occupancy Raw Data'!BC$3,FALSE)</f>
        <v>-5.8113640551866599</v>
      </c>
      <c r="V17" s="50">
        <f>VLOOKUP($A17,'Occupancy Raw Data'!$B$8:$BE$45,'Occupancy Raw Data'!BE$3,FALSE)</f>
        <v>-4.19228310762729</v>
      </c>
      <c r="X17" s="51">
        <f>VLOOKUP($A17,'ADR Raw Data'!$B$6:$BE$43,'ADR Raw Data'!AG$1,FALSE)</f>
        <v>81.958490900968997</v>
      </c>
      <c r="Y17" s="52">
        <f>VLOOKUP($A17,'ADR Raw Data'!$B$6:$BE$43,'ADR Raw Data'!AH$1,FALSE)</f>
        <v>87.802137795365894</v>
      </c>
      <c r="Z17" s="52">
        <f>VLOOKUP($A17,'ADR Raw Data'!$B$6:$BE$43,'ADR Raw Data'!AI$1,FALSE)</f>
        <v>89.967403650202698</v>
      </c>
      <c r="AA17" s="52">
        <f>VLOOKUP($A17,'ADR Raw Data'!$B$6:$BE$43,'ADR Raw Data'!AJ$1,FALSE)</f>
        <v>87.485053936853802</v>
      </c>
      <c r="AB17" s="52">
        <f>VLOOKUP($A17,'ADR Raw Data'!$B$6:$BE$43,'ADR Raw Data'!AK$1,FALSE)</f>
        <v>100.263197972901</v>
      </c>
      <c r="AC17" s="53">
        <f>VLOOKUP($A17,'ADR Raw Data'!$B$6:$BE$43,'ADR Raw Data'!AL$1,FALSE)</f>
        <v>89.919184980697196</v>
      </c>
      <c r="AD17" s="52">
        <f>VLOOKUP($A17,'ADR Raw Data'!$B$6:$BE$43,'ADR Raw Data'!AN$1,FALSE)</f>
        <v>130.707538427667</v>
      </c>
      <c r="AE17" s="52">
        <f>VLOOKUP($A17,'ADR Raw Data'!$B$6:$BE$43,'ADR Raw Data'!AO$1,FALSE)</f>
        <v>134.670184290479</v>
      </c>
      <c r="AF17" s="53">
        <f>VLOOKUP($A17,'ADR Raw Data'!$B$6:$BE$43,'ADR Raw Data'!AP$1,FALSE)</f>
        <v>132.706068319465</v>
      </c>
      <c r="AG17" s="54">
        <f>VLOOKUP($A17,'ADR Raw Data'!$B$6:$BE$43,'ADR Raw Data'!AR$1,FALSE)</f>
        <v>104.312037976154</v>
      </c>
      <c r="AI17" s="47">
        <f>VLOOKUP($A17,'ADR Raw Data'!$B$6:$BE$43,'ADR Raw Data'!AT$1,FALSE)</f>
        <v>0.47088897085230302</v>
      </c>
      <c r="AJ17" s="48">
        <f>VLOOKUP($A17,'ADR Raw Data'!$B$6:$BE$43,'ADR Raw Data'!AU$1,FALSE)</f>
        <v>8.0603668062937697</v>
      </c>
      <c r="AK17" s="48">
        <f>VLOOKUP($A17,'ADR Raw Data'!$B$6:$BE$43,'ADR Raw Data'!AV$1,FALSE)</f>
        <v>7.2245922501805397</v>
      </c>
      <c r="AL17" s="48">
        <f>VLOOKUP($A17,'ADR Raw Data'!$B$6:$BE$43,'ADR Raw Data'!AW$1,FALSE)</f>
        <v>4.1341584945517296</v>
      </c>
      <c r="AM17" s="48">
        <f>VLOOKUP($A17,'ADR Raw Data'!$B$6:$BE$43,'ADR Raw Data'!AX$1,FALSE)</f>
        <v>6.4885072076014501</v>
      </c>
      <c r="AN17" s="49">
        <f>VLOOKUP($A17,'ADR Raw Data'!$B$6:$BE$43,'ADR Raw Data'!AY$1,FALSE)</f>
        <v>5.4754260536687802</v>
      </c>
      <c r="AO17" s="48">
        <f>VLOOKUP($A17,'ADR Raw Data'!$B$6:$BE$43,'ADR Raw Data'!BA$1,FALSE)</f>
        <v>7.3436652605893098</v>
      </c>
      <c r="AP17" s="48">
        <f>VLOOKUP($A17,'ADR Raw Data'!$B$6:$BE$43,'ADR Raw Data'!BB$1,FALSE)</f>
        <v>6.67191429180013</v>
      </c>
      <c r="AQ17" s="49">
        <f>VLOOKUP($A17,'ADR Raw Data'!$B$6:$BE$43,'ADR Raw Data'!BC$1,FALSE)</f>
        <v>6.9710657229794499</v>
      </c>
      <c r="AR17" s="50">
        <f>VLOOKUP($A17,'ADR Raw Data'!$B$6:$BE$43,'ADR Raw Data'!BE$1,FALSE)</f>
        <v>5.8686754505296896</v>
      </c>
      <c r="AT17" s="51">
        <f>VLOOKUP($A17,'RevPAR Raw Data'!$B$6:$BE$43,'RevPAR Raw Data'!AG$1,FALSE)</f>
        <v>43.003678101110602</v>
      </c>
      <c r="AU17" s="52">
        <f>VLOOKUP($A17,'RevPAR Raw Data'!$B$6:$BE$43,'RevPAR Raw Data'!AH$1,FALSE)</f>
        <v>55.204026921967397</v>
      </c>
      <c r="AV17" s="52">
        <f>VLOOKUP($A17,'RevPAR Raw Data'!$B$6:$BE$43,'RevPAR Raw Data'!AI$1,FALSE)</f>
        <v>58.391868538150803</v>
      </c>
      <c r="AW17" s="52">
        <f>VLOOKUP($A17,'RevPAR Raw Data'!$B$6:$BE$43,'RevPAR Raw Data'!AJ$1,FALSE)</f>
        <v>56.452655423337603</v>
      </c>
      <c r="AX17" s="52">
        <f>VLOOKUP($A17,'RevPAR Raw Data'!$B$6:$BE$43,'RevPAR Raw Data'!AK$1,FALSE)</f>
        <v>68.309997926582994</v>
      </c>
      <c r="AY17" s="53">
        <f>VLOOKUP($A17,'RevPAR Raw Data'!$B$6:$BE$43,'RevPAR Raw Data'!AL$1,FALSE)</f>
        <v>56.272445382229897</v>
      </c>
      <c r="AZ17" s="52">
        <f>VLOOKUP($A17,'RevPAR Raw Data'!$B$6:$BE$43,'RevPAR Raw Data'!AN$1,FALSE)</f>
        <v>102.758032338093</v>
      </c>
      <c r="BA17" s="52">
        <f>VLOOKUP($A17,'RevPAR Raw Data'!$B$6:$BE$43,'RevPAR Raw Data'!AO$1,FALSE)</f>
        <v>107.728377625126</v>
      </c>
      <c r="BB17" s="53">
        <f>VLOOKUP($A17,'RevPAR Raw Data'!$B$6:$BE$43,'RevPAR Raw Data'!AP$1,FALSE)</f>
        <v>105.243204981609</v>
      </c>
      <c r="BC17" s="54">
        <f>VLOOKUP($A17,'RevPAR Raw Data'!$B$6:$BE$43,'RevPAR Raw Data'!AR$1,FALSE)</f>
        <v>70.264090982052707</v>
      </c>
      <c r="BE17" s="47">
        <f>VLOOKUP($A17,'RevPAR Raw Data'!$B$6:$BE$43,'RevPAR Raw Data'!AT$1,FALSE)</f>
        <v>-7.32928999161307</v>
      </c>
      <c r="BF17" s="48">
        <f>VLOOKUP($A17,'RevPAR Raw Data'!$B$6:$BE$43,'RevPAR Raw Data'!AU$1,FALSE)</f>
        <v>8.4963449903150998</v>
      </c>
      <c r="BG17" s="48">
        <f>VLOOKUP($A17,'RevPAR Raw Data'!$B$6:$BE$43,'RevPAR Raw Data'!AV$1,FALSE)</f>
        <v>4.7171795646009098</v>
      </c>
      <c r="BH17" s="48">
        <f>VLOOKUP($A17,'RevPAR Raw Data'!$B$6:$BE$43,'RevPAR Raw Data'!AW$1,FALSE)</f>
        <v>0.56405647198911602</v>
      </c>
      <c r="BI17" s="48">
        <f>VLOOKUP($A17,'RevPAR Raw Data'!$B$6:$BE$43,'RevPAR Raw Data'!AX$1,FALSE)</f>
        <v>2.2309440809382899</v>
      </c>
      <c r="BJ17" s="49">
        <f>VLOOKUP($A17,'RevPAR Raw Data'!$B$6:$BE$43,'RevPAR Raw Data'!AY$1,FALSE)</f>
        <v>1.9418624125617401</v>
      </c>
      <c r="BK17" s="48">
        <f>VLOOKUP($A17,'RevPAR Raw Data'!$B$6:$BE$43,'RevPAR Raw Data'!BA$1,FALSE)</f>
        <v>2.59090237941688</v>
      </c>
      <c r="BL17" s="48">
        <f>VLOOKUP($A17,'RevPAR Raw Data'!$B$6:$BE$43,'RevPAR Raw Data'!BB$1,FALSE)</f>
        <v>-0.93677365773400501</v>
      </c>
      <c r="BM17" s="49">
        <f>VLOOKUP($A17,'RevPAR Raw Data'!$B$6:$BE$43,'RevPAR Raw Data'!BC$1,FALSE)</f>
        <v>0.75458766010412504</v>
      </c>
      <c r="BN17" s="50">
        <f>VLOOKUP($A17,'RevPAR Raw Data'!$B$6:$BE$43,'RevPAR Raw Data'!BE$1,FALSE)</f>
        <v>1.4303608533483601</v>
      </c>
    </row>
    <row r="18" spans="1:66" x14ac:dyDescent="0.45">
      <c r="A18" s="63" t="s">
        <v>93</v>
      </c>
      <c r="B18" s="47">
        <f>VLOOKUP($A18,'Occupancy Raw Data'!$B$8:$BE$45,'Occupancy Raw Data'!AG$3,FALSE)</f>
        <v>62.980853679957796</v>
      </c>
      <c r="C18" s="48">
        <f>VLOOKUP($A18,'Occupancy Raw Data'!$B$8:$BE$45,'Occupancy Raw Data'!AH$3,FALSE)</f>
        <v>67.929913929386899</v>
      </c>
      <c r="D18" s="48">
        <f>VLOOKUP($A18,'Occupancy Raw Data'!$B$8:$BE$45,'Occupancy Raw Data'!AI$3,FALSE)</f>
        <v>72.712102582118305</v>
      </c>
      <c r="E18" s="48">
        <f>VLOOKUP($A18,'Occupancy Raw Data'!$B$8:$BE$45,'Occupancy Raw Data'!AJ$3,FALSE)</f>
        <v>73.9899877041981</v>
      </c>
      <c r="F18" s="48">
        <f>VLOOKUP($A18,'Occupancy Raw Data'!$B$8:$BE$45,'Occupancy Raw Data'!AK$3,FALSE)</f>
        <v>72.180748287370406</v>
      </c>
      <c r="G18" s="49">
        <f>VLOOKUP($A18,'Occupancy Raw Data'!$B$8:$BE$45,'Occupancy Raw Data'!AL$3,FALSE)</f>
        <v>69.958721236606294</v>
      </c>
      <c r="H18" s="48">
        <f>VLOOKUP($A18,'Occupancy Raw Data'!$B$8:$BE$45,'Occupancy Raw Data'!AN$3,FALSE)</f>
        <v>78.442824521341905</v>
      </c>
      <c r="I18" s="48">
        <f>VLOOKUP($A18,'Occupancy Raw Data'!$B$8:$BE$45,'Occupancy Raw Data'!AO$3,FALSE)</f>
        <v>81.204988582469596</v>
      </c>
      <c r="J18" s="49">
        <f>VLOOKUP($A18,'Occupancy Raw Data'!$B$8:$BE$45,'Occupancy Raw Data'!AP$3,FALSE)</f>
        <v>79.823906551905793</v>
      </c>
      <c r="K18" s="50">
        <f>VLOOKUP($A18,'Occupancy Raw Data'!$B$8:$BE$45,'Occupancy Raw Data'!AR$3,FALSE)</f>
        <v>72.777345612406194</v>
      </c>
      <c r="M18" s="47">
        <f>VLOOKUP($A18,'Occupancy Raw Data'!$B$8:$BE$45,'Occupancy Raw Data'!AT$3,FALSE)</f>
        <v>10.580629310416199</v>
      </c>
      <c r="N18" s="48">
        <f>VLOOKUP($A18,'Occupancy Raw Data'!$B$8:$BE$45,'Occupancy Raw Data'!AU$3,FALSE)</f>
        <v>8.4897075699963196</v>
      </c>
      <c r="O18" s="48">
        <f>VLOOKUP($A18,'Occupancy Raw Data'!$B$8:$BE$45,'Occupancy Raw Data'!AV$3,FALSE)</f>
        <v>5.9965980805381696</v>
      </c>
      <c r="P18" s="48">
        <f>VLOOKUP($A18,'Occupancy Raw Data'!$B$8:$BE$45,'Occupancy Raw Data'!AW$3,FALSE)</f>
        <v>2.71827136113719</v>
      </c>
      <c r="Q18" s="48">
        <f>VLOOKUP($A18,'Occupancy Raw Data'!$B$8:$BE$45,'Occupancy Raw Data'!AX$3,FALSE)</f>
        <v>-2.3005453739139701</v>
      </c>
      <c r="R18" s="49">
        <f>VLOOKUP($A18,'Occupancy Raw Data'!$B$8:$BE$45,'Occupancy Raw Data'!AY$3,FALSE)</f>
        <v>4.7036295758277298</v>
      </c>
      <c r="S18" s="48">
        <f>VLOOKUP($A18,'Occupancy Raw Data'!$B$8:$BE$45,'Occupancy Raw Data'!BA$3,FALSE)</f>
        <v>-4.2132869773705002</v>
      </c>
      <c r="T18" s="48">
        <f>VLOOKUP($A18,'Occupancy Raw Data'!$B$8:$BE$45,'Occupancy Raw Data'!BB$3,FALSE)</f>
        <v>-0.72863399955290198</v>
      </c>
      <c r="U18" s="49">
        <f>VLOOKUP($A18,'Occupancy Raw Data'!$B$8:$BE$45,'Occupancy Raw Data'!BC$3,FALSE)</f>
        <v>-2.4719418702246201</v>
      </c>
      <c r="V18" s="50">
        <f>VLOOKUP($A18,'Occupancy Raw Data'!$B$8:$BE$45,'Occupancy Raw Data'!BE$3,FALSE)</f>
        <v>2.3439246176527599</v>
      </c>
      <c r="X18" s="51">
        <f>VLOOKUP($A18,'ADR Raw Data'!$B$6:$BE$43,'ADR Raw Data'!AG$1,FALSE)</f>
        <v>110.51878956212499</v>
      </c>
      <c r="Y18" s="52">
        <f>VLOOKUP($A18,'ADR Raw Data'!$B$6:$BE$43,'ADR Raw Data'!AH$1,FALSE)</f>
        <v>109.449126265434</v>
      </c>
      <c r="Z18" s="52">
        <f>VLOOKUP($A18,'ADR Raw Data'!$B$6:$BE$43,'ADR Raw Data'!AI$1,FALSE)</f>
        <v>116.58832452590801</v>
      </c>
      <c r="AA18" s="52">
        <f>VLOOKUP($A18,'ADR Raw Data'!$B$6:$BE$43,'ADR Raw Data'!AJ$1,FALSE)</f>
        <v>116.90620335924901</v>
      </c>
      <c r="AB18" s="52">
        <f>VLOOKUP($A18,'ADR Raw Data'!$B$6:$BE$43,'ADR Raw Data'!AK$1,FALSE)</f>
        <v>123.359445032548</v>
      </c>
      <c r="AC18" s="53">
        <f>VLOOKUP($A18,'ADR Raw Data'!$B$6:$BE$43,'ADR Raw Data'!AL$1,FALSE)</f>
        <v>115.573539765237</v>
      </c>
      <c r="AD18" s="52">
        <f>VLOOKUP($A18,'ADR Raw Data'!$B$6:$BE$43,'ADR Raw Data'!AN$1,FALSE)</f>
        <v>151.878327111907</v>
      </c>
      <c r="AE18" s="52">
        <f>VLOOKUP($A18,'ADR Raw Data'!$B$6:$BE$43,'ADR Raw Data'!AO$1,FALSE)</f>
        <v>153.92741371403801</v>
      </c>
      <c r="AF18" s="53">
        <f>VLOOKUP($A18,'ADR Raw Data'!$B$6:$BE$43,'ADR Raw Data'!AP$1,FALSE)</f>
        <v>152.920596660706</v>
      </c>
      <c r="AG18" s="54">
        <f>VLOOKUP($A18,'ADR Raw Data'!$B$6:$BE$43,'ADR Raw Data'!AR$1,FALSE)</f>
        <v>127.27729162658299</v>
      </c>
      <c r="AI18" s="47">
        <f>VLOOKUP($A18,'ADR Raw Data'!$B$6:$BE$43,'ADR Raw Data'!AT$1,FALSE)</f>
        <v>11.320640528667401</v>
      </c>
      <c r="AJ18" s="48">
        <f>VLOOKUP($A18,'ADR Raw Data'!$B$6:$BE$43,'ADR Raw Data'!AU$1,FALSE)</f>
        <v>6.8398414417348903</v>
      </c>
      <c r="AK18" s="48">
        <f>VLOOKUP($A18,'ADR Raw Data'!$B$6:$BE$43,'ADR Raw Data'!AV$1,FALSE)</f>
        <v>9.7308031752727295</v>
      </c>
      <c r="AL18" s="48">
        <f>VLOOKUP($A18,'ADR Raw Data'!$B$6:$BE$43,'ADR Raw Data'!AW$1,FALSE)</f>
        <v>5.5041298951609097</v>
      </c>
      <c r="AM18" s="48">
        <f>VLOOKUP($A18,'ADR Raw Data'!$B$6:$BE$43,'ADR Raw Data'!AX$1,FALSE)</f>
        <v>11.1370567161709</v>
      </c>
      <c r="AN18" s="49">
        <f>VLOOKUP($A18,'ADR Raw Data'!$B$6:$BE$43,'ADR Raw Data'!AY$1,FALSE)</f>
        <v>8.6417512899602702</v>
      </c>
      <c r="AO18" s="48">
        <f>VLOOKUP($A18,'ADR Raw Data'!$B$6:$BE$43,'ADR Raw Data'!BA$1,FALSE)</f>
        <v>9.87515510269861</v>
      </c>
      <c r="AP18" s="48">
        <f>VLOOKUP($A18,'ADR Raw Data'!$B$6:$BE$43,'ADR Raw Data'!BB$1,FALSE)</f>
        <v>9.3528507281686508</v>
      </c>
      <c r="AQ18" s="49">
        <f>VLOOKUP($A18,'ADR Raw Data'!$B$6:$BE$43,'ADR Raw Data'!BC$1,FALSE)</f>
        <v>9.6248991647634607</v>
      </c>
      <c r="AR18" s="50">
        <f>VLOOKUP($A18,'ADR Raw Data'!$B$6:$BE$43,'ADR Raw Data'!BE$1,FALSE)</f>
        <v>8.5335201581032294</v>
      </c>
      <c r="AT18" s="51">
        <f>VLOOKUP($A18,'RevPAR Raw Data'!$B$6:$BE$43,'RevPAR Raw Data'!AG$1,FALSE)</f>
        <v>69.6056771429826</v>
      </c>
      <c r="AU18" s="52">
        <f>VLOOKUP($A18,'RevPAR Raw Data'!$B$6:$BE$43,'RevPAR Raw Data'!AH$1,FALSE)</f>
        <v>74.348697268575407</v>
      </c>
      <c r="AV18" s="52">
        <f>VLOOKUP($A18,'RevPAR Raw Data'!$B$6:$BE$43,'RevPAR Raw Data'!AI$1,FALSE)</f>
        <v>84.773822128051904</v>
      </c>
      <c r="AW18" s="52">
        <f>VLOOKUP($A18,'RevPAR Raw Data'!$B$6:$BE$43,'RevPAR Raw Data'!AJ$1,FALSE)</f>
        <v>86.498885490953796</v>
      </c>
      <c r="AX18" s="52">
        <f>VLOOKUP($A18,'RevPAR Raw Data'!$B$6:$BE$43,'RevPAR Raw Data'!AK$1,FALSE)</f>
        <v>89.041770507640905</v>
      </c>
      <c r="AY18" s="53">
        <f>VLOOKUP($A18,'RevPAR Raw Data'!$B$6:$BE$43,'RevPAR Raw Data'!AL$1,FALSE)</f>
        <v>80.853770507640903</v>
      </c>
      <c r="AZ18" s="52">
        <f>VLOOKUP($A18,'RevPAR Raw Data'!$B$6:$BE$43,'RevPAR Raw Data'!AN$1,FALSE)</f>
        <v>119.13764962234301</v>
      </c>
      <c r="BA18" s="52">
        <f>VLOOKUP($A18,'RevPAR Raw Data'!$B$6:$BE$43,'RevPAR Raw Data'!AO$1,FALSE)</f>
        <v>124.996738731775</v>
      </c>
      <c r="BB18" s="53">
        <f>VLOOKUP($A18,'RevPAR Raw Data'!$B$6:$BE$43,'RevPAR Raw Data'!AP$1,FALSE)</f>
        <v>122.06719417705899</v>
      </c>
      <c r="BC18" s="54">
        <f>VLOOKUP($A18,'RevPAR Raw Data'!$B$6:$BE$43,'RevPAR Raw Data'!AR$1,FALSE)</f>
        <v>92.629034413189103</v>
      </c>
      <c r="BE18" s="47">
        <f>VLOOKUP($A18,'RevPAR Raw Data'!$B$6:$BE$43,'RevPAR Raw Data'!AT$1,FALSE)</f>
        <v>23.0990648489867</v>
      </c>
      <c r="BF18" s="48">
        <f>VLOOKUP($A18,'RevPAR Raw Data'!$B$6:$BE$43,'RevPAR Raw Data'!AU$1,FALSE)</f>
        <v>15.9102315483859</v>
      </c>
      <c r="BG18" s="48">
        <f>VLOOKUP($A18,'RevPAR Raw Data'!$B$6:$BE$43,'RevPAR Raw Data'!AV$1,FALSE)</f>
        <v>16.310918412240198</v>
      </c>
      <c r="BH18" s="48">
        <f>VLOOKUP($A18,'RevPAR Raw Data'!$B$6:$BE$43,'RevPAR Raw Data'!AW$1,FALSE)</f>
        <v>8.3720184429180495</v>
      </c>
      <c r="BI18" s="48">
        <f>VLOOKUP($A18,'RevPAR Raw Data'!$B$6:$BE$43,'RevPAR Raw Data'!AX$1,FALSE)</f>
        <v>8.5802982991829406</v>
      </c>
      <c r="BJ18" s="49">
        <f>VLOOKUP($A18,'RevPAR Raw Data'!$B$6:$BE$43,'RevPAR Raw Data'!AY$1,FALSE)</f>
        <v>13.751856835331999</v>
      </c>
      <c r="BK18" s="48">
        <f>VLOOKUP($A18,'RevPAR Raw Data'!$B$6:$BE$43,'RevPAR Raw Data'!BA$1,FALSE)</f>
        <v>5.2457995013909704</v>
      </c>
      <c r="BL18" s="48">
        <f>VLOOKUP($A18,'RevPAR Raw Data'!$B$6:$BE$43,'RevPAR Raw Data'!BB$1,FALSE)</f>
        <v>8.5560686782828803</v>
      </c>
      <c r="BM18" s="49">
        <f>VLOOKUP($A18,'RevPAR Raw Data'!$B$6:$BE$43,'RevPAR Raw Data'!BC$1,FALSE)</f>
        <v>6.9150353821181501</v>
      </c>
      <c r="BN18" s="50">
        <f>VLOOKUP($A18,'RevPAR Raw Data'!$B$6:$BE$43,'RevPAR Raw Data'!BE$1,FALSE)</f>
        <v>11.077464055494101</v>
      </c>
    </row>
    <row r="19" spans="1:66" x14ac:dyDescent="0.45">
      <c r="A19" s="63" t="s">
        <v>94</v>
      </c>
      <c r="B19" s="47">
        <f>VLOOKUP($A19,'Occupancy Raw Data'!$B$8:$BE$45,'Occupancy Raw Data'!AG$3,FALSE)</f>
        <v>49.414491826865401</v>
      </c>
      <c r="C19" s="48">
        <f>VLOOKUP($A19,'Occupancy Raw Data'!$B$8:$BE$45,'Occupancy Raw Data'!AH$3,FALSE)</f>
        <v>53.813897763578197</v>
      </c>
      <c r="D19" s="48">
        <f>VLOOKUP($A19,'Occupancy Raw Data'!$B$8:$BE$45,'Occupancy Raw Data'!AI$3,FALSE)</f>
        <v>58.446485623003099</v>
      </c>
      <c r="E19" s="48">
        <f>VLOOKUP($A19,'Occupancy Raw Data'!$B$8:$BE$45,'Occupancy Raw Data'!AJ$3,FALSE)</f>
        <v>60.213658146964804</v>
      </c>
      <c r="F19" s="48">
        <f>VLOOKUP($A19,'Occupancy Raw Data'!$B$8:$BE$45,'Occupancy Raw Data'!AK$3,FALSE)</f>
        <v>62.3961661341853</v>
      </c>
      <c r="G19" s="49">
        <f>VLOOKUP($A19,'Occupancy Raw Data'!$B$8:$BE$45,'Occupancy Raw Data'!AL$3,FALSE)</f>
        <v>56.858069515341697</v>
      </c>
      <c r="H19" s="48">
        <f>VLOOKUP($A19,'Occupancy Raw Data'!$B$8:$BE$45,'Occupancy Raw Data'!AN$3,FALSE)</f>
        <v>77.480031948881702</v>
      </c>
      <c r="I19" s="48">
        <f>VLOOKUP($A19,'Occupancy Raw Data'!$B$8:$BE$45,'Occupancy Raw Data'!AO$3,FALSE)</f>
        <v>81.657348242811494</v>
      </c>
      <c r="J19" s="49">
        <f>VLOOKUP($A19,'Occupancy Raw Data'!$B$8:$BE$45,'Occupancy Raw Data'!AP$3,FALSE)</f>
        <v>79.568690095846605</v>
      </c>
      <c r="K19" s="50">
        <f>VLOOKUP($A19,'Occupancy Raw Data'!$B$8:$BE$45,'Occupancy Raw Data'!AR$3,FALSE)</f>
        <v>63.347521696213001</v>
      </c>
      <c r="M19" s="47">
        <f>VLOOKUP($A19,'Occupancy Raw Data'!$B$8:$BE$45,'Occupancy Raw Data'!AT$3,FALSE)</f>
        <v>1.37455981154157</v>
      </c>
      <c r="N19" s="48">
        <f>VLOOKUP($A19,'Occupancy Raw Data'!$B$8:$BE$45,'Occupancy Raw Data'!AU$3,FALSE)</f>
        <v>0.36325850525022602</v>
      </c>
      <c r="O19" s="48">
        <f>VLOOKUP($A19,'Occupancy Raw Data'!$B$8:$BE$45,'Occupancy Raw Data'!AV$3,FALSE)</f>
        <v>0.76240162632443398</v>
      </c>
      <c r="P19" s="48">
        <f>VLOOKUP($A19,'Occupancy Raw Data'!$B$8:$BE$45,'Occupancy Raw Data'!AW$3,FALSE)</f>
        <v>-1.57448708134145</v>
      </c>
      <c r="Q19" s="48">
        <f>VLOOKUP($A19,'Occupancy Raw Data'!$B$8:$BE$45,'Occupancy Raw Data'!AX$3,FALSE)</f>
        <v>-1.0031386171168399</v>
      </c>
      <c r="R19" s="49">
        <f>VLOOKUP($A19,'Occupancy Raw Data'!$B$8:$BE$45,'Occupancy Raw Data'!AY$3,FALSE)</f>
        <v>-9.93815309828949E-2</v>
      </c>
      <c r="S19" s="48">
        <f>VLOOKUP($A19,'Occupancy Raw Data'!$B$8:$BE$45,'Occupancy Raw Data'!BA$3,FALSE)</f>
        <v>-0.77678479023725899</v>
      </c>
      <c r="T19" s="48">
        <f>VLOOKUP($A19,'Occupancy Raw Data'!$B$8:$BE$45,'Occupancy Raw Data'!BB$3,FALSE)</f>
        <v>-1.41105441264549</v>
      </c>
      <c r="U19" s="49">
        <f>VLOOKUP($A19,'Occupancy Raw Data'!$B$8:$BE$45,'Occupancy Raw Data'!BC$3,FALSE)</f>
        <v>-1.1032603930650999</v>
      </c>
      <c r="V19" s="50">
        <f>VLOOKUP($A19,'Occupancy Raw Data'!$B$8:$BE$45,'Occupancy Raw Data'!BE$3,FALSE)</f>
        <v>-0.46088442018836101</v>
      </c>
      <c r="X19" s="51">
        <f>VLOOKUP($A19,'ADR Raw Data'!$B$6:$BE$43,'ADR Raw Data'!AG$1,FALSE)</f>
        <v>145.36835427854999</v>
      </c>
      <c r="Y19" s="52">
        <f>VLOOKUP($A19,'ADR Raw Data'!$B$6:$BE$43,'ADR Raw Data'!AH$1,FALSE)</f>
        <v>124.143073406307</v>
      </c>
      <c r="Z19" s="52">
        <f>VLOOKUP($A19,'ADR Raw Data'!$B$6:$BE$43,'ADR Raw Data'!AI$1,FALSE)</f>
        <v>128.539043939186</v>
      </c>
      <c r="AA19" s="52">
        <f>VLOOKUP($A19,'ADR Raw Data'!$B$6:$BE$43,'ADR Raw Data'!AJ$1,FALSE)</f>
        <v>132.386462848615</v>
      </c>
      <c r="AB19" s="52">
        <f>VLOOKUP($A19,'ADR Raw Data'!$B$6:$BE$43,'ADR Raw Data'!AK$1,FALSE)</f>
        <v>148.03264985279</v>
      </c>
      <c r="AC19" s="53">
        <f>VLOOKUP($A19,'ADR Raw Data'!$B$6:$BE$43,'ADR Raw Data'!AL$1,FALSE)</f>
        <v>135.724373828072</v>
      </c>
      <c r="AD19" s="52">
        <f>VLOOKUP($A19,'ADR Raw Data'!$B$6:$BE$43,'ADR Raw Data'!AN$1,FALSE)</f>
        <v>204.89543454461099</v>
      </c>
      <c r="AE19" s="52">
        <f>VLOOKUP($A19,'ADR Raw Data'!$B$6:$BE$43,'ADR Raw Data'!AO$1,FALSE)</f>
        <v>212.61523951679899</v>
      </c>
      <c r="AF19" s="53">
        <f>VLOOKUP($A19,'ADR Raw Data'!$B$6:$BE$43,'ADR Raw Data'!AP$1,FALSE)</f>
        <v>208.85665850230799</v>
      </c>
      <c r="AG19" s="54">
        <f>VLOOKUP($A19,'ADR Raw Data'!$B$6:$BE$43,'ADR Raw Data'!AR$1,FALSE)</f>
        <v>161.97264810963401</v>
      </c>
      <c r="AI19" s="47">
        <f>VLOOKUP($A19,'ADR Raw Data'!$B$6:$BE$43,'ADR Raw Data'!AT$1,FALSE)</f>
        <v>18.8582606560439</v>
      </c>
      <c r="AJ19" s="48">
        <f>VLOOKUP($A19,'ADR Raw Data'!$B$6:$BE$43,'ADR Raw Data'!AU$1,FALSE)</f>
        <v>2.9951141857988102</v>
      </c>
      <c r="AK19" s="48">
        <f>VLOOKUP($A19,'ADR Raw Data'!$B$6:$BE$43,'ADR Raw Data'!AV$1,FALSE)</f>
        <v>4.1802102643166901</v>
      </c>
      <c r="AL19" s="48">
        <f>VLOOKUP($A19,'ADR Raw Data'!$B$6:$BE$43,'ADR Raw Data'!AW$1,FALSE)</f>
        <v>7.12700172961397</v>
      </c>
      <c r="AM19" s="48">
        <f>VLOOKUP($A19,'ADR Raw Data'!$B$6:$BE$43,'ADR Raw Data'!AX$1,FALSE)</f>
        <v>15.4241077921757</v>
      </c>
      <c r="AN19" s="49">
        <f>VLOOKUP($A19,'ADR Raw Data'!$B$6:$BE$43,'ADR Raw Data'!AY$1,FALSE)</f>
        <v>9.6486307414956602</v>
      </c>
      <c r="AO19" s="48">
        <f>VLOOKUP($A19,'ADR Raw Data'!$B$6:$BE$43,'ADR Raw Data'!BA$1,FALSE)</f>
        <v>13.6501873093678</v>
      </c>
      <c r="AP19" s="48">
        <f>VLOOKUP($A19,'ADR Raw Data'!$B$6:$BE$43,'ADR Raw Data'!BB$1,FALSE)</f>
        <v>12.486063353194799</v>
      </c>
      <c r="AQ19" s="49">
        <f>VLOOKUP($A19,'ADR Raw Data'!$B$6:$BE$43,'ADR Raw Data'!BC$1,FALSE)</f>
        <v>13.0305526859322</v>
      </c>
      <c r="AR19" s="50">
        <f>VLOOKUP($A19,'ADR Raw Data'!$B$6:$BE$43,'ADR Raw Data'!BE$1,FALSE)</f>
        <v>11.081677100441301</v>
      </c>
      <c r="AT19" s="51">
        <f>VLOOKUP($A19,'RevPAR Raw Data'!$B$6:$BE$43,'RevPAR Raw Data'!AG$1,FALSE)</f>
        <v>71.833033543823106</v>
      </c>
      <c r="AU19" s="52">
        <f>VLOOKUP($A19,'RevPAR Raw Data'!$B$6:$BE$43,'RevPAR Raw Data'!AH$1,FALSE)</f>
        <v>66.806226603434496</v>
      </c>
      <c r="AV19" s="52">
        <f>VLOOKUP($A19,'RevPAR Raw Data'!$B$6:$BE$43,'RevPAR Raw Data'!AI$1,FALSE)</f>
        <v>75.126553835862595</v>
      </c>
      <c r="AW19" s="52">
        <f>VLOOKUP($A19,'RevPAR Raw Data'!$B$6:$BE$43,'RevPAR Raw Data'!AJ$1,FALSE)</f>
        <v>79.714732172523895</v>
      </c>
      <c r="AX19" s="52">
        <f>VLOOKUP($A19,'RevPAR Raw Data'!$B$6:$BE$43,'RevPAR Raw Data'!AK$1,FALSE)</f>
        <v>92.366698134984006</v>
      </c>
      <c r="AY19" s="53">
        <f>VLOOKUP($A19,'RevPAR Raw Data'!$B$6:$BE$43,'RevPAR Raw Data'!AL$1,FALSE)</f>
        <v>77.170258820428003</v>
      </c>
      <c r="AZ19" s="52">
        <f>VLOOKUP($A19,'RevPAR Raw Data'!$B$6:$BE$43,'RevPAR Raw Data'!AN$1,FALSE)</f>
        <v>158.75304814696401</v>
      </c>
      <c r="BA19" s="52">
        <f>VLOOKUP($A19,'RevPAR Raw Data'!$B$6:$BE$43,'RevPAR Raw Data'!AO$1,FALSE)</f>
        <v>173.61596654952001</v>
      </c>
      <c r="BB19" s="53">
        <f>VLOOKUP($A19,'RevPAR Raw Data'!$B$6:$BE$43,'RevPAR Raw Data'!AP$1,FALSE)</f>
        <v>166.18450734824199</v>
      </c>
      <c r="BC19" s="54">
        <f>VLOOKUP($A19,'RevPAR Raw Data'!$B$6:$BE$43,'RevPAR Raw Data'!AR$1,FALSE)</f>
        <v>102.605658403181</v>
      </c>
      <c r="BE19" s="47">
        <f>VLOOKUP($A19,'RevPAR Raw Data'!$B$6:$BE$43,'RevPAR Raw Data'!AT$1,FALSE)</f>
        <v>20.4920385397192</v>
      </c>
      <c r="BF19" s="48">
        <f>VLOOKUP($A19,'RevPAR Raw Data'!$B$6:$BE$43,'RevPAR Raw Data'!AU$1,FALSE)</f>
        <v>3.3692526980709099</v>
      </c>
      <c r="BG19" s="48">
        <f>VLOOKUP($A19,'RevPAR Raw Data'!$B$6:$BE$43,'RevPAR Raw Data'!AV$1,FALSE)</f>
        <v>4.9744818816800596</v>
      </c>
      <c r="BH19" s="48">
        <f>VLOOKUP($A19,'RevPAR Raw Data'!$B$6:$BE$43,'RevPAR Raw Data'!AW$1,FALSE)</f>
        <v>5.4403009267527596</v>
      </c>
      <c r="BI19" s="48">
        <f>VLOOKUP($A19,'RevPAR Raw Data'!$B$6:$BE$43,'RevPAR Raw Data'!AX$1,FALSE)</f>
        <v>14.2662439934498</v>
      </c>
      <c r="BJ19" s="49">
        <f>VLOOKUP($A19,'RevPAR Raw Data'!$B$6:$BE$43,'RevPAR Raw Data'!AY$1,FALSE)</f>
        <v>9.53966025356298</v>
      </c>
      <c r="BK19" s="48">
        <f>VLOOKUP($A19,'RevPAR Raw Data'!$B$6:$BE$43,'RevPAR Raw Data'!BA$1,FALSE)</f>
        <v>12.7673699402725</v>
      </c>
      <c r="BL19" s="48">
        <f>VLOOKUP($A19,'RevPAR Raw Data'!$B$6:$BE$43,'RevPAR Raw Data'!BB$1,FALSE)</f>
        <v>10.8988237926383</v>
      </c>
      <c r="BM19" s="49">
        <f>VLOOKUP($A19,'RevPAR Raw Data'!$B$6:$BE$43,'RevPAR Raw Data'!BC$1,FALSE)</f>
        <v>11.7835313660857</v>
      </c>
      <c r="BN19" s="50">
        <f>VLOOKUP($A19,'RevPAR Raw Data'!$B$6:$BE$43,'RevPAR Raw Data'!BE$1,FALSE)</f>
        <v>10.5697189570015</v>
      </c>
    </row>
    <row r="20" spans="1:66" x14ac:dyDescent="0.45">
      <c r="A20" s="63" t="s">
        <v>29</v>
      </c>
      <c r="B20" s="47">
        <f>VLOOKUP($A20,'Occupancy Raw Data'!$B$8:$BE$45,'Occupancy Raw Data'!AG$3,FALSE)</f>
        <v>39.8789621505951</v>
      </c>
      <c r="C20" s="48">
        <f>VLOOKUP($A20,'Occupancy Raw Data'!$B$8:$BE$45,'Occupancy Raw Data'!AH$3,FALSE)</f>
        <v>44.469707101778702</v>
      </c>
      <c r="D20" s="48">
        <f>VLOOKUP($A20,'Occupancy Raw Data'!$B$8:$BE$45,'Occupancy Raw Data'!AI$3,FALSE)</f>
        <v>46.977397351878999</v>
      </c>
      <c r="E20" s="48">
        <f>VLOOKUP($A20,'Occupancy Raw Data'!$B$8:$BE$45,'Occupancy Raw Data'!AJ$3,FALSE)</f>
        <v>50.518255985020701</v>
      </c>
      <c r="F20" s="48">
        <f>VLOOKUP($A20,'Occupancy Raw Data'!$B$8:$BE$45,'Occupancy Raw Data'!AK$3,FALSE)</f>
        <v>58.051357496321998</v>
      </c>
      <c r="G20" s="49">
        <f>VLOOKUP($A20,'Occupancy Raw Data'!$B$8:$BE$45,'Occupancy Raw Data'!AL$3,FALSE)</f>
        <v>47.979136017119103</v>
      </c>
      <c r="H20" s="48">
        <f>VLOOKUP($A20,'Occupancy Raw Data'!$B$8:$BE$45,'Occupancy Raw Data'!AN$3,FALSE)</f>
        <v>71.429049083857095</v>
      </c>
      <c r="I20" s="48">
        <f>VLOOKUP($A20,'Occupancy Raw Data'!$B$8:$BE$45,'Occupancy Raw Data'!AO$3,FALSE)</f>
        <v>70.773706031830898</v>
      </c>
      <c r="J20" s="49">
        <f>VLOOKUP($A20,'Occupancy Raw Data'!$B$8:$BE$45,'Occupancy Raw Data'!AP$3,FALSE)</f>
        <v>71.101377557844003</v>
      </c>
      <c r="K20" s="50">
        <f>VLOOKUP($A20,'Occupancy Raw Data'!$B$8:$BE$45,'Occupancy Raw Data'!AR$3,FALSE)</f>
        <v>54.585490743040502</v>
      </c>
      <c r="M20" s="47">
        <f>VLOOKUP($A20,'Occupancy Raw Data'!$B$8:$BE$45,'Occupancy Raw Data'!AT$3,FALSE)</f>
        <v>-3.0009759271307699</v>
      </c>
      <c r="N20" s="48">
        <f>VLOOKUP($A20,'Occupancy Raw Data'!$B$8:$BE$45,'Occupancy Raw Data'!AU$3,FALSE)</f>
        <v>0.40009058654789698</v>
      </c>
      <c r="O20" s="48">
        <f>VLOOKUP($A20,'Occupancy Raw Data'!$B$8:$BE$45,'Occupancy Raw Data'!AV$3,FALSE)</f>
        <v>1.10823258491652</v>
      </c>
      <c r="P20" s="48">
        <f>VLOOKUP($A20,'Occupancy Raw Data'!$B$8:$BE$45,'Occupancy Raw Data'!AW$3,FALSE)</f>
        <v>-1.5764445313008899</v>
      </c>
      <c r="Q20" s="48">
        <f>VLOOKUP($A20,'Occupancy Raw Data'!$B$8:$BE$45,'Occupancy Raw Data'!AX$3,FALSE)</f>
        <v>0.33518261673601402</v>
      </c>
      <c r="R20" s="49">
        <f>VLOOKUP($A20,'Occupancy Raw Data'!$B$8:$BE$45,'Occupancy Raw Data'!AY$3,FALSE)</f>
        <v>-0.47992898160734498</v>
      </c>
      <c r="S20" s="48">
        <f>VLOOKUP($A20,'Occupancy Raw Data'!$B$8:$BE$45,'Occupancy Raw Data'!BA$3,FALSE)</f>
        <v>1.79643571905079</v>
      </c>
      <c r="T20" s="48">
        <f>VLOOKUP($A20,'Occupancy Raw Data'!$B$8:$BE$45,'Occupancy Raw Data'!BB$3,FALSE)</f>
        <v>-1.1396011396011301</v>
      </c>
      <c r="U20" s="49">
        <f>VLOOKUP($A20,'Occupancy Raw Data'!$B$8:$BE$45,'Occupancy Raw Data'!BC$3,FALSE)</f>
        <v>0.313701441139703</v>
      </c>
      <c r="V20" s="50">
        <f>VLOOKUP($A20,'Occupancy Raw Data'!$B$8:$BE$45,'Occupancy Raw Data'!BE$3,FALSE)</f>
        <v>-0.18604082416958501</v>
      </c>
      <c r="X20" s="51">
        <f>VLOOKUP($A20,'ADR Raw Data'!$B$6:$BE$43,'ADR Raw Data'!AG$1,FALSE)</f>
        <v>118.181250943238</v>
      </c>
      <c r="Y20" s="52">
        <f>VLOOKUP($A20,'ADR Raw Data'!$B$6:$BE$43,'ADR Raw Data'!AH$1,FALSE)</f>
        <v>114.90896015037499</v>
      </c>
      <c r="Z20" s="52">
        <f>VLOOKUP($A20,'ADR Raw Data'!$B$6:$BE$43,'ADR Raw Data'!AI$1,FALSE)</f>
        <v>116.940283274021</v>
      </c>
      <c r="AA20" s="52">
        <f>VLOOKUP($A20,'ADR Raw Data'!$B$6:$BE$43,'ADR Raw Data'!AJ$1,FALSE)</f>
        <v>120.825231319081</v>
      </c>
      <c r="AB20" s="52">
        <f>VLOOKUP($A20,'ADR Raw Data'!$B$6:$BE$43,'ADR Raw Data'!AK$1,FALSE)</f>
        <v>127.266503283031</v>
      </c>
      <c r="AC20" s="53">
        <f>VLOOKUP($A20,'ADR Raw Data'!$B$6:$BE$43,'ADR Raw Data'!AL$1,FALSE)</f>
        <v>120.086934548698</v>
      </c>
      <c r="AD20" s="52">
        <f>VLOOKUP($A20,'ADR Raw Data'!$B$6:$BE$43,'ADR Raw Data'!AN$1,FALSE)</f>
        <v>166.94031549875899</v>
      </c>
      <c r="AE20" s="52">
        <f>VLOOKUP($A20,'ADR Raw Data'!$B$6:$BE$43,'ADR Raw Data'!AO$1,FALSE)</f>
        <v>175.205972976803</v>
      </c>
      <c r="AF20" s="53">
        <f>VLOOKUP($A20,'ADR Raw Data'!$B$6:$BE$43,'ADR Raw Data'!AP$1,FALSE)</f>
        <v>171.054098048436</v>
      </c>
      <c r="AG20" s="54">
        <f>VLOOKUP($A20,'ADR Raw Data'!$B$6:$BE$43,'ADR Raw Data'!AR$1,FALSE)</f>
        <v>139.05500770051901</v>
      </c>
      <c r="AI20" s="47">
        <f>VLOOKUP($A20,'ADR Raw Data'!$B$6:$BE$43,'ADR Raw Data'!AT$1,FALSE)</f>
        <v>-9.2656636803018699</v>
      </c>
      <c r="AJ20" s="48">
        <f>VLOOKUP($A20,'ADR Raw Data'!$B$6:$BE$43,'ADR Raw Data'!AU$1,FALSE)</f>
        <v>-11.1377935567274</v>
      </c>
      <c r="AK20" s="48">
        <f>VLOOKUP($A20,'ADR Raw Data'!$B$6:$BE$43,'ADR Raw Data'!AV$1,FALSE)</f>
        <v>-10.978392048192999</v>
      </c>
      <c r="AL20" s="48">
        <f>VLOOKUP($A20,'ADR Raw Data'!$B$6:$BE$43,'ADR Raw Data'!AW$1,FALSE)</f>
        <v>-9.4214200013426801</v>
      </c>
      <c r="AM20" s="48">
        <f>VLOOKUP($A20,'ADR Raw Data'!$B$6:$BE$43,'ADR Raw Data'!AX$1,FALSE)</f>
        <v>-6.0886875418154496</v>
      </c>
      <c r="AN20" s="49">
        <f>VLOOKUP($A20,'ADR Raw Data'!$B$6:$BE$43,'ADR Raw Data'!AY$1,FALSE)</f>
        <v>-9.1800734875060606</v>
      </c>
      <c r="AO20" s="48">
        <f>VLOOKUP($A20,'ADR Raw Data'!$B$6:$BE$43,'ADR Raw Data'!BA$1,FALSE)</f>
        <v>-1.2774534234525301</v>
      </c>
      <c r="AP20" s="48">
        <f>VLOOKUP($A20,'ADR Raw Data'!$B$6:$BE$43,'ADR Raw Data'!BB$1,FALSE)</f>
        <v>-1.3134553661862101</v>
      </c>
      <c r="AQ20" s="49">
        <f>VLOOKUP($A20,'ADR Raw Data'!$B$6:$BE$43,'ADR Raw Data'!BC$1,FALSE)</f>
        <v>-1.3309565367243601</v>
      </c>
      <c r="AR20" s="50">
        <f>VLOOKUP($A20,'ADR Raw Data'!$B$6:$BE$43,'ADR Raw Data'!BE$1,FALSE)</f>
        <v>-5.6988124122900699</v>
      </c>
      <c r="AT20" s="51">
        <f>VLOOKUP($A20,'RevPAR Raw Data'!$B$6:$BE$43,'RevPAR Raw Data'!AG$1,FALSE)</f>
        <v>47.129456332753698</v>
      </c>
      <c r="AU20" s="52">
        <f>VLOOKUP($A20,'RevPAR Raw Data'!$B$6:$BE$43,'RevPAR Raw Data'!AH$1,FALSE)</f>
        <v>51.0996780125718</v>
      </c>
      <c r="AV20" s="52">
        <f>VLOOKUP($A20,'RevPAR Raw Data'!$B$6:$BE$43,'RevPAR Raw Data'!AI$1,FALSE)</f>
        <v>54.935501538049998</v>
      </c>
      <c r="AW20" s="52">
        <f>VLOOKUP($A20,'RevPAR Raw Data'!$B$6:$BE$43,'RevPAR Raw Data'!AJ$1,FALSE)</f>
        <v>61.038799652266903</v>
      </c>
      <c r="AX20" s="52">
        <f>VLOOKUP($A20,'RevPAR Raw Data'!$B$6:$BE$43,'RevPAR Raw Data'!AK$1,FALSE)</f>
        <v>73.879932793901204</v>
      </c>
      <c r="AY20" s="53">
        <f>VLOOKUP($A20,'RevPAR Raw Data'!$B$6:$BE$43,'RevPAR Raw Data'!AL$1,FALSE)</f>
        <v>57.616673665908699</v>
      </c>
      <c r="AZ20" s="52">
        <f>VLOOKUP($A20,'RevPAR Raw Data'!$B$6:$BE$43,'RevPAR Raw Data'!AN$1,FALSE)</f>
        <v>119.243879898354</v>
      </c>
      <c r="BA20" s="52">
        <f>VLOOKUP($A20,'RevPAR Raw Data'!$B$6:$BE$43,'RevPAR Raw Data'!AO$1,FALSE)</f>
        <v>123.999760264812</v>
      </c>
      <c r="BB20" s="53">
        <f>VLOOKUP($A20,'RevPAR Raw Data'!$B$6:$BE$43,'RevPAR Raw Data'!AP$1,FALSE)</f>
        <v>121.621820081583</v>
      </c>
      <c r="BC20" s="54">
        <f>VLOOKUP($A20,'RevPAR Raw Data'!$B$6:$BE$43,'RevPAR Raw Data'!AR$1,FALSE)</f>
        <v>75.903858356101495</v>
      </c>
      <c r="BE20" s="47">
        <f>VLOOKUP($A20,'RevPAR Raw Data'!$B$6:$BE$43,'RevPAR Raw Data'!AT$1,FALSE)</f>
        <v>-11.9885792708978</v>
      </c>
      <c r="BF20" s="48">
        <f>VLOOKUP($A20,'RevPAR Raw Data'!$B$6:$BE$43,'RevPAR Raw Data'!AU$1,FALSE)</f>
        <v>-10.7822642337491</v>
      </c>
      <c r="BG20" s="48">
        <f>VLOOKUP($A20,'RevPAR Raw Data'!$B$6:$BE$43,'RevPAR Raw Data'!AV$1,FALSE)</f>
        <v>-9.9918255812544405</v>
      </c>
      <c r="BH20" s="48">
        <f>VLOOKUP($A20,'RevPAR Raw Data'!$B$6:$BE$43,'RevPAR Raw Data'!AW$1,FALSE)</f>
        <v>-10.849341072261501</v>
      </c>
      <c r="BI20" s="48">
        <f>VLOOKUP($A20,'RevPAR Raw Data'!$B$6:$BE$43,'RevPAR Raw Data'!AX$1,FALSE)</f>
        <v>-5.7739131473069696</v>
      </c>
      <c r="BJ20" s="49">
        <f>VLOOKUP($A20,'RevPAR Raw Data'!$B$6:$BE$43,'RevPAR Raw Data'!AY$1,FALSE)</f>
        <v>-9.6159446359140102</v>
      </c>
      <c r="BK20" s="48">
        <f>VLOOKUP($A20,'RevPAR Raw Data'!$B$6:$BE$43,'RevPAR Raw Data'!BA$1,FALSE)</f>
        <v>0.496033666005117</v>
      </c>
      <c r="BL20" s="48">
        <f>VLOOKUP($A20,'RevPAR Raw Data'!$B$6:$BE$43,'RevPAR Raw Data'!BB$1,FALSE)</f>
        <v>-2.4380883534661399</v>
      </c>
      <c r="BM20" s="49">
        <f>VLOOKUP($A20,'RevPAR Raw Data'!$B$6:$BE$43,'RevPAR Raw Data'!BC$1,FALSE)</f>
        <v>-1.02143032542131</v>
      </c>
      <c r="BN20" s="50">
        <f>VLOOKUP($A20,'RevPAR Raw Data'!$B$6:$BE$43,'RevPAR Raw Data'!BE$1,FALSE)</f>
        <v>-5.8742511188799504</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45.508113813782401</v>
      </c>
      <c r="C22" s="48">
        <f>VLOOKUP($A22,'Occupancy Raw Data'!$B$8:$BE$45,'Occupancy Raw Data'!AH$3,FALSE)</f>
        <v>56.381738792598497</v>
      </c>
      <c r="D22" s="48">
        <f>VLOOKUP($A22,'Occupancy Raw Data'!$B$8:$BE$45,'Occupancy Raw Data'!AI$3,FALSE)</f>
        <v>60.501701912984899</v>
      </c>
      <c r="E22" s="48">
        <f>VLOOKUP($A22,'Occupancy Raw Data'!$B$8:$BE$45,'Occupancy Raw Data'!AJ$3,FALSE)</f>
        <v>64.928995146503595</v>
      </c>
      <c r="F22" s="48">
        <f>VLOOKUP($A22,'Occupancy Raw Data'!$B$8:$BE$45,'Occupancy Raw Data'!AK$3,FALSE)</f>
        <v>65.254881040051401</v>
      </c>
      <c r="G22" s="49">
        <f>VLOOKUP($A22,'Occupancy Raw Data'!$B$8:$BE$45,'Occupancy Raw Data'!AL$3,FALSE)</f>
        <v>58.515553782383897</v>
      </c>
      <c r="H22" s="48">
        <f>VLOOKUP($A22,'Occupancy Raw Data'!$B$8:$BE$45,'Occupancy Raw Data'!AN$3,FALSE)</f>
        <v>71.110402781802307</v>
      </c>
      <c r="I22" s="48">
        <f>VLOOKUP($A22,'Occupancy Raw Data'!$B$8:$BE$45,'Occupancy Raw Data'!AO$3,FALSE)</f>
        <v>68.850188351202505</v>
      </c>
      <c r="J22" s="49">
        <f>VLOOKUP($A22,'Occupancy Raw Data'!$B$8:$BE$45,'Occupancy Raw Data'!AP$3,FALSE)</f>
        <v>69.980295566502406</v>
      </c>
      <c r="K22" s="50">
        <f>VLOOKUP($A22,'Occupancy Raw Data'!$B$8:$BE$45,'Occupancy Raw Data'!AR$3,FALSE)</f>
        <v>61.792594261405704</v>
      </c>
      <c r="M22" s="47">
        <f>VLOOKUP($A22,'Occupancy Raw Data'!$B$8:$BE$45,'Occupancy Raw Data'!AT$3,FALSE)</f>
        <v>0.88007267854024196</v>
      </c>
      <c r="N22" s="48">
        <f>VLOOKUP($A22,'Occupancy Raw Data'!$B$8:$BE$45,'Occupancy Raw Data'!AU$3,FALSE)</f>
        <v>-0.33546907493982803</v>
      </c>
      <c r="O22" s="48">
        <f>VLOOKUP($A22,'Occupancy Raw Data'!$B$8:$BE$45,'Occupancy Raw Data'!AV$3,FALSE)</f>
        <v>-0.73392912963937895</v>
      </c>
      <c r="P22" s="48">
        <f>VLOOKUP($A22,'Occupancy Raw Data'!$B$8:$BE$45,'Occupancy Raw Data'!AW$3,FALSE)</f>
        <v>1.3176555180763601</v>
      </c>
      <c r="Q22" s="48">
        <f>VLOOKUP($A22,'Occupancy Raw Data'!$B$8:$BE$45,'Occupancy Raw Data'!AX$3,FALSE)</f>
        <v>-3.4724891222809</v>
      </c>
      <c r="R22" s="49">
        <f>VLOOKUP($A22,'Occupancy Raw Data'!$B$8:$BE$45,'Occupancy Raw Data'!AY$3,FALSE)</f>
        <v>-0.59147628232125504</v>
      </c>
      <c r="S22" s="48">
        <f>VLOOKUP($A22,'Occupancy Raw Data'!$B$8:$BE$45,'Occupancy Raw Data'!BA$3,FALSE)</f>
        <v>-5.8694074117505197</v>
      </c>
      <c r="T22" s="48">
        <f>VLOOKUP($A22,'Occupancy Raw Data'!$B$8:$BE$45,'Occupancy Raw Data'!BB$3,FALSE)</f>
        <v>-5.8847573119161201</v>
      </c>
      <c r="U22" s="49">
        <f>VLOOKUP($A22,'Occupancy Raw Data'!$B$8:$BE$45,'Occupancy Raw Data'!BC$3,FALSE)</f>
        <v>-5.8769590452331899</v>
      </c>
      <c r="V22" s="50">
        <f>VLOOKUP($A22,'Occupancy Raw Data'!$B$8:$BE$45,'Occupancy Raw Data'!BE$3,FALSE)</f>
        <v>-2.3633430518931999</v>
      </c>
      <c r="X22" s="51">
        <f>VLOOKUP($A22,'ADR Raw Data'!$B$6:$BE$43,'ADR Raw Data'!AG$1,FALSE)</f>
        <v>105.668340937476</v>
      </c>
      <c r="Y22" s="52">
        <f>VLOOKUP($A22,'ADR Raw Data'!$B$6:$BE$43,'ADR Raw Data'!AH$1,FALSE)</f>
        <v>107.873888637485</v>
      </c>
      <c r="Z22" s="52">
        <f>VLOOKUP($A22,'ADR Raw Data'!$B$6:$BE$43,'ADR Raw Data'!AI$1,FALSE)</f>
        <v>110.967877934002</v>
      </c>
      <c r="AA22" s="52">
        <f>VLOOKUP($A22,'ADR Raw Data'!$B$6:$BE$43,'ADR Raw Data'!AJ$1,FALSE)</f>
        <v>119.046658093094</v>
      </c>
      <c r="AB22" s="52">
        <f>VLOOKUP($A22,'ADR Raw Data'!$B$6:$BE$43,'ADR Raw Data'!AK$1,FALSE)</f>
        <v>133.60069383475201</v>
      </c>
      <c r="AC22" s="53">
        <f>VLOOKUP($A22,'ADR Raw Data'!$B$6:$BE$43,'ADR Raw Data'!AL$1,FALSE)</f>
        <v>116.388428968111</v>
      </c>
      <c r="AD22" s="52">
        <f>VLOOKUP($A22,'ADR Raw Data'!$B$6:$BE$43,'ADR Raw Data'!AN$1,FALSE)</f>
        <v>161.99523345367999</v>
      </c>
      <c r="AE22" s="52">
        <f>VLOOKUP($A22,'ADR Raw Data'!$B$6:$BE$43,'ADR Raw Data'!AO$1,FALSE)</f>
        <v>157.065359466671</v>
      </c>
      <c r="AF22" s="53">
        <f>VLOOKUP($A22,'ADR Raw Data'!$B$6:$BE$43,'ADR Raw Data'!AP$1,FALSE)</f>
        <v>159.57010256643801</v>
      </c>
      <c r="AG22" s="54">
        <f>VLOOKUP($A22,'ADR Raw Data'!$B$6:$BE$43,'ADR Raw Data'!AR$1,FALSE)</f>
        <v>130.366792865826</v>
      </c>
      <c r="AH22" s="65"/>
      <c r="AI22" s="47">
        <f>VLOOKUP($A22,'ADR Raw Data'!$B$6:$BE$43,'ADR Raw Data'!AT$1,FALSE)</f>
        <v>4.6619411038387302</v>
      </c>
      <c r="AJ22" s="48">
        <f>VLOOKUP($A22,'ADR Raw Data'!$B$6:$BE$43,'ADR Raw Data'!AU$1,FALSE)</f>
        <v>5.90428878206506</v>
      </c>
      <c r="AK22" s="48">
        <f>VLOOKUP($A22,'ADR Raw Data'!$B$6:$BE$43,'ADR Raw Data'!AV$1,FALSE)</f>
        <v>7.1192993225235197</v>
      </c>
      <c r="AL22" s="48">
        <f>VLOOKUP($A22,'ADR Raw Data'!$B$6:$BE$43,'ADR Raw Data'!AW$1,FALSE)</f>
        <v>9.2451234477693696</v>
      </c>
      <c r="AM22" s="48">
        <f>VLOOKUP($A22,'ADR Raw Data'!$B$6:$BE$43,'ADR Raw Data'!AX$1,FALSE)</f>
        <v>6.3026139598400199</v>
      </c>
      <c r="AN22" s="49">
        <f>VLOOKUP($A22,'ADR Raw Data'!$B$6:$BE$43,'ADR Raw Data'!AY$1,FALSE)</f>
        <v>6.67970938851757</v>
      </c>
      <c r="AO22" s="48">
        <f>VLOOKUP($A22,'ADR Raw Data'!$B$6:$BE$43,'ADR Raw Data'!BA$1,FALSE)</f>
        <v>6.9789166442957802</v>
      </c>
      <c r="AP22" s="48">
        <f>VLOOKUP($A22,'ADR Raw Data'!$B$6:$BE$43,'ADR Raw Data'!BB$1,FALSE)</f>
        <v>6.4156364972864903</v>
      </c>
      <c r="AQ22" s="49">
        <f>VLOOKUP($A22,'ADR Raw Data'!$B$6:$BE$43,'ADR Raw Data'!BC$1,FALSE)</f>
        <v>6.7055429027883298</v>
      </c>
      <c r="AR22" s="50">
        <f>VLOOKUP($A22,'ADR Raw Data'!$B$6:$BE$43,'ADR Raw Data'!BE$1,FALSE)</f>
        <v>6.2699674938993502</v>
      </c>
      <c r="AT22" s="51">
        <f>VLOOKUP($A22,'RevPAR Raw Data'!$B$6:$BE$43,'RevPAR Raw Data'!AG$1,FALSE)</f>
        <v>48.087668858962303</v>
      </c>
      <c r="AU22" s="52">
        <f>VLOOKUP($A22,'RevPAR Raw Data'!$B$6:$BE$43,'RevPAR Raw Data'!AH$1,FALSE)</f>
        <v>60.821174117005697</v>
      </c>
      <c r="AV22" s="52">
        <f>VLOOKUP($A22,'RevPAR Raw Data'!$B$6:$BE$43,'RevPAR Raw Data'!AI$1,FALSE)</f>
        <v>67.137454726795099</v>
      </c>
      <c r="AW22" s="52">
        <f>VLOOKUP($A22,'RevPAR Raw Data'!$B$6:$BE$43,'RevPAR Raw Data'!AJ$1,FALSE)</f>
        <v>77.295798855340195</v>
      </c>
      <c r="AX22" s="52">
        <f>VLOOKUP($A22,'RevPAR Raw Data'!$B$6:$BE$43,'RevPAR Raw Data'!AK$1,FALSE)</f>
        <v>87.180973830550897</v>
      </c>
      <c r="AY22" s="53">
        <f>VLOOKUP($A22,'RevPAR Raw Data'!$B$6:$BE$43,'RevPAR Raw Data'!AL$1,FALSE)</f>
        <v>68.105333749306993</v>
      </c>
      <c r="AZ22" s="52">
        <f>VLOOKUP($A22,'RevPAR Raw Data'!$B$6:$BE$43,'RevPAR Raw Data'!AN$1,FALSE)</f>
        <v>115.195462996232</v>
      </c>
      <c r="BA22" s="52">
        <f>VLOOKUP($A22,'RevPAR Raw Data'!$B$6:$BE$43,'RevPAR Raw Data'!AO$1,FALSE)</f>
        <v>108.139795827296</v>
      </c>
      <c r="BB22" s="53">
        <f>VLOOKUP($A22,'RevPAR Raw Data'!$B$6:$BE$43,'RevPAR Raw Data'!AP$1,FALSE)</f>
        <v>111.667629411764</v>
      </c>
      <c r="BC22" s="54">
        <f>VLOOKUP($A22,'RevPAR Raw Data'!$B$6:$BE$43,'RevPAR Raw Data'!AR$1,FALSE)</f>
        <v>80.557023367187497</v>
      </c>
      <c r="BE22" s="47">
        <f>VLOOKUP($A22,'RevPAR Raw Data'!$B$6:$BE$43,'RevPAR Raw Data'!AT$1,FALSE)</f>
        <v>5.5830422523234997</v>
      </c>
      <c r="BF22" s="48">
        <f>VLOOKUP($A22,'RevPAR Raw Data'!$B$6:$BE$43,'RevPAR Raw Data'!AU$1,FALSE)</f>
        <v>5.5490126441662602</v>
      </c>
      <c r="BG22" s="48">
        <f>VLOOKUP($A22,'RevPAR Raw Data'!$B$6:$BE$43,'RevPAR Raw Data'!AV$1,FALSE)</f>
        <v>6.3331195813299201</v>
      </c>
      <c r="BH22" s="48">
        <f>VLOOKUP($A22,'RevPAR Raw Data'!$B$6:$BE$43,'RevPAR Raw Data'!AW$1,FALSE)</f>
        <v>10.6845978451082</v>
      </c>
      <c r="BI22" s="48">
        <f>VLOOKUP($A22,'RevPAR Raw Data'!$B$6:$BE$43,'RevPAR Raw Data'!AX$1,FALSE)</f>
        <v>2.61126725338432</v>
      </c>
      <c r="BJ22" s="49">
        <f>VLOOKUP($A22,'RevPAR Raw Data'!$B$6:$BE$43,'RevPAR Raw Data'!AY$1,FALSE)</f>
        <v>6.0487242094352398</v>
      </c>
      <c r="BK22" s="48">
        <f>VLOOKUP($A22,'RevPAR Raw Data'!$B$6:$BE$43,'RevPAR Raw Data'!BA$1,FALSE)</f>
        <v>0.69988818176506296</v>
      </c>
      <c r="BL22" s="48">
        <f>VLOOKUP($A22,'RevPAR Raw Data'!$B$6:$BE$43,'RevPAR Raw Data'!BB$1,FALSE)</f>
        <v>0.153334547490347</v>
      </c>
      <c r="BM22" s="49">
        <f>VLOOKUP($A22,'RevPAR Raw Data'!$B$6:$BE$43,'RevPAR Raw Data'!BC$1,FALSE)</f>
        <v>0.43450184739773001</v>
      </c>
      <c r="BN22" s="50">
        <f>VLOOKUP($A22,'RevPAR Raw Data'!$B$6:$BE$43,'RevPAR Raw Data'!BE$1,FALSE)</f>
        <v>3.7584436008831199</v>
      </c>
    </row>
    <row r="23" spans="1:66" x14ac:dyDescent="0.45">
      <c r="A23" s="63" t="s">
        <v>71</v>
      </c>
      <c r="B23" s="47">
        <f>VLOOKUP($A23,'Occupancy Raw Data'!$B$8:$BE$45,'Occupancy Raw Data'!AG$3,FALSE)</f>
        <v>43.979070954568598</v>
      </c>
      <c r="C23" s="48">
        <f>VLOOKUP($A23,'Occupancy Raw Data'!$B$8:$BE$45,'Occupancy Raw Data'!AH$3,FALSE)</f>
        <v>54.471109069800001</v>
      </c>
      <c r="D23" s="48">
        <f>VLOOKUP($A23,'Occupancy Raw Data'!$B$8:$BE$45,'Occupancy Raw Data'!AI$3,FALSE)</f>
        <v>57.766550567101703</v>
      </c>
      <c r="E23" s="48">
        <f>VLOOKUP($A23,'Occupancy Raw Data'!$B$8:$BE$45,'Occupancy Raw Data'!AJ$3,FALSE)</f>
        <v>60.956099054617802</v>
      </c>
      <c r="F23" s="48">
        <f>VLOOKUP($A23,'Occupancy Raw Data'!$B$8:$BE$45,'Occupancy Raw Data'!AK$3,FALSE)</f>
        <v>60.831068753907097</v>
      </c>
      <c r="G23" s="49">
        <f>VLOOKUP($A23,'Occupancy Raw Data'!$B$8:$BE$45,'Occupancy Raw Data'!AL$3,FALSE)</f>
        <v>55.601402455828698</v>
      </c>
      <c r="H23" s="48">
        <f>VLOOKUP($A23,'Occupancy Raw Data'!$B$8:$BE$45,'Occupancy Raw Data'!AN$3,FALSE)</f>
        <v>66.456841407783003</v>
      </c>
      <c r="I23" s="48">
        <f>VLOOKUP($A23,'Occupancy Raw Data'!$B$8:$BE$45,'Occupancy Raw Data'!AO$3,FALSE)</f>
        <v>65.211906521572899</v>
      </c>
      <c r="J23" s="49">
        <f>VLOOKUP($A23,'Occupancy Raw Data'!$B$8:$BE$45,'Occupancy Raw Data'!AP$3,FALSE)</f>
        <v>65.834373964677894</v>
      </c>
      <c r="K23" s="50">
        <f>VLOOKUP($A23,'Occupancy Raw Data'!$B$8:$BE$45,'Occupancy Raw Data'!AR$3,FALSE)</f>
        <v>58.5278040959113</v>
      </c>
      <c r="M23" s="47">
        <f>VLOOKUP($A23,'Occupancy Raw Data'!$B$8:$BE$45,'Occupancy Raw Data'!AT$3,FALSE)</f>
        <v>-0.60847439284259996</v>
      </c>
      <c r="N23" s="48">
        <f>VLOOKUP($A23,'Occupancy Raw Data'!$B$8:$BE$45,'Occupancy Raw Data'!AU$3,FALSE)</f>
        <v>-2.3824149796219798</v>
      </c>
      <c r="O23" s="48">
        <f>VLOOKUP($A23,'Occupancy Raw Data'!$B$8:$BE$45,'Occupancy Raw Data'!AV$3,FALSE)</f>
        <v>-2.5649483608809902</v>
      </c>
      <c r="P23" s="48">
        <f>VLOOKUP($A23,'Occupancy Raw Data'!$B$8:$BE$45,'Occupancy Raw Data'!AW$3,FALSE)</f>
        <v>-0.61372353972889504</v>
      </c>
      <c r="Q23" s="48">
        <f>VLOOKUP($A23,'Occupancy Raw Data'!$B$8:$BE$45,'Occupancy Raw Data'!AX$3,FALSE)</f>
        <v>-3.9092310725986601</v>
      </c>
      <c r="R23" s="49">
        <f>VLOOKUP($A23,'Occupancy Raw Data'!$B$8:$BE$45,'Occupancy Raw Data'!AY$3,FALSE)</f>
        <v>-2.1013851710821601</v>
      </c>
      <c r="S23" s="48">
        <f>VLOOKUP($A23,'Occupancy Raw Data'!$B$8:$BE$45,'Occupancy Raw Data'!BA$3,FALSE)</f>
        <v>-7.7361034941137401</v>
      </c>
      <c r="T23" s="48">
        <f>VLOOKUP($A23,'Occupancy Raw Data'!$B$8:$BE$45,'Occupancy Raw Data'!BB$3,FALSE)</f>
        <v>-8.3231400840522802</v>
      </c>
      <c r="U23" s="49">
        <f>VLOOKUP($A23,'Occupancy Raw Data'!$B$8:$BE$45,'Occupancy Raw Data'!BC$3,FALSE)</f>
        <v>-8.0277832499487296</v>
      </c>
      <c r="V23" s="50">
        <f>VLOOKUP($A23,'Occupancy Raw Data'!$B$8:$BE$45,'Occupancy Raw Data'!BE$3,FALSE)</f>
        <v>-4.0832952154970004</v>
      </c>
      <c r="X23" s="51">
        <f>VLOOKUP($A23,'ADR Raw Data'!$B$6:$BE$43,'ADR Raw Data'!AG$1,FALSE)</f>
        <v>104.239076373977</v>
      </c>
      <c r="Y23" s="52">
        <f>VLOOKUP($A23,'ADR Raw Data'!$B$6:$BE$43,'ADR Raw Data'!AH$1,FALSE)</f>
        <v>104.489949408595</v>
      </c>
      <c r="Z23" s="52">
        <f>VLOOKUP($A23,'ADR Raw Data'!$B$6:$BE$43,'ADR Raw Data'!AI$1,FALSE)</f>
        <v>106.88272626882799</v>
      </c>
      <c r="AA23" s="52">
        <f>VLOOKUP($A23,'ADR Raw Data'!$B$6:$BE$43,'ADR Raw Data'!AJ$1,FALSE)</f>
        <v>109.60395202813</v>
      </c>
      <c r="AB23" s="52">
        <f>VLOOKUP($A23,'ADR Raw Data'!$B$6:$BE$43,'ADR Raw Data'!AK$1,FALSE)</f>
        <v>115.83826006711401</v>
      </c>
      <c r="AC23" s="53">
        <f>VLOOKUP($A23,'ADR Raw Data'!$B$6:$BE$43,'ADR Raw Data'!AL$1,FALSE)</f>
        <v>108.55212136231999</v>
      </c>
      <c r="AD23" s="52">
        <f>VLOOKUP($A23,'ADR Raw Data'!$B$6:$BE$43,'ADR Raw Data'!AN$1,FALSE)</f>
        <v>140.09047263872301</v>
      </c>
      <c r="AE23" s="52">
        <f>VLOOKUP($A23,'ADR Raw Data'!$B$6:$BE$43,'ADR Raw Data'!AO$1,FALSE)</f>
        <v>139.07662660960901</v>
      </c>
      <c r="AF23" s="53">
        <f>VLOOKUP($A23,'ADR Raw Data'!$B$6:$BE$43,'ADR Raw Data'!AP$1,FALSE)</f>
        <v>139.588342607736</v>
      </c>
      <c r="AG23" s="54">
        <f>VLOOKUP($A23,'ADR Raw Data'!$B$6:$BE$43,'ADR Raw Data'!AR$1,FALSE)</f>
        <v>118.535820517769</v>
      </c>
      <c r="AH23" s="65"/>
      <c r="AI23" s="47">
        <f>VLOOKUP($A23,'ADR Raw Data'!$B$6:$BE$43,'ADR Raw Data'!AT$1,FALSE)</f>
        <v>5.3653033470514</v>
      </c>
      <c r="AJ23" s="48">
        <f>VLOOKUP($A23,'ADR Raw Data'!$B$6:$BE$43,'ADR Raw Data'!AU$1,FALSE)</f>
        <v>4.7590381231228003</v>
      </c>
      <c r="AK23" s="48">
        <f>VLOOKUP($A23,'ADR Raw Data'!$B$6:$BE$43,'ADR Raw Data'!AV$1,FALSE)</f>
        <v>6.8914706711874398</v>
      </c>
      <c r="AL23" s="48">
        <f>VLOOKUP($A23,'ADR Raw Data'!$B$6:$BE$43,'ADR Raw Data'!AW$1,FALSE)</f>
        <v>8.3498241476873698</v>
      </c>
      <c r="AM23" s="48">
        <f>VLOOKUP($A23,'ADR Raw Data'!$B$6:$BE$43,'ADR Raw Data'!AX$1,FALSE)</f>
        <v>5.2928631492394196</v>
      </c>
      <c r="AN23" s="49">
        <f>VLOOKUP($A23,'ADR Raw Data'!$B$6:$BE$43,'ADR Raw Data'!AY$1,FALSE)</f>
        <v>6.1489615534461901</v>
      </c>
      <c r="AO23" s="48">
        <f>VLOOKUP($A23,'ADR Raw Data'!$B$6:$BE$43,'ADR Raw Data'!BA$1,FALSE)</f>
        <v>4.6725094111880203</v>
      </c>
      <c r="AP23" s="48">
        <f>VLOOKUP($A23,'ADR Raw Data'!$B$6:$BE$43,'ADR Raw Data'!BB$1,FALSE)</f>
        <v>3.9889299075500602</v>
      </c>
      <c r="AQ23" s="49">
        <f>VLOOKUP($A23,'ADR Raw Data'!$B$6:$BE$43,'ADR Raw Data'!BC$1,FALSE)</f>
        <v>4.3341912705596597</v>
      </c>
      <c r="AR23" s="50">
        <f>VLOOKUP($A23,'ADR Raw Data'!$B$6:$BE$43,'ADR Raw Data'!BE$1,FALSE)</f>
        <v>5.0567340538420096</v>
      </c>
      <c r="AT23" s="51">
        <f>VLOOKUP($A23,'RevPAR Raw Data'!$B$6:$BE$43,'RevPAR Raw Data'!AG$1,FALSE)</f>
        <v>45.843377360898401</v>
      </c>
      <c r="AU23" s="52">
        <f>VLOOKUP($A23,'RevPAR Raw Data'!$B$6:$BE$43,'RevPAR Raw Data'!AH$1,FALSE)</f>
        <v>56.916834309335101</v>
      </c>
      <c r="AV23" s="52">
        <f>VLOOKUP($A23,'RevPAR Raw Data'!$B$6:$BE$43,'RevPAR Raw Data'!AI$1,FALSE)</f>
        <v>61.742464117579502</v>
      </c>
      <c r="AW23" s="52">
        <f>VLOOKUP($A23,'RevPAR Raw Data'!$B$6:$BE$43,'RevPAR Raw Data'!AJ$1,FALSE)</f>
        <v>66.810293566042702</v>
      </c>
      <c r="AX23" s="52">
        <f>VLOOKUP($A23,'RevPAR Raw Data'!$B$6:$BE$43,'RevPAR Raw Data'!AK$1,FALSE)</f>
        <v>70.465651624755907</v>
      </c>
      <c r="AY23" s="53">
        <f>VLOOKUP($A23,'RevPAR Raw Data'!$B$6:$BE$43,'RevPAR Raw Data'!AL$1,FALSE)</f>
        <v>60.356501873003197</v>
      </c>
      <c r="AZ23" s="52">
        <f>VLOOKUP($A23,'RevPAR Raw Data'!$B$6:$BE$43,'RevPAR Raw Data'!AN$1,FALSE)</f>
        <v>93.099703228930395</v>
      </c>
      <c r="BA23" s="52">
        <f>VLOOKUP($A23,'RevPAR Raw Data'!$B$6:$BE$43,'RevPAR Raw Data'!AO$1,FALSE)</f>
        <v>90.6945197380157</v>
      </c>
      <c r="BB23" s="53">
        <f>VLOOKUP($A23,'RevPAR Raw Data'!$B$6:$BE$43,'RevPAR Raw Data'!AP$1,FALSE)</f>
        <v>91.897111483472997</v>
      </c>
      <c r="BC23" s="54">
        <f>VLOOKUP($A23,'RevPAR Raw Data'!$B$6:$BE$43,'RevPAR Raw Data'!AR$1,FALSE)</f>
        <v>69.376412816121203</v>
      </c>
      <c r="BE23" s="47">
        <f>VLOOKUP($A23,'RevPAR Raw Data'!$B$6:$BE$43,'RevPAR Raw Data'!AT$1,FALSE)</f>
        <v>4.7241824572436597</v>
      </c>
      <c r="BF23" s="48">
        <f>VLOOKUP($A23,'RevPAR Raw Data'!$B$6:$BE$43,'RevPAR Raw Data'!AU$1,FALSE)</f>
        <v>2.2632431063696101</v>
      </c>
      <c r="BG23" s="48">
        <f>VLOOKUP($A23,'RevPAR Raw Data'!$B$6:$BE$43,'RevPAR Raw Data'!AV$1,FALSE)</f>
        <v>4.1497596462852302</v>
      </c>
      <c r="BH23" s="48">
        <f>VLOOKUP($A23,'RevPAR Raw Data'!$B$6:$BE$43,'RevPAR Raw Data'!AW$1,FALSE)</f>
        <v>7.6848557716381496</v>
      </c>
      <c r="BI23" s="48">
        <f>VLOOKUP($A23,'RevPAR Raw Data'!$B$6:$BE$43,'RevPAR Raw Data'!AX$1,FALSE)</f>
        <v>1.1767218257805701</v>
      </c>
      <c r="BJ23" s="49">
        <f>VLOOKUP($A23,'RevPAR Raw Data'!$B$6:$BE$43,'RevPAR Raw Data'!AY$1,FALSE)</f>
        <v>3.9183630161043501</v>
      </c>
      <c r="BK23" s="48">
        <f>VLOOKUP($A23,'RevPAR Raw Data'!$B$6:$BE$43,'RevPAR Raw Data'!BA$1,FALSE)</f>
        <v>-3.4250642467474202</v>
      </c>
      <c r="BL23" s="48">
        <f>VLOOKUP($A23,'RevPAR Raw Data'!$B$6:$BE$43,'RevPAR Raw Data'!BB$1,FALSE)</f>
        <v>-4.6662144005622599</v>
      </c>
      <c r="BM23" s="49">
        <f>VLOOKUP($A23,'RevPAR Raw Data'!$B$6:$BE$43,'RevPAR Raw Data'!BC$1,FALSE)</f>
        <v>-4.0415314602277999</v>
      </c>
      <c r="BN23" s="50">
        <f>VLOOKUP($A23,'RevPAR Raw Data'!$B$6:$BE$43,'RevPAR Raw Data'!BE$1,FALSE)</f>
        <v>0.76695745866406695</v>
      </c>
    </row>
    <row r="24" spans="1:66" x14ac:dyDescent="0.45">
      <c r="A24" s="63" t="s">
        <v>53</v>
      </c>
      <c r="B24" s="47">
        <f>VLOOKUP($A24,'Occupancy Raw Data'!$B$8:$BE$45,'Occupancy Raw Data'!AG$3,FALSE)</f>
        <v>42.788936450444503</v>
      </c>
      <c r="C24" s="48">
        <f>VLOOKUP($A24,'Occupancy Raw Data'!$B$8:$BE$45,'Occupancy Raw Data'!AH$3,FALSE)</f>
        <v>57.927230819888003</v>
      </c>
      <c r="D24" s="48">
        <f>VLOOKUP($A24,'Occupancy Raw Data'!$B$8:$BE$45,'Occupancy Raw Data'!AI$3,FALSE)</f>
        <v>64.092854790912</v>
      </c>
      <c r="E24" s="48">
        <f>VLOOKUP($A24,'Occupancy Raw Data'!$B$8:$BE$45,'Occupancy Raw Data'!AJ$3,FALSE)</f>
        <v>69.254198221929499</v>
      </c>
      <c r="F24" s="48">
        <f>VLOOKUP($A24,'Occupancy Raw Data'!$B$8:$BE$45,'Occupancy Raw Data'!AK$3,FALSE)</f>
        <v>64.603226868620297</v>
      </c>
      <c r="G24" s="49">
        <f>VLOOKUP($A24,'Occupancy Raw Data'!$B$8:$BE$45,'Occupancy Raw Data'!AL$3,FALSE)</f>
        <v>59.733289430358901</v>
      </c>
      <c r="H24" s="48">
        <f>VLOOKUP($A24,'Occupancy Raw Data'!$B$8:$BE$45,'Occupancy Raw Data'!AN$3,FALSE)</f>
        <v>72.225880803424403</v>
      </c>
      <c r="I24" s="48">
        <f>VLOOKUP($A24,'Occupancy Raw Data'!$B$8:$BE$45,'Occupancy Raw Data'!AO$3,FALSE)</f>
        <v>67.270332565031197</v>
      </c>
      <c r="J24" s="49">
        <f>VLOOKUP($A24,'Occupancy Raw Data'!$B$8:$BE$45,'Occupancy Raw Data'!AP$3,FALSE)</f>
        <v>69.748106684227807</v>
      </c>
      <c r="K24" s="50">
        <f>VLOOKUP($A24,'Occupancy Raw Data'!$B$8:$BE$45,'Occupancy Raw Data'!AR$3,FALSE)</f>
        <v>62.594665788607102</v>
      </c>
      <c r="M24" s="47">
        <f>VLOOKUP($A24,'Occupancy Raw Data'!$B$8:$BE$45,'Occupancy Raw Data'!AT$3,FALSE)</f>
        <v>4.8755410841044604</v>
      </c>
      <c r="N24" s="48">
        <f>VLOOKUP($A24,'Occupancy Raw Data'!$B$8:$BE$45,'Occupancy Raw Data'!AU$3,FALSE)</f>
        <v>1.0900403012948701</v>
      </c>
      <c r="O24" s="48">
        <f>VLOOKUP($A24,'Occupancy Raw Data'!$B$8:$BE$45,'Occupancy Raw Data'!AV$3,FALSE)</f>
        <v>0.71246777847793397</v>
      </c>
      <c r="P24" s="48">
        <f>VLOOKUP($A24,'Occupancy Raw Data'!$B$8:$BE$45,'Occupancy Raw Data'!AW$3,FALSE)</f>
        <v>1.8535454537323901</v>
      </c>
      <c r="Q24" s="48">
        <f>VLOOKUP($A24,'Occupancy Raw Data'!$B$8:$BE$45,'Occupancy Raw Data'!AX$3,FALSE)</f>
        <v>-2.68293900495219</v>
      </c>
      <c r="R24" s="49">
        <f>VLOOKUP($A24,'Occupancy Raw Data'!$B$8:$BE$45,'Occupancy Raw Data'!AY$3,FALSE)</f>
        <v>0.85995142701214899</v>
      </c>
      <c r="S24" s="48">
        <f>VLOOKUP($A24,'Occupancy Raw Data'!$B$8:$BE$45,'Occupancy Raw Data'!BA$3,FALSE)</f>
        <v>-1.3018873577654499</v>
      </c>
      <c r="T24" s="48">
        <f>VLOOKUP($A24,'Occupancy Raw Data'!$B$8:$BE$45,'Occupancy Raw Data'!BB$3,FALSE)</f>
        <v>-3.85530868172548</v>
      </c>
      <c r="U24" s="49">
        <f>VLOOKUP($A24,'Occupancy Raw Data'!$B$8:$BE$45,'Occupancy Raw Data'!BC$3,FALSE)</f>
        <v>-2.5499613776853098</v>
      </c>
      <c r="V24" s="50">
        <f>VLOOKUP($A24,'Occupancy Raw Data'!$B$8:$BE$45,'Occupancy Raw Data'!BE$3,FALSE)</f>
        <v>-0.25125754988266502</v>
      </c>
      <c r="X24" s="51">
        <f>VLOOKUP($A24,'ADR Raw Data'!$B$6:$BE$43,'ADR Raw Data'!AG$1,FALSE)</f>
        <v>102.16039245863701</v>
      </c>
      <c r="Y24" s="52">
        <f>VLOOKUP($A24,'ADR Raw Data'!$B$6:$BE$43,'ADR Raw Data'!AH$1,FALSE)</f>
        <v>108.271662640329</v>
      </c>
      <c r="Z24" s="52">
        <f>VLOOKUP($A24,'ADR Raw Data'!$B$6:$BE$43,'ADR Raw Data'!AI$1,FALSE)</f>
        <v>111.75325199075201</v>
      </c>
      <c r="AA24" s="52">
        <f>VLOOKUP($A24,'ADR Raw Data'!$B$6:$BE$43,'ADR Raw Data'!AJ$1,FALSE)</f>
        <v>140.38029953643101</v>
      </c>
      <c r="AB24" s="52">
        <f>VLOOKUP($A24,'ADR Raw Data'!$B$6:$BE$43,'ADR Raw Data'!AK$1,FALSE)</f>
        <v>161.20277395514699</v>
      </c>
      <c r="AC24" s="53">
        <f>VLOOKUP($A24,'ADR Raw Data'!$B$6:$BE$43,'ADR Raw Data'!AL$1,FALSE)</f>
        <v>127.037844110027</v>
      </c>
      <c r="AD24" s="52">
        <f>VLOOKUP($A24,'ADR Raw Data'!$B$6:$BE$43,'ADR Raw Data'!AN$1,FALSE)</f>
        <v>176.46182242990599</v>
      </c>
      <c r="AE24" s="52">
        <f>VLOOKUP($A24,'ADR Raw Data'!$B$6:$BE$43,'ADR Raw Data'!AO$1,FALSE)</f>
        <v>157.45322687224601</v>
      </c>
      <c r="AF24" s="53">
        <f>VLOOKUP($A24,'ADR Raw Data'!$B$6:$BE$43,'ADR Raw Data'!AP$1,FALSE)</f>
        <v>167.29516109996399</v>
      </c>
      <c r="AG24" s="54">
        <f>VLOOKUP($A24,'ADR Raw Data'!$B$6:$BE$43,'ADR Raw Data'!AR$1,FALSE)</f>
        <v>139.854416096791</v>
      </c>
      <c r="AH24" s="65"/>
      <c r="AI24" s="47">
        <f>VLOOKUP($A24,'ADR Raw Data'!$B$6:$BE$43,'ADR Raw Data'!AT$1,FALSE)</f>
        <v>-1.0858046585349299</v>
      </c>
      <c r="AJ24" s="48">
        <f>VLOOKUP($A24,'ADR Raw Data'!$B$6:$BE$43,'ADR Raw Data'!AU$1,FALSE)</f>
        <v>2.3391224180424199</v>
      </c>
      <c r="AK24" s="48">
        <f>VLOOKUP($A24,'ADR Raw Data'!$B$6:$BE$43,'ADR Raw Data'!AV$1,FALSE)</f>
        <v>2.9018592579393001</v>
      </c>
      <c r="AL24" s="48">
        <f>VLOOKUP($A24,'ADR Raw Data'!$B$6:$BE$43,'ADR Raw Data'!AW$1,FALSE)</f>
        <v>14.195138101797699</v>
      </c>
      <c r="AM24" s="48">
        <f>VLOOKUP($A24,'ADR Raw Data'!$B$6:$BE$43,'ADR Raw Data'!AX$1,FALSE)</f>
        <v>3.1714370286815901</v>
      </c>
      <c r="AN24" s="49">
        <f>VLOOKUP($A24,'ADR Raw Data'!$B$6:$BE$43,'ADR Raw Data'!AY$1,FALSE)</f>
        <v>4.7326341308397</v>
      </c>
      <c r="AO24" s="48">
        <f>VLOOKUP($A24,'ADR Raw Data'!$B$6:$BE$43,'ADR Raw Data'!BA$1,FALSE)</f>
        <v>-0.51923806755802604</v>
      </c>
      <c r="AP24" s="48">
        <f>VLOOKUP($A24,'ADR Raw Data'!$B$6:$BE$43,'ADR Raw Data'!BB$1,FALSE)</f>
        <v>-0.179584488994221</v>
      </c>
      <c r="AQ24" s="49">
        <f>VLOOKUP($A24,'ADR Raw Data'!$B$6:$BE$43,'ADR Raw Data'!BC$1,FALSE)</f>
        <v>-0.28898108986971199</v>
      </c>
      <c r="AR24" s="50">
        <f>VLOOKUP($A24,'ADR Raw Data'!$B$6:$BE$43,'ADR Raw Data'!BE$1,FALSE)</f>
        <v>2.4988261482280998</v>
      </c>
      <c r="AT24" s="51">
        <f>VLOOKUP($A24,'RevPAR Raw Data'!$B$6:$BE$43,'RevPAR Raw Data'!AG$1,FALSE)</f>
        <v>43.7133454066513</v>
      </c>
      <c r="AU24" s="52">
        <f>VLOOKUP($A24,'RevPAR Raw Data'!$B$6:$BE$43,'RevPAR Raw Data'!AH$1,FALSE)</f>
        <v>62.718775930194198</v>
      </c>
      <c r="AV24" s="52">
        <f>VLOOKUP($A24,'RevPAR Raw Data'!$B$6:$BE$43,'RevPAR Raw Data'!AI$1,FALSE)</f>
        <v>71.6258495225551</v>
      </c>
      <c r="AW24" s="52">
        <f>VLOOKUP($A24,'RevPAR Raw Data'!$B$6:$BE$43,'RevPAR Raw Data'!AJ$1,FALSE)</f>
        <v>97.219250905498797</v>
      </c>
      <c r="AX24" s="52">
        <f>VLOOKUP($A24,'RevPAR Raw Data'!$B$6:$BE$43,'RevPAR Raw Data'!AK$1,FALSE)</f>
        <v>104.142193776753</v>
      </c>
      <c r="AY24" s="53">
        <f>VLOOKUP($A24,'RevPAR Raw Data'!$B$6:$BE$43,'RevPAR Raw Data'!AL$1,FALSE)</f>
        <v>75.883883108330494</v>
      </c>
      <c r="AZ24" s="52">
        <f>VLOOKUP($A24,'RevPAR Raw Data'!$B$6:$BE$43,'RevPAR Raw Data'!AN$1,FALSE)</f>
        <v>127.451105531774</v>
      </c>
      <c r="BA24" s="52">
        <f>VLOOKUP($A24,'RevPAR Raw Data'!$B$6:$BE$43,'RevPAR Raw Data'!AO$1,FALSE)</f>
        <v>105.919309351333</v>
      </c>
      <c r="BB24" s="53">
        <f>VLOOKUP($A24,'RevPAR Raw Data'!$B$6:$BE$43,'RevPAR Raw Data'!AP$1,FALSE)</f>
        <v>116.685207441554</v>
      </c>
      <c r="BC24" s="54">
        <f>VLOOKUP($A24,'RevPAR Raw Data'!$B$6:$BE$43,'RevPAR Raw Data'!AR$1,FALSE)</f>
        <v>87.541404346394401</v>
      </c>
      <c r="BE24" s="47">
        <f>VLOOKUP($A24,'RevPAR Raw Data'!$B$6:$BE$43,'RevPAR Raw Data'!AT$1,FALSE)</f>
        <v>3.7367975733495302</v>
      </c>
      <c r="BF24" s="48">
        <f>VLOOKUP($A24,'RevPAR Raw Data'!$B$6:$BE$43,'RevPAR Raw Data'!AU$1,FALSE)</f>
        <v>3.45466009639058</v>
      </c>
      <c r="BG24" s="48">
        <f>VLOOKUP($A24,'RevPAR Raw Data'!$B$6:$BE$43,'RevPAR Raw Data'!AV$1,FALSE)</f>
        <v>3.6350018486068301</v>
      </c>
      <c r="BH24" s="48">
        <f>VLOOKUP($A24,'RevPAR Raw Data'!$B$6:$BE$43,'RevPAR Raw Data'!AW$1,FALSE)</f>
        <v>16.311796892467001</v>
      </c>
      <c r="BI24" s="48">
        <f>VLOOKUP($A24,'RevPAR Raw Data'!$B$6:$BE$43,'RevPAR Raw Data'!AX$1,FALSE)</f>
        <v>0.40341030266940398</v>
      </c>
      <c r="BJ24" s="49">
        <f>VLOOKUP($A24,'RevPAR Raw Data'!$B$6:$BE$43,'RevPAR Raw Data'!AY$1,FALSE)</f>
        <v>5.6332839125952701</v>
      </c>
      <c r="BK24" s="48">
        <f>VLOOKUP($A24,'RevPAR Raw Data'!$B$6:$BE$43,'RevPAR Raw Data'!BA$1,FALSE)</f>
        <v>-1.81436553056523</v>
      </c>
      <c r="BL24" s="48">
        <f>VLOOKUP($A24,'RevPAR Raw Data'!$B$6:$BE$43,'RevPAR Raw Data'!BB$1,FALSE)</f>
        <v>-4.02796963432447</v>
      </c>
      <c r="BM24" s="49">
        <f>VLOOKUP($A24,'RevPAR Raw Data'!$B$6:$BE$43,'RevPAR Raw Data'!BC$1,FALSE)</f>
        <v>-2.8315735613745301</v>
      </c>
      <c r="BN24" s="50">
        <f>VLOOKUP($A24,'RevPAR Raw Data'!$B$6:$BE$43,'RevPAR Raw Data'!BE$1,FALSE)</f>
        <v>2.24129010898957</v>
      </c>
    </row>
    <row r="25" spans="1:66" x14ac:dyDescent="0.45">
      <c r="A25" s="63" t="s">
        <v>52</v>
      </c>
      <c r="B25" s="47">
        <f>VLOOKUP($A25,'Occupancy Raw Data'!$B$8:$BE$45,'Occupancy Raw Data'!AG$3,FALSE)</f>
        <v>41.890724025350401</v>
      </c>
      <c r="C25" s="48">
        <f>VLOOKUP($A25,'Occupancy Raw Data'!$B$8:$BE$45,'Occupancy Raw Data'!AH$3,FALSE)</f>
        <v>51.690032648357899</v>
      </c>
      <c r="D25" s="48">
        <f>VLOOKUP($A25,'Occupancy Raw Data'!$B$8:$BE$45,'Occupancy Raw Data'!AI$3,FALSE)</f>
        <v>56.1023622047244</v>
      </c>
      <c r="E25" s="48">
        <f>VLOOKUP($A25,'Occupancy Raw Data'!$B$8:$BE$45,'Occupancy Raw Data'!AJ$3,FALSE)</f>
        <v>60.048972536969401</v>
      </c>
      <c r="F25" s="48">
        <f>VLOOKUP($A25,'Occupancy Raw Data'!$B$8:$BE$45,'Occupancy Raw Data'!AK$3,FALSE)</f>
        <v>63.568273478010298</v>
      </c>
      <c r="G25" s="49">
        <f>VLOOKUP($A25,'Occupancy Raw Data'!$B$8:$BE$45,'Occupancy Raw Data'!AL$3,FALSE)</f>
        <v>54.6600729786825</v>
      </c>
      <c r="H25" s="48">
        <f>VLOOKUP($A25,'Occupancy Raw Data'!$B$8:$BE$45,'Occupancy Raw Data'!AN$3,FALSE)</f>
        <v>70.621279047436104</v>
      </c>
      <c r="I25" s="48">
        <f>VLOOKUP($A25,'Occupancy Raw Data'!$B$8:$BE$45,'Occupancy Raw Data'!AO$3,FALSE)</f>
        <v>66.098521221432605</v>
      </c>
      <c r="J25" s="49">
        <f>VLOOKUP($A25,'Occupancy Raw Data'!$B$8:$BE$45,'Occupancy Raw Data'!AP$3,FALSE)</f>
        <v>68.359900134434398</v>
      </c>
      <c r="K25" s="50">
        <f>VLOOKUP($A25,'Occupancy Raw Data'!$B$8:$BE$45,'Occupancy Raw Data'!AR$3,FALSE)</f>
        <v>58.574309308897298</v>
      </c>
      <c r="M25" s="47">
        <f>VLOOKUP($A25,'Occupancy Raw Data'!$B$8:$BE$45,'Occupancy Raw Data'!AT$3,FALSE)</f>
        <v>-2.3830834638621599</v>
      </c>
      <c r="N25" s="48">
        <f>VLOOKUP($A25,'Occupancy Raw Data'!$B$8:$BE$45,'Occupancy Raw Data'!AU$3,FALSE)</f>
        <v>0.18518346190710999</v>
      </c>
      <c r="O25" s="48">
        <f>VLOOKUP($A25,'Occupancy Raw Data'!$B$8:$BE$45,'Occupancy Raw Data'!AV$3,FALSE)</f>
        <v>-2.2717531075867901</v>
      </c>
      <c r="P25" s="48">
        <f>VLOOKUP($A25,'Occupancy Raw Data'!$B$8:$BE$45,'Occupancy Raw Data'!AW$3,FALSE)</f>
        <v>-1.8109662870186201</v>
      </c>
      <c r="Q25" s="48">
        <f>VLOOKUP($A25,'Occupancy Raw Data'!$B$8:$BE$45,'Occupancy Raw Data'!AX$3,FALSE)</f>
        <v>-3.5751480238003301</v>
      </c>
      <c r="R25" s="49">
        <f>VLOOKUP($A25,'Occupancy Raw Data'!$B$8:$BE$45,'Occupancy Raw Data'!AY$3,FALSE)</f>
        <v>-2.0414976604433299</v>
      </c>
      <c r="S25" s="48">
        <f>VLOOKUP($A25,'Occupancy Raw Data'!$B$8:$BE$45,'Occupancy Raw Data'!BA$3,FALSE)</f>
        <v>-6.9012332785842396</v>
      </c>
      <c r="T25" s="48">
        <f>VLOOKUP($A25,'Occupancy Raw Data'!$B$8:$BE$45,'Occupancy Raw Data'!BB$3,FALSE)</f>
        <v>-5.0998409369382998</v>
      </c>
      <c r="U25" s="49">
        <f>VLOOKUP($A25,'Occupancy Raw Data'!$B$8:$BE$45,'Occupancy Raw Data'!BC$3,FALSE)</f>
        <v>-6.0389508078799103</v>
      </c>
      <c r="V25" s="50">
        <f>VLOOKUP($A25,'Occupancy Raw Data'!$B$8:$BE$45,'Occupancy Raw Data'!BE$3,FALSE)</f>
        <v>-3.4117047948902601</v>
      </c>
      <c r="X25" s="51">
        <f>VLOOKUP($A25,'ADR Raw Data'!$B$6:$BE$43,'ADR Raw Data'!AG$1,FALSE)</f>
        <v>96.225303151862406</v>
      </c>
      <c r="Y25" s="52">
        <f>VLOOKUP($A25,'ADR Raw Data'!$B$6:$BE$43,'ADR Raw Data'!AH$1,FALSE)</f>
        <v>98.324326583689299</v>
      </c>
      <c r="Z25" s="52">
        <f>VLOOKUP($A25,'ADR Raw Data'!$B$6:$BE$43,'ADR Raw Data'!AI$1,FALSE)</f>
        <v>106.20427385537</v>
      </c>
      <c r="AA25" s="52">
        <f>VLOOKUP($A25,'ADR Raw Data'!$B$6:$BE$43,'ADR Raw Data'!AJ$1,FALSE)</f>
        <v>122.74214839689699</v>
      </c>
      <c r="AB25" s="52">
        <f>VLOOKUP($A25,'ADR Raw Data'!$B$6:$BE$43,'ADR Raw Data'!AK$1,FALSE)</f>
        <v>148.215008308157</v>
      </c>
      <c r="AC25" s="53">
        <f>VLOOKUP($A25,'ADR Raw Data'!$B$6:$BE$43,'ADR Raw Data'!AL$1,FALSE)</f>
        <v>116.58951864799801</v>
      </c>
      <c r="AD25" s="52">
        <f>VLOOKUP($A25,'ADR Raw Data'!$B$6:$BE$43,'ADR Raw Data'!AN$1,FALSE)</f>
        <v>174.73858793935599</v>
      </c>
      <c r="AE25" s="52">
        <f>VLOOKUP($A25,'ADR Raw Data'!$B$6:$BE$43,'ADR Raw Data'!AO$1,FALSE)</f>
        <v>166.19084622648299</v>
      </c>
      <c r="AF25" s="53">
        <f>VLOOKUP($A25,'ADR Raw Data'!$B$6:$BE$43,'ADR Raw Data'!AP$1,FALSE)</f>
        <v>170.60609882005801</v>
      </c>
      <c r="AG25" s="54">
        <f>VLOOKUP($A25,'ADR Raw Data'!$B$6:$BE$43,'ADR Raw Data'!AR$1,FALSE)</f>
        <v>134.60115973254901</v>
      </c>
      <c r="AI25" s="47">
        <f>VLOOKUP($A25,'ADR Raw Data'!$B$6:$BE$43,'ADR Raw Data'!AT$1,FALSE)</f>
        <v>1.51932892550472</v>
      </c>
      <c r="AJ25" s="48">
        <f>VLOOKUP($A25,'ADR Raw Data'!$B$6:$BE$43,'ADR Raw Data'!AU$1,FALSE)</f>
        <v>2.5967491924341202</v>
      </c>
      <c r="AK25" s="48">
        <f>VLOOKUP($A25,'ADR Raw Data'!$B$6:$BE$43,'ADR Raw Data'!AV$1,FALSE)</f>
        <v>6.0932638304229698</v>
      </c>
      <c r="AL25" s="48">
        <f>VLOOKUP($A25,'ADR Raw Data'!$B$6:$BE$43,'ADR Raw Data'!AW$1,FALSE)</f>
        <v>4.9360812326033203</v>
      </c>
      <c r="AM25" s="48">
        <f>VLOOKUP($A25,'ADR Raw Data'!$B$6:$BE$43,'ADR Raw Data'!AX$1,FALSE)</f>
        <v>4.9328049411373103</v>
      </c>
      <c r="AN25" s="49">
        <f>VLOOKUP($A25,'ADR Raw Data'!$B$6:$BE$43,'ADR Raw Data'!AY$1,FALSE)</f>
        <v>4.1764619277247998</v>
      </c>
      <c r="AO25" s="48">
        <f>VLOOKUP($A25,'ADR Raw Data'!$B$6:$BE$43,'ADR Raw Data'!BA$1,FALSE)</f>
        <v>6.6587727936882004</v>
      </c>
      <c r="AP25" s="48">
        <f>VLOOKUP($A25,'ADR Raw Data'!$B$6:$BE$43,'ADR Raw Data'!BB$1,FALSE)</f>
        <v>9.4897173651475502</v>
      </c>
      <c r="AQ25" s="49">
        <f>VLOOKUP($A25,'ADR Raw Data'!$B$6:$BE$43,'ADR Raw Data'!BC$1,FALSE)</f>
        <v>7.9341812648863401</v>
      </c>
      <c r="AR25" s="50">
        <f>VLOOKUP($A25,'ADR Raw Data'!$B$6:$BE$43,'ADR Raw Data'!BE$1,FALSE)</f>
        <v>5.3760679192171796</v>
      </c>
      <c r="AT25" s="51">
        <f>VLOOKUP($A25,'RevPAR Raw Data'!$B$6:$BE$43,'RevPAR Raw Data'!AG$1,FALSE)</f>
        <v>40.309476185903499</v>
      </c>
      <c r="AU25" s="52">
        <f>VLOOKUP($A25,'RevPAR Raw Data'!$B$6:$BE$43,'RevPAR Raw Data'!AH$1,FALSE)</f>
        <v>50.823876512387102</v>
      </c>
      <c r="AV25" s="52">
        <f>VLOOKUP($A25,'RevPAR Raw Data'!$B$6:$BE$43,'RevPAR Raw Data'!AI$1,FALSE)</f>
        <v>59.583106395237103</v>
      </c>
      <c r="AW25" s="52">
        <f>VLOOKUP($A25,'RevPAR Raw Data'!$B$6:$BE$43,'RevPAR Raw Data'!AJ$1,FALSE)</f>
        <v>73.7053989821394</v>
      </c>
      <c r="AX25" s="52">
        <f>VLOOKUP($A25,'RevPAR Raw Data'!$B$6:$BE$43,'RevPAR Raw Data'!AK$1,FALSE)</f>
        <v>94.217721816785001</v>
      </c>
      <c r="AY25" s="53">
        <f>VLOOKUP($A25,'RevPAR Raw Data'!$B$6:$BE$43,'RevPAR Raw Data'!AL$1,FALSE)</f>
        <v>63.727915978490401</v>
      </c>
      <c r="AZ25" s="52">
        <f>VLOOKUP($A25,'RevPAR Raw Data'!$B$6:$BE$43,'RevPAR Raw Data'!AN$1,FALSE)</f>
        <v>123.402625792202</v>
      </c>
      <c r="BA25" s="52">
        <f>VLOOKUP($A25,'RevPAR Raw Data'!$B$6:$BE$43,'RevPAR Raw Data'!AO$1,FALSE)</f>
        <v>109.84969176109</v>
      </c>
      <c r="BB25" s="53">
        <f>VLOOKUP($A25,'RevPAR Raw Data'!$B$6:$BE$43,'RevPAR Raw Data'!AP$1,FALSE)</f>
        <v>116.62615877664599</v>
      </c>
      <c r="BC25" s="54">
        <f>VLOOKUP($A25,'RevPAR Raw Data'!$B$6:$BE$43,'RevPAR Raw Data'!AR$1,FALSE)</f>
        <v>78.841699635106494</v>
      </c>
      <c r="BE25" s="47">
        <f>VLOOKUP($A25,'RevPAR Raw Data'!$B$6:$BE$43,'RevPAR Raw Data'!AT$1,FALSE)</f>
        <v>-0.89996141474281</v>
      </c>
      <c r="BF25" s="48">
        <f>VLOOKUP($A25,'RevPAR Raw Data'!$B$6:$BE$43,'RevPAR Raw Data'!AU$1,FALSE)</f>
        <v>2.78674140439283</v>
      </c>
      <c r="BG25" s="48">
        <f>VLOOKUP($A25,'RevPAR Raw Data'!$B$6:$BE$43,'RevPAR Raw Data'!AV$1,FALSE)</f>
        <v>3.6830868124150702</v>
      </c>
      <c r="BH25" s="48">
        <f>VLOOKUP($A25,'RevPAR Raw Data'!$B$6:$BE$43,'RevPAR Raw Data'!AW$1,FALSE)</f>
        <v>3.0357241785623899</v>
      </c>
      <c r="BI25" s="48">
        <f>VLOOKUP($A25,'RevPAR Raw Data'!$B$6:$BE$43,'RevPAR Raw Data'!AX$1,FALSE)</f>
        <v>1.18130183896598</v>
      </c>
      <c r="BJ25" s="49">
        <f>VLOOKUP($A25,'RevPAR Raw Data'!$B$6:$BE$43,'RevPAR Raw Data'!AY$1,FALSE)</f>
        <v>2.04970189473765</v>
      </c>
      <c r="BK25" s="48">
        <f>VLOOKUP($A25,'RevPAR Raw Data'!$B$6:$BE$43,'RevPAR Raw Data'!BA$1,FALSE)</f>
        <v>-0.70199792887936296</v>
      </c>
      <c r="BL25" s="48">
        <f>VLOOKUP($A25,'RevPAR Raw Data'!$B$6:$BE$43,'RevPAR Raw Data'!BB$1,FALSE)</f>
        <v>3.9059159372217098</v>
      </c>
      <c r="BM25" s="49">
        <f>VLOOKUP($A25,'RevPAR Raw Data'!$B$6:$BE$43,'RevPAR Raw Data'!BC$1,FALSE)</f>
        <v>1.41608915341192</v>
      </c>
      <c r="BN25" s="50">
        <f>VLOOKUP($A25,'RevPAR Raw Data'!$B$6:$BE$43,'RevPAR Raw Data'!BE$1,FALSE)</f>
        <v>1.7809475573504301</v>
      </c>
    </row>
    <row r="26" spans="1:66" x14ac:dyDescent="0.45">
      <c r="A26" s="63" t="s">
        <v>51</v>
      </c>
      <c r="B26" s="47">
        <f>VLOOKUP($A26,'Occupancy Raw Data'!$B$8:$BE$45,'Occupancy Raw Data'!AG$3,FALSE)</f>
        <v>47.4623459607485</v>
      </c>
      <c r="C26" s="48">
        <f>VLOOKUP($A26,'Occupancy Raw Data'!$B$8:$BE$45,'Occupancy Raw Data'!AH$3,FALSE)</f>
        <v>55.980839416058302</v>
      </c>
      <c r="D26" s="48">
        <f>VLOOKUP($A26,'Occupancy Raw Data'!$B$8:$BE$45,'Occupancy Raw Data'!AI$3,FALSE)</f>
        <v>60.9762773722627</v>
      </c>
      <c r="E26" s="48">
        <f>VLOOKUP($A26,'Occupancy Raw Data'!$B$8:$BE$45,'Occupancy Raw Data'!AJ$3,FALSE)</f>
        <v>67.746350364963504</v>
      </c>
      <c r="F26" s="48">
        <f>VLOOKUP($A26,'Occupancy Raw Data'!$B$8:$BE$45,'Occupancy Raw Data'!AK$3,FALSE)</f>
        <v>67.878649635036396</v>
      </c>
      <c r="G26" s="49">
        <f>VLOOKUP($A26,'Occupancy Raw Data'!$B$8:$BE$45,'Occupancy Raw Data'!AL$3,FALSE)</f>
        <v>60.010037412172601</v>
      </c>
      <c r="H26" s="48">
        <f>VLOOKUP($A26,'Occupancy Raw Data'!$B$8:$BE$45,'Occupancy Raw Data'!AN$3,FALSE)</f>
        <v>75.410583941605793</v>
      </c>
      <c r="I26" s="48">
        <f>VLOOKUP($A26,'Occupancy Raw Data'!$B$8:$BE$45,'Occupancy Raw Data'!AO$3,FALSE)</f>
        <v>73.375912408759106</v>
      </c>
      <c r="J26" s="49">
        <f>VLOOKUP($A26,'Occupancy Raw Data'!$B$8:$BE$45,'Occupancy Raw Data'!AP$3,FALSE)</f>
        <v>74.393248175182407</v>
      </c>
      <c r="K26" s="50">
        <f>VLOOKUP($A26,'Occupancy Raw Data'!$B$8:$BE$45,'Occupancy Raw Data'!AR$3,FALSE)</f>
        <v>64.119794042885999</v>
      </c>
      <c r="M26" s="47">
        <f>VLOOKUP($A26,'Occupancy Raw Data'!$B$8:$BE$45,'Occupancy Raw Data'!AT$3,FALSE)</f>
        <v>11.929201903530499</v>
      </c>
      <c r="N26" s="48">
        <f>VLOOKUP($A26,'Occupancy Raw Data'!$B$8:$BE$45,'Occupancy Raw Data'!AU$3,FALSE)</f>
        <v>7.1717689806723497</v>
      </c>
      <c r="O26" s="48">
        <f>VLOOKUP($A26,'Occupancy Raw Data'!$B$8:$BE$45,'Occupancy Raw Data'!AV$3,FALSE)</f>
        <v>10.014275783305999</v>
      </c>
      <c r="P26" s="48">
        <f>VLOOKUP($A26,'Occupancy Raw Data'!$B$8:$BE$45,'Occupancy Raw Data'!AW$3,FALSE)</f>
        <v>14.505916510237499</v>
      </c>
      <c r="Q26" s="48">
        <f>VLOOKUP($A26,'Occupancy Raw Data'!$B$8:$BE$45,'Occupancy Raw Data'!AX$3,FALSE)</f>
        <v>3.73303859621767</v>
      </c>
      <c r="R26" s="49">
        <f>VLOOKUP($A26,'Occupancy Raw Data'!$B$8:$BE$45,'Occupancy Raw Data'!AY$3,FALSE)</f>
        <v>9.2424995513384793</v>
      </c>
      <c r="S26" s="48">
        <f>VLOOKUP($A26,'Occupancy Raw Data'!$B$8:$BE$45,'Occupancy Raw Data'!BA$3,FALSE)</f>
        <v>-0.51987264575738201</v>
      </c>
      <c r="T26" s="48">
        <f>VLOOKUP($A26,'Occupancy Raw Data'!$B$8:$BE$45,'Occupancy Raw Data'!BB$3,FALSE)</f>
        <v>-0.67969483626729099</v>
      </c>
      <c r="U26" s="49">
        <f>VLOOKUP($A26,'Occupancy Raw Data'!$B$8:$BE$45,'Occupancy Raw Data'!BC$3,FALSE)</f>
        <v>-0.59875517993004501</v>
      </c>
      <c r="V26" s="50">
        <f>VLOOKUP($A26,'Occupancy Raw Data'!$B$8:$BE$45,'Occupancy Raw Data'!BE$3,FALSE)</f>
        <v>5.7715709245375102</v>
      </c>
      <c r="X26" s="51">
        <f>VLOOKUP($A26,'ADR Raw Data'!$B$6:$BE$43,'ADR Raw Data'!AG$1,FALSE)</f>
        <v>100.090989518222</v>
      </c>
      <c r="Y26" s="52">
        <f>VLOOKUP($A26,'ADR Raw Data'!$B$6:$BE$43,'ADR Raw Data'!AH$1,FALSE)</f>
        <v>102.66700105940799</v>
      </c>
      <c r="Z26" s="52">
        <f>VLOOKUP($A26,'ADR Raw Data'!$B$6:$BE$43,'ADR Raw Data'!AI$1,FALSE)</f>
        <v>105.00381041448399</v>
      </c>
      <c r="AA26" s="52">
        <f>VLOOKUP($A26,'ADR Raw Data'!$B$6:$BE$43,'ADR Raw Data'!AJ$1,FALSE)</f>
        <v>111.323455218855</v>
      </c>
      <c r="AB26" s="52">
        <f>VLOOKUP($A26,'ADR Raw Data'!$B$6:$BE$43,'ADR Raw Data'!AK$1,FALSE)</f>
        <v>133.32177901740701</v>
      </c>
      <c r="AC26" s="53">
        <f>VLOOKUP($A26,'ADR Raw Data'!$B$6:$BE$43,'ADR Raw Data'!AL$1,FALSE)</f>
        <v>111.62475420056199</v>
      </c>
      <c r="AD26" s="52">
        <f>VLOOKUP($A26,'ADR Raw Data'!$B$6:$BE$43,'ADR Raw Data'!AN$1,FALSE)</f>
        <v>156.46885662431899</v>
      </c>
      <c r="AE26" s="52">
        <f>VLOOKUP($A26,'ADR Raw Data'!$B$6:$BE$43,'ADR Raw Data'!AO$1,FALSE)</f>
        <v>150.122718851032</v>
      </c>
      <c r="AF26" s="53">
        <f>VLOOKUP($A26,'ADR Raw Data'!$B$6:$BE$43,'ADR Raw Data'!AP$1,FALSE)</f>
        <v>153.33917980008499</v>
      </c>
      <c r="AG26" s="54">
        <f>VLOOKUP($A26,'ADR Raw Data'!$B$6:$BE$43,'ADR Raw Data'!AR$1,FALSE)</f>
        <v>125.453663586741</v>
      </c>
      <c r="AI26" s="47">
        <f>VLOOKUP($A26,'ADR Raw Data'!$B$6:$BE$43,'ADR Raw Data'!AT$1,FALSE)</f>
        <v>7.9268977590837197</v>
      </c>
      <c r="AJ26" s="48">
        <f>VLOOKUP($A26,'ADR Raw Data'!$B$6:$BE$43,'ADR Raw Data'!AU$1,FALSE)</f>
        <v>9.5460318841144698</v>
      </c>
      <c r="AK26" s="48">
        <f>VLOOKUP($A26,'ADR Raw Data'!$B$6:$BE$43,'ADR Raw Data'!AV$1,FALSE)</f>
        <v>9.2500538463144704</v>
      </c>
      <c r="AL26" s="48">
        <f>VLOOKUP($A26,'ADR Raw Data'!$B$6:$BE$43,'ADR Raw Data'!AW$1,FALSE)</f>
        <v>13.4620045761414</v>
      </c>
      <c r="AM26" s="48">
        <f>VLOOKUP($A26,'ADR Raw Data'!$B$6:$BE$43,'ADR Raw Data'!AX$1,FALSE)</f>
        <v>11.695119062495399</v>
      </c>
      <c r="AN26" s="49">
        <f>VLOOKUP($A26,'ADR Raw Data'!$B$6:$BE$43,'ADR Raw Data'!AY$1,FALSE)</f>
        <v>10.402148820602299</v>
      </c>
      <c r="AO26" s="48">
        <f>VLOOKUP($A26,'ADR Raw Data'!$B$6:$BE$43,'ADR Raw Data'!BA$1,FALSE)</f>
        <v>10.4972172695292</v>
      </c>
      <c r="AP26" s="48">
        <f>VLOOKUP($A26,'ADR Raw Data'!$B$6:$BE$43,'ADR Raw Data'!BB$1,FALSE)</f>
        <v>9.6206942164016507</v>
      </c>
      <c r="AQ26" s="49">
        <f>VLOOKUP($A26,'ADR Raw Data'!$B$6:$BE$43,'ADR Raw Data'!BC$1,FALSE)</f>
        <v>10.073751802285001</v>
      </c>
      <c r="AR26" s="50">
        <f>VLOOKUP($A26,'ADR Raw Data'!$B$6:$BE$43,'ADR Raw Data'!BE$1,FALSE)</f>
        <v>9.4886823094918995</v>
      </c>
      <c r="AT26" s="51">
        <f>VLOOKUP($A26,'RevPAR Raw Data'!$B$6:$BE$43,'RevPAR Raw Data'!AG$1,FALSE)</f>
        <v>47.5055317206754</v>
      </c>
      <c r="AU26" s="52">
        <f>VLOOKUP($A26,'RevPAR Raw Data'!$B$6:$BE$43,'RevPAR Raw Data'!AH$1,FALSE)</f>
        <v>57.473848996350299</v>
      </c>
      <c r="AV26" s="52">
        <f>VLOOKUP($A26,'RevPAR Raw Data'!$B$6:$BE$43,'RevPAR Raw Data'!AI$1,FALSE)</f>
        <v>64.027414689780997</v>
      </c>
      <c r="AW26" s="52">
        <f>VLOOKUP($A26,'RevPAR Raw Data'!$B$6:$BE$43,'RevPAR Raw Data'!AJ$1,FALSE)</f>
        <v>75.417578010948901</v>
      </c>
      <c r="AX26" s="52">
        <f>VLOOKUP($A26,'RevPAR Raw Data'!$B$6:$BE$43,'RevPAR Raw Data'!AK$1,FALSE)</f>
        <v>90.497023266423298</v>
      </c>
      <c r="AY26" s="53">
        <f>VLOOKUP($A26,'RevPAR Raw Data'!$B$6:$BE$43,'RevPAR Raw Data'!AL$1,FALSE)</f>
        <v>66.986056757003297</v>
      </c>
      <c r="AZ26" s="52">
        <f>VLOOKUP($A26,'RevPAR Raw Data'!$B$6:$BE$43,'RevPAR Raw Data'!AN$1,FALSE)</f>
        <v>117.994078467153</v>
      </c>
      <c r="BA26" s="52">
        <f>VLOOKUP($A26,'RevPAR Raw Data'!$B$6:$BE$43,'RevPAR Raw Data'!AO$1,FALSE)</f>
        <v>110.153914689781</v>
      </c>
      <c r="BB26" s="53">
        <f>VLOOKUP($A26,'RevPAR Raw Data'!$B$6:$BE$43,'RevPAR Raw Data'!AP$1,FALSE)</f>
        <v>114.073996578467</v>
      </c>
      <c r="BC26" s="54">
        <f>VLOOKUP($A26,'RevPAR Raw Data'!$B$6:$BE$43,'RevPAR Raw Data'!AR$1,FALSE)</f>
        <v>80.440630711073396</v>
      </c>
      <c r="BE26" s="47">
        <f>VLOOKUP($A26,'RevPAR Raw Data'!$B$6:$BE$43,'RevPAR Raw Data'!AT$1,FALSE)</f>
        <v>20.801715300981801</v>
      </c>
      <c r="BF26" s="48">
        <f>VLOOKUP($A26,'RevPAR Raw Data'!$B$6:$BE$43,'RevPAR Raw Data'!AU$1,FALSE)</f>
        <v>17.4024202183368</v>
      </c>
      <c r="BG26" s="48">
        <f>VLOOKUP($A26,'RevPAR Raw Data'!$B$6:$BE$43,'RevPAR Raw Data'!AV$1,FALSE)</f>
        <v>20.190655531894699</v>
      </c>
      <c r="BH26" s="48">
        <f>VLOOKUP($A26,'RevPAR Raw Data'!$B$6:$BE$43,'RevPAR Raw Data'!AW$1,FALSE)</f>
        <v>29.9207082307984</v>
      </c>
      <c r="BI26" s="48">
        <f>VLOOKUP($A26,'RevPAR Raw Data'!$B$6:$BE$43,'RevPAR Raw Data'!AX$1,FALSE)</f>
        <v>15.864740967189601</v>
      </c>
      <c r="BJ26" s="49">
        <f>VLOOKUP($A26,'RevPAR Raw Data'!$B$6:$BE$43,'RevPAR Raw Data'!AY$1,FALSE)</f>
        <v>20.606066930014499</v>
      </c>
      <c r="BK26" s="48">
        <f>VLOOKUP($A26,'RevPAR Raw Data'!$B$6:$BE$43,'RevPAR Raw Data'!BA$1,FALSE)</f>
        <v>9.9227724626218592</v>
      </c>
      <c r="BL26" s="48">
        <f>VLOOKUP($A26,'RevPAR Raw Data'!$B$6:$BE$43,'RevPAR Raw Data'!BB$1,FALSE)</f>
        <v>8.8756080183324109</v>
      </c>
      <c r="BM26" s="49">
        <f>VLOOKUP($A26,'RevPAR Raw Data'!$B$6:$BE$43,'RevPAR Raw Data'!BC$1,FALSE)</f>
        <v>9.4146795116255095</v>
      </c>
      <c r="BN26" s="50">
        <f>VLOOKUP($A26,'RevPAR Raw Data'!$B$6:$BE$43,'RevPAR Raw Data'!BE$1,FALSE)</f>
        <v>15.8078992633257</v>
      </c>
    </row>
    <row r="27" spans="1:66" x14ac:dyDescent="0.45">
      <c r="A27" s="63" t="s">
        <v>48</v>
      </c>
      <c r="B27" s="47">
        <f>VLOOKUP($A27,'Occupancy Raw Data'!$B$8:$BE$45,'Occupancy Raw Data'!AG$3,FALSE)</f>
        <v>49.758319390221203</v>
      </c>
      <c r="C27" s="48">
        <f>VLOOKUP($A27,'Occupancy Raw Data'!$B$8:$BE$45,'Occupancy Raw Data'!AH$3,FALSE)</f>
        <v>61.693623350065003</v>
      </c>
      <c r="D27" s="48">
        <f>VLOOKUP($A27,'Occupancy Raw Data'!$B$8:$BE$45,'Occupancy Raw Data'!AI$3,FALSE)</f>
        <v>66.559769473879896</v>
      </c>
      <c r="E27" s="48">
        <f>VLOOKUP($A27,'Occupancy Raw Data'!$B$8:$BE$45,'Occupancy Raw Data'!AJ$3,FALSE)</f>
        <v>70.268637293177093</v>
      </c>
      <c r="F27" s="48">
        <f>VLOOKUP($A27,'Occupancy Raw Data'!$B$8:$BE$45,'Occupancy Raw Data'!AK$3,FALSE)</f>
        <v>70.835657185350399</v>
      </c>
      <c r="G27" s="49">
        <f>VLOOKUP($A27,'Occupancy Raw Data'!$B$8:$BE$45,'Occupancy Raw Data'!AL$3,FALSE)</f>
        <v>63.823201338538702</v>
      </c>
      <c r="H27" s="48">
        <f>VLOOKUP($A27,'Occupancy Raw Data'!$B$8:$BE$45,'Occupancy Raw Data'!AN$3,FALSE)</f>
        <v>74.828034950734306</v>
      </c>
      <c r="I27" s="48">
        <f>VLOOKUP($A27,'Occupancy Raw Data'!$B$8:$BE$45,'Occupancy Raw Data'!AO$3,FALSE)</f>
        <v>70.984383714445002</v>
      </c>
      <c r="J27" s="49">
        <f>VLOOKUP($A27,'Occupancy Raw Data'!$B$8:$BE$45,'Occupancy Raw Data'!AP$3,FALSE)</f>
        <v>72.906209332589697</v>
      </c>
      <c r="K27" s="50">
        <f>VLOOKUP($A27,'Occupancy Raw Data'!$B$8:$BE$45,'Occupancy Raw Data'!AR$3,FALSE)</f>
        <v>66.418346479696098</v>
      </c>
      <c r="M27" s="47">
        <f>VLOOKUP($A27,'Occupancy Raw Data'!$B$8:$BE$45,'Occupancy Raw Data'!AT$3,FALSE)</f>
        <v>4.1955899026463799</v>
      </c>
      <c r="N27" s="48">
        <f>VLOOKUP($A27,'Occupancy Raw Data'!$B$8:$BE$45,'Occupancy Raw Data'!AU$3,FALSE)</f>
        <v>-0.21407997293737199</v>
      </c>
      <c r="O27" s="48">
        <f>VLOOKUP($A27,'Occupancy Raw Data'!$B$8:$BE$45,'Occupancy Raw Data'!AV$3,FALSE)</f>
        <v>-1.6200276271698699</v>
      </c>
      <c r="P27" s="48">
        <f>VLOOKUP($A27,'Occupancy Raw Data'!$B$8:$BE$45,'Occupancy Raw Data'!AW$3,FALSE)</f>
        <v>-1.4427363490170599</v>
      </c>
      <c r="Q27" s="48">
        <f>VLOOKUP($A27,'Occupancy Raw Data'!$B$8:$BE$45,'Occupancy Raw Data'!AX$3,FALSE)</f>
        <v>-5.8710541252246804</v>
      </c>
      <c r="R27" s="49">
        <f>VLOOKUP($A27,'Occupancy Raw Data'!$B$8:$BE$45,'Occupancy Raw Data'!AY$3,FALSE)</f>
        <v>-1.4428078114780101</v>
      </c>
      <c r="S27" s="48">
        <f>VLOOKUP($A27,'Occupancy Raw Data'!$B$8:$BE$45,'Occupancy Raw Data'!BA$3,FALSE)</f>
        <v>-5.6264659663072303</v>
      </c>
      <c r="T27" s="48">
        <f>VLOOKUP($A27,'Occupancy Raw Data'!$B$8:$BE$45,'Occupancy Raw Data'!BB$3,FALSE)</f>
        <v>-6.1374385608171202</v>
      </c>
      <c r="U27" s="49">
        <f>VLOOKUP($A27,'Occupancy Raw Data'!$B$8:$BE$45,'Occupancy Raw Data'!BC$3,FALSE)</f>
        <v>-5.8759106748970398</v>
      </c>
      <c r="V27" s="50">
        <f>VLOOKUP($A27,'Occupancy Raw Data'!$B$8:$BE$45,'Occupancy Raw Data'!BE$3,FALSE)</f>
        <v>-2.8774236786010601</v>
      </c>
      <c r="X27" s="51">
        <f>VLOOKUP($A27,'ADR Raw Data'!$B$6:$BE$43,'ADR Raw Data'!AG$1,FALSE)</f>
        <v>98.980223239305005</v>
      </c>
      <c r="Y27" s="52">
        <f>VLOOKUP($A27,'ADR Raw Data'!$B$6:$BE$43,'ADR Raw Data'!AH$1,FALSE)</f>
        <v>106.89674928431501</v>
      </c>
      <c r="Z27" s="52">
        <f>VLOOKUP($A27,'ADR Raw Data'!$B$6:$BE$43,'ADR Raw Data'!AI$1,FALSE)</f>
        <v>109.743295160952</v>
      </c>
      <c r="AA27" s="52">
        <f>VLOOKUP($A27,'ADR Raw Data'!$B$6:$BE$43,'ADR Raw Data'!AJ$1,FALSE)</f>
        <v>114.71289635557901</v>
      </c>
      <c r="AB27" s="52">
        <f>VLOOKUP($A27,'ADR Raw Data'!$B$6:$BE$43,'ADR Raw Data'!AK$1,FALSE)</f>
        <v>132.97804737221901</v>
      </c>
      <c r="AC27" s="53">
        <f>VLOOKUP($A27,'ADR Raw Data'!$B$6:$BE$43,'ADR Raw Data'!AL$1,FALSE)</f>
        <v>113.766565444721</v>
      </c>
      <c r="AD27" s="52">
        <f>VLOOKUP($A27,'ADR Raw Data'!$B$6:$BE$43,'ADR Raw Data'!AN$1,FALSE)</f>
        <v>147.59716832298099</v>
      </c>
      <c r="AE27" s="52">
        <f>VLOOKUP($A27,'ADR Raw Data'!$B$6:$BE$43,'ADR Raw Data'!AO$1,FALSE)</f>
        <v>138.14925489425701</v>
      </c>
      <c r="AF27" s="53">
        <f>VLOOKUP($A27,'ADR Raw Data'!$B$6:$BE$43,'ADR Raw Data'!AP$1,FALSE)</f>
        <v>142.997736270041</v>
      </c>
      <c r="AG27" s="54">
        <f>VLOOKUP($A27,'ADR Raw Data'!$B$6:$BE$43,'ADR Raw Data'!AR$1,FALSE)</f>
        <v>122.934143691145</v>
      </c>
      <c r="AI27" s="47">
        <f>VLOOKUP($A27,'ADR Raw Data'!$B$6:$BE$43,'ADR Raw Data'!AT$1,FALSE)</f>
        <v>10.1084406181369</v>
      </c>
      <c r="AJ27" s="48">
        <f>VLOOKUP($A27,'ADR Raw Data'!$B$6:$BE$43,'ADR Raw Data'!AU$1,FALSE)</f>
        <v>10.726408603369499</v>
      </c>
      <c r="AK27" s="48">
        <f>VLOOKUP($A27,'ADR Raw Data'!$B$6:$BE$43,'ADR Raw Data'!AV$1,FALSE)</f>
        <v>10.8301200683474</v>
      </c>
      <c r="AL27" s="48">
        <f>VLOOKUP($A27,'ADR Raw Data'!$B$6:$BE$43,'ADR Raw Data'!AW$1,FALSE)</f>
        <v>10.366888792106799</v>
      </c>
      <c r="AM27" s="48">
        <f>VLOOKUP($A27,'ADR Raw Data'!$B$6:$BE$43,'ADR Raw Data'!AX$1,FALSE)</f>
        <v>13.560379032202301</v>
      </c>
      <c r="AN27" s="49">
        <f>VLOOKUP($A27,'ADR Raw Data'!$B$6:$BE$43,'ADR Raw Data'!AY$1,FALSE)</f>
        <v>11.007725681316799</v>
      </c>
      <c r="AO27" s="48">
        <f>VLOOKUP($A27,'ADR Raw Data'!$B$6:$BE$43,'ADR Raw Data'!BA$1,FALSE)</f>
        <v>12.923542637550099</v>
      </c>
      <c r="AP27" s="48">
        <f>VLOOKUP($A27,'ADR Raw Data'!$B$6:$BE$43,'ADR Raw Data'!BB$1,FALSE)</f>
        <v>10.955437272183</v>
      </c>
      <c r="AQ27" s="49">
        <f>VLOOKUP($A27,'ADR Raw Data'!$B$6:$BE$43,'ADR Raw Data'!BC$1,FALSE)</f>
        <v>11.9966631266095</v>
      </c>
      <c r="AR27" s="50">
        <f>VLOOKUP($A27,'ADR Raw Data'!$B$6:$BE$43,'ADR Raw Data'!BE$1,FALSE)</f>
        <v>11.1130882553337</v>
      </c>
      <c r="AT27" s="51">
        <f>VLOOKUP($A27,'RevPAR Raw Data'!$B$6:$BE$43,'RevPAR Raw Data'!AG$1,FALSE)</f>
        <v>49.250895612567298</v>
      </c>
      <c r="AU27" s="52">
        <f>VLOOKUP($A27,'RevPAR Raw Data'!$B$6:$BE$43,'RevPAR Raw Data'!AH$1,FALSE)</f>
        <v>65.948477876928706</v>
      </c>
      <c r="AV27" s="52">
        <f>VLOOKUP($A27,'RevPAR Raw Data'!$B$6:$BE$43,'RevPAR Raw Data'!AI$1,FALSE)</f>
        <v>73.044884272169497</v>
      </c>
      <c r="AW27" s="52">
        <f>VLOOKUP($A27,'RevPAR Raw Data'!$B$6:$BE$43,'RevPAR Raw Data'!AJ$1,FALSE)</f>
        <v>80.607189068600107</v>
      </c>
      <c r="AX27" s="52">
        <f>VLOOKUP($A27,'RevPAR Raw Data'!$B$6:$BE$43,'RevPAR Raw Data'!AK$1,FALSE)</f>
        <v>94.195873768358396</v>
      </c>
      <c r="AY27" s="53">
        <f>VLOOKUP($A27,'RevPAR Raw Data'!$B$6:$BE$43,'RevPAR Raw Data'!AL$1,FALSE)</f>
        <v>72.609464119724805</v>
      </c>
      <c r="AZ27" s="52">
        <f>VLOOKUP($A27,'RevPAR Raw Data'!$B$6:$BE$43,'RevPAR Raw Data'!AN$1,FALSE)</f>
        <v>110.444060699014</v>
      </c>
      <c r="BA27" s="52">
        <f>VLOOKUP($A27,'RevPAR Raw Data'!$B$6:$BE$43,'RevPAR Raw Data'!AO$1,FALSE)</f>
        <v>98.0643971927867</v>
      </c>
      <c r="BB27" s="53">
        <f>VLOOKUP($A27,'RevPAR Raw Data'!$B$6:$BE$43,'RevPAR Raw Data'!AP$1,FALSE)</f>
        <v>104.2542289459</v>
      </c>
      <c r="BC27" s="54">
        <f>VLOOKUP($A27,'RevPAR Raw Data'!$B$6:$BE$43,'RevPAR Raw Data'!AR$1,FALSE)</f>
        <v>81.650825498632202</v>
      </c>
      <c r="BE27" s="47">
        <f>VLOOKUP($A27,'RevPAR Raw Data'!$B$6:$BE$43,'RevPAR Raw Data'!AT$1,FALSE)</f>
        <v>14.728139234672801</v>
      </c>
      <c r="BF27" s="48">
        <f>VLOOKUP($A27,'RevPAR Raw Data'!$B$6:$BE$43,'RevPAR Raw Data'!AU$1,FALSE)</f>
        <v>10.4893655377968</v>
      </c>
      <c r="BG27" s="48">
        <f>VLOOKUP($A27,'RevPAR Raw Data'!$B$6:$BE$43,'RevPAR Raw Data'!AV$1,FALSE)</f>
        <v>9.0346415040147008</v>
      </c>
      <c r="BH27" s="48">
        <f>VLOOKUP($A27,'RevPAR Raw Data'!$B$6:$BE$43,'RevPAR Raw Data'!AW$1,FALSE)</f>
        <v>8.7745855702239002</v>
      </c>
      <c r="BI27" s="48">
        <f>VLOOKUP($A27,'RevPAR Raw Data'!$B$6:$BE$43,'RevPAR Raw Data'!AX$1,FALSE)</f>
        <v>6.8931877144114297</v>
      </c>
      <c r="BJ27" s="49">
        <f>VLOOKUP($A27,'RevPAR Raw Data'!$B$6:$BE$43,'RevPAR Raw Data'!AY$1,FALSE)</f>
        <v>9.4060975438427192</v>
      </c>
      <c r="BK27" s="48">
        <f>VLOOKUP($A27,'RevPAR Raw Data'!$B$6:$BE$43,'RevPAR Raw Data'!BA$1,FALSE)</f>
        <v>6.5699379430999096</v>
      </c>
      <c r="BL27" s="48">
        <f>VLOOKUP($A27,'RevPAR Raw Data'!$B$6:$BE$43,'RevPAR Raw Data'!BB$1,FALSE)</f>
        <v>4.1456154797167999</v>
      </c>
      <c r="BM27" s="49">
        <f>VLOOKUP($A27,'RevPAR Raw Data'!$B$6:$BE$43,'RevPAR Raw Data'!BC$1,FALSE)</f>
        <v>5.4158392424246102</v>
      </c>
      <c r="BN27" s="50">
        <f>VLOOKUP($A27,'RevPAR Raw Data'!$B$6:$BE$43,'RevPAR Raw Data'!BE$1,FALSE)</f>
        <v>7.9158939438499001</v>
      </c>
    </row>
    <row r="28" spans="1:66" x14ac:dyDescent="0.45">
      <c r="A28" s="63" t="s">
        <v>49</v>
      </c>
      <c r="B28" s="47">
        <f>VLOOKUP($A28,'Occupancy Raw Data'!$B$8:$BE$45,'Occupancy Raw Data'!AG$3,FALSE)</f>
        <v>50.826727066817597</v>
      </c>
      <c r="C28" s="48">
        <f>VLOOKUP($A28,'Occupancy Raw Data'!$B$8:$BE$45,'Occupancy Raw Data'!AH$3,FALSE)</f>
        <v>63.357870894677198</v>
      </c>
      <c r="D28" s="48">
        <f>VLOOKUP($A28,'Occupancy Raw Data'!$B$8:$BE$45,'Occupancy Raw Data'!AI$3,FALSE)</f>
        <v>67.389580973952405</v>
      </c>
      <c r="E28" s="48">
        <f>VLOOKUP($A28,'Occupancy Raw Data'!$B$8:$BE$45,'Occupancy Raw Data'!AJ$3,FALSE)</f>
        <v>75.339750849377097</v>
      </c>
      <c r="F28" s="48">
        <f>VLOOKUP($A28,'Occupancy Raw Data'!$B$8:$BE$45,'Occupancy Raw Data'!AK$3,FALSE)</f>
        <v>77.270668176670398</v>
      </c>
      <c r="G28" s="49">
        <f>VLOOKUP($A28,'Occupancy Raw Data'!$B$8:$BE$45,'Occupancy Raw Data'!AL$3,FALSE)</f>
        <v>66.836919592298898</v>
      </c>
      <c r="H28" s="48">
        <f>VLOOKUP($A28,'Occupancy Raw Data'!$B$8:$BE$45,'Occupancy Raw Data'!AN$3,FALSE)</f>
        <v>81.732729331823293</v>
      </c>
      <c r="I28" s="48">
        <f>VLOOKUP($A28,'Occupancy Raw Data'!$B$8:$BE$45,'Occupancy Raw Data'!AO$3,FALSE)</f>
        <v>81.132502831257</v>
      </c>
      <c r="J28" s="49">
        <f>VLOOKUP($A28,'Occupancy Raw Data'!$B$8:$BE$45,'Occupancy Raw Data'!AP$3,FALSE)</f>
        <v>81.432616081540203</v>
      </c>
      <c r="K28" s="50">
        <f>VLOOKUP($A28,'Occupancy Raw Data'!$B$8:$BE$45,'Occupancy Raw Data'!AR$3,FALSE)</f>
        <v>71.007118589225001</v>
      </c>
      <c r="M28" s="47">
        <f>VLOOKUP($A28,'Occupancy Raw Data'!$B$8:$BE$45,'Occupancy Raw Data'!AT$3,FALSE)</f>
        <v>-7.3413363533408802</v>
      </c>
      <c r="N28" s="48">
        <f>VLOOKUP($A28,'Occupancy Raw Data'!$B$8:$BE$45,'Occupancy Raw Data'!AU$3,FALSE)</f>
        <v>-1.3651438711263499</v>
      </c>
      <c r="O28" s="48">
        <f>VLOOKUP($A28,'Occupancy Raw Data'!$B$8:$BE$45,'Occupancy Raw Data'!AV$3,FALSE)</f>
        <v>-2.6124014995571998</v>
      </c>
      <c r="P28" s="48">
        <f>VLOOKUP($A28,'Occupancy Raw Data'!$B$8:$BE$45,'Occupancy Raw Data'!AW$3,FALSE)</f>
        <v>1.3350274839101699</v>
      </c>
      <c r="Q28" s="48">
        <f>VLOOKUP($A28,'Occupancy Raw Data'!$B$8:$BE$45,'Occupancy Raw Data'!AX$3,FALSE)</f>
        <v>-6.9331730988034499</v>
      </c>
      <c r="R28" s="49">
        <f>VLOOKUP($A28,'Occupancy Raw Data'!$B$8:$BE$45,'Occupancy Raw Data'!AY$3,FALSE)</f>
        <v>-3.3198686973215099</v>
      </c>
      <c r="S28" s="48">
        <f>VLOOKUP($A28,'Occupancy Raw Data'!$B$8:$BE$45,'Occupancy Raw Data'!BA$3,FALSE)</f>
        <v>-6.9895257899514904</v>
      </c>
      <c r="T28" s="48">
        <f>VLOOKUP($A28,'Occupancy Raw Data'!$B$8:$BE$45,'Occupancy Raw Data'!BB$3,FALSE)</f>
        <v>-4.4249411250130199</v>
      </c>
      <c r="U28" s="49">
        <f>VLOOKUP($A28,'Occupancy Raw Data'!$B$8:$BE$45,'Occupancy Raw Data'!BC$3,FALSE)</f>
        <v>-5.7293960917359703</v>
      </c>
      <c r="V28" s="50">
        <f>VLOOKUP($A28,'Occupancy Raw Data'!$B$8:$BE$45,'Occupancy Raw Data'!BE$3,FALSE)</f>
        <v>-4.1228384761102701</v>
      </c>
      <c r="X28" s="51">
        <f>VLOOKUP($A28,'ADR Raw Data'!$B$6:$BE$43,'ADR Raw Data'!AG$1,FALSE)</f>
        <v>136.80492758467</v>
      </c>
      <c r="Y28" s="52">
        <f>VLOOKUP($A28,'ADR Raw Data'!$B$6:$BE$43,'ADR Raw Data'!AH$1,FALSE)</f>
        <v>136.594328358208</v>
      </c>
      <c r="Z28" s="52">
        <f>VLOOKUP($A28,'ADR Raw Data'!$B$6:$BE$43,'ADR Raw Data'!AI$1,FALSE)</f>
        <v>138.84522140996501</v>
      </c>
      <c r="AA28" s="52">
        <f>VLOOKUP($A28,'ADR Raw Data'!$B$6:$BE$43,'ADR Raw Data'!AJ$1,FALSE)</f>
        <v>149.53639083051399</v>
      </c>
      <c r="AB28" s="52">
        <f>VLOOKUP($A28,'ADR Raw Data'!$B$6:$BE$43,'ADR Raw Data'!AK$1,FALSE)</f>
        <v>166.60948189945699</v>
      </c>
      <c r="AC28" s="53">
        <f>VLOOKUP($A28,'ADR Raw Data'!$B$6:$BE$43,'ADR Raw Data'!AL$1,FALSE)</f>
        <v>146.93811308605899</v>
      </c>
      <c r="AD28" s="52">
        <f>VLOOKUP($A28,'ADR Raw Data'!$B$6:$BE$43,'ADR Raw Data'!AN$1,FALSE)</f>
        <v>241.751981432728</v>
      </c>
      <c r="AE28" s="52">
        <f>VLOOKUP($A28,'ADR Raw Data'!$B$6:$BE$43,'ADR Raw Data'!AO$1,FALSE)</f>
        <v>240.28564489112199</v>
      </c>
      <c r="AF28" s="53">
        <f>VLOOKUP($A28,'ADR Raw Data'!$B$6:$BE$43,'ADR Raw Data'!AP$1,FALSE)</f>
        <v>241.02151519365799</v>
      </c>
      <c r="AG28" s="54">
        <f>VLOOKUP($A28,'ADR Raw Data'!$B$6:$BE$43,'ADR Raw Data'!AR$1,FALSE)</f>
        <v>177.76583738707399</v>
      </c>
      <c r="AI28" s="47">
        <f>VLOOKUP($A28,'ADR Raw Data'!$B$6:$BE$43,'ADR Raw Data'!AT$1,FALSE)</f>
        <v>1.3117382598773599</v>
      </c>
      <c r="AJ28" s="48">
        <f>VLOOKUP($A28,'ADR Raw Data'!$B$6:$BE$43,'ADR Raw Data'!AU$1,FALSE)</f>
        <v>5.3007453007817897</v>
      </c>
      <c r="AK28" s="48">
        <f>VLOOKUP($A28,'ADR Raw Data'!$B$6:$BE$43,'ADR Raw Data'!AV$1,FALSE)</f>
        <v>4.8466203006478201</v>
      </c>
      <c r="AL28" s="48">
        <f>VLOOKUP($A28,'ADR Raw Data'!$B$6:$BE$43,'ADR Raw Data'!AW$1,FALSE)</f>
        <v>6.7046145977133902</v>
      </c>
      <c r="AM28" s="48">
        <f>VLOOKUP($A28,'ADR Raw Data'!$B$6:$BE$43,'ADR Raw Data'!AX$1,FALSE)</f>
        <v>4.2835596247586601E-2</v>
      </c>
      <c r="AN28" s="49">
        <f>VLOOKUP($A28,'ADR Raw Data'!$B$6:$BE$43,'ADR Raw Data'!AY$1,FALSE)</f>
        <v>3.3394056130382501</v>
      </c>
      <c r="AO28" s="48">
        <f>VLOOKUP($A28,'ADR Raw Data'!$B$6:$BE$43,'ADR Raw Data'!BA$1,FALSE)</f>
        <v>6.1927704698212001</v>
      </c>
      <c r="AP28" s="48">
        <f>VLOOKUP($A28,'ADR Raw Data'!$B$6:$BE$43,'ADR Raw Data'!BB$1,FALSE)</f>
        <v>3.2961810515045</v>
      </c>
      <c r="AQ28" s="49">
        <f>VLOOKUP($A28,'ADR Raw Data'!$B$6:$BE$43,'ADR Raw Data'!BC$1,FALSE)</f>
        <v>4.7495558630752202</v>
      </c>
      <c r="AR28" s="50">
        <f>VLOOKUP($A28,'ADR Raw Data'!$B$6:$BE$43,'ADR Raw Data'!BE$1,FALSE)</f>
        <v>3.6635827804861698</v>
      </c>
      <c r="AT28" s="51">
        <f>VLOOKUP($A28,'RevPAR Raw Data'!$B$6:$BE$43,'RevPAR Raw Data'!AG$1,FALSE)</f>
        <v>69.533467157417803</v>
      </c>
      <c r="AU28" s="52">
        <f>VLOOKUP($A28,'RevPAR Raw Data'!$B$6:$BE$43,'RevPAR Raw Data'!AH$1,FALSE)</f>
        <v>86.543258210645504</v>
      </c>
      <c r="AV28" s="52">
        <f>VLOOKUP($A28,'RevPAR Raw Data'!$B$6:$BE$43,'RevPAR Raw Data'!AI$1,FALSE)</f>
        <v>93.567212910532206</v>
      </c>
      <c r="AW28" s="52">
        <f>VLOOKUP($A28,'RevPAR Raw Data'!$B$6:$BE$43,'RevPAR Raw Data'!AJ$1,FALSE)</f>
        <v>112.66034428086</v>
      </c>
      <c r="AX28" s="52">
        <f>VLOOKUP($A28,'RevPAR Raw Data'!$B$6:$BE$43,'RevPAR Raw Data'!AK$1,FALSE)</f>
        <v>128.74025990939899</v>
      </c>
      <c r="AY28" s="53">
        <f>VLOOKUP($A28,'RevPAR Raw Data'!$B$6:$BE$43,'RevPAR Raw Data'!AL$1,FALSE)</f>
        <v>98.208908493771204</v>
      </c>
      <c r="AZ28" s="52">
        <f>VLOOKUP($A28,'RevPAR Raw Data'!$B$6:$BE$43,'RevPAR Raw Data'!AN$1,FALSE)</f>
        <v>197.59049263873101</v>
      </c>
      <c r="BA28" s="52">
        <f>VLOOKUP($A28,'RevPAR Raw Data'!$B$6:$BE$43,'RevPAR Raw Data'!AO$1,FALSE)</f>
        <v>194.949757644394</v>
      </c>
      <c r="BB28" s="53">
        <f>VLOOKUP($A28,'RevPAR Raw Data'!$B$6:$BE$43,'RevPAR Raw Data'!AP$1,FALSE)</f>
        <v>196.270125141562</v>
      </c>
      <c r="BC28" s="54">
        <f>VLOOKUP($A28,'RevPAR Raw Data'!$B$6:$BE$43,'RevPAR Raw Data'!AR$1,FALSE)</f>
        <v>126.22639896456801</v>
      </c>
      <c r="BE28" s="47">
        <f>VLOOKUP($A28,'RevPAR Raw Data'!$B$6:$BE$43,'RevPAR Raw Data'!AT$1,FALSE)</f>
        <v>-6.1258972111965697</v>
      </c>
      <c r="BF28" s="48">
        <f>VLOOKUP($A28,'RevPAR Raw Data'!$B$6:$BE$43,'RevPAR Raw Data'!AU$1,FALSE)</f>
        <v>3.8632386300577899</v>
      </c>
      <c r="BG28" s="48">
        <f>VLOOKUP($A28,'RevPAR Raw Data'!$B$6:$BE$43,'RevPAR Raw Data'!AV$1,FALSE)</f>
        <v>2.1076056196786399</v>
      </c>
      <c r="BH28" s="48">
        <f>VLOOKUP($A28,'RevPAR Raw Data'!$B$6:$BE$43,'RevPAR Raw Data'!AW$1,FALSE)</f>
        <v>8.1291505291932893</v>
      </c>
      <c r="BI28" s="48">
        <f>VLOOKUP($A28,'RevPAR Raw Data'!$B$6:$BE$43,'RevPAR Raw Data'!AX$1,FALSE)</f>
        <v>-6.8933073685916098</v>
      </c>
      <c r="BJ28" s="49">
        <f>VLOOKUP($A28,'RevPAR Raw Data'!$B$6:$BE$43,'RevPAR Raw Data'!AY$1,FALSE)</f>
        <v>-9.1326965907120805E-2</v>
      </c>
      <c r="BK28" s="48">
        <f>VLOOKUP($A28,'RevPAR Raw Data'!$B$6:$BE$43,'RevPAR Raw Data'!BA$1,FALSE)</f>
        <v>-1.2296006092309399</v>
      </c>
      <c r="BL28" s="48">
        <f>VLOOKUP($A28,'RevPAR Raw Data'!$B$6:$BE$43,'RevPAR Raw Data'!BB$1,FALSE)</f>
        <v>-1.2746141444114201</v>
      </c>
      <c r="BM28" s="49">
        <f>VLOOKUP($A28,'RevPAR Raw Data'!$B$6:$BE$43,'RevPAR Raw Data'!BC$1,FALSE)</f>
        <v>-1.25196109665459</v>
      </c>
      <c r="BN28" s="50">
        <f>VLOOKUP($A28,'RevPAR Raw Data'!$B$6:$BE$43,'RevPAR Raw Data'!BE$1,FALSE)</f>
        <v>-0.61029929610213396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43.766746055373602</v>
      </c>
      <c r="C30" s="48">
        <f>VLOOKUP($A30,'Occupancy Raw Data'!$B$8:$BE$45,'Occupancy Raw Data'!AH$3,FALSE)</f>
        <v>56.690979458172002</v>
      </c>
      <c r="D30" s="48">
        <f>VLOOKUP($A30,'Occupancy Raw Data'!$B$8:$BE$45,'Occupancy Raw Data'!AI$3,FALSE)</f>
        <v>63.270318547186598</v>
      </c>
      <c r="E30" s="48">
        <f>VLOOKUP($A30,'Occupancy Raw Data'!$B$8:$BE$45,'Occupancy Raw Data'!AJ$3,FALSE)</f>
        <v>66.292051205715893</v>
      </c>
      <c r="F30" s="48">
        <f>VLOOKUP($A30,'Occupancy Raw Data'!$B$8:$BE$45,'Occupancy Raw Data'!AK$3,FALSE)</f>
        <v>61.156594224471498</v>
      </c>
      <c r="G30" s="49">
        <f>VLOOKUP($A30,'Occupancy Raw Data'!$B$8:$BE$45,'Occupancy Raw Data'!AL$3,FALSE)</f>
        <v>58.2353378981839</v>
      </c>
      <c r="H30" s="48">
        <f>VLOOKUP($A30,'Occupancy Raw Data'!$B$8:$BE$45,'Occupancy Raw Data'!AN$3,FALSE)</f>
        <v>67.073533789818299</v>
      </c>
      <c r="I30" s="48">
        <f>VLOOKUP($A30,'Occupancy Raw Data'!$B$8:$BE$45,'Occupancy Raw Data'!AO$3,FALSE)</f>
        <v>64.316016671628404</v>
      </c>
      <c r="J30" s="49">
        <f>VLOOKUP($A30,'Occupancy Raw Data'!$B$8:$BE$45,'Occupancy Raw Data'!AP$3,FALSE)</f>
        <v>65.694775230723394</v>
      </c>
      <c r="K30" s="50">
        <f>VLOOKUP($A30,'Occupancy Raw Data'!$B$8:$BE$45,'Occupancy Raw Data'!AR$3,FALSE)</f>
        <v>60.3666057074809</v>
      </c>
      <c r="M30" s="47">
        <f>VLOOKUP($A30,'Occupancy Raw Data'!$B$8:$BE$45,'Occupancy Raw Data'!AT$3,FALSE)</f>
        <v>-20.2212239601429</v>
      </c>
      <c r="N30" s="48">
        <f>VLOOKUP($A30,'Occupancy Raw Data'!$B$8:$BE$45,'Occupancy Raw Data'!AU$3,FALSE)</f>
        <v>-5.6032836820974001</v>
      </c>
      <c r="O30" s="48">
        <f>VLOOKUP($A30,'Occupancy Raw Data'!$B$8:$BE$45,'Occupancy Raw Data'!AV$3,FALSE)</f>
        <v>-1.96700257352254</v>
      </c>
      <c r="P30" s="48">
        <f>VLOOKUP($A30,'Occupancy Raw Data'!$B$8:$BE$45,'Occupancy Raw Data'!AW$3,FALSE)</f>
        <v>-0.123317937702</v>
      </c>
      <c r="Q30" s="48">
        <f>VLOOKUP($A30,'Occupancy Raw Data'!$B$8:$BE$45,'Occupancy Raw Data'!AX$3,FALSE)</f>
        <v>-5.7325716555898403</v>
      </c>
      <c r="R30" s="49">
        <f>VLOOKUP($A30,'Occupancy Raw Data'!$B$8:$BE$45,'Occupancy Raw Data'!AY$3,FALSE)</f>
        <v>-6.2853384188497099</v>
      </c>
      <c r="S30" s="48">
        <f>VLOOKUP($A30,'Occupancy Raw Data'!$B$8:$BE$45,'Occupancy Raw Data'!BA$3,FALSE)</f>
        <v>-8.7158546212395596</v>
      </c>
      <c r="T30" s="48">
        <f>VLOOKUP($A30,'Occupancy Raw Data'!$B$8:$BE$45,'Occupancy Raw Data'!BB$3,FALSE)</f>
        <v>-7.8157505676616896</v>
      </c>
      <c r="U30" s="49">
        <f>VLOOKUP($A30,'Occupancy Raw Data'!$B$8:$BE$45,'Occupancy Raw Data'!BC$3,FALSE)</f>
        <v>-8.2774547645545198</v>
      </c>
      <c r="V30" s="50">
        <f>VLOOKUP($A30,'Occupancy Raw Data'!$B$8:$BE$45,'Occupancy Raw Data'!BE$3,FALSE)</f>
        <v>-6.91395985571135</v>
      </c>
      <c r="X30" s="51">
        <f>VLOOKUP($A30,'ADR Raw Data'!$B$6:$BE$43,'ADR Raw Data'!AG$1,FALSE)</f>
        <v>93.220975257206007</v>
      </c>
      <c r="Y30" s="52">
        <f>VLOOKUP($A30,'ADR Raw Data'!$B$6:$BE$43,'ADR Raw Data'!AH$1,FALSE)</f>
        <v>99.412330313771804</v>
      </c>
      <c r="Z30" s="52">
        <f>VLOOKUP($A30,'ADR Raw Data'!$B$6:$BE$43,'ADR Raw Data'!AI$1,FALSE)</f>
        <v>103.974960004705</v>
      </c>
      <c r="AA30" s="52">
        <f>VLOOKUP($A30,'ADR Raw Data'!$B$6:$BE$43,'ADR Raw Data'!AJ$1,FALSE)</f>
        <v>104.849596384865</v>
      </c>
      <c r="AB30" s="52">
        <f>VLOOKUP($A30,'ADR Raw Data'!$B$6:$BE$43,'ADR Raw Data'!AK$1,FALSE)</f>
        <v>100.556675794085</v>
      </c>
      <c r="AC30" s="53">
        <f>VLOOKUP($A30,'ADR Raw Data'!$B$6:$BE$43,'ADR Raw Data'!AL$1,FALSE)</f>
        <v>100.951379896479</v>
      </c>
      <c r="AD30" s="52">
        <f>VLOOKUP($A30,'ADR Raw Data'!$B$6:$BE$43,'ADR Raw Data'!AN$1,FALSE)</f>
        <v>112.341367066134</v>
      </c>
      <c r="AE30" s="52">
        <f>VLOOKUP($A30,'ADR Raw Data'!$B$6:$BE$43,'ADR Raw Data'!AO$1,FALSE)</f>
        <v>110.92249783023701</v>
      </c>
      <c r="AF30" s="53">
        <f>VLOOKUP($A30,'ADR Raw Data'!$B$6:$BE$43,'ADR Raw Data'!AP$1,FALSE)</f>
        <v>111.64682159345099</v>
      </c>
      <c r="AG30" s="54">
        <f>VLOOKUP($A30,'ADR Raw Data'!$B$6:$BE$43,'ADR Raw Data'!AR$1,FALSE)</f>
        <v>104.276939639988</v>
      </c>
      <c r="AI30" s="47">
        <f>VLOOKUP($A30,'ADR Raw Data'!$B$6:$BE$43,'ADR Raw Data'!AT$1,FALSE)</f>
        <v>-23.020052267081802</v>
      </c>
      <c r="AJ30" s="48">
        <f>VLOOKUP($A30,'ADR Raw Data'!$B$6:$BE$43,'ADR Raw Data'!AU$1,FALSE)</f>
        <v>3.7873257862852499</v>
      </c>
      <c r="AK30" s="48">
        <f>VLOOKUP($A30,'ADR Raw Data'!$B$6:$BE$43,'ADR Raw Data'!AV$1,FALSE)</f>
        <v>5.1395921506865401</v>
      </c>
      <c r="AL30" s="48">
        <f>VLOOKUP($A30,'ADR Raw Data'!$B$6:$BE$43,'ADR Raw Data'!AW$1,FALSE)</f>
        <v>5.7370847860186602</v>
      </c>
      <c r="AM30" s="48">
        <f>VLOOKUP($A30,'ADR Raw Data'!$B$6:$BE$43,'ADR Raw Data'!AX$1,FALSE)</f>
        <v>3.3940611415491801</v>
      </c>
      <c r="AN30" s="49">
        <f>VLOOKUP($A30,'ADR Raw Data'!$B$6:$BE$43,'ADR Raw Data'!AY$1,FALSE)</f>
        <v>-0.95812152345262702</v>
      </c>
      <c r="AO30" s="48">
        <f>VLOOKUP($A30,'ADR Raw Data'!$B$6:$BE$43,'ADR Raw Data'!BA$1,FALSE)</f>
        <v>1.8791508949922799</v>
      </c>
      <c r="AP30" s="48">
        <f>VLOOKUP($A30,'ADR Raw Data'!$B$6:$BE$43,'ADR Raw Data'!BB$1,FALSE)</f>
        <v>2.0368944950307699</v>
      </c>
      <c r="AQ30" s="49">
        <f>VLOOKUP($A30,'ADR Raw Data'!$B$6:$BE$43,'ADR Raw Data'!BC$1,FALSE)</f>
        <v>1.9522423095746899</v>
      </c>
      <c r="AR30" s="50">
        <f>VLOOKUP($A30,'ADR Raw Data'!$B$6:$BE$43,'ADR Raw Data'!BE$1,FALSE)</f>
        <v>-4.14524474458502E-2</v>
      </c>
      <c r="AT30" s="51">
        <f>VLOOKUP($A30,'RevPAR Raw Data'!$B$6:$BE$43,'RevPAR Raw Data'!AG$1,FALSE)</f>
        <v>40.799787511163998</v>
      </c>
      <c r="AU30" s="52">
        <f>VLOOKUP($A30,'RevPAR Raw Data'!$B$6:$BE$43,'RevPAR Raw Data'!AH$1,FALSE)</f>
        <v>56.357823757070499</v>
      </c>
      <c r="AV30" s="52">
        <f>VLOOKUP($A30,'RevPAR Raw Data'!$B$6:$BE$43,'RevPAR Raw Data'!AI$1,FALSE)</f>
        <v>65.785288404286902</v>
      </c>
      <c r="AW30" s="52">
        <f>VLOOKUP($A30,'RevPAR Raw Data'!$B$6:$BE$43,'RevPAR Raw Data'!AJ$1,FALSE)</f>
        <v>69.506948124441706</v>
      </c>
      <c r="AX30" s="52">
        <f>VLOOKUP($A30,'RevPAR Raw Data'!$B$6:$BE$43,'RevPAR Raw Data'!AK$1,FALSE)</f>
        <v>61.497038181006197</v>
      </c>
      <c r="AY30" s="53">
        <f>VLOOKUP($A30,'RevPAR Raw Data'!$B$6:$BE$43,'RevPAR Raw Data'!AL$1,FALSE)</f>
        <v>58.7893771955939</v>
      </c>
      <c r="AZ30" s="52">
        <f>VLOOKUP($A30,'RevPAR Raw Data'!$B$6:$BE$43,'RevPAR Raw Data'!AN$1,FALSE)</f>
        <v>75.351324799047305</v>
      </c>
      <c r="BA30" s="52">
        <f>VLOOKUP($A30,'RevPAR Raw Data'!$B$6:$BE$43,'RevPAR Raw Data'!AO$1,FALSE)</f>
        <v>71.340932197082395</v>
      </c>
      <c r="BB30" s="53">
        <f>VLOOKUP($A30,'RevPAR Raw Data'!$B$6:$BE$43,'RevPAR Raw Data'!AP$1,FALSE)</f>
        <v>73.3461284980649</v>
      </c>
      <c r="BC30" s="54">
        <f>VLOOKUP($A30,'RevPAR Raw Data'!$B$6:$BE$43,'RevPAR Raw Data'!AR$1,FALSE)</f>
        <v>62.948448996299902</v>
      </c>
      <c r="BE30" s="47">
        <f>VLOOKUP($A30,'RevPAR Raw Data'!$B$6:$BE$43,'RevPAR Raw Data'!AT$1,FALSE)</f>
        <v>-38.586339902556198</v>
      </c>
      <c r="BF30" s="48">
        <f>VLOOKUP($A30,'RevPAR Raw Data'!$B$6:$BE$43,'RevPAR Raw Data'!AU$1,FALSE)</f>
        <v>-2.0281725035829301</v>
      </c>
      <c r="BG30" s="48">
        <f>VLOOKUP($A30,'RevPAR Raw Data'!$B$6:$BE$43,'RevPAR Raw Data'!AV$1,FALSE)</f>
        <v>3.0714936672914299</v>
      </c>
      <c r="BH30" s="48">
        <f>VLOOKUP($A30,'RevPAR Raw Data'!$B$6:$BE$43,'RevPAR Raw Data'!AW$1,FALSE)</f>
        <v>5.60669199367433</v>
      </c>
      <c r="BI30" s="48">
        <f>VLOOKUP($A30,'RevPAR Raw Data'!$B$6:$BE$43,'RevPAR Raw Data'!AX$1,FALSE)</f>
        <v>-2.5330775010144899</v>
      </c>
      <c r="BJ30" s="49">
        <f>VLOOKUP($A30,'RevPAR Raw Data'!$B$6:$BE$43,'RevPAR Raw Data'!AY$1,FALSE)</f>
        <v>-7.18323876208951</v>
      </c>
      <c r="BK30" s="48">
        <f>VLOOKUP($A30,'RevPAR Raw Data'!$B$6:$BE$43,'RevPAR Raw Data'!BA$1,FALSE)</f>
        <v>-7.00048778636853</v>
      </c>
      <c r="BL30" s="48">
        <f>VLOOKUP($A30,'RevPAR Raw Data'!$B$6:$BE$43,'RevPAR Raw Data'!BB$1,FALSE)</f>
        <v>-5.9380546656889504</v>
      </c>
      <c r="BM30" s="49">
        <f>VLOOKUP($A30,'RevPAR Raw Data'!$B$6:$BE$43,'RevPAR Raw Data'!BC$1,FALSE)</f>
        <v>-6.4868084290493604</v>
      </c>
      <c r="BN30" s="50">
        <f>VLOOKUP($A30,'RevPAR Raw Data'!$B$6:$BE$43,'RevPAR Raw Data'!BE$1,FALSE)</f>
        <v>-6.9525462975815797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52.247355390501902</v>
      </c>
      <c r="C32" s="48">
        <f>VLOOKUP($A32,'Occupancy Raw Data'!$B$8:$BE$45,'Occupancy Raw Data'!AH$3,FALSE)</f>
        <v>63.7688498762097</v>
      </c>
      <c r="D32" s="48">
        <f>VLOOKUP($A32,'Occupancy Raw Data'!$B$8:$BE$45,'Occupancy Raw Data'!AI$3,FALSE)</f>
        <v>69.746792707629893</v>
      </c>
      <c r="E32" s="48">
        <f>VLOOKUP($A32,'Occupancy Raw Data'!$B$8:$BE$45,'Occupancy Raw Data'!AJ$3,FALSE)</f>
        <v>69.756920999324706</v>
      </c>
      <c r="F32" s="48">
        <f>VLOOKUP($A32,'Occupancy Raw Data'!$B$8:$BE$45,'Occupancy Raw Data'!AK$3,FALSE)</f>
        <v>66.935629079450806</v>
      </c>
      <c r="G32" s="49">
        <f>VLOOKUP($A32,'Occupancy Raw Data'!$B$8:$BE$45,'Occupancy Raw Data'!AL$3,FALSE)</f>
        <v>64.491109610623397</v>
      </c>
      <c r="H32" s="48">
        <f>VLOOKUP($A32,'Occupancy Raw Data'!$B$8:$BE$45,'Occupancy Raw Data'!AN$3,FALSE)</f>
        <v>75.336484357416097</v>
      </c>
      <c r="I32" s="48">
        <f>VLOOKUP($A32,'Occupancy Raw Data'!$B$8:$BE$45,'Occupancy Raw Data'!AO$3,FALSE)</f>
        <v>77.794283142021101</v>
      </c>
      <c r="J32" s="49">
        <f>VLOOKUP($A32,'Occupancy Raw Data'!$B$8:$BE$45,'Occupancy Raw Data'!AP$3,FALSE)</f>
        <v>76.565383749718606</v>
      </c>
      <c r="K32" s="50">
        <f>VLOOKUP($A32,'Occupancy Raw Data'!$B$8:$BE$45,'Occupancy Raw Data'!AR$3,FALSE)</f>
        <v>67.940902221793493</v>
      </c>
      <c r="M32" s="47">
        <f>VLOOKUP($A32,'Occupancy Raw Data'!$B$8:$BE$45,'Occupancy Raw Data'!AT$3,FALSE)</f>
        <v>4.4480238402563401</v>
      </c>
      <c r="N32" s="48">
        <f>VLOOKUP($A32,'Occupancy Raw Data'!$B$8:$BE$45,'Occupancy Raw Data'!AU$3,FALSE)</f>
        <v>5.4074187765018902</v>
      </c>
      <c r="O32" s="48">
        <f>VLOOKUP($A32,'Occupancy Raw Data'!$B$8:$BE$45,'Occupancy Raw Data'!AV$3,FALSE)</f>
        <v>5.43610294137188</v>
      </c>
      <c r="P32" s="48">
        <f>VLOOKUP($A32,'Occupancy Raw Data'!$B$8:$BE$45,'Occupancy Raw Data'!AW$3,FALSE)</f>
        <v>5.07157506838087</v>
      </c>
      <c r="Q32" s="48">
        <f>VLOOKUP($A32,'Occupancy Raw Data'!$B$8:$BE$45,'Occupancy Raw Data'!AX$3,FALSE)</f>
        <v>2.48841774423637</v>
      </c>
      <c r="R32" s="49">
        <f>VLOOKUP($A32,'Occupancy Raw Data'!$B$8:$BE$45,'Occupancy Raw Data'!AY$3,FALSE)</f>
        <v>4.5674189058989896</v>
      </c>
      <c r="S32" s="48">
        <f>VLOOKUP($A32,'Occupancy Raw Data'!$B$8:$BE$45,'Occupancy Raw Data'!BA$3,FALSE)</f>
        <v>-1.3619811526824801</v>
      </c>
      <c r="T32" s="48">
        <f>VLOOKUP($A32,'Occupancy Raw Data'!$B$8:$BE$45,'Occupancy Raw Data'!BB$3,FALSE)</f>
        <v>-2.5019283529657099</v>
      </c>
      <c r="U32" s="49">
        <f>VLOOKUP($A32,'Occupancy Raw Data'!$B$8:$BE$45,'Occupancy Raw Data'!BC$3,FALSE)</f>
        <v>-1.94441455166942</v>
      </c>
      <c r="V32" s="50">
        <f>VLOOKUP($A32,'Occupancy Raw Data'!$B$8:$BE$45,'Occupancy Raw Data'!BE$3,FALSE)</f>
        <v>2.3782870734774102</v>
      </c>
      <c r="X32" s="51">
        <f>VLOOKUP($A32,'ADR Raw Data'!$B$6:$BE$43,'ADR Raw Data'!AG$1,FALSE)</f>
        <v>100.434816212548</v>
      </c>
      <c r="Y32" s="52">
        <f>VLOOKUP($A32,'ADR Raw Data'!$B$6:$BE$43,'ADR Raw Data'!AH$1,FALSE)</f>
        <v>107.72363693285</v>
      </c>
      <c r="Z32" s="52">
        <f>VLOOKUP($A32,'ADR Raw Data'!$B$6:$BE$43,'ADR Raw Data'!AI$1,FALSE)</f>
        <v>112.08122875744201</v>
      </c>
      <c r="AA32" s="52">
        <f>VLOOKUP($A32,'ADR Raw Data'!$B$6:$BE$43,'ADR Raw Data'!AJ$1,FALSE)</f>
        <v>110.486794000258</v>
      </c>
      <c r="AB32" s="52">
        <f>VLOOKUP($A32,'ADR Raw Data'!$B$6:$BE$43,'ADR Raw Data'!AK$1,FALSE)</f>
        <v>107.98656627044799</v>
      </c>
      <c r="AC32" s="53">
        <f>VLOOKUP($A32,'ADR Raw Data'!$B$6:$BE$43,'ADR Raw Data'!AL$1,FALSE)</f>
        <v>108.13750829535</v>
      </c>
      <c r="AD32" s="52">
        <f>VLOOKUP($A32,'ADR Raw Data'!$B$6:$BE$43,'ADR Raw Data'!AN$1,FALSE)</f>
        <v>123.096830621116</v>
      </c>
      <c r="AE32" s="52">
        <f>VLOOKUP($A32,'ADR Raw Data'!$B$6:$BE$43,'ADR Raw Data'!AO$1,FALSE)</f>
        <v>125.444480285846</v>
      </c>
      <c r="AF32" s="53">
        <f>VLOOKUP($A32,'ADR Raw Data'!$B$6:$BE$43,'ADR Raw Data'!AP$1,FALSE)</f>
        <v>124.28949572505699</v>
      </c>
      <c r="AG32" s="54">
        <f>VLOOKUP($A32,'ADR Raw Data'!$B$6:$BE$43,'ADR Raw Data'!AR$1,FALSE)</f>
        <v>113.33817566291</v>
      </c>
      <c r="AI32" s="47">
        <f>VLOOKUP($A32,'ADR Raw Data'!$B$6:$BE$43,'ADR Raw Data'!AT$1,FALSE)</f>
        <v>5.0825228679522301</v>
      </c>
      <c r="AJ32" s="48">
        <f>VLOOKUP($A32,'ADR Raw Data'!$B$6:$BE$43,'ADR Raw Data'!AU$1,FALSE)</f>
        <v>7.3804682889679798</v>
      </c>
      <c r="AK32" s="48">
        <f>VLOOKUP($A32,'ADR Raw Data'!$B$6:$BE$43,'ADR Raw Data'!AV$1,FALSE)</f>
        <v>6.1734636568680399</v>
      </c>
      <c r="AL32" s="48">
        <f>VLOOKUP($A32,'ADR Raw Data'!$B$6:$BE$43,'ADR Raw Data'!AW$1,FALSE)</f>
        <v>5.9647537812661602</v>
      </c>
      <c r="AM32" s="48">
        <f>VLOOKUP($A32,'ADR Raw Data'!$B$6:$BE$43,'ADR Raw Data'!AX$1,FALSE)</f>
        <v>3.9764423064106298</v>
      </c>
      <c r="AN32" s="49">
        <f>VLOOKUP($A32,'ADR Raw Data'!$B$6:$BE$43,'ADR Raw Data'!AY$1,FALSE)</f>
        <v>5.7326699388636602</v>
      </c>
      <c r="AO32" s="48">
        <f>VLOOKUP($A32,'ADR Raw Data'!$B$6:$BE$43,'ADR Raw Data'!BA$1,FALSE)</f>
        <v>1.4351701043212799</v>
      </c>
      <c r="AP32" s="48">
        <f>VLOOKUP($A32,'ADR Raw Data'!$B$6:$BE$43,'ADR Raw Data'!BB$1,FALSE)</f>
        <v>1.25379073277945</v>
      </c>
      <c r="AQ32" s="49">
        <f>VLOOKUP($A32,'ADR Raw Data'!$B$6:$BE$43,'ADR Raw Data'!BC$1,FALSE)</f>
        <v>1.33600038015914</v>
      </c>
      <c r="AR32" s="50">
        <f>VLOOKUP($A32,'ADR Raw Data'!$B$6:$BE$43,'ADR Raw Data'!BE$1,FALSE)</f>
        <v>3.86130138826835</v>
      </c>
      <c r="AT32" s="51">
        <f>VLOOKUP($A32,'RevPAR Raw Data'!$B$6:$BE$43,'RevPAR Raw Data'!AG$1,FALSE)</f>
        <v>52.474535362367703</v>
      </c>
      <c r="AU32" s="52">
        <f>VLOOKUP($A32,'RevPAR Raw Data'!$B$6:$BE$43,'RevPAR Raw Data'!AH$1,FALSE)</f>
        <v>68.694124316902901</v>
      </c>
      <c r="AV32" s="52">
        <f>VLOOKUP($A32,'RevPAR Raw Data'!$B$6:$BE$43,'RevPAR Raw Data'!AI$1,FALSE)</f>
        <v>78.173062285617803</v>
      </c>
      <c r="AW32" s="52">
        <f>VLOOKUP($A32,'RevPAR Raw Data'!$B$6:$BE$43,'RevPAR Raw Data'!AJ$1,FALSE)</f>
        <v>77.072185605446705</v>
      </c>
      <c r="AX32" s="52">
        <f>VLOOKUP($A32,'RevPAR Raw Data'!$B$6:$BE$43,'RevPAR Raw Data'!AK$1,FALSE)</f>
        <v>72.281487454422603</v>
      </c>
      <c r="AY32" s="53">
        <f>VLOOKUP($A32,'RevPAR Raw Data'!$B$6:$BE$43,'RevPAR Raw Data'!AL$1,FALSE)</f>
        <v>69.739079004951606</v>
      </c>
      <c r="AZ32" s="52">
        <f>VLOOKUP($A32,'RevPAR Raw Data'!$B$6:$BE$43,'RevPAR Raw Data'!AN$1,FALSE)</f>
        <v>92.736824545352206</v>
      </c>
      <c r="BA32" s="52">
        <f>VLOOKUP($A32,'RevPAR Raw Data'!$B$6:$BE$43,'RevPAR Raw Data'!AO$1,FALSE)</f>
        <v>97.588634179608306</v>
      </c>
      <c r="BB32" s="53">
        <f>VLOOKUP($A32,'RevPAR Raw Data'!$B$6:$BE$43,'RevPAR Raw Data'!AP$1,FALSE)</f>
        <v>95.162729362480306</v>
      </c>
      <c r="BC32" s="54">
        <f>VLOOKUP($A32,'RevPAR Raw Data'!$B$6:$BE$43,'RevPAR Raw Data'!AR$1,FALSE)</f>
        <v>77.002979107102604</v>
      </c>
      <c r="BE32" s="47">
        <f>VLOOKUP($A32,'RevPAR Raw Data'!$B$6:$BE$43,'RevPAR Raw Data'!AT$1,FALSE)</f>
        <v>9.7566185370615806</v>
      </c>
      <c r="BF32" s="48">
        <f>VLOOKUP($A32,'RevPAR Raw Data'!$B$6:$BE$43,'RevPAR Raw Data'!AU$1,FALSE)</f>
        <v>13.186979893521301</v>
      </c>
      <c r="BG32" s="48">
        <f>VLOOKUP($A32,'RevPAR Raw Data'!$B$6:$BE$43,'RevPAR Raw Data'!AV$1,FALSE)</f>
        <v>11.9451624376754</v>
      </c>
      <c r="BH32" s="48">
        <f>VLOOKUP($A32,'RevPAR Raw Data'!$B$6:$BE$43,'RevPAR Raw Data'!AW$1,FALSE)</f>
        <v>11.338835815308</v>
      </c>
      <c r="BI32" s="48">
        <f>VLOOKUP($A32,'RevPAR Raw Data'!$B$6:$BE$43,'RevPAR Raw Data'!AX$1,FALSE)</f>
        <v>6.5638105465890497</v>
      </c>
      <c r="BJ32" s="49">
        <f>VLOOKUP($A32,'RevPAR Raw Data'!$B$6:$BE$43,'RevPAR Raw Data'!AY$1,FALSE)</f>
        <v>10.561923895363099</v>
      </c>
      <c r="BK32" s="48">
        <f>VLOOKUP($A32,'RevPAR Raw Data'!$B$6:$BE$43,'RevPAR Raw Data'!BA$1,FALSE)</f>
        <v>5.36422053090038E-2</v>
      </c>
      <c r="BL32" s="48">
        <f>VLOOKUP($A32,'RevPAR Raw Data'!$B$6:$BE$43,'RevPAR Raw Data'!BB$1,FALSE)</f>
        <v>-1.2795065660165199</v>
      </c>
      <c r="BM32" s="49">
        <f>VLOOKUP($A32,'RevPAR Raw Data'!$B$6:$BE$43,'RevPAR Raw Data'!BC$1,FALSE)</f>
        <v>-0.63439155731245001</v>
      </c>
      <c r="BN32" s="50">
        <f>VLOOKUP($A32,'RevPAR Raw Data'!$B$6:$BE$43,'RevPAR Raw Data'!BE$1,FALSE)</f>
        <v>6.3314212935309602</v>
      </c>
    </row>
    <row r="33" spans="1:66" x14ac:dyDescent="0.45">
      <c r="A33" s="63" t="s">
        <v>46</v>
      </c>
      <c r="B33" s="47">
        <f>VLOOKUP($A33,'Occupancy Raw Data'!$B$8:$BE$45,'Occupancy Raw Data'!AG$3,FALSE)</f>
        <v>58.623356535189401</v>
      </c>
      <c r="C33" s="48">
        <f>VLOOKUP($A33,'Occupancy Raw Data'!$B$8:$BE$45,'Occupancy Raw Data'!AH$3,FALSE)</f>
        <v>66.942188708429995</v>
      </c>
      <c r="D33" s="48">
        <f>VLOOKUP($A33,'Occupancy Raw Data'!$B$8:$BE$45,'Occupancy Raw Data'!AI$3,FALSE)</f>
        <v>68.793503480278403</v>
      </c>
      <c r="E33" s="48">
        <f>VLOOKUP($A33,'Occupancy Raw Data'!$B$8:$BE$45,'Occupancy Raw Data'!AJ$3,FALSE)</f>
        <v>70.311291569992207</v>
      </c>
      <c r="F33" s="48">
        <f>VLOOKUP($A33,'Occupancy Raw Data'!$B$8:$BE$45,'Occupancy Raw Data'!AK$3,FALSE)</f>
        <v>68.261794276875406</v>
      </c>
      <c r="G33" s="49">
        <f>VLOOKUP($A33,'Occupancy Raw Data'!$B$8:$BE$45,'Occupancy Raw Data'!AL$3,FALSE)</f>
        <v>66.586426914153094</v>
      </c>
      <c r="H33" s="48">
        <f>VLOOKUP($A33,'Occupancy Raw Data'!$B$8:$BE$45,'Occupancy Raw Data'!AN$3,FALSE)</f>
        <v>73.129350348027799</v>
      </c>
      <c r="I33" s="48">
        <f>VLOOKUP($A33,'Occupancy Raw Data'!$B$8:$BE$45,'Occupancy Raw Data'!AO$3,FALSE)</f>
        <v>74.071925754060302</v>
      </c>
      <c r="J33" s="49">
        <f>VLOOKUP($A33,'Occupancy Raw Data'!$B$8:$BE$45,'Occupancy Raw Data'!AP$3,FALSE)</f>
        <v>73.600638051044001</v>
      </c>
      <c r="K33" s="50">
        <f>VLOOKUP($A33,'Occupancy Raw Data'!$B$8:$BE$45,'Occupancy Raw Data'!AR$3,FALSE)</f>
        <v>68.590487238979094</v>
      </c>
      <c r="M33" s="47">
        <f>VLOOKUP($A33,'Occupancy Raw Data'!$B$8:$BE$45,'Occupancy Raw Data'!AT$3,FALSE)</f>
        <v>1.49156276038353</v>
      </c>
      <c r="N33" s="48">
        <f>VLOOKUP($A33,'Occupancy Raw Data'!$B$8:$BE$45,'Occupancy Raw Data'!AU$3,FALSE)</f>
        <v>-0.58387209628817704</v>
      </c>
      <c r="O33" s="48">
        <f>VLOOKUP($A33,'Occupancy Raw Data'!$B$8:$BE$45,'Occupancy Raw Data'!AV$3,FALSE)</f>
        <v>-1.6443993297241499</v>
      </c>
      <c r="P33" s="48">
        <f>VLOOKUP($A33,'Occupancy Raw Data'!$B$8:$BE$45,'Occupancy Raw Data'!AW$3,FALSE)</f>
        <v>-0.70181980772391395</v>
      </c>
      <c r="Q33" s="48">
        <f>VLOOKUP($A33,'Occupancy Raw Data'!$B$8:$BE$45,'Occupancy Raw Data'!AX$3,FALSE)</f>
        <v>-1.7221104494886299</v>
      </c>
      <c r="R33" s="49">
        <f>VLOOKUP($A33,'Occupancy Raw Data'!$B$8:$BE$45,'Occupancy Raw Data'!AY$3,FALSE)</f>
        <v>-0.70825856412261601</v>
      </c>
      <c r="S33" s="48">
        <f>VLOOKUP($A33,'Occupancy Raw Data'!$B$8:$BE$45,'Occupancy Raw Data'!BA$3,FALSE)</f>
        <v>-4.6130850883681402</v>
      </c>
      <c r="T33" s="48">
        <f>VLOOKUP($A33,'Occupancy Raw Data'!$B$8:$BE$45,'Occupancy Raw Data'!BB$3,FALSE)</f>
        <v>-6.1311826034350601</v>
      </c>
      <c r="U33" s="49">
        <f>VLOOKUP($A33,'Occupancy Raw Data'!$B$8:$BE$45,'Occupancy Raw Data'!BC$3,FALSE)</f>
        <v>-5.38308234811766</v>
      </c>
      <c r="V33" s="50">
        <f>VLOOKUP($A33,'Occupancy Raw Data'!$B$8:$BE$45,'Occupancy Raw Data'!BE$3,FALSE)</f>
        <v>-2.18985524937202</v>
      </c>
      <c r="X33" s="51">
        <f>VLOOKUP($A33,'ADR Raw Data'!$B$6:$BE$43,'ADR Raw Data'!AG$1,FALSE)</f>
        <v>84.615888736807307</v>
      </c>
      <c r="Y33" s="52">
        <f>VLOOKUP($A33,'ADR Raw Data'!$B$6:$BE$43,'ADR Raw Data'!AH$1,FALSE)</f>
        <v>89.350643483283903</v>
      </c>
      <c r="Z33" s="52">
        <f>VLOOKUP($A33,'ADR Raw Data'!$B$6:$BE$43,'ADR Raw Data'!AI$1,FALSE)</f>
        <v>90.043196212759895</v>
      </c>
      <c r="AA33" s="52">
        <f>VLOOKUP($A33,'ADR Raw Data'!$B$6:$BE$43,'ADR Raw Data'!AJ$1,FALSE)</f>
        <v>90.839854826069001</v>
      </c>
      <c r="AB33" s="52">
        <f>VLOOKUP($A33,'ADR Raw Data'!$B$6:$BE$43,'ADR Raw Data'!AK$1,FALSE)</f>
        <v>89.092355884435605</v>
      </c>
      <c r="AC33" s="53">
        <f>VLOOKUP($A33,'ADR Raw Data'!$B$6:$BE$43,'ADR Raw Data'!AL$1,FALSE)</f>
        <v>88.9215864047504</v>
      </c>
      <c r="AD33" s="52">
        <f>VLOOKUP($A33,'ADR Raw Data'!$B$6:$BE$43,'ADR Raw Data'!AN$1,FALSE)</f>
        <v>94.404884347941007</v>
      </c>
      <c r="AE33" s="52">
        <f>VLOOKUP($A33,'ADR Raw Data'!$B$6:$BE$43,'ADR Raw Data'!AO$1,FALSE)</f>
        <v>94.987093128425897</v>
      </c>
      <c r="AF33" s="53">
        <f>VLOOKUP($A33,'ADR Raw Data'!$B$6:$BE$43,'ADR Raw Data'!AP$1,FALSE)</f>
        <v>94.697852769842001</v>
      </c>
      <c r="AG33" s="54">
        <f>VLOOKUP($A33,'ADR Raw Data'!$B$6:$BE$43,'ADR Raw Data'!AR$1,FALSE)</f>
        <v>90.692497907983395</v>
      </c>
      <c r="AI33" s="47">
        <f>VLOOKUP($A33,'ADR Raw Data'!$B$6:$BE$43,'ADR Raw Data'!AT$1,FALSE)</f>
        <v>1.3370756984726999</v>
      </c>
      <c r="AJ33" s="48">
        <f>VLOOKUP($A33,'ADR Raw Data'!$B$6:$BE$43,'ADR Raw Data'!AU$1,FALSE)</f>
        <v>2.12356542733216</v>
      </c>
      <c r="AK33" s="48">
        <f>VLOOKUP($A33,'ADR Raw Data'!$B$6:$BE$43,'ADR Raw Data'!AV$1,FALSE)</f>
        <v>1.37118282032179</v>
      </c>
      <c r="AL33" s="48">
        <f>VLOOKUP($A33,'ADR Raw Data'!$B$6:$BE$43,'ADR Raw Data'!AW$1,FALSE)</f>
        <v>3.4413772506132401</v>
      </c>
      <c r="AM33" s="48">
        <f>VLOOKUP($A33,'ADR Raw Data'!$B$6:$BE$43,'ADR Raw Data'!AX$1,FALSE)</f>
        <v>0.73020053494285198</v>
      </c>
      <c r="AN33" s="49">
        <f>VLOOKUP($A33,'ADR Raw Data'!$B$6:$BE$43,'ADR Raw Data'!AY$1,FALSE)</f>
        <v>1.8003797537200401</v>
      </c>
      <c r="AO33" s="48">
        <f>VLOOKUP($A33,'ADR Raw Data'!$B$6:$BE$43,'ADR Raw Data'!BA$1,FALSE)</f>
        <v>-1.9804745194476401</v>
      </c>
      <c r="AP33" s="48">
        <f>VLOOKUP($A33,'ADR Raw Data'!$B$6:$BE$43,'ADR Raw Data'!BB$1,FALSE)</f>
        <v>-2.24893999946462</v>
      </c>
      <c r="AQ33" s="49">
        <f>VLOOKUP($A33,'ADR Raw Data'!$B$6:$BE$43,'ADR Raw Data'!BC$1,FALSE)</f>
        <v>-2.1196533040911798</v>
      </c>
      <c r="AR33" s="50">
        <f>VLOOKUP($A33,'ADR Raw Data'!$B$6:$BE$43,'ADR Raw Data'!BE$1,FALSE)</f>
        <v>0.40352423132242299</v>
      </c>
      <c r="AT33" s="51">
        <f>VLOOKUP($A33,'RevPAR Raw Data'!$B$6:$BE$43,'RevPAR Raw Data'!AG$1,FALSE)</f>
        <v>49.604674139597797</v>
      </c>
      <c r="AU33" s="52">
        <f>VLOOKUP($A33,'RevPAR Raw Data'!$B$6:$BE$43,'RevPAR Raw Data'!AH$1,FALSE)</f>
        <v>59.8132763727764</v>
      </c>
      <c r="AV33" s="52">
        <f>VLOOKUP($A33,'RevPAR Raw Data'!$B$6:$BE$43,'RevPAR Raw Data'!AI$1,FALSE)</f>
        <v>61.943869320378901</v>
      </c>
      <c r="AW33" s="52">
        <f>VLOOKUP($A33,'RevPAR Raw Data'!$B$6:$BE$43,'RevPAR Raw Data'!AJ$1,FALSE)</f>
        <v>63.870675188515001</v>
      </c>
      <c r="AX33" s="52">
        <f>VLOOKUP($A33,'RevPAR Raw Data'!$B$6:$BE$43,'RevPAR Raw Data'!AK$1,FALSE)</f>
        <v>60.8160406902552</v>
      </c>
      <c r="AY33" s="53">
        <f>VLOOKUP($A33,'RevPAR Raw Data'!$B$6:$BE$43,'RevPAR Raw Data'!AL$1,FALSE)</f>
        <v>59.209707142304701</v>
      </c>
      <c r="AZ33" s="52">
        <f>VLOOKUP($A33,'RevPAR Raw Data'!$B$6:$BE$43,'RevPAR Raw Data'!AN$1,FALSE)</f>
        <v>69.037678620456305</v>
      </c>
      <c r="BA33" s="52">
        <f>VLOOKUP($A33,'RevPAR Raw Data'!$B$6:$BE$43,'RevPAR Raw Data'!AO$1,FALSE)</f>
        <v>70.358769098027807</v>
      </c>
      <c r="BB33" s="53">
        <f>VLOOKUP($A33,'RevPAR Raw Data'!$B$6:$BE$43,'RevPAR Raw Data'!AP$1,FALSE)</f>
        <v>69.698223859242006</v>
      </c>
      <c r="BC33" s="54">
        <f>VLOOKUP($A33,'RevPAR Raw Data'!$B$6:$BE$43,'RevPAR Raw Data'!AR$1,FALSE)</f>
        <v>62.206426204286799</v>
      </c>
      <c r="BE33" s="47">
        <f>VLOOKUP($A33,'RevPAR Raw Data'!$B$6:$BE$43,'RevPAR Raw Data'!AT$1,FALSE)</f>
        <v>2.8485817820528001</v>
      </c>
      <c r="BF33" s="48">
        <f>VLOOKUP($A33,'RevPAR Raw Data'!$B$6:$BE$43,'RevPAR Raw Data'!AU$1,FALSE)</f>
        <v>1.5272944250673699</v>
      </c>
      <c r="BG33" s="48">
        <f>VLOOKUP($A33,'RevPAR Raw Data'!$B$6:$BE$43,'RevPAR Raw Data'!AV$1,FALSE)</f>
        <v>-0.29576423050902001</v>
      </c>
      <c r="BH33" s="48">
        <f>VLOOKUP($A33,'RevPAR Raw Data'!$B$6:$BE$43,'RevPAR Raw Data'!AW$1,FALSE)</f>
        <v>2.71540517568602</v>
      </c>
      <c r="BI33" s="48">
        <f>VLOOKUP($A33,'RevPAR Raw Data'!$B$6:$BE$43,'RevPAR Raw Data'!AX$1,FALSE)</f>
        <v>-1.0044847742602501</v>
      </c>
      <c r="BJ33" s="49">
        <f>VLOOKUP($A33,'RevPAR Raw Data'!$B$6:$BE$43,'RevPAR Raw Data'!AY$1,FALSE)</f>
        <v>1.0793698458049701</v>
      </c>
      <c r="BK33" s="48">
        <f>VLOOKUP($A33,'RevPAR Raw Data'!$B$6:$BE$43,'RevPAR Raw Data'!BA$1,FALSE)</f>
        <v>-6.5021986330802202</v>
      </c>
      <c r="BL33" s="48">
        <f>VLOOKUP($A33,'RevPAR Raw Data'!$B$6:$BE$43,'RevPAR Raw Data'!BB$1,FALSE)</f>
        <v>-8.2422359848908204</v>
      </c>
      <c r="BM33" s="49">
        <f>VLOOKUP($A33,'RevPAR Raw Data'!$B$6:$BE$43,'RevPAR Raw Data'!BC$1,FALSE)</f>
        <v>-7.3886329693550197</v>
      </c>
      <c r="BN33" s="50">
        <f>VLOOKUP($A33,'RevPAR Raw Data'!$B$6:$BE$43,'RevPAR Raw Data'!BE$1,FALSE)</f>
        <v>-1.7951676146116999</v>
      </c>
    </row>
    <row r="34" spans="1:66" x14ac:dyDescent="0.45">
      <c r="A34" s="63" t="s">
        <v>95</v>
      </c>
      <c r="B34" s="47">
        <f>VLOOKUP($A34,'Occupancy Raw Data'!$B$8:$BE$45,'Occupancy Raw Data'!AG$3,FALSE)</f>
        <v>46.501789781972001</v>
      </c>
      <c r="C34" s="48">
        <f>VLOOKUP($A34,'Occupancy Raw Data'!$B$8:$BE$45,'Occupancy Raw Data'!AH$3,FALSE)</f>
        <v>61.723071916693698</v>
      </c>
      <c r="D34" s="48">
        <f>VLOOKUP($A34,'Occupancy Raw Data'!$B$8:$BE$45,'Occupancy Raw Data'!AI$3,FALSE)</f>
        <v>72.990562967783902</v>
      </c>
      <c r="E34" s="48">
        <f>VLOOKUP($A34,'Occupancy Raw Data'!$B$8:$BE$45,'Occupancy Raw Data'!AJ$3,FALSE)</f>
        <v>68.4510250569476</v>
      </c>
      <c r="F34" s="48">
        <f>VLOOKUP($A34,'Occupancy Raw Data'!$B$8:$BE$45,'Occupancy Raw Data'!AK$3,FALSE)</f>
        <v>63.3420110641067</v>
      </c>
      <c r="G34" s="49">
        <f>VLOOKUP($A34,'Occupancy Raw Data'!$B$8:$BE$45,'Occupancy Raw Data'!AL$3,FALSE)</f>
        <v>62.6016921575008</v>
      </c>
      <c r="H34" s="48">
        <f>VLOOKUP($A34,'Occupancy Raw Data'!$B$8:$BE$45,'Occupancy Raw Data'!AN$3,FALSE)</f>
        <v>76.496908558411903</v>
      </c>
      <c r="I34" s="48">
        <f>VLOOKUP($A34,'Occupancy Raw Data'!$B$8:$BE$45,'Occupancy Raw Data'!AO$3,FALSE)</f>
        <v>76.863000325414902</v>
      </c>
      <c r="J34" s="49">
        <f>VLOOKUP($A34,'Occupancy Raw Data'!$B$8:$BE$45,'Occupancy Raw Data'!AP$3,FALSE)</f>
        <v>76.679954441913395</v>
      </c>
      <c r="K34" s="50">
        <f>VLOOKUP($A34,'Occupancy Raw Data'!$B$8:$BE$45,'Occupancy Raw Data'!AR$3,FALSE)</f>
        <v>66.624052810190094</v>
      </c>
      <c r="M34" s="47">
        <f>VLOOKUP($A34,'Occupancy Raw Data'!$B$8:$BE$45,'Occupancy Raw Data'!AT$3,FALSE)</f>
        <v>26.255544312148601</v>
      </c>
      <c r="N34" s="48">
        <f>VLOOKUP($A34,'Occupancy Raw Data'!$B$8:$BE$45,'Occupancy Raw Data'!AU$3,FALSE)</f>
        <v>20.3099116920705</v>
      </c>
      <c r="O34" s="48">
        <f>VLOOKUP($A34,'Occupancy Raw Data'!$B$8:$BE$45,'Occupancy Raw Data'!AV$3,FALSE)</f>
        <v>10.2647071662711</v>
      </c>
      <c r="P34" s="48">
        <f>VLOOKUP($A34,'Occupancy Raw Data'!$B$8:$BE$45,'Occupancy Raw Data'!AW$3,FALSE)</f>
        <v>7.6745489387858399</v>
      </c>
      <c r="Q34" s="48">
        <f>VLOOKUP($A34,'Occupancy Raw Data'!$B$8:$BE$45,'Occupancy Raw Data'!AX$3,FALSE)</f>
        <v>9.0579405783056703</v>
      </c>
      <c r="R34" s="49">
        <f>VLOOKUP($A34,'Occupancy Raw Data'!$B$8:$BE$45,'Occupancy Raw Data'!AY$3,FALSE)</f>
        <v>13.415497126294801</v>
      </c>
      <c r="S34" s="48">
        <f>VLOOKUP($A34,'Occupancy Raw Data'!$B$8:$BE$45,'Occupancy Raw Data'!BA$3,FALSE)</f>
        <v>4.5153075111023897</v>
      </c>
      <c r="T34" s="48">
        <f>VLOOKUP($A34,'Occupancy Raw Data'!$B$8:$BE$45,'Occupancy Raw Data'!BB$3,FALSE)</f>
        <v>-1.48148309227915</v>
      </c>
      <c r="U34" s="49">
        <f>VLOOKUP($A34,'Occupancy Raw Data'!$B$8:$BE$45,'Occupancy Raw Data'!BC$3,FALSE)</f>
        <v>1.4212010035852101</v>
      </c>
      <c r="V34" s="50">
        <f>VLOOKUP($A34,'Occupancy Raw Data'!$B$8:$BE$45,'Occupancy Raw Data'!BE$3,FALSE)</f>
        <v>9.1699667755495309</v>
      </c>
      <c r="X34" s="51">
        <f>VLOOKUP($A34,'ADR Raw Data'!$B$6:$BE$43,'ADR Raw Data'!AG$1,FALSE)</f>
        <v>163.813934569629</v>
      </c>
      <c r="Y34" s="52">
        <f>VLOOKUP($A34,'ADR Raw Data'!$B$6:$BE$43,'ADR Raw Data'!AH$1,FALSE)</f>
        <v>175.07904441808299</v>
      </c>
      <c r="Z34" s="52">
        <f>VLOOKUP($A34,'ADR Raw Data'!$B$6:$BE$43,'ADR Raw Data'!AI$1,FALSE)</f>
        <v>179.67944382523399</v>
      </c>
      <c r="AA34" s="52">
        <f>VLOOKUP($A34,'ADR Raw Data'!$B$6:$BE$43,'ADR Raw Data'!AJ$1,FALSE)</f>
        <v>175.660270976943</v>
      </c>
      <c r="AB34" s="52">
        <f>VLOOKUP($A34,'ADR Raw Data'!$B$6:$BE$43,'ADR Raw Data'!AK$1,FALSE)</f>
        <v>173.99089262779299</v>
      </c>
      <c r="AC34" s="53">
        <f>VLOOKUP($A34,'ADR Raw Data'!$B$6:$BE$43,'ADR Raw Data'!AL$1,FALSE)</f>
        <v>174.385126445743</v>
      </c>
      <c r="AD34" s="52">
        <f>VLOOKUP($A34,'ADR Raw Data'!$B$6:$BE$43,'ADR Raw Data'!AN$1,FALSE)</f>
        <v>201.87537062639501</v>
      </c>
      <c r="AE34" s="52">
        <f>VLOOKUP($A34,'ADR Raw Data'!$B$6:$BE$43,'ADR Raw Data'!AO$1,FALSE)</f>
        <v>206.75357959356401</v>
      </c>
      <c r="AF34" s="53">
        <f>VLOOKUP($A34,'ADR Raw Data'!$B$6:$BE$43,'ADR Raw Data'!AP$1,FALSE)</f>
        <v>204.32029759694399</v>
      </c>
      <c r="AG34" s="54">
        <f>VLOOKUP($A34,'ADR Raw Data'!$B$6:$BE$43,'ADR Raw Data'!AR$1,FALSE)</f>
        <v>184.22896539092201</v>
      </c>
      <c r="AI34" s="47">
        <f>VLOOKUP($A34,'ADR Raw Data'!$B$6:$BE$43,'ADR Raw Data'!AT$1,FALSE)</f>
        <v>-0.126422579168741</v>
      </c>
      <c r="AJ34" s="48">
        <f>VLOOKUP($A34,'ADR Raw Data'!$B$6:$BE$43,'ADR Raw Data'!AU$1,FALSE)</f>
        <v>3.7981205699986602</v>
      </c>
      <c r="AK34" s="48">
        <f>VLOOKUP($A34,'ADR Raw Data'!$B$6:$BE$43,'ADR Raw Data'!AV$1,FALSE)</f>
        <v>0.99798926031857804</v>
      </c>
      <c r="AL34" s="48">
        <f>VLOOKUP($A34,'ADR Raw Data'!$B$6:$BE$43,'ADR Raw Data'!AW$1,FALSE)</f>
        <v>1.9102590867987099</v>
      </c>
      <c r="AM34" s="48">
        <f>VLOOKUP($A34,'ADR Raw Data'!$B$6:$BE$43,'ADR Raw Data'!AX$1,FALSE)</f>
        <v>1.2977337683782699</v>
      </c>
      <c r="AN34" s="49">
        <f>VLOOKUP($A34,'ADR Raw Data'!$B$6:$BE$43,'ADR Raw Data'!AY$1,FALSE)</f>
        <v>1.52403828306518</v>
      </c>
      <c r="AO34" s="48">
        <f>VLOOKUP($A34,'ADR Raw Data'!$B$6:$BE$43,'ADR Raw Data'!BA$1,FALSE)</f>
        <v>-2.21381001274557</v>
      </c>
      <c r="AP34" s="48">
        <f>VLOOKUP($A34,'ADR Raw Data'!$B$6:$BE$43,'ADR Raw Data'!BB$1,FALSE)</f>
        <v>-0.27863920371047202</v>
      </c>
      <c r="AQ34" s="49">
        <f>VLOOKUP($A34,'ADR Raw Data'!$B$6:$BE$43,'ADR Raw Data'!BC$1,FALSE)</f>
        <v>-1.2480860784952399</v>
      </c>
      <c r="AR34" s="50">
        <f>VLOOKUP($A34,'ADR Raw Data'!$B$6:$BE$43,'ADR Raw Data'!BE$1,FALSE)</f>
        <v>1.3606858086978601E-2</v>
      </c>
      <c r="AT34" s="51">
        <f>VLOOKUP($A34,'RevPAR Raw Data'!$B$6:$BE$43,'RevPAR Raw Data'!AG$1,FALSE)</f>
        <v>76.176411487146098</v>
      </c>
      <c r="AU34" s="52">
        <f>VLOOKUP($A34,'RevPAR Raw Data'!$B$6:$BE$43,'RevPAR Raw Data'!AH$1,FALSE)</f>
        <v>108.06416449723299</v>
      </c>
      <c r="AV34" s="52">
        <f>VLOOKUP($A34,'RevPAR Raw Data'!$B$6:$BE$43,'RevPAR Raw Data'!AI$1,FALSE)</f>
        <v>131.14903758542101</v>
      </c>
      <c r="AW34" s="52">
        <f>VLOOKUP($A34,'RevPAR Raw Data'!$B$6:$BE$43,'RevPAR Raw Data'!AJ$1,FALSE)</f>
        <v>120.241256101529</v>
      </c>
      <c r="AX34" s="52">
        <f>VLOOKUP($A34,'RevPAR Raw Data'!$B$6:$BE$43,'RevPAR Raw Data'!AK$1,FALSE)</f>
        <v>110.209330458835</v>
      </c>
      <c r="AY34" s="53">
        <f>VLOOKUP($A34,'RevPAR Raw Data'!$B$6:$BE$43,'RevPAR Raw Data'!AL$1,FALSE)</f>
        <v>109.168040026033</v>
      </c>
      <c r="AZ34" s="52">
        <f>VLOOKUP($A34,'RevPAR Raw Data'!$B$6:$BE$43,'RevPAR Raw Data'!AN$1,FALSE)</f>
        <v>154.42841767002901</v>
      </c>
      <c r="BA34" s="52">
        <f>VLOOKUP($A34,'RevPAR Raw Data'!$B$6:$BE$43,'RevPAR Raw Data'!AO$1,FALSE)</f>
        <v>158.91700455580801</v>
      </c>
      <c r="BB34" s="53">
        <f>VLOOKUP($A34,'RevPAR Raw Data'!$B$6:$BE$43,'RevPAR Raw Data'!AP$1,FALSE)</f>
        <v>156.67271111291799</v>
      </c>
      <c r="BC34" s="54">
        <f>VLOOKUP($A34,'RevPAR Raw Data'!$B$6:$BE$43,'RevPAR Raw Data'!AR$1,FALSE)</f>
        <v>122.740803193714</v>
      </c>
      <c r="BE34" s="47">
        <f>VLOOKUP($A34,'RevPAR Raw Data'!$B$6:$BE$43,'RevPAR Raw Data'!AT$1,FALSE)</f>
        <v>26.095928796685701</v>
      </c>
      <c r="BF34" s="48">
        <f>VLOOKUP($A34,'RevPAR Raw Data'!$B$6:$BE$43,'RevPAR Raw Data'!AU$1,FALSE)</f>
        <v>24.8794271957943</v>
      </c>
      <c r="BG34" s="48">
        <f>VLOOKUP($A34,'RevPAR Raw Data'!$B$6:$BE$43,'RevPAR Raw Data'!AV$1,FALSE)</f>
        <v>11.3651371017122</v>
      </c>
      <c r="BH34" s="48">
        <f>VLOOKUP($A34,'RevPAR Raw Data'!$B$6:$BE$43,'RevPAR Raw Data'!AW$1,FALSE)</f>
        <v>9.7314117940585305</v>
      </c>
      <c r="BI34" s="48">
        <f>VLOOKUP($A34,'RevPAR Raw Data'!$B$6:$BE$43,'RevPAR Raw Data'!AX$1,FALSE)</f>
        <v>10.473222300288199</v>
      </c>
      <c r="BJ34" s="49">
        <f>VLOOKUP($A34,'RevPAR Raw Data'!$B$6:$BE$43,'RevPAR Raw Data'!AY$1,FALSE)</f>
        <v>15.143992721428299</v>
      </c>
      <c r="BK34" s="48">
        <f>VLOOKUP($A34,'RevPAR Raw Data'!$B$6:$BE$43,'RevPAR Raw Data'!BA$1,FALSE)</f>
        <v>2.2015371685697702</v>
      </c>
      <c r="BL34" s="48">
        <f>VLOOKUP($A34,'RevPAR Raw Data'!$B$6:$BE$43,'RevPAR Raw Data'!BB$1,FALSE)</f>
        <v>-1.75599430329819</v>
      </c>
      <c r="BM34" s="49">
        <f>VLOOKUP($A34,'RevPAR Raw Data'!$B$6:$BE$43,'RevPAR Raw Data'!BC$1,FALSE)</f>
        <v>0.15537711321678399</v>
      </c>
      <c r="BN34" s="50">
        <f>VLOOKUP($A34,'RevPAR Raw Data'!$B$6:$BE$43,'RevPAR Raw Data'!BE$1,FALSE)</f>
        <v>9.1848213780022796</v>
      </c>
    </row>
    <row r="35" spans="1:66" x14ac:dyDescent="0.45">
      <c r="A35" s="63" t="s">
        <v>96</v>
      </c>
      <c r="B35" s="47">
        <f>VLOOKUP($A35,'Occupancy Raw Data'!$B$8:$BE$45,'Occupancy Raw Data'!AG$3,FALSE)</f>
        <v>50.8686242395882</v>
      </c>
      <c r="C35" s="48">
        <f>VLOOKUP($A35,'Occupancy Raw Data'!$B$8:$BE$45,'Occupancy Raw Data'!AH$3,FALSE)</f>
        <v>64.424426766495003</v>
      </c>
      <c r="D35" s="48">
        <f>VLOOKUP($A35,'Occupancy Raw Data'!$B$8:$BE$45,'Occupancy Raw Data'!AI$3,FALSE)</f>
        <v>71.595694899391603</v>
      </c>
      <c r="E35" s="48">
        <f>VLOOKUP($A35,'Occupancy Raw Data'!$B$8:$BE$45,'Occupancy Raw Data'!AJ$3,FALSE)</f>
        <v>71.007838090781405</v>
      </c>
      <c r="F35" s="48">
        <f>VLOOKUP($A35,'Occupancy Raw Data'!$B$8:$BE$45,'Occupancy Raw Data'!AK$3,FALSE)</f>
        <v>67.667875526438905</v>
      </c>
      <c r="G35" s="49">
        <f>VLOOKUP($A35,'Occupancy Raw Data'!$B$8:$BE$45,'Occupancy Raw Data'!AL$3,FALSE)</f>
        <v>65.112891904538998</v>
      </c>
      <c r="H35" s="48">
        <f>VLOOKUP($A35,'Occupancy Raw Data'!$B$8:$BE$45,'Occupancy Raw Data'!AN$3,FALSE)</f>
        <v>76.049953205428096</v>
      </c>
      <c r="I35" s="48">
        <f>VLOOKUP($A35,'Occupancy Raw Data'!$B$8:$BE$45,'Occupancy Raw Data'!AO$3,FALSE)</f>
        <v>79.822765559195105</v>
      </c>
      <c r="J35" s="49">
        <f>VLOOKUP($A35,'Occupancy Raw Data'!$B$8:$BE$45,'Occupancy Raw Data'!AP$3,FALSE)</f>
        <v>77.936359382311593</v>
      </c>
      <c r="K35" s="50">
        <f>VLOOKUP($A35,'Occupancy Raw Data'!$B$8:$BE$45,'Occupancy Raw Data'!AR$3,FALSE)</f>
        <v>68.776739755331207</v>
      </c>
      <c r="M35" s="47">
        <f>VLOOKUP($A35,'Occupancy Raw Data'!$B$8:$BE$45,'Occupancy Raw Data'!AT$3,FALSE)</f>
        <v>3.3759064160246299</v>
      </c>
      <c r="N35" s="48">
        <f>VLOOKUP($A35,'Occupancy Raw Data'!$B$8:$BE$45,'Occupancy Raw Data'!AU$3,FALSE)</f>
        <v>9.08153121527622</v>
      </c>
      <c r="O35" s="48">
        <f>VLOOKUP($A35,'Occupancy Raw Data'!$B$8:$BE$45,'Occupancy Raw Data'!AV$3,FALSE)</f>
        <v>12.4147870846981</v>
      </c>
      <c r="P35" s="48">
        <f>VLOOKUP($A35,'Occupancy Raw Data'!$B$8:$BE$45,'Occupancy Raw Data'!AW$3,FALSE)</f>
        <v>10.6898867789404</v>
      </c>
      <c r="Q35" s="48">
        <f>VLOOKUP($A35,'Occupancy Raw Data'!$B$8:$BE$45,'Occupancy Raw Data'!AX$3,FALSE)</f>
        <v>6.1438019091570197</v>
      </c>
      <c r="R35" s="49">
        <f>VLOOKUP($A35,'Occupancy Raw Data'!$B$8:$BE$45,'Occupancy Raw Data'!AY$3,FALSE)</f>
        <v>8.5727077804838991</v>
      </c>
      <c r="S35" s="48">
        <f>VLOOKUP($A35,'Occupancy Raw Data'!$B$8:$BE$45,'Occupancy Raw Data'!BA$3,FALSE)</f>
        <v>-2.2558756196977998</v>
      </c>
      <c r="T35" s="48">
        <f>VLOOKUP($A35,'Occupancy Raw Data'!$B$8:$BE$45,'Occupancy Raw Data'!BB$3,FALSE)</f>
        <v>-1.9137856808610201</v>
      </c>
      <c r="U35" s="49">
        <f>VLOOKUP($A35,'Occupancy Raw Data'!$B$8:$BE$45,'Occupancy Raw Data'!BC$3,FALSE)</f>
        <v>-2.0809892327717998</v>
      </c>
      <c r="V35" s="50">
        <f>VLOOKUP($A35,'Occupancy Raw Data'!$B$8:$BE$45,'Occupancy Raw Data'!BE$3,FALSE)</f>
        <v>4.8782620476804901</v>
      </c>
      <c r="X35" s="51">
        <f>VLOOKUP($A35,'ADR Raw Data'!$B$6:$BE$43,'ADR Raw Data'!AG$1,FALSE)</f>
        <v>97.328333812453195</v>
      </c>
      <c r="Y35" s="52">
        <f>VLOOKUP($A35,'ADR Raw Data'!$B$6:$BE$43,'ADR Raw Data'!AH$1,FALSE)</f>
        <v>103.87837978935799</v>
      </c>
      <c r="Z35" s="52">
        <f>VLOOKUP($A35,'ADR Raw Data'!$B$6:$BE$43,'ADR Raw Data'!AI$1,FALSE)</f>
        <v>108.272864379084</v>
      </c>
      <c r="AA35" s="52">
        <f>VLOOKUP($A35,'ADR Raw Data'!$B$6:$BE$43,'ADR Raw Data'!AJ$1,FALSE)</f>
        <v>107.088032044153</v>
      </c>
      <c r="AB35" s="52">
        <f>VLOOKUP($A35,'ADR Raw Data'!$B$6:$BE$43,'ADR Raw Data'!AK$1,FALSE)</f>
        <v>104.136120067424</v>
      </c>
      <c r="AC35" s="53">
        <f>VLOOKUP($A35,'ADR Raw Data'!$B$6:$BE$43,'ADR Raw Data'!AL$1,FALSE)</f>
        <v>104.57497165751801</v>
      </c>
      <c r="AD35" s="52">
        <f>VLOOKUP($A35,'ADR Raw Data'!$B$6:$BE$43,'ADR Raw Data'!AN$1,FALSE)</f>
        <v>120.939462369726</v>
      </c>
      <c r="AE35" s="52">
        <f>VLOOKUP($A35,'ADR Raw Data'!$B$6:$BE$43,'ADR Raw Data'!AO$1,FALSE)</f>
        <v>123.99904371084099</v>
      </c>
      <c r="AF35" s="53">
        <f>VLOOKUP($A35,'ADR Raw Data'!$B$6:$BE$43,'ADR Raw Data'!AP$1,FALSE)</f>
        <v>122.50628077154001</v>
      </c>
      <c r="AG35" s="54">
        <f>VLOOKUP($A35,'ADR Raw Data'!$B$6:$BE$43,'ADR Raw Data'!AR$1,FALSE)</f>
        <v>110.380509801777</v>
      </c>
      <c r="AI35" s="47">
        <f>VLOOKUP($A35,'ADR Raw Data'!$B$6:$BE$43,'ADR Raw Data'!AT$1,FALSE)</f>
        <v>5.0306225654117203</v>
      </c>
      <c r="AJ35" s="48">
        <f>VLOOKUP($A35,'ADR Raw Data'!$B$6:$BE$43,'ADR Raw Data'!AU$1,FALSE)</f>
        <v>9.4159087030336703</v>
      </c>
      <c r="AK35" s="48">
        <f>VLOOKUP($A35,'ADR Raw Data'!$B$6:$BE$43,'ADR Raw Data'!AV$1,FALSE)</f>
        <v>9.71558531600453</v>
      </c>
      <c r="AL35" s="48">
        <f>VLOOKUP($A35,'ADR Raw Data'!$B$6:$BE$43,'ADR Raw Data'!AW$1,FALSE)</f>
        <v>8.6035011029093802</v>
      </c>
      <c r="AM35" s="48">
        <f>VLOOKUP($A35,'ADR Raw Data'!$B$6:$BE$43,'ADR Raw Data'!AX$1,FALSE)</f>
        <v>5.8897506268601001</v>
      </c>
      <c r="AN35" s="49">
        <f>VLOOKUP($A35,'ADR Raw Data'!$B$6:$BE$43,'ADR Raw Data'!AY$1,FALSE)</f>
        <v>7.95410839003471</v>
      </c>
      <c r="AO35" s="48">
        <f>VLOOKUP($A35,'ADR Raw Data'!$B$6:$BE$43,'ADR Raw Data'!BA$1,FALSE)</f>
        <v>2.7189426163964301</v>
      </c>
      <c r="AP35" s="48">
        <f>VLOOKUP($A35,'ADR Raw Data'!$B$6:$BE$43,'ADR Raw Data'!BB$1,FALSE)</f>
        <v>2.3977044482717602</v>
      </c>
      <c r="AQ35" s="49">
        <f>VLOOKUP($A35,'ADR Raw Data'!$B$6:$BE$43,'ADR Raw Data'!BC$1,FALSE)</f>
        <v>2.5546961870829299</v>
      </c>
      <c r="AR35" s="50">
        <f>VLOOKUP($A35,'ADR Raw Data'!$B$6:$BE$43,'ADR Raw Data'!BE$1,FALSE)</f>
        <v>5.4238153758554501</v>
      </c>
      <c r="AT35" s="51">
        <f>VLOOKUP($A35,'RevPAR Raw Data'!$B$6:$BE$43,'RevPAR Raw Data'!AG$1,FALSE)</f>
        <v>49.5095844057089</v>
      </c>
      <c r="AU35" s="52">
        <f>VLOOKUP($A35,'RevPAR Raw Data'!$B$6:$BE$43,'RevPAR Raw Data'!AH$1,FALSE)</f>
        <v>66.923050713617201</v>
      </c>
      <c r="AV35" s="52">
        <f>VLOOKUP($A35,'RevPAR Raw Data'!$B$6:$BE$43,'RevPAR Raw Data'!AI$1,FALSE)</f>
        <v>77.518709639681703</v>
      </c>
      <c r="AW35" s="52">
        <f>VLOOKUP($A35,'RevPAR Raw Data'!$B$6:$BE$43,'RevPAR Raw Data'!AJ$1,FALSE)</f>
        <v>76.040896408516602</v>
      </c>
      <c r="AX35" s="52">
        <f>VLOOKUP($A35,'RevPAR Raw Data'!$B$6:$BE$43,'RevPAR Raw Data'!AK$1,FALSE)</f>
        <v>70.4667001052877</v>
      </c>
      <c r="AY35" s="53">
        <f>VLOOKUP($A35,'RevPAR Raw Data'!$B$6:$BE$43,'RevPAR Raw Data'!AL$1,FALSE)</f>
        <v>68.091788254562402</v>
      </c>
      <c r="AZ35" s="52">
        <f>VLOOKUP($A35,'RevPAR Raw Data'!$B$6:$BE$43,'RevPAR Raw Data'!AN$1,FALSE)</f>
        <v>91.974404539073404</v>
      </c>
      <c r="BA35" s="52">
        <f>VLOOKUP($A35,'RevPAR Raw Data'!$B$6:$BE$43,'RevPAR Raw Data'!AO$1,FALSE)</f>
        <v>98.9794659569489</v>
      </c>
      <c r="BB35" s="53">
        <f>VLOOKUP($A35,'RevPAR Raw Data'!$B$6:$BE$43,'RevPAR Raw Data'!AP$1,FALSE)</f>
        <v>95.476935248011202</v>
      </c>
      <c r="BC35" s="54">
        <f>VLOOKUP($A35,'RevPAR Raw Data'!$B$6:$BE$43,'RevPAR Raw Data'!AR$1,FALSE)</f>
        <v>75.916115966976406</v>
      </c>
      <c r="BE35" s="47">
        <f>VLOOKUP($A35,'RevPAR Raw Data'!$B$6:$BE$43,'RevPAR Raw Data'!AT$1,FALSE)</f>
        <v>8.5763580913880695</v>
      </c>
      <c r="BF35" s="48">
        <f>VLOOKUP($A35,'RevPAR Raw Data'!$B$6:$BE$43,'RevPAR Raw Data'!AU$1,FALSE)</f>
        <v>19.352548606377798</v>
      </c>
      <c r="BG35" s="48">
        <f>VLOOKUP($A35,'RevPAR Raw Data'!$B$6:$BE$43,'RevPAR Raw Data'!AV$1,FALSE)</f>
        <v>23.336541631716798</v>
      </c>
      <c r="BH35" s="48">
        <f>VLOOKUP($A35,'RevPAR Raw Data'!$B$6:$BE$43,'RevPAR Raw Data'!AW$1,FALSE)</f>
        <v>20.213092408775701</v>
      </c>
      <c r="BI35" s="48">
        <f>VLOOKUP($A35,'RevPAR Raw Data'!$B$6:$BE$43,'RevPAR Raw Data'!AX$1,FALSE)</f>
        <v>12.3954071474747</v>
      </c>
      <c r="BJ35" s="49">
        <f>VLOOKUP($A35,'RevPAR Raw Data'!$B$6:$BE$43,'RevPAR Raw Data'!AY$1,FALSE)</f>
        <v>17.2086986393392</v>
      </c>
      <c r="BK35" s="48">
        <f>VLOOKUP($A35,'RevPAR Raw Data'!$B$6:$BE$43,'RevPAR Raw Data'!BA$1,FALSE)</f>
        <v>0.401731033101769</v>
      </c>
      <c r="BL35" s="48">
        <f>VLOOKUP($A35,'RevPAR Raw Data'!$B$6:$BE$43,'RevPAR Raw Data'!BB$1,FALSE)</f>
        <v>0.43803184301035097</v>
      </c>
      <c r="BM35" s="49">
        <f>VLOOKUP($A35,'RevPAR Raw Data'!$B$6:$BE$43,'RevPAR Raw Data'!BC$1,FALSE)</f>
        <v>0.42054400172790601</v>
      </c>
      <c r="BN35" s="50">
        <f>VLOOKUP($A35,'RevPAR Raw Data'!$B$6:$BE$43,'RevPAR Raw Data'!BE$1,FALSE)</f>
        <v>10.566665350552499</v>
      </c>
    </row>
    <row r="36" spans="1:66" x14ac:dyDescent="0.45">
      <c r="A36" s="63" t="s">
        <v>45</v>
      </c>
      <c r="B36" s="47">
        <f>VLOOKUP($A36,'Occupancy Raw Data'!$B$8:$BE$45,'Occupancy Raw Data'!AG$3,FALSE)</f>
        <v>51.102687801516097</v>
      </c>
      <c r="C36" s="48">
        <f>VLOOKUP($A36,'Occupancy Raw Data'!$B$8:$BE$45,'Occupancy Raw Data'!AH$3,FALSE)</f>
        <v>60.820124052377601</v>
      </c>
      <c r="D36" s="48">
        <f>VLOOKUP($A36,'Occupancy Raw Data'!$B$8:$BE$45,'Occupancy Raw Data'!AI$3,FALSE)</f>
        <v>66.049276361130197</v>
      </c>
      <c r="E36" s="48">
        <f>VLOOKUP($A36,'Occupancy Raw Data'!$B$8:$BE$45,'Occupancy Raw Data'!AJ$3,FALSE)</f>
        <v>67.212267401791806</v>
      </c>
      <c r="F36" s="48">
        <f>VLOOKUP($A36,'Occupancy Raw Data'!$B$8:$BE$45,'Occupancy Raw Data'!AK$3,FALSE)</f>
        <v>65.136113025499597</v>
      </c>
      <c r="G36" s="49">
        <f>VLOOKUP($A36,'Occupancy Raw Data'!$B$8:$BE$45,'Occupancy Raw Data'!AL$3,FALSE)</f>
        <v>62.064093728463099</v>
      </c>
      <c r="H36" s="48">
        <f>VLOOKUP($A36,'Occupancy Raw Data'!$B$8:$BE$45,'Occupancy Raw Data'!AN$3,FALSE)</f>
        <v>77.730875258442396</v>
      </c>
      <c r="I36" s="48">
        <f>VLOOKUP($A36,'Occupancy Raw Data'!$B$8:$BE$45,'Occupancy Raw Data'!AO$3,FALSE)</f>
        <v>82.468986905582298</v>
      </c>
      <c r="J36" s="49">
        <f>VLOOKUP($A36,'Occupancy Raw Data'!$B$8:$BE$45,'Occupancy Raw Data'!AP$3,FALSE)</f>
        <v>80.099931082012404</v>
      </c>
      <c r="K36" s="50">
        <f>VLOOKUP($A36,'Occupancy Raw Data'!$B$8:$BE$45,'Occupancy Raw Data'!AR$3,FALSE)</f>
        <v>67.2171901151914</v>
      </c>
      <c r="M36" s="47">
        <f>VLOOKUP($A36,'Occupancy Raw Data'!$B$8:$BE$45,'Occupancy Raw Data'!AT$3,FALSE)</f>
        <v>2.8615614259218898</v>
      </c>
      <c r="N36" s="48">
        <f>VLOOKUP($A36,'Occupancy Raw Data'!$B$8:$BE$45,'Occupancy Raw Data'!AU$3,FALSE)</f>
        <v>3.6452826513267098</v>
      </c>
      <c r="O36" s="48">
        <f>VLOOKUP($A36,'Occupancy Raw Data'!$B$8:$BE$45,'Occupancy Raw Data'!AV$3,FALSE)</f>
        <v>5.0845708118380104</v>
      </c>
      <c r="P36" s="48">
        <f>VLOOKUP($A36,'Occupancy Raw Data'!$B$8:$BE$45,'Occupancy Raw Data'!AW$3,FALSE)</f>
        <v>4.92023978748293</v>
      </c>
      <c r="Q36" s="48">
        <f>VLOOKUP($A36,'Occupancy Raw Data'!$B$8:$BE$45,'Occupancy Raw Data'!AX$3,FALSE)</f>
        <v>-0.35884068366134703</v>
      </c>
      <c r="R36" s="49">
        <f>VLOOKUP($A36,'Occupancy Raw Data'!$B$8:$BE$45,'Occupancy Raw Data'!AY$3,FALSE)</f>
        <v>3.2177042652576699</v>
      </c>
      <c r="S36" s="48">
        <f>VLOOKUP($A36,'Occupancy Raw Data'!$B$8:$BE$45,'Occupancy Raw Data'!BA$3,FALSE)</f>
        <v>1.4717705376921499</v>
      </c>
      <c r="T36" s="48">
        <f>VLOOKUP($A36,'Occupancy Raw Data'!$B$8:$BE$45,'Occupancy Raw Data'!BB$3,FALSE)</f>
        <v>0.16126563760395099</v>
      </c>
      <c r="U36" s="49">
        <f>VLOOKUP($A36,'Occupancy Raw Data'!$B$8:$BE$45,'Occupancy Raw Data'!BC$3,FALSE)</f>
        <v>0.792883934625362</v>
      </c>
      <c r="V36" s="50">
        <f>VLOOKUP($A36,'Occupancy Raw Data'!$B$8:$BE$45,'Occupancy Raw Data'!BE$3,FALSE)</f>
        <v>2.3791235998189699</v>
      </c>
      <c r="X36" s="51">
        <f>VLOOKUP($A36,'ADR Raw Data'!$B$6:$BE$43,'ADR Raw Data'!AG$1,FALSE)</f>
        <v>87.307959153742402</v>
      </c>
      <c r="Y36" s="52">
        <f>VLOOKUP($A36,'ADR Raw Data'!$B$6:$BE$43,'ADR Raw Data'!AH$1,FALSE)</f>
        <v>91.362146628895104</v>
      </c>
      <c r="Z36" s="52">
        <f>VLOOKUP($A36,'ADR Raw Data'!$B$6:$BE$43,'ADR Raw Data'!AI$1,FALSE)</f>
        <v>94.700769036128804</v>
      </c>
      <c r="AA36" s="52">
        <f>VLOOKUP($A36,'ADR Raw Data'!$B$6:$BE$43,'ADR Raw Data'!AJ$1,FALSE)</f>
        <v>93.784369982055793</v>
      </c>
      <c r="AB36" s="52">
        <f>VLOOKUP($A36,'ADR Raw Data'!$B$6:$BE$43,'ADR Raw Data'!AK$1,FALSE)</f>
        <v>92.5945371511704</v>
      </c>
      <c r="AC36" s="53">
        <f>VLOOKUP($A36,'ADR Raw Data'!$B$6:$BE$43,'ADR Raw Data'!AL$1,FALSE)</f>
        <v>92.188421384154097</v>
      </c>
      <c r="AD36" s="52">
        <f>VLOOKUP($A36,'ADR Raw Data'!$B$6:$BE$43,'ADR Raw Data'!AN$1,FALSE)</f>
        <v>107.99816621966001</v>
      </c>
      <c r="AE36" s="52">
        <f>VLOOKUP($A36,'ADR Raw Data'!$B$6:$BE$43,'ADR Raw Data'!AO$1,FALSE)</f>
        <v>111.721012023399</v>
      </c>
      <c r="AF36" s="53">
        <f>VLOOKUP($A36,'ADR Raw Data'!$B$6:$BE$43,'ADR Raw Data'!AP$1,FALSE)</f>
        <v>109.914643036136</v>
      </c>
      <c r="AG36" s="54">
        <f>VLOOKUP($A36,'ADR Raw Data'!$B$6:$BE$43,'ADR Raw Data'!AR$1,FALSE)</f>
        <v>98.223736076018795</v>
      </c>
      <c r="AI36" s="47">
        <f>VLOOKUP($A36,'ADR Raw Data'!$B$6:$BE$43,'ADR Raw Data'!AT$1,FALSE)</f>
        <v>5.3441439879371204</v>
      </c>
      <c r="AJ36" s="48">
        <f>VLOOKUP($A36,'ADR Raw Data'!$B$6:$BE$43,'ADR Raw Data'!AU$1,FALSE)</f>
        <v>5.5526537043901696</v>
      </c>
      <c r="AK36" s="48">
        <f>VLOOKUP($A36,'ADR Raw Data'!$B$6:$BE$43,'ADR Raw Data'!AV$1,FALSE)</f>
        <v>6.8269611774318202</v>
      </c>
      <c r="AL36" s="48">
        <f>VLOOKUP($A36,'ADR Raw Data'!$B$6:$BE$43,'ADR Raw Data'!AW$1,FALSE)</f>
        <v>5.5537984843465997</v>
      </c>
      <c r="AM36" s="48">
        <f>VLOOKUP($A36,'ADR Raw Data'!$B$6:$BE$43,'ADR Raw Data'!AX$1,FALSE)</f>
        <v>1.97979021852675</v>
      </c>
      <c r="AN36" s="49">
        <f>VLOOKUP($A36,'ADR Raw Data'!$B$6:$BE$43,'ADR Raw Data'!AY$1,FALSE)</f>
        <v>5.00209263989042</v>
      </c>
      <c r="AO36" s="48">
        <f>VLOOKUP($A36,'ADR Raw Data'!$B$6:$BE$43,'ADR Raw Data'!BA$1,FALSE)</f>
        <v>2.3558653411497601</v>
      </c>
      <c r="AP36" s="48">
        <f>VLOOKUP($A36,'ADR Raw Data'!$B$6:$BE$43,'ADR Raw Data'!BB$1,FALSE)</f>
        <v>2.9209529274269701</v>
      </c>
      <c r="AQ36" s="49">
        <f>VLOOKUP($A36,'ADR Raw Data'!$B$6:$BE$43,'ADR Raw Data'!BC$1,FALSE)</f>
        <v>2.6413169877826999</v>
      </c>
      <c r="AR36" s="50">
        <f>VLOOKUP($A36,'ADR Raw Data'!$B$6:$BE$43,'ADR Raw Data'!BE$1,FALSE)</f>
        <v>3.9760618830500398</v>
      </c>
      <c r="AT36" s="51">
        <f>VLOOKUP($A36,'RevPAR Raw Data'!$B$6:$BE$43,'RevPAR Raw Data'!AG$1,FALSE)</f>
        <v>44.616713792212202</v>
      </c>
      <c r="AU36" s="52">
        <f>VLOOKUP($A36,'RevPAR Raw Data'!$B$6:$BE$43,'RevPAR Raw Data'!AH$1,FALSE)</f>
        <v>55.566570916609201</v>
      </c>
      <c r="AV36" s="52">
        <f>VLOOKUP($A36,'RevPAR Raw Data'!$B$6:$BE$43,'RevPAR Raw Data'!AI$1,FALSE)</f>
        <v>62.5491726567884</v>
      </c>
      <c r="AW36" s="52">
        <f>VLOOKUP($A36,'RevPAR Raw Data'!$B$6:$BE$43,'RevPAR Raw Data'!AJ$1,FALSE)</f>
        <v>63.034601533425203</v>
      </c>
      <c r="AX36" s="52">
        <f>VLOOKUP($A36,'RevPAR Raw Data'!$B$6:$BE$43,'RevPAR Raw Data'!AK$1,FALSE)</f>
        <v>60.312482374224601</v>
      </c>
      <c r="AY36" s="53">
        <f>VLOOKUP($A36,'RevPAR Raw Data'!$B$6:$BE$43,'RevPAR Raw Data'!AL$1,FALSE)</f>
        <v>57.2159082546519</v>
      </c>
      <c r="AZ36" s="52">
        <f>VLOOKUP($A36,'RevPAR Raw Data'!$B$6:$BE$43,'RevPAR Raw Data'!AN$1,FALSE)</f>
        <v>83.947919865609904</v>
      </c>
      <c r="BA36" s="52">
        <f>VLOOKUP($A36,'RevPAR Raw Data'!$B$6:$BE$43,'RevPAR Raw Data'!AO$1,FALSE)</f>
        <v>92.135186776361095</v>
      </c>
      <c r="BB36" s="53">
        <f>VLOOKUP($A36,'RevPAR Raw Data'!$B$6:$BE$43,'RevPAR Raw Data'!AP$1,FALSE)</f>
        <v>88.0415533209855</v>
      </c>
      <c r="BC36" s="54">
        <f>VLOOKUP($A36,'RevPAR Raw Data'!$B$6:$BE$43,'RevPAR Raw Data'!AR$1,FALSE)</f>
        <v>66.023235416461503</v>
      </c>
      <c r="BE36" s="47">
        <f>VLOOKUP($A36,'RevPAR Raw Data'!$B$6:$BE$43,'RevPAR Raw Data'!AT$1,FALSE)</f>
        <v>8.3586313767635492</v>
      </c>
      <c r="BF36" s="48">
        <f>VLOOKUP($A36,'RevPAR Raw Data'!$B$6:$BE$43,'RevPAR Raw Data'!AU$1,FALSE)</f>
        <v>9.4003462778912699</v>
      </c>
      <c r="BG36" s="48">
        <f>VLOOKUP($A36,'RevPAR Raw Data'!$B$6:$BE$43,'RevPAR Raw Data'!AV$1,FALSE)</f>
        <v>12.258653664633</v>
      </c>
      <c r="BH36" s="48">
        <f>VLOOKUP($A36,'RevPAR Raw Data'!$B$6:$BE$43,'RevPAR Raw Data'!AW$1,FALSE)</f>
        <v>10.747298474572901</v>
      </c>
      <c r="BI36" s="48">
        <f>VLOOKUP($A36,'RevPAR Raw Data'!$B$6:$BE$43,'RevPAR Raw Data'!AX$1,FALSE)</f>
        <v>1.6138452421101801</v>
      </c>
      <c r="BJ36" s="49">
        <f>VLOOKUP($A36,'RevPAR Raw Data'!$B$6:$BE$43,'RevPAR Raw Data'!AY$1,FALSE)</f>
        <v>8.3807494533739995</v>
      </c>
      <c r="BK36" s="48">
        <f>VLOOKUP($A36,'RevPAR Raw Data'!$B$6:$BE$43,'RevPAR Raw Data'!BA$1,FALSE)</f>
        <v>3.8623088108406498</v>
      </c>
      <c r="BL36" s="48">
        <f>VLOOKUP($A36,'RevPAR Raw Data'!$B$6:$BE$43,'RevPAR Raw Data'!BB$1,FALSE)</f>
        <v>3.0869290583934501</v>
      </c>
      <c r="BM36" s="49">
        <f>VLOOKUP($A36,'RevPAR Raw Data'!$B$6:$BE$43,'RevPAR Raw Data'!BC$1,FALSE)</f>
        <v>3.4551435004667299</v>
      </c>
      <c r="BN36" s="50">
        <f>VLOOKUP($A36,'RevPAR Raw Data'!$B$6:$BE$43,'RevPAR Raw Data'!BE$1,FALSE)</f>
        <v>6.4497809094720697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50.857268961770799</v>
      </c>
      <c r="C39" s="48">
        <f>VLOOKUP($A39,'Occupancy Raw Data'!$B$8:$BE$45,'Occupancy Raw Data'!AH$3,FALSE)</f>
        <v>62.758029469681503</v>
      </c>
      <c r="D39" s="48">
        <f>VLOOKUP($A39,'Occupancy Raw Data'!$B$8:$BE$45,'Occupancy Raw Data'!AI$3,FALSE)</f>
        <v>68.140150743532203</v>
      </c>
      <c r="E39" s="48">
        <f>VLOOKUP($A39,'Occupancy Raw Data'!$B$8:$BE$45,'Occupancy Raw Data'!AJ$3,FALSE)</f>
        <v>70.279079242208098</v>
      </c>
      <c r="F39" s="48">
        <f>VLOOKUP($A39,'Occupancy Raw Data'!$B$8:$BE$45,'Occupancy Raw Data'!AK$3,FALSE)</f>
        <v>68.194472737149397</v>
      </c>
      <c r="G39" s="49">
        <f>VLOOKUP($A39,'Occupancy Raw Data'!$B$8:$BE$45,'Occupancy Raw Data'!AL$3,FALSE)</f>
        <v>64.045800230868394</v>
      </c>
      <c r="H39" s="48">
        <f>VLOOKUP($A39,'Occupancy Raw Data'!$B$8:$BE$45,'Occupancy Raw Data'!AN$3,FALSE)</f>
        <v>76.055034969783307</v>
      </c>
      <c r="I39" s="48">
        <f>VLOOKUP($A39,'Occupancy Raw Data'!$B$8:$BE$45,'Occupancy Raw Data'!AO$3,FALSE)</f>
        <v>77.1940992734433</v>
      </c>
      <c r="J39" s="49">
        <f>VLOOKUP($A39,'Occupancy Raw Data'!$B$8:$BE$45,'Occupancy Raw Data'!AP$3,FALSE)</f>
        <v>76.624567121613296</v>
      </c>
      <c r="K39" s="50">
        <f>VLOOKUP($A39,'Occupancy Raw Data'!$B$8:$BE$45,'Occupancy Raw Data'!AR$3,FALSE)</f>
        <v>67.639733628224107</v>
      </c>
      <c r="M39" s="47">
        <f>VLOOKUP($A39,'Occupancy Raw Data'!$B$8:$BE$45,'Occupancy Raw Data'!AT$3,FALSE)</f>
        <v>2.6649483365272499</v>
      </c>
      <c r="N39" s="48">
        <f>VLOOKUP($A39,'Occupancy Raw Data'!$B$8:$BE$45,'Occupancy Raw Data'!AU$3,FALSE)</f>
        <v>3.38408384537246</v>
      </c>
      <c r="O39" s="48">
        <f>VLOOKUP($A39,'Occupancy Raw Data'!$B$8:$BE$45,'Occupancy Raw Data'!AV$3,FALSE)</f>
        <v>2.84811998927773</v>
      </c>
      <c r="P39" s="48">
        <f>VLOOKUP($A39,'Occupancy Raw Data'!$B$8:$BE$45,'Occupancy Raw Data'!AW$3,FALSE)</f>
        <v>4.0044364026841803</v>
      </c>
      <c r="Q39" s="48">
        <f>VLOOKUP($A39,'Occupancy Raw Data'!$B$8:$BE$45,'Occupancy Raw Data'!AX$3,FALSE)</f>
        <v>0.37366079651003398</v>
      </c>
      <c r="R39" s="49">
        <f>VLOOKUP($A39,'Occupancy Raw Data'!$B$8:$BE$45,'Occupancy Raw Data'!AY$3,FALSE)</f>
        <v>2.63492315716621</v>
      </c>
      <c r="S39" s="48">
        <f>VLOOKUP($A39,'Occupancy Raw Data'!$B$8:$BE$45,'Occupancy Raw Data'!BA$3,FALSE)</f>
        <v>-2.1205052307911898</v>
      </c>
      <c r="T39" s="48">
        <f>VLOOKUP($A39,'Occupancy Raw Data'!$B$8:$BE$45,'Occupancy Raw Data'!BB$3,FALSE)</f>
        <v>-2.6768807285956102</v>
      </c>
      <c r="U39" s="49">
        <f>VLOOKUP($A39,'Occupancy Raw Data'!$B$8:$BE$45,'Occupancy Raw Data'!BC$3,FALSE)</f>
        <v>-2.4015535259106899</v>
      </c>
      <c r="V39" s="50">
        <f>VLOOKUP($A39,'Occupancy Raw Data'!$B$8:$BE$45,'Occupancy Raw Data'!BE$3,FALSE)</f>
        <v>0.94882332551993498</v>
      </c>
      <c r="X39" s="51">
        <f>VLOOKUP($A39,'ADR Raw Data'!$B$6:$BE$43,'ADR Raw Data'!AG$1,FALSE)</f>
        <v>105.48666377382401</v>
      </c>
      <c r="Y39" s="52">
        <f>VLOOKUP($A39,'ADR Raw Data'!$B$6:$BE$43,'ADR Raw Data'!AH$1,FALSE)</f>
        <v>111.29825342512</v>
      </c>
      <c r="Z39" s="52">
        <f>VLOOKUP($A39,'ADR Raw Data'!$B$6:$BE$43,'ADR Raw Data'!AI$1,FALSE)</f>
        <v>114.775892501245</v>
      </c>
      <c r="AA39" s="52">
        <f>VLOOKUP($A39,'ADR Raw Data'!$B$6:$BE$43,'ADR Raw Data'!AJ$1,FALSE)</f>
        <v>118.781117512077</v>
      </c>
      <c r="AB39" s="52">
        <f>VLOOKUP($A39,'ADR Raw Data'!$B$6:$BE$43,'ADR Raw Data'!AK$1,FALSE)</f>
        <v>123.074968759334</v>
      </c>
      <c r="AC39" s="53">
        <f>VLOOKUP($A39,'ADR Raw Data'!$B$6:$BE$43,'ADR Raw Data'!AL$1,FALSE)</f>
        <v>115.265417420967</v>
      </c>
      <c r="AD39" s="52">
        <f>VLOOKUP($A39,'ADR Raw Data'!$B$6:$BE$43,'ADR Raw Data'!AN$1,FALSE)</f>
        <v>148.01867819876099</v>
      </c>
      <c r="AE39" s="52">
        <f>VLOOKUP($A39,'ADR Raw Data'!$B$6:$BE$43,'ADR Raw Data'!AO$1,FALSE)</f>
        <v>147.07230980681001</v>
      </c>
      <c r="AF39" s="53">
        <f>VLOOKUP($A39,'ADR Raw Data'!$B$6:$BE$43,'ADR Raw Data'!AP$1,FALSE)</f>
        <v>147.54197693739101</v>
      </c>
      <c r="AG39" s="54">
        <f>VLOOKUP($A39,'ADR Raw Data'!$B$6:$BE$43,'ADR Raw Data'!AR$1,FALSE)</f>
        <v>125.712266879155</v>
      </c>
      <c r="AI39" s="47">
        <f>VLOOKUP($A39,'ADR Raw Data'!$B$6:$BE$43,'ADR Raw Data'!AT$1,FALSE)</f>
        <v>2.6405127501136501</v>
      </c>
      <c r="AJ39" s="48">
        <f>VLOOKUP($A39,'ADR Raw Data'!$B$6:$BE$43,'ADR Raw Data'!AU$1,FALSE)</f>
        <v>5.3841886341156799</v>
      </c>
      <c r="AK39" s="48">
        <f>VLOOKUP($A39,'ADR Raw Data'!$B$6:$BE$43,'ADR Raw Data'!AV$1,FALSE)</f>
        <v>4.4310744672321603</v>
      </c>
      <c r="AL39" s="48">
        <f>VLOOKUP($A39,'ADR Raw Data'!$B$6:$BE$43,'ADR Raw Data'!AW$1,FALSE)</f>
        <v>6.1404546257202304</v>
      </c>
      <c r="AM39" s="48">
        <f>VLOOKUP($A39,'ADR Raw Data'!$B$6:$BE$43,'ADR Raw Data'!AX$1,FALSE)</f>
        <v>2.5840269961447002</v>
      </c>
      <c r="AN39" s="49">
        <f>VLOOKUP($A39,'ADR Raw Data'!$B$6:$BE$43,'ADR Raw Data'!AY$1,FALSE)</f>
        <v>4.2518342211729898</v>
      </c>
      <c r="AO39" s="48">
        <f>VLOOKUP($A39,'ADR Raw Data'!$B$6:$BE$43,'ADR Raw Data'!BA$1,FALSE)</f>
        <v>2.6322972106624598</v>
      </c>
      <c r="AP39" s="48">
        <f>VLOOKUP($A39,'ADR Raw Data'!$B$6:$BE$43,'ADR Raw Data'!BB$1,FALSE)</f>
        <v>2.3538377383743998</v>
      </c>
      <c r="AQ39" s="49">
        <f>VLOOKUP($A39,'ADR Raw Data'!$B$6:$BE$43,'ADR Raw Data'!BC$1,FALSE)</f>
        <v>2.49282998689909</v>
      </c>
      <c r="AR39" s="50">
        <f>VLOOKUP($A39,'ADR Raw Data'!$B$6:$BE$43,'ADR Raw Data'!BE$1,FALSE)</f>
        <v>3.2609480910281601</v>
      </c>
      <c r="AT39" s="51">
        <f>VLOOKUP($A39,'RevPAR Raw Data'!$B$6:$BE$43,'RevPAR Raw Data'!AG$1,FALSE)</f>
        <v>53.647636314252701</v>
      </c>
      <c r="AU39" s="52">
        <f>VLOOKUP($A39,'RevPAR Raw Data'!$B$6:$BE$43,'RevPAR Raw Data'!AH$1,FALSE)</f>
        <v>69.848590683777999</v>
      </c>
      <c r="AV39" s="52">
        <f>VLOOKUP($A39,'RevPAR Raw Data'!$B$6:$BE$43,'RevPAR Raw Data'!AI$1,FALSE)</f>
        <v>78.208466167583296</v>
      </c>
      <c r="AW39" s="52">
        <f>VLOOKUP($A39,'RevPAR Raw Data'!$B$6:$BE$43,'RevPAR Raw Data'!AJ$1,FALSE)</f>
        <v>83.478275701093196</v>
      </c>
      <c r="AX39" s="52">
        <f>VLOOKUP($A39,'RevPAR Raw Data'!$B$6:$BE$43,'RevPAR Raw Data'!AK$1,FALSE)</f>
        <v>83.9303260168398</v>
      </c>
      <c r="AY39" s="53">
        <f>VLOOKUP($A39,'RevPAR Raw Data'!$B$6:$BE$43,'RevPAR Raw Data'!AL$1,FALSE)</f>
        <v>73.822658976709405</v>
      </c>
      <c r="AZ39" s="52">
        <f>VLOOKUP($A39,'RevPAR Raw Data'!$B$6:$BE$43,'RevPAR Raw Data'!AN$1,FALSE)</f>
        <v>112.575657465878</v>
      </c>
      <c r="BA39" s="52">
        <f>VLOOKUP($A39,'RevPAR Raw Data'!$B$6:$BE$43,'RevPAR Raw Data'!AO$1,FALSE)</f>
        <v>113.531144836015</v>
      </c>
      <c r="BB39" s="53">
        <f>VLOOKUP($A39,'RevPAR Raw Data'!$B$6:$BE$43,'RevPAR Raw Data'!AP$1,FALSE)</f>
        <v>113.053401150947</v>
      </c>
      <c r="BC39" s="54">
        <f>VLOOKUP($A39,'RevPAR Raw Data'!$B$6:$BE$43,'RevPAR Raw Data'!AR$1,FALSE)</f>
        <v>85.0314424550631</v>
      </c>
      <c r="BE39" s="47">
        <f>VLOOKUP($A39,'RevPAR Raw Data'!$B$6:$BE$43,'RevPAR Raw Data'!AT$1,FALSE)</f>
        <v>5.3758293872508496</v>
      </c>
      <c r="BF39" s="48">
        <f>VLOOKUP($A39,'RevPAR Raw Data'!$B$6:$BE$43,'RevPAR Raw Data'!AU$1,FALSE)</f>
        <v>8.9504779372596399</v>
      </c>
      <c r="BG39" s="48">
        <f>VLOOKUP($A39,'RevPAR Raw Data'!$B$6:$BE$43,'RevPAR Raw Data'!AV$1,FALSE)</f>
        <v>7.4053967741509101</v>
      </c>
      <c r="BH39" s="48">
        <f>VLOOKUP($A39,'RevPAR Raw Data'!$B$6:$BE$43,'RevPAR Raw Data'!AW$1,FALSE)</f>
        <v>10.390781628727</v>
      </c>
      <c r="BI39" s="48">
        <f>VLOOKUP($A39,'RevPAR Raw Data'!$B$6:$BE$43,'RevPAR Raw Data'!AX$1,FALSE)</f>
        <v>2.96734328851056</v>
      </c>
      <c r="BJ39" s="49">
        <f>VLOOKUP($A39,'RevPAR Raw Data'!$B$6:$BE$43,'RevPAR Raw Data'!AY$1,FALSE)</f>
        <v>6.9987899428371998</v>
      </c>
      <c r="BK39" s="48">
        <f>VLOOKUP($A39,'RevPAR Raw Data'!$B$6:$BE$43,'RevPAR Raw Data'!BA$1,FALSE)</f>
        <v>0.45597397982920701</v>
      </c>
      <c r="BL39" s="48">
        <f>VLOOKUP($A39,'RevPAR Raw Data'!$B$6:$BE$43,'RevPAR Raw Data'!BB$1,FALSE)</f>
        <v>-0.38605241902217002</v>
      </c>
      <c r="BM39" s="49">
        <f>VLOOKUP($A39,'RevPAR Raw Data'!$B$6:$BE$43,'RevPAR Raw Data'!BC$1,FALSE)</f>
        <v>3.14098145430695E-2</v>
      </c>
      <c r="BN39" s="50">
        <f>VLOOKUP($A39,'RevPAR Raw Data'!$B$6:$BE$43,'RevPAR Raw Data'!BE$1,FALSE)</f>
        <v>4.2407120526688704</v>
      </c>
    </row>
    <row r="40" spans="1:66" x14ac:dyDescent="0.45">
      <c r="A40" s="63" t="s">
        <v>79</v>
      </c>
      <c r="B40" s="47">
        <f>VLOOKUP($A40,'Occupancy Raw Data'!$B$8:$BE$45,'Occupancy Raw Data'!AG$3,FALSE)</f>
        <v>45.728876508820697</v>
      </c>
      <c r="C40" s="48">
        <f>VLOOKUP($A40,'Occupancy Raw Data'!$B$8:$BE$45,'Occupancy Raw Data'!AH$3,FALSE)</f>
        <v>59.656453110492102</v>
      </c>
      <c r="D40" s="48">
        <f>VLOOKUP($A40,'Occupancy Raw Data'!$B$8:$BE$45,'Occupancy Raw Data'!AI$3,FALSE)</f>
        <v>63.625812441968399</v>
      </c>
      <c r="E40" s="48">
        <f>VLOOKUP($A40,'Occupancy Raw Data'!$B$8:$BE$45,'Occupancy Raw Data'!AJ$3,FALSE)</f>
        <v>66.782729805013901</v>
      </c>
      <c r="F40" s="48">
        <f>VLOOKUP($A40,'Occupancy Raw Data'!$B$8:$BE$45,'Occupancy Raw Data'!AK$3,FALSE)</f>
        <v>62.372330547818002</v>
      </c>
      <c r="G40" s="49">
        <f>VLOOKUP($A40,'Occupancy Raw Data'!$B$8:$BE$45,'Occupancy Raw Data'!AL$3,FALSE)</f>
        <v>59.6332404828226</v>
      </c>
      <c r="H40" s="48">
        <f>VLOOKUP($A40,'Occupancy Raw Data'!$B$8:$BE$45,'Occupancy Raw Data'!AN$3,FALSE)</f>
        <v>65.622098421541295</v>
      </c>
      <c r="I40" s="48">
        <f>VLOOKUP($A40,'Occupancy Raw Data'!$B$8:$BE$45,'Occupancy Raw Data'!AO$3,FALSE)</f>
        <v>65.4828226555246</v>
      </c>
      <c r="J40" s="49">
        <f>VLOOKUP($A40,'Occupancy Raw Data'!$B$8:$BE$45,'Occupancy Raw Data'!AP$3,FALSE)</f>
        <v>65.552460538532898</v>
      </c>
      <c r="K40" s="50">
        <f>VLOOKUP($A40,'Occupancy Raw Data'!$B$8:$BE$45,'Occupancy Raw Data'!AR$3,FALSE)</f>
        <v>61.324446213025603</v>
      </c>
      <c r="M40" s="47">
        <f>VLOOKUP($A40,'Occupancy Raw Data'!$B$8:$BE$45,'Occupancy Raw Data'!AT$3,FALSE)</f>
        <v>-0.404448938321536</v>
      </c>
      <c r="N40" s="48">
        <f>VLOOKUP($A40,'Occupancy Raw Data'!$B$8:$BE$45,'Occupancy Raw Data'!AU$3,FALSE)</f>
        <v>-0.54179566563467396</v>
      </c>
      <c r="O40" s="48">
        <f>VLOOKUP($A40,'Occupancy Raw Data'!$B$8:$BE$45,'Occupancy Raw Data'!AV$3,FALSE)</f>
        <v>-4.8263888888888804</v>
      </c>
      <c r="P40" s="48">
        <f>VLOOKUP($A40,'Occupancy Raw Data'!$B$8:$BE$45,'Occupancy Raw Data'!AW$3,FALSE)</f>
        <v>0.10438413361169099</v>
      </c>
      <c r="Q40" s="48">
        <f>VLOOKUP($A40,'Occupancy Raw Data'!$B$8:$BE$45,'Occupancy Raw Data'!AX$3,FALSE)</f>
        <v>-3.1013342949873701</v>
      </c>
      <c r="R40" s="49">
        <f>VLOOKUP($A40,'Occupancy Raw Data'!$B$8:$BE$45,'Occupancy Raw Data'!AY$3,FALSE)</f>
        <v>-1.8641607456642899</v>
      </c>
      <c r="S40" s="48">
        <f>VLOOKUP($A40,'Occupancy Raw Data'!$B$8:$BE$45,'Occupancy Raw Data'!BA$3,FALSE)</f>
        <v>-7.7951728636660098</v>
      </c>
      <c r="T40" s="48">
        <f>VLOOKUP($A40,'Occupancy Raw Data'!$B$8:$BE$45,'Occupancy Raw Data'!BB$3,FALSE)</f>
        <v>-10.130614845492101</v>
      </c>
      <c r="U40" s="49">
        <f>VLOOKUP($A40,'Occupancy Raw Data'!$B$8:$BE$45,'Occupancy Raw Data'!BC$3,FALSE)</f>
        <v>-8.9766317485898401</v>
      </c>
      <c r="V40" s="50">
        <f>VLOOKUP($A40,'Occupancy Raw Data'!$B$8:$BE$45,'Occupancy Raw Data'!BE$3,FALSE)</f>
        <v>-4.1515497045713596</v>
      </c>
      <c r="X40" s="51">
        <f>VLOOKUP($A40,'ADR Raw Data'!$B$6:$BE$43,'ADR Raw Data'!AG$1,FALSE)</f>
        <v>107.930370558375</v>
      </c>
      <c r="Y40" s="52">
        <f>VLOOKUP($A40,'ADR Raw Data'!$B$6:$BE$43,'ADR Raw Data'!AH$1,FALSE)</f>
        <v>110.032828793774</v>
      </c>
      <c r="Z40" s="52">
        <f>VLOOKUP($A40,'ADR Raw Data'!$B$6:$BE$43,'ADR Raw Data'!AI$1,FALSE)</f>
        <v>109.57431959138999</v>
      </c>
      <c r="AA40" s="52">
        <f>VLOOKUP($A40,'ADR Raw Data'!$B$6:$BE$43,'ADR Raw Data'!AJ$1,FALSE)</f>
        <v>114.023194299617</v>
      </c>
      <c r="AB40" s="52">
        <f>VLOOKUP($A40,'ADR Raw Data'!$B$6:$BE$43,'ADR Raw Data'!AK$1,FALSE)</f>
        <v>118.636043915147</v>
      </c>
      <c r="AC40" s="53">
        <f>VLOOKUP($A40,'ADR Raw Data'!$B$6:$BE$43,'ADR Raw Data'!AL$1,FALSE)</f>
        <v>112.305970416504</v>
      </c>
      <c r="AD40" s="52">
        <f>VLOOKUP($A40,'ADR Raw Data'!$B$6:$BE$43,'ADR Raw Data'!AN$1,FALSE)</f>
        <v>140.867806862398</v>
      </c>
      <c r="AE40" s="52">
        <f>VLOOKUP($A40,'ADR Raw Data'!$B$6:$BE$43,'ADR Raw Data'!AO$1,FALSE)</f>
        <v>144.466706841545</v>
      </c>
      <c r="AF40" s="53">
        <f>VLOOKUP($A40,'ADR Raw Data'!$B$6:$BE$43,'ADR Raw Data'!AP$1,FALSE)</f>
        <v>142.665345254957</v>
      </c>
      <c r="AG40" s="54">
        <f>VLOOKUP($A40,'ADR Raw Data'!$B$6:$BE$43,'ADR Raw Data'!AR$1,FALSE)</f>
        <v>121.57811388092701</v>
      </c>
      <c r="AI40" s="47">
        <f>VLOOKUP($A40,'ADR Raw Data'!$B$6:$BE$43,'ADR Raw Data'!AT$1,FALSE)</f>
        <v>5.0484734980679704</v>
      </c>
      <c r="AJ40" s="48">
        <f>VLOOKUP($A40,'ADR Raw Data'!$B$6:$BE$43,'ADR Raw Data'!AU$1,FALSE)</f>
        <v>7.0858381321073098</v>
      </c>
      <c r="AK40" s="48">
        <f>VLOOKUP($A40,'ADR Raw Data'!$B$6:$BE$43,'ADR Raw Data'!AV$1,FALSE)</f>
        <v>6.5159220053005802</v>
      </c>
      <c r="AL40" s="48">
        <f>VLOOKUP($A40,'ADR Raw Data'!$B$6:$BE$43,'ADR Raw Data'!AW$1,FALSE)</f>
        <v>12.236682334271499</v>
      </c>
      <c r="AM40" s="48">
        <f>VLOOKUP($A40,'ADR Raw Data'!$B$6:$BE$43,'ADR Raw Data'!AX$1,FALSE)</f>
        <v>7.30656423536362</v>
      </c>
      <c r="AN40" s="49">
        <f>VLOOKUP($A40,'ADR Raw Data'!$B$6:$BE$43,'ADR Raw Data'!AY$1,FALSE)</f>
        <v>7.8041201076854696</v>
      </c>
      <c r="AO40" s="48">
        <f>VLOOKUP($A40,'ADR Raw Data'!$B$6:$BE$43,'ADR Raw Data'!BA$1,FALSE)</f>
        <v>1.2065222355252601</v>
      </c>
      <c r="AP40" s="48">
        <f>VLOOKUP($A40,'ADR Raw Data'!$B$6:$BE$43,'ADR Raw Data'!BB$1,FALSE)</f>
        <v>1.9047739355384401</v>
      </c>
      <c r="AQ40" s="49">
        <f>VLOOKUP($A40,'ADR Raw Data'!$B$6:$BE$43,'ADR Raw Data'!BC$1,FALSE)</f>
        <v>1.54652902582445</v>
      </c>
      <c r="AR40" s="50">
        <f>VLOOKUP($A40,'ADR Raw Data'!$B$6:$BE$43,'ADR Raw Data'!BE$1,FALSE)</f>
        <v>4.9394622931280097</v>
      </c>
      <c r="AT40" s="51">
        <f>VLOOKUP($A40,'RevPAR Raw Data'!$B$6:$BE$43,'RevPAR Raw Data'!AG$1,FALSE)</f>
        <v>49.355345868152199</v>
      </c>
      <c r="AU40" s="52">
        <f>VLOOKUP($A40,'RevPAR Raw Data'!$B$6:$BE$43,'RevPAR Raw Data'!AH$1,FALSE)</f>
        <v>65.641682915505996</v>
      </c>
      <c r="AV40" s="52">
        <f>VLOOKUP($A40,'RevPAR Raw Data'!$B$6:$BE$43,'RevPAR Raw Data'!AI$1,FALSE)</f>
        <v>69.717551067780803</v>
      </c>
      <c r="AW40" s="52">
        <f>VLOOKUP($A40,'RevPAR Raw Data'!$B$6:$BE$43,'RevPAR Raw Data'!AJ$1,FALSE)</f>
        <v>76.147801764159695</v>
      </c>
      <c r="AX40" s="52">
        <f>VLOOKUP($A40,'RevPAR Raw Data'!$B$6:$BE$43,'RevPAR Raw Data'!AK$1,FALSE)</f>
        <v>73.996065459609994</v>
      </c>
      <c r="AY40" s="53">
        <f>VLOOKUP($A40,'RevPAR Raw Data'!$B$6:$BE$43,'RevPAR Raw Data'!AL$1,FALSE)</f>
        <v>66.971689415041695</v>
      </c>
      <c r="AZ40" s="52">
        <f>VLOOKUP($A40,'RevPAR Raw Data'!$B$6:$BE$43,'RevPAR Raw Data'!AN$1,FALSE)</f>
        <v>92.440410863509697</v>
      </c>
      <c r="BA40" s="52">
        <f>VLOOKUP($A40,'RevPAR Raw Data'!$B$6:$BE$43,'RevPAR Raw Data'!AO$1,FALSE)</f>
        <v>94.600877437325906</v>
      </c>
      <c r="BB40" s="53">
        <f>VLOOKUP($A40,'RevPAR Raw Data'!$B$6:$BE$43,'RevPAR Raw Data'!AP$1,FALSE)</f>
        <v>93.520644150417795</v>
      </c>
      <c r="BC40" s="54">
        <f>VLOOKUP($A40,'RevPAR Raw Data'!$B$6:$BE$43,'RevPAR Raw Data'!AR$1,FALSE)</f>
        <v>74.557105053720605</v>
      </c>
      <c r="BE40" s="47">
        <f>VLOOKUP($A40,'RevPAR Raw Data'!$B$6:$BE$43,'RevPAR Raw Data'!AT$1,FALSE)</f>
        <v>4.6236060622820503</v>
      </c>
      <c r="BF40" s="48">
        <f>VLOOKUP($A40,'RevPAR Raw Data'!$B$6:$BE$43,'RevPAR Raw Data'!AU$1,FALSE)</f>
        <v>6.5056517025989899</v>
      </c>
      <c r="BG40" s="48">
        <f>VLOOKUP($A40,'RevPAR Raw Data'!$B$6:$BE$43,'RevPAR Raw Data'!AV$1,FALSE)</f>
        <v>1.3750493807391999</v>
      </c>
      <c r="BH40" s="48">
        <f>VLOOKUP($A40,'RevPAR Raw Data'!$B$6:$BE$43,'RevPAR Raw Data'!AW$1,FALSE)</f>
        <v>12.353839622720599</v>
      </c>
      <c r="BI40" s="48">
        <f>VLOOKUP($A40,'RevPAR Raw Data'!$B$6:$BE$43,'RevPAR Raw Data'!AX$1,FALSE)</f>
        <v>3.9786289579596299</v>
      </c>
      <c r="BJ40" s="49">
        <f>VLOOKUP($A40,'RevPAR Raw Data'!$B$6:$BE$43,'RevPAR Raw Data'!AY$1,FALSE)</f>
        <v>5.79447801842921</v>
      </c>
      <c r="BK40" s="48">
        <f>VLOOKUP($A40,'RevPAR Raw Data'!$B$6:$BE$43,'RevPAR Raw Data'!BA$1,FALSE)</f>
        <v>-6.6827011220385097</v>
      </c>
      <c r="BL40" s="48">
        <f>VLOOKUP($A40,'RevPAR Raw Data'!$B$6:$BE$43,'RevPAR Raw Data'!BB$1,FALSE)</f>
        <v>-8.4188062210404695</v>
      </c>
      <c r="BM40" s="49">
        <f>VLOOKUP($A40,'RevPAR Raw Data'!$B$6:$BE$43,'RevPAR Raw Data'!BC$1,FALSE)</f>
        <v>-7.5689289382987104</v>
      </c>
      <c r="BN40" s="50">
        <f>VLOOKUP($A40,'RevPAR Raw Data'!$B$6:$BE$43,'RevPAR Raw Data'!BE$1,FALSE)</f>
        <v>0.582848356318872</v>
      </c>
    </row>
    <row r="41" spans="1:66" x14ac:dyDescent="0.45">
      <c r="A41" s="63" t="s">
        <v>80</v>
      </c>
      <c r="B41" s="47">
        <f>VLOOKUP($A41,'Occupancy Raw Data'!$B$8:$BE$45,'Occupancy Raw Data'!AG$3,FALSE)</f>
        <v>39.971575768342497</v>
      </c>
      <c r="C41" s="48">
        <f>VLOOKUP($A41,'Occupancy Raw Data'!$B$8:$BE$45,'Occupancy Raw Data'!AH$3,FALSE)</f>
        <v>50.035398230088397</v>
      </c>
      <c r="D41" s="48">
        <f>VLOOKUP($A41,'Occupancy Raw Data'!$B$8:$BE$45,'Occupancy Raw Data'!AI$3,FALSE)</f>
        <v>52.867256637168097</v>
      </c>
      <c r="E41" s="48">
        <f>VLOOKUP($A41,'Occupancy Raw Data'!$B$8:$BE$45,'Occupancy Raw Data'!AJ$3,FALSE)</f>
        <v>55.504424778760999</v>
      </c>
      <c r="F41" s="48">
        <f>VLOOKUP($A41,'Occupancy Raw Data'!$B$8:$BE$45,'Occupancy Raw Data'!AK$3,FALSE)</f>
        <v>56.017699115044202</v>
      </c>
      <c r="G41" s="49">
        <f>VLOOKUP($A41,'Occupancy Raw Data'!$B$8:$BE$45,'Occupancy Raw Data'!AL$3,FALSE)</f>
        <v>50.887385312976001</v>
      </c>
      <c r="H41" s="48">
        <f>VLOOKUP($A41,'Occupancy Raw Data'!$B$8:$BE$45,'Occupancy Raw Data'!AN$3,FALSE)</f>
        <v>64.389380530973398</v>
      </c>
      <c r="I41" s="48">
        <f>VLOOKUP($A41,'Occupancy Raw Data'!$B$8:$BE$45,'Occupancy Raw Data'!AO$3,FALSE)</f>
        <v>65.309734513274293</v>
      </c>
      <c r="J41" s="49">
        <f>VLOOKUP($A41,'Occupancy Raw Data'!$B$8:$BE$45,'Occupancy Raw Data'!AP$3,FALSE)</f>
        <v>64.849557522123803</v>
      </c>
      <c r="K41" s="50">
        <f>VLOOKUP($A41,'Occupancy Raw Data'!$B$8:$BE$45,'Occupancy Raw Data'!AR$3,FALSE)</f>
        <v>54.878696653090103</v>
      </c>
      <c r="M41" s="47">
        <f>VLOOKUP($A41,'Occupancy Raw Data'!$B$8:$BE$45,'Occupancy Raw Data'!AT$3,FALSE)</f>
        <v>-2.9065334947828001</v>
      </c>
      <c r="N41" s="48">
        <f>VLOOKUP($A41,'Occupancy Raw Data'!$B$8:$BE$45,'Occupancy Raw Data'!AU$3,FALSE)</f>
        <v>-1.49825783972125</v>
      </c>
      <c r="O41" s="48">
        <f>VLOOKUP($A41,'Occupancy Raw Data'!$B$8:$BE$45,'Occupancy Raw Data'!AV$3,FALSE)</f>
        <v>-1.61396574440052</v>
      </c>
      <c r="P41" s="48">
        <f>VLOOKUP($A41,'Occupancy Raw Data'!$B$8:$BE$45,'Occupancy Raw Data'!AW$3,FALSE)</f>
        <v>-2.6691495965238898</v>
      </c>
      <c r="Q41" s="48">
        <f>VLOOKUP($A41,'Occupancy Raw Data'!$B$8:$BE$45,'Occupancy Raw Data'!AX$3,FALSE)</f>
        <v>-5.3245587795393297</v>
      </c>
      <c r="R41" s="49">
        <f>VLOOKUP($A41,'Occupancy Raw Data'!$B$8:$BE$45,'Occupancy Raw Data'!AY$3,FALSE)</f>
        <v>-2.8472909987448398</v>
      </c>
      <c r="S41" s="48">
        <f>VLOOKUP($A41,'Occupancy Raw Data'!$B$8:$BE$45,'Occupancy Raw Data'!BA$3,FALSE)</f>
        <v>-7.6649746192893398</v>
      </c>
      <c r="T41" s="48">
        <f>VLOOKUP($A41,'Occupancy Raw Data'!$B$8:$BE$45,'Occupancy Raw Data'!BB$3,FALSE)</f>
        <v>-5.8913542463657196</v>
      </c>
      <c r="U41" s="49">
        <f>VLOOKUP($A41,'Occupancy Raw Data'!$B$8:$BE$45,'Occupancy Raw Data'!BC$3,FALSE)</f>
        <v>-6.7803078488741804</v>
      </c>
      <c r="V41" s="50">
        <f>VLOOKUP($A41,'Occupancy Raw Data'!$B$8:$BE$45,'Occupancy Raw Data'!BE$3,FALSE)</f>
        <v>-4.2081184292649398</v>
      </c>
      <c r="X41" s="51">
        <f>VLOOKUP($A41,'ADR Raw Data'!$B$6:$BE$43,'ADR Raw Data'!AG$1,FALSE)</f>
        <v>109.612306666666</v>
      </c>
      <c r="Y41" s="52">
        <f>VLOOKUP($A41,'ADR Raw Data'!$B$6:$BE$43,'ADR Raw Data'!AH$1,FALSE)</f>
        <v>108.903247258577</v>
      </c>
      <c r="Z41" s="52">
        <f>VLOOKUP($A41,'ADR Raw Data'!$B$6:$BE$43,'ADR Raw Data'!AI$1,FALSE)</f>
        <v>108.464251757616</v>
      </c>
      <c r="AA41" s="52">
        <f>VLOOKUP($A41,'ADR Raw Data'!$B$6:$BE$43,'ADR Raw Data'!AJ$1,FALSE)</f>
        <v>111.426744260204</v>
      </c>
      <c r="AB41" s="52">
        <f>VLOOKUP($A41,'ADR Raw Data'!$B$6:$BE$43,'ADR Raw Data'!AK$1,FALSE)</f>
        <v>122.670799368088</v>
      </c>
      <c r="AC41" s="53">
        <f>VLOOKUP($A41,'ADR Raw Data'!$B$6:$BE$43,'ADR Raw Data'!AL$1,FALSE)</f>
        <v>112.50729133310099</v>
      </c>
      <c r="AD41" s="52">
        <f>VLOOKUP($A41,'ADR Raw Data'!$B$6:$BE$43,'ADR Raw Data'!AN$1,FALSE)</f>
        <v>156.51708905992299</v>
      </c>
      <c r="AE41" s="52">
        <f>VLOOKUP($A41,'ADR Raw Data'!$B$6:$BE$43,'ADR Raw Data'!AO$1,FALSE)</f>
        <v>155.03958536585299</v>
      </c>
      <c r="AF41" s="53">
        <f>VLOOKUP($A41,'ADR Raw Data'!$B$6:$BE$43,'ADR Raw Data'!AP$1,FALSE)</f>
        <v>155.77309497816501</v>
      </c>
      <c r="AG41" s="54">
        <f>VLOOKUP($A41,'ADR Raw Data'!$B$6:$BE$43,'ADR Raw Data'!AR$1,FALSE)</f>
        <v>127.12268842483699</v>
      </c>
      <c r="AI41" s="47">
        <f>VLOOKUP($A41,'ADR Raw Data'!$B$6:$BE$43,'ADR Raw Data'!AT$1,FALSE)</f>
        <v>4.0251880559952298</v>
      </c>
      <c r="AJ41" s="48">
        <f>VLOOKUP($A41,'ADR Raw Data'!$B$6:$BE$43,'ADR Raw Data'!AU$1,FALSE)</f>
        <v>4.1791649789807801</v>
      </c>
      <c r="AK41" s="48">
        <f>VLOOKUP($A41,'ADR Raw Data'!$B$6:$BE$43,'ADR Raw Data'!AV$1,FALSE)</f>
        <v>3.9137633263399101</v>
      </c>
      <c r="AL41" s="48">
        <f>VLOOKUP($A41,'ADR Raw Data'!$B$6:$BE$43,'ADR Raw Data'!AW$1,FALSE)</f>
        <v>4.3082258274941303</v>
      </c>
      <c r="AM41" s="48">
        <f>VLOOKUP($A41,'ADR Raw Data'!$B$6:$BE$43,'ADR Raw Data'!AX$1,FALSE)</f>
        <v>7.6738343993245302</v>
      </c>
      <c r="AN41" s="49">
        <f>VLOOKUP($A41,'ADR Raw Data'!$B$6:$BE$43,'ADR Raw Data'!AY$1,FALSE)</f>
        <v>4.8970094019964296</v>
      </c>
      <c r="AO41" s="48">
        <f>VLOOKUP($A41,'ADR Raw Data'!$B$6:$BE$43,'ADR Raw Data'!BA$1,FALSE)</f>
        <v>8.2321767672271395</v>
      </c>
      <c r="AP41" s="48">
        <f>VLOOKUP($A41,'ADR Raw Data'!$B$6:$BE$43,'ADR Raw Data'!BB$1,FALSE)</f>
        <v>5.8770150922479401</v>
      </c>
      <c r="AQ41" s="49">
        <f>VLOOKUP($A41,'ADR Raw Data'!$B$6:$BE$43,'ADR Raw Data'!BC$1,FALSE)</f>
        <v>7.0452435766975396</v>
      </c>
      <c r="AR41" s="50">
        <f>VLOOKUP($A41,'ADR Raw Data'!$B$6:$BE$43,'ADR Raw Data'!BE$1,FALSE)</f>
        <v>5.4688777049552701</v>
      </c>
      <c r="AT41" s="51">
        <f>VLOOKUP($A41,'RevPAR Raw Data'!$B$6:$BE$43,'RevPAR Raw Data'!AG$1,FALSE)</f>
        <v>43.813766210694602</v>
      </c>
      <c r="AU41" s="52">
        <f>VLOOKUP($A41,'RevPAR Raw Data'!$B$6:$BE$43,'RevPAR Raw Data'!AH$1,FALSE)</f>
        <v>54.490173451327401</v>
      </c>
      <c r="AV41" s="52">
        <f>VLOOKUP($A41,'RevPAR Raw Data'!$B$6:$BE$43,'RevPAR Raw Data'!AI$1,FALSE)</f>
        <v>57.342074336283098</v>
      </c>
      <c r="AW41" s="52">
        <f>VLOOKUP($A41,'RevPAR Raw Data'!$B$6:$BE$43,'RevPAR Raw Data'!AJ$1,FALSE)</f>
        <v>61.846773451327401</v>
      </c>
      <c r="AX41" s="52">
        <f>VLOOKUP($A41,'RevPAR Raw Data'!$B$6:$BE$43,'RevPAR Raw Data'!AK$1,FALSE)</f>
        <v>68.717359292035297</v>
      </c>
      <c r="AY41" s="53">
        <f>VLOOKUP($A41,'RevPAR Raw Data'!$B$6:$BE$43,'RevPAR Raw Data'!AL$1,FALSE)</f>
        <v>57.252018845867703</v>
      </c>
      <c r="AZ41" s="52">
        <f>VLOOKUP($A41,'RevPAR Raw Data'!$B$6:$BE$43,'RevPAR Raw Data'!AN$1,FALSE)</f>
        <v>100.780384070796</v>
      </c>
      <c r="BA41" s="52">
        <f>VLOOKUP($A41,'RevPAR Raw Data'!$B$6:$BE$43,'RevPAR Raw Data'!AO$1,FALSE)</f>
        <v>101.25594159292</v>
      </c>
      <c r="BB41" s="53">
        <f>VLOOKUP($A41,'RevPAR Raw Data'!$B$6:$BE$43,'RevPAR Raw Data'!AP$1,FALSE)</f>
        <v>101.01816283185801</v>
      </c>
      <c r="BC41" s="54">
        <f>VLOOKUP($A41,'RevPAR Raw Data'!$B$6:$BE$43,'RevPAR Raw Data'!AR$1,FALSE)</f>
        <v>69.763274557919502</v>
      </c>
      <c r="BE41" s="47">
        <f>VLOOKUP($A41,'RevPAR Raw Data'!$B$6:$BE$43,'RevPAR Raw Data'!AT$1,FALSE)</f>
        <v>1.00166112213692</v>
      </c>
      <c r="BF41" s="48">
        <f>VLOOKUP($A41,'RevPAR Raw Data'!$B$6:$BE$43,'RevPAR Raw Data'!AU$1,FALSE)</f>
        <v>2.61829247232706</v>
      </c>
      <c r="BG41" s="48">
        <f>VLOOKUP($A41,'RevPAR Raw Data'!$B$6:$BE$43,'RevPAR Raw Data'!AV$1,FALSE)</f>
        <v>2.23663078253534</v>
      </c>
      <c r="BH41" s="48">
        <f>VLOOKUP($A41,'RevPAR Raw Data'!$B$6:$BE$43,'RevPAR Raw Data'!AW$1,FALSE)</f>
        <v>1.5240832386783301</v>
      </c>
      <c r="BI41" s="48">
        <f>VLOOKUP($A41,'RevPAR Raw Data'!$B$6:$BE$43,'RevPAR Raw Data'!AX$1,FALSE)</f>
        <v>1.9406777965486499</v>
      </c>
      <c r="BJ41" s="49">
        <f>VLOOKUP($A41,'RevPAR Raw Data'!$B$6:$BE$43,'RevPAR Raw Data'!AY$1,FALSE)</f>
        <v>1.9102862953408499</v>
      </c>
      <c r="BK41" s="48">
        <f>VLOOKUP($A41,'RevPAR Raw Data'!$B$6:$BE$43,'RevPAR Raw Data'!BA$1,FALSE)</f>
        <v>-6.3792111885189795E-2</v>
      </c>
      <c r="BL41" s="48">
        <f>VLOOKUP($A41,'RevPAR Raw Data'!$B$6:$BE$43,'RevPAR Raw Data'!BB$1,FALSE)</f>
        <v>-0.36057493231447801</v>
      </c>
      <c r="BM41" s="49">
        <f>VLOOKUP($A41,'RevPAR Raw Data'!$B$6:$BE$43,'RevPAR Raw Data'!BC$1,FALSE)</f>
        <v>-0.21275347537977499</v>
      </c>
      <c r="BN41" s="50">
        <f>VLOOKUP($A41,'RevPAR Raw Data'!$B$6:$BE$43,'RevPAR Raw Data'!BE$1,FALSE)</f>
        <v>1.03062242511414</v>
      </c>
    </row>
    <row r="42" spans="1:66" x14ac:dyDescent="0.45">
      <c r="A42" s="63" t="s">
        <v>81</v>
      </c>
      <c r="B42" s="47">
        <f>VLOOKUP($A42,'Occupancy Raw Data'!$B$8:$BE$45,'Occupancy Raw Data'!AG$3,FALSE)</f>
        <v>52.093998145834099</v>
      </c>
      <c r="C42" s="48">
        <f>VLOOKUP($A42,'Occupancy Raw Data'!$B$8:$BE$45,'Occupancy Raw Data'!AH$3,FALSE)</f>
        <v>58.868172903849697</v>
      </c>
      <c r="D42" s="48">
        <f>VLOOKUP($A42,'Occupancy Raw Data'!$B$8:$BE$45,'Occupancy Raw Data'!AI$3,FALSE)</f>
        <v>62.412352577707303</v>
      </c>
      <c r="E42" s="48">
        <f>VLOOKUP($A42,'Occupancy Raw Data'!$B$8:$BE$45,'Occupancy Raw Data'!AJ$3,FALSE)</f>
        <v>63.732772748032097</v>
      </c>
      <c r="F42" s="48">
        <f>VLOOKUP($A42,'Occupancy Raw Data'!$B$8:$BE$45,'Occupancy Raw Data'!AK$3,FALSE)</f>
        <v>66.015407244225599</v>
      </c>
      <c r="G42" s="49">
        <f>VLOOKUP($A42,'Occupancy Raw Data'!$B$8:$BE$45,'Occupancy Raw Data'!AL$3,FALSE)</f>
        <v>60.624968935588797</v>
      </c>
      <c r="H42" s="48">
        <f>VLOOKUP($A42,'Occupancy Raw Data'!$B$8:$BE$45,'Occupancy Raw Data'!AN$3,FALSE)</f>
        <v>77.032862966868294</v>
      </c>
      <c r="I42" s="48">
        <f>VLOOKUP($A42,'Occupancy Raw Data'!$B$8:$BE$45,'Occupancy Raw Data'!AO$3,FALSE)</f>
        <v>79.126340745914703</v>
      </c>
      <c r="J42" s="49">
        <f>VLOOKUP($A42,'Occupancy Raw Data'!$B$8:$BE$45,'Occupancy Raw Data'!AP$3,FALSE)</f>
        <v>78.079601856391506</v>
      </c>
      <c r="K42" s="50">
        <f>VLOOKUP($A42,'Occupancy Raw Data'!$B$8:$BE$45,'Occupancy Raw Data'!AR$3,FALSE)</f>
        <v>65.612169606113198</v>
      </c>
      <c r="M42" s="47">
        <f>VLOOKUP($A42,'Occupancy Raw Data'!$B$8:$BE$45,'Occupancy Raw Data'!AT$3,FALSE)</f>
        <v>0.57690749567135702</v>
      </c>
      <c r="N42" s="48">
        <f>VLOOKUP($A42,'Occupancy Raw Data'!$B$8:$BE$45,'Occupancy Raw Data'!AU$3,FALSE)</f>
        <v>1.98096681755853</v>
      </c>
      <c r="O42" s="48">
        <f>VLOOKUP($A42,'Occupancy Raw Data'!$B$8:$BE$45,'Occupancy Raw Data'!AV$3,FALSE)</f>
        <v>1.41294017611533</v>
      </c>
      <c r="P42" s="48">
        <f>VLOOKUP($A42,'Occupancy Raw Data'!$B$8:$BE$45,'Occupancy Raw Data'!AW$3,FALSE)</f>
        <v>-0.98099473390828396</v>
      </c>
      <c r="Q42" s="48">
        <f>VLOOKUP($A42,'Occupancy Raw Data'!$B$8:$BE$45,'Occupancy Raw Data'!AX$3,FALSE)</f>
        <v>-1.8248929952088699</v>
      </c>
      <c r="R42" s="49">
        <f>VLOOKUP($A42,'Occupancy Raw Data'!$B$8:$BE$45,'Occupancy Raw Data'!AY$3,FALSE)</f>
        <v>0.15049676392103001</v>
      </c>
      <c r="S42" s="48">
        <f>VLOOKUP($A42,'Occupancy Raw Data'!$B$8:$BE$45,'Occupancy Raw Data'!BA$3,FALSE)</f>
        <v>-2.1336245481341898</v>
      </c>
      <c r="T42" s="48">
        <f>VLOOKUP($A42,'Occupancy Raw Data'!$B$8:$BE$45,'Occupancy Raw Data'!BB$3,FALSE)</f>
        <v>-2.8184385507755598</v>
      </c>
      <c r="U42" s="49">
        <f>VLOOKUP($A42,'Occupancy Raw Data'!$B$8:$BE$45,'Occupancy Raw Data'!BC$3,FALSE)</f>
        <v>-2.4818237937171599</v>
      </c>
      <c r="V42" s="50">
        <f>VLOOKUP($A42,'Occupancy Raw Data'!$B$8:$BE$45,'Occupancy Raw Data'!BE$3,FALSE)</f>
        <v>-0.76006097314986998</v>
      </c>
      <c r="X42" s="51">
        <f>VLOOKUP($A42,'ADR Raw Data'!$B$6:$BE$43,'ADR Raw Data'!AG$1,FALSE)</f>
        <v>114.004972789642</v>
      </c>
      <c r="Y42" s="52">
        <f>VLOOKUP($A42,'ADR Raw Data'!$B$6:$BE$43,'ADR Raw Data'!AH$1,FALSE)</f>
        <v>107.913238790644</v>
      </c>
      <c r="Z42" s="52">
        <f>VLOOKUP($A42,'ADR Raw Data'!$B$6:$BE$43,'ADR Raw Data'!AI$1,FALSE)</f>
        <v>111.837589720963</v>
      </c>
      <c r="AA42" s="52">
        <f>VLOOKUP($A42,'ADR Raw Data'!$B$6:$BE$43,'ADR Raw Data'!AJ$1,FALSE)</f>
        <v>113.436388037052</v>
      </c>
      <c r="AB42" s="52">
        <f>VLOOKUP($A42,'ADR Raw Data'!$B$6:$BE$43,'ADR Raw Data'!AK$1,FALSE)</f>
        <v>123.111075378213</v>
      </c>
      <c r="AC42" s="53">
        <f>VLOOKUP($A42,'ADR Raw Data'!$B$6:$BE$43,'ADR Raw Data'!AL$1,FALSE)</f>
        <v>114.23928068601001</v>
      </c>
      <c r="AD42" s="52">
        <f>VLOOKUP($A42,'ADR Raw Data'!$B$6:$BE$43,'ADR Raw Data'!AN$1,FALSE)</f>
        <v>163.218081782117</v>
      </c>
      <c r="AE42" s="52">
        <f>VLOOKUP($A42,'ADR Raw Data'!$B$6:$BE$43,'ADR Raw Data'!AO$1,FALSE)</f>
        <v>168.84758114623199</v>
      </c>
      <c r="AF42" s="53">
        <f>VLOOKUP($A42,'ADR Raw Data'!$B$6:$BE$43,'ADR Raw Data'!AP$1,FALSE)</f>
        <v>166.07056613349201</v>
      </c>
      <c r="AG42" s="54">
        <f>VLOOKUP($A42,'ADR Raw Data'!$B$6:$BE$43,'ADR Raw Data'!AR$1,FALSE)</f>
        <v>131.86274544757899</v>
      </c>
      <c r="AI42" s="47">
        <f>VLOOKUP($A42,'ADR Raw Data'!$B$6:$BE$43,'ADR Raw Data'!AT$1,FALSE)</f>
        <v>8.3632896144428592</v>
      </c>
      <c r="AJ42" s="48">
        <f>VLOOKUP($A42,'ADR Raw Data'!$B$6:$BE$43,'ADR Raw Data'!AU$1,FALSE)</f>
        <v>2.4364294898735102</v>
      </c>
      <c r="AK42" s="48">
        <f>VLOOKUP($A42,'ADR Raw Data'!$B$6:$BE$43,'ADR Raw Data'!AV$1,FALSE)</f>
        <v>3.4481292904053999</v>
      </c>
      <c r="AL42" s="48">
        <f>VLOOKUP($A42,'ADR Raw Data'!$B$6:$BE$43,'ADR Raw Data'!AW$1,FALSE)</f>
        <v>3.3683955948571702</v>
      </c>
      <c r="AM42" s="48">
        <f>VLOOKUP($A42,'ADR Raw Data'!$B$6:$BE$43,'ADR Raw Data'!AX$1,FALSE)</f>
        <v>8.0664225313162508</v>
      </c>
      <c r="AN42" s="49">
        <f>VLOOKUP($A42,'ADR Raw Data'!$B$6:$BE$43,'ADR Raw Data'!AY$1,FALSE)</f>
        <v>5.0729564489478403</v>
      </c>
      <c r="AO42" s="48">
        <f>VLOOKUP($A42,'ADR Raw Data'!$B$6:$BE$43,'ADR Raw Data'!BA$1,FALSE)</f>
        <v>8.3842500887588898</v>
      </c>
      <c r="AP42" s="48">
        <f>VLOOKUP($A42,'ADR Raw Data'!$B$6:$BE$43,'ADR Raw Data'!BB$1,FALSE)</f>
        <v>7.7249968934981101</v>
      </c>
      <c r="AQ42" s="49">
        <f>VLOOKUP($A42,'ADR Raw Data'!$B$6:$BE$43,'ADR Raw Data'!BC$1,FALSE)</f>
        <v>8.0360306116770808</v>
      </c>
      <c r="AR42" s="50">
        <f>VLOOKUP($A42,'ADR Raw Data'!$B$6:$BE$43,'ADR Raw Data'!BE$1,FALSE)</f>
        <v>6.0910549262573204</v>
      </c>
      <c r="AT42" s="51">
        <f>VLOOKUP($A42,'RevPAR Raw Data'!$B$6:$BE$43,'RevPAR Raw Data'!AG$1,FALSE)</f>
        <v>59.389748411194802</v>
      </c>
      <c r="AU42" s="52">
        <f>VLOOKUP($A42,'RevPAR Raw Data'!$B$6:$BE$43,'RevPAR Raw Data'!AH$1,FALSE)</f>
        <v>63.526551997420903</v>
      </c>
      <c r="AV42" s="52">
        <f>VLOOKUP($A42,'RevPAR Raw Data'!$B$6:$BE$43,'RevPAR Raw Data'!AI$1,FALSE)</f>
        <v>69.800470811057593</v>
      </c>
      <c r="AW42" s="52">
        <f>VLOOKUP($A42,'RevPAR Raw Data'!$B$6:$BE$43,'RevPAR Raw Data'!AJ$1,FALSE)</f>
        <v>72.296155401230394</v>
      </c>
      <c r="AX42" s="52">
        <f>VLOOKUP($A42,'RevPAR Raw Data'!$B$6:$BE$43,'RevPAR Raw Data'!AK$1,FALSE)</f>
        <v>81.272277773673295</v>
      </c>
      <c r="AY42" s="53">
        <f>VLOOKUP($A42,'RevPAR Raw Data'!$B$6:$BE$43,'RevPAR Raw Data'!AL$1,FALSE)</f>
        <v>69.257528428133995</v>
      </c>
      <c r="AZ42" s="52">
        <f>VLOOKUP($A42,'RevPAR Raw Data'!$B$6:$BE$43,'RevPAR Raw Data'!AN$1,FALSE)</f>
        <v>125.73156127636901</v>
      </c>
      <c r="BA42" s="52">
        <f>VLOOKUP($A42,'RevPAR Raw Data'!$B$6:$BE$43,'RevPAR Raw Data'!AO$1,FALSE)</f>
        <v>133.602912399003</v>
      </c>
      <c r="BB42" s="53">
        <f>VLOOKUP($A42,'RevPAR Raw Data'!$B$6:$BE$43,'RevPAR Raw Data'!AP$1,FALSE)</f>
        <v>129.667236837686</v>
      </c>
      <c r="BC42" s="54">
        <f>VLOOKUP($A42,'RevPAR Raw Data'!$B$6:$BE$43,'RevPAR Raw Data'!AR$1,FALSE)</f>
        <v>86.518008190342897</v>
      </c>
      <c r="BE42" s="47">
        <f>VLOOKUP($A42,'RevPAR Raw Data'!$B$6:$BE$43,'RevPAR Raw Data'!AT$1,FALSE)</f>
        <v>8.98844555478464</v>
      </c>
      <c r="BF42" s="48">
        <f>VLOOKUP($A42,'RevPAR Raw Data'!$B$6:$BE$43,'RevPAR Raw Data'!AU$1,FALSE)</f>
        <v>4.4656611671596496</v>
      </c>
      <c r="BG42" s="48">
        <f>VLOOKUP($A42,'RevPAR Raw Data'!$B$6:$BE$43,'RevPAR Raw Data'!AV$1,FALSE)</f>
        <v>4.9097894705892697</v>
      </c>
      <c r="BH42" s="48">
        <f>VLOOKUP($A42,'RevPAR Raw Data'!$B$6:$BE$43,'RevPAR Raw Data'!AW$1,FALSE)</f>
        <v>2.35435707754614</v>
      </c>
      <c r="BI42" s="48">
        <f>VLOOKUP($A42,'RevPAR Raw Data'!$B$6:$BE$43,'RevPAR Raw Data'!AX$1,FALSE)</f>
        <v>6.0943259563694401</v>
      </c>
      <c r="BJ42" s="49">
        <f>VLOOKUP($A42,'RevPAR Raw Data'!$B$6:$BE$43,'RevPAR Raw Data'!AY$1,FALSE)</f>
        <v>5.2310878481596603</v>
      </c>
      <c r="BK42" s="48">
        <f>VLOOKUP($A42,'RevPAR Raw Data'!$B$6:$BE$43,'RevPAR Raw Data'!BA$1,FALSE)</f>
        <v>6.0717371225539702</v>
      </c>
      <c r="BL42" s="48">
        <f>VLOOKUP($A42,'RevPAR Raw Data'!$B$6:$BE$43,'RevPAR Raw Data'!BB$1,FALSE)</f>
        <v>4.6888340522299803</v>
      </c>
      <c r="BM42" s="49">
        <f>VLOOKUP($A42,'RevPAR Raw Data'!$B$6:$BE$43,'RevPAR Raw Data'!BC$1,FALSE)</f>
        <v>5.3547666981689197</v>
      </c>
      <c r="BN42" s="50">
        <f>VLOOKUP($A42,'RevPAR Raw Data'!$B$6:$BE$43,'RevPAR Raw Data'!BE$1,FALSE)</f>
        <v>5.2846982217598502</v>
      </c>
    </row>
    <row r="43" spans="1:66" x14ac:dyDescent="0.45">
      <c r="A43" s="66" t="s">
        <v>82</v>
      </c>
      <c r="B43" s="47">
        <f>VLOOKUP($A43,'Occupancy Raw Data'!$B$8:$BE$45,'Occupancy Raw Data'!AG$3,FALSE)</f>
        <v>57.408644831850602</v>
      </c>
      <c r="C43" s="48">
        <f>VLOOKUP($A43,'Occupancy Raw Data'!$B$8:$BE$45,'Occupancy Raw Data'!AH$3,FALSE)</f>
        <v>73.983723620696495</v>
      </c>
      <c r="D43" s="48">
        <f>VLOOKUP($A43,'Occupancy Raw Data'!$B$8:$BE$45,'Occupancy Raw Data'!AI$3,FALSE)</f>
        <v>82.475964415366803</v>
      </c>
      <c r="E43" s="48">
        <f>VLOOKUP($A43,'Occupancy Raw Data'!$B$8:$BE$45,'Occupancy Raw Data'!AJ$3,FALSE)</f>
        <v>83.679738301352302</v>
      </c>
      <c r="F43" s="48">
        <f>VLOOKUP($A43,'Occupancy Raw Data'!$B$8:$BE$45,'Occupancy Raw Data'!AK$3,FALSE)</f>
        <v>77.971037619180507</v>
      </c>
      <c r="G43" s="49">
        <f>VLOOKUP($A43,'Occupancy Raw Data'!$B$8:$BE$45,'Occupancy Raw Data'!AL$3,FALSE)</f>
        <v>75.103821757689303</v>
      </c>
      <c r="H43" s="48">
        <f>VLOOKUP($A43,'Occupancy Raw Data'!$B$8:$BE$45,'Occupancy Raw Data'!AN$3,FALSE)</f>
        <v>76.0761160090956</v>
      </c>
      <c r="I43" s="48">
        <f>VLOOKUP($A43,'Occupancy Raw Data'!$B$8:$BE$45,'Occupancy Raw Data'!AO$3,FALSE)</f>
        <v>77.714724538237505</v>
      </c>
      <c r="J43" s="49">
        <f>VLOOKUP($A43,'Occupancy Raw Data'!$B$8:$BE$45,'Occupancy Raw Data'!AP$3,FALSE)</f>
        <v>76.895420273666502</v>
      </c>
      <c r="K43" s="50">
        <f>VLOOKUP($A43,'Occupancy Raw Data'!$B$8:$BE$45,'Occupancy Raw Data'!AR$3,FALSE)</f>
        <v>75.615707047968499</v>
      </c>
      <c r="M43" s="47">
        <f>VLOOKUP($A43,'Occupancy Raw Data'!$B$8:$BE$45,'Occupancy Raw Data'!AT$3,FALSE)</f>
        <v>7.2206274668131796</v>
      </c>
      <c r="N43" s="48">
        <f>VLOOKUP($A43,'Occupancy Raw Data'!$B$8:$BE$45,'Occupancy Raw Data'!AU$3,FALSE)</f>
        <v>11.008575437345099</v>
      </c>
      <c r="O43" s="48">
        <f>VLOOKUP($A43,'Occupancy Raw Data'!$B$8:$BE$45,'Occupancy Raw Data'!AV$3,FALSE)</f>
        <v>10.5922260709238</v>
      </c>
      <c r="P43" s="48">
        <f>VLOOKUP($A43,'Occupancy Raw Data'!$B$8:$BE$45,'Occupancy Raw Data'!AW$3,FALSE)</f>
        <v>7.6811390076905202</v>
      </c>
      <c r="Q43" s="48">
        <f>VLOOKUP($A43,'Occupancy Raw Data'!$B$8:$BE$45,'Occupancy Raw Data'!AX$3,FALSE)</f>
        <v>3.7547763216746199</v>
      </c>
      <c r="R43" s="49">
        <f>VLOOKUP($A43,'Occupancy Raw Data'!$B$8:$BE$45,'Occupancy Raw Data'!AY$3,FALSE)</f>
        <v>8.0238685194791408</v>
      </c>
      <c r="S43" s="48">
        <f>VLOOKUP($A43,'Occupancy Raw Data'!$B$8:$BE$45,'Occupancy Raw Data'!BA$3,FALSE)</f>
        <v>-2.8033251091720501</v>
      </c>
      <c r="T43" s="48">
        <f>VLOOKUP($A43,'Occupancy Raw Data'!$B$8:$BE$45,'Occupancy Raw Data'!BB$3,FALSE)</f>
        <v>-2.3791381270194201</v>
      </c>
      <c r="U43" s="49">
        <f>VLOOKUP($A43,'Occupancy Raw Data'!$B$8:$BE$45,'Occupancy Raw Data'!BC$3,FALSE)</f>
        <v>-2.58943564825476</v>
      </c>
      <c r="V43" s="50">
        <f>VLOOKUP($A43,'Occupancy Raw Data'!$B$8:$BE$45,'Occupancy Raw Data'!BE$3,FALSE)</f>
        <v>4.70912120343118</v>
      </c>
      <c r="X43" s="51">
        <f>VLOOKUP($A43,'ADR Raw Data'!$B$6:$BE$43,'ADR Raw Data'!AG$1,FALSE)</f>
        <v>146.60441120521099</v>
      </c>
      <c r="Y43" s="52">
        <f>VLOOKUP($A43,'ADR Raw Data'!$B$6:$BE$43,'ADR Raw Data'!AH$1,FALSE)</f>
        <v>169.85635720255499</v>
      </c>
      <c r="Z43" s="52">
        <f>VLOOKUP($A43,'ADR Raw Data'!$B$6:$BE$43,'ADR Raw Data'!AI$1,FALSE)</f>
        <v>179.00352884627</v>
      </c>
      <c r="AA43" s="52">
        <f>VLOOKUP($A43,'ADR Raw Data'!$B$6:$BE$43,'ADR Raw Data'!AJ$1,FALSE)</f>
        <v>175.87595347063299</v>
      </c>
      <c r="AB43" s="52">
        <f>VLOOKUP($A43,'ADR Raw Data'!$B$6:$BE$43,'ADR Raw Data'!AK$1,FALSE)</f>
        <v>160.93348317984101</v>
      </c>
      <c r="AC43" s="53">
        <f>VLOOKUP($A43,'ADR Raw Data'!$B$6:$BE$43,'ADR Raw Data'!AL$1,FALSE)</f>
        <v>167.799342275622</v>
      </c>
      <c r="AD43" s="52">
        <f>VLOOKUP($A43,'ADR Raw Data'!$B$6:$BE$43,'ADR Raw Data'!AN$1,FALSE)</f>
        <v>145.770150104876</v>
      </c>
      <c r="AE43" s="52">
        <f>VLOOKUP($A43,'ADR Raw Data'!$B$6:$BE$43,'ADR Raw Data'!AO$1,FALSE)</f>
        <v>145.10743233705</v>
      </c>
      <c r="AF43" s="53">
        <f>VLOOKUP($A43,'ADR Raw Data'!$B$6:$BE$43,'ADR Raw Data'!AP$1,FALSE)</f>
        <v>145.43526066289201</v>
      </c>
      <c r="AG43" s="54">
        <f>VLOOKUP($A43,'ADR Raw Data'!$B$6:$BE$43,'ADR Raw Data'!AR$1,FALSE)</f>
        <v>161.301465344333</v>
      </c>
      <c r="AI43" s="47">
        <f>VLOOKUP($A43,'ADR Raw Data'!$B$6:$BE$43,'ADR Raw Data'!AT$1,FALSE)</f>
        <v>17.216630817978</v>
      </c>
      <c r="AJ43" s="48">
        <f>VLOOKUP($A43,'ADR Raw Data'!$B$6:$BE$43,'ADR Raw Data'!AU$1,FALSE)</f>
        <v>17.5531384257166</v>
      </c>
      <c r="AK43" s="48">
        <f>VLOOKUP($A43,'ADR Raw Data'!$B$6:$BE$43,'ADR Raw Data'!AV$1,FALSE)</f>
        <v>18.385390328703</v>
      </c>
      <c r="AL43" s="48">
        <f>VLOOKUP($A43,'ADR Raw Data'!$B$6:$BE$43,'ADR Raw Data'!AW$1,FALSE)</f>
        <v>17.4987947914234</v>
      </c>
      <c r="AM43" s="48">
        <f>VLOOKUP($A43,'ADR Raw Data'!$B$6:$BE$43,'ADR Raw Data'!AX$1,FALSE)</f>
        <v>13.207271082721499</v>
      </c>
      <c r="AN43" s="49">
        <f>VLOOKUP($A43,'ADR Raw Data'!$B$6:$BE$43,'ADR Raw Data'!AY$1,FALSE)</f>
        <v>16.854413030803499</v>
      </c>
      <c r="AO43" s="48">
        <f>VLOOKUP($A43,'ADR Raw Data'!$B$6:$BE$43,'ADR Raw Data'!BA$1,FALSE)</f>
        <v>9.4370035755901398</v>
      </c>
      <c r="AP43" s="48">
        <f>VLOOKUP($A43,'ADR Raw Data'!$B$6:$BE$43,'ADR Raw Data'!BB$1,FALSE)</f>
        <v>8.7495786849877408</v>
      </c>
      <c r="AQ43" s="49">
        <f>VLOOKUP($A43,'ADR Raw Data'!$B$6:$BE$43,'ADR Raw Data'!BC$1,FALSE)</f>
        <v>9.0895360988040199</v>
      </c>
      <c r="AR43" s="50">
        <f>VLOOKUP($A43,'ADR Raw Data'!$B$6:$BE$43,'ADR Raw Data'!BE$1,FALSE)</f>
        <v>14.8982107446244</v>
      </c>
      <c r="AT43" s="51">
        <f>VLOOKUP($A43,'RevPAR Raw Data'!$B$6:$BE$43,'RevPAR Raw Data'!AG$1,FALSE)</f>
        <v>84.163605736625797</v>
      </c>
      <c r="AU43" s="52">
        <f>VLOOKUP($A43,'RevPAR Raw Data'!$B$6:$BE$43,'RevPAR Raw Data'!AH$1,FALSE)</f>
        <v>125.666057864922</v>
      </c>
      <c r="AV43" s="52">
        <f>VLOOKUP($A43,'RevPAR Raw Data'!$B$6:$BE$43,'RevPAR Raw Data'!AI$1,FALSE)</f>
        <v>147.63488675350001</v>
      </c>
      <c r="AW43" s="52">
        <f>VLOOKUP($A43,'RevPAR Raw Data'!$B$6:$BE$43,'RevPAR Raw Data'!AJ$1,FALSE)</f>
        <v>147.172537599234</v>
      </c>
      <c r="AX43" s="52">
        <f>VLOOKUP($A43,'RevPAR Raw Data'!$B$6:$BE$43,'RevPAR Raw Data'!AK$1,FALSE)</f>
        <v>125.481506712011</v>
      </c>
      <c r="AY43" s="53">
        <f>VLOOKUP($A43,'RevPAR Raw Data'!$B$6:$BE$43,'RevPAR Raw Data'!AL$1,FALSE)</f>
        <v>126.023718933258</v>
      </c>
      <c r="AZ43" s="52">
        <f>VLOOKUP($A43,'RevPAR Raw Data'!$B$6:$BE$43,'RevPAR Raw Data'!AN$1,FALSE)</f>
        <v>110.896268500418</v>
      </c>
      <c r="BA43" s="52">
        <f>VLOOKUP($A43,'RevPAR Raw Data'!$B$6:$BE$43,'RevPAR Raw Data'!AO$1,FALSE)</f>
        <v>112.769841325248</v>
      </c>
      <c r="BB43" s="53">
        <f>VLOOKUP($A43,'RevPAR Raw Data'!$B$6:$BE$43,'RevPAR Raw Data'!AP$1,FALSE)</f>
        <v>111.83305491283301</v>
      </c>
      <c r="BC43" s="54">
        <f>VLOOKUP($A43,'RevPAR Raw Data'!$B$6:$BE$43,'RevPAR Raw Data'!AR$1,FALSE)</f>
        <v>121.969243498851</v>
      </c>
      <c r="BE43" s="47">
        <f>VLOOKUP($A43,'RevPAR Raw Data'!$B$6:$BE$43,'RevPAR Raw Data'!AT$1,FALSE)</f>
        <v>25.680407058493898</v>
      </c>
      <c r="BF43" s="48">
        <f>VLOOKUP($A43,'RevPAR Raw Data'!$B$6:$BE$43,'RevPAR Raw Data'!AU$1,FALSE)</f>
        <v>30.4940643482783</v>
      </c>
      <c r="BG43" s="48">
        <f>VLOOKUP($A43,'RevPAR Raw Data'!$B$6:$BE$43,'RevPAR Raw Data'!AV$1,FALSE)</f>
        <v>30.925038507264802</v>
      </c>
      <c r="BH43" s="48">
        <f>VLOOKUP($A43,'RevPAR Raw Data'!$B$6:$BE$43,'RevPAR Raw Data'!AW$1,FALSE)</f>
        <v>26.5240405517137</v>
      </c>
      <c r="BI43" s="48">
        <f>VLOOKUP($A43,'RevPAR Raw Data'!$B$6:$BE$43,'RevPAR Raw Data'!AX$1,FALSE)</f>
        <v>17.457950891749501</v>
      </c>
      <c r="BJ43" s="49">
        <f>VLOOKUP($A43,'RevPAR Raw Data'!$B$6:$BE$43,'RevPAR Raw Data'!AY$1,FALSE)</f>
        <v>26.230657491604301</v>
      </c>
      <c r="BK43" s="48">
        <f>VLOOKUP($A43,'RevPAR Raw Data'!$B$6:$BE$43,'RevPAR Raw Data'!BA$1,FALSE)</f>
        <v>6.3691285756300999</v>
      </c>
      <c r="BL43" s="48">
        <f>VLOOKUP($A43,'RevPAR Raw Data'!$B$6:$BE$43,'RevPAR Raw Data'!BB$1,FALSE)</f>
        <v>6.1622759955202104</v>
      </c>
      <c r="BM43" s="49">
        <f>VLOOKUP($A43,'RevPAR Raw Data'!$B$6:$BE$43,'RevPAR Raw Data'!BC$1,FALSE)</f>
        <v>6.2647327625458402</v>
      </c>
      <c r="BN43" s="50">
        <f>VLOOKUP($A43,'RevPAR Raw Data'!$B$6:$BE$43,'RevPAR Raw Data'!BE$1,FALSE)</f>
        <v>20.308906749162599</v>
      </c>
    </row>
    <row r="44" spans="1:66" x14ac:dyDescent="0.45">
      <c r="A44" s="63" t="s">
        <v>83</v>
      </c>
      <c r="B44" s="47">
        <f>VLOOKUP($A44,'Occupancy Raw Data'!$B$8:$BE$45,'Occupancy Raw Data'!AG$3,FALSE)</f>
        <v>46.032321675468602</v>
      </c>
      <c r="C44" s="48">
        <f>VLOOKUP($A44,'Occupancy Raw Data'!$B$8:$BE$45,'Occupancy Raw Data'!AH$3,FALSE)</f>
        <v>53.639021736666699</v>
      </c>
      <c r="D44" s="48">
        <f>VLOOKUP($A44,'Occupancy Raw Data'!$B$8:$BE$45,'Occupancy Raw Data'!AI$3,FALSE)</f>
        <v>57.410639407058099</v>
      </c>
      <c r="E44" s="48">
        <f>VLOOKUP($A44,'Occupancy Raw Data'!$B$8:$BE$45,'Occupancy Raw Data'!AJ$3,FALSE)</f>
        <v>62.1455608694666</v>
      </c>
      <c r="F44" s="48">
        <f>VLOOKUP($A44,'Occupancy Raw Data'!$B$8:$BE$45,'Occupancy Raw Data'!AK$3,FALSE)</f>
        <v>64.700015866180095</v>
      </c>
      <c r="G44" s="49">
        <f>VLOOKUP($A44,'Occupancy Raw Data'!$B$8:$BE$45,'Occupancy Raw Data'!AL$3,FALSE)</f>
        <v>56.785511910967998</v>
      </c>
      <c r="H44" s="48">
        <f>VLOOKUP($A44,'Occupancy Raw Data'!$B$8:$BE$45,'Occupancy Raw Data'!AN$3,FALSE)</f>
        <v>72.693142753754202</v>
      </c>
      <c r="I44" s="48">
        <f>VLOOKUP($A44,'Occupancy Raw Data'!$B$8:$BE$45,'Occupancy Raw Data'!AO$3,FALSE)</f>
        <v>71.302243531753206</v>
      </c>
      <c r="J44" s="49">
        <f>VLOOKUP($A44,'Occupancy Raw Data'!$B$8:$BE$45,'Occupancy Raw Data'!AP$3,FALSE)</f>
        <v>71.997693142753704</v>
      </c>
      <c r="K44" s="50">
        <f>VLOOKUP($A44,'Occupancy Raw Data'!$B$8:$BE$45,'Occupancy Raw Data'!AR$3,FALSE)</f>
        <v>61.138670731036399</v>
      </c>
      <c r="M44" s="47">
        <f>VLOOKUP($A44,'Occupancy Raw Data'!$B$8:$BE$45,'Occupancy Raw Data'!AT$3,FALSE)</f>
        <v>0.24897374097768399</v>
      </c>
      <c r="N44" s="48">
        <f>VLOOKUP($A44,'Occupancy Raw Data'!$B$8:$BE$45,'Occupancy Raw Data'!AU$3,FALSE)</f>
        <v>-3.5706412305149802</v>
      </c>
      <c r="O44" s="48">
        <f>VLOOKUP($A44,'Occupancy Raw Data'!$B$8:$BE$45,'Occupancy Raw Data'!AV$3,FALSE)</f>
        <v>-1.6091131982964499</v>
      </c>
      <c r="P44" s="48">
        <f>VLOOKUP($A44,'Occupancy Raw Data'!$B$8:$BE$45,'Occupancy Raw Data'!AW$3,FALSE)</f>
        <v>1.6680579353375999</v>
      </c>
      <c r="Q44" s="48">
        <f>VLOOKUP($A44,'Occupancy Raw Data'!$B$8:$BE$45,'Occupancy Raw Data'!AX$3,FALSE)</f>
        <v>-3.5826645134217801</v>
      </c>
      <c r="R44" s="49">
        <f>VLOOKUP($A44,'Occupancy Raw Data'!$B$8:$BE$45,'Occupancy Raw Data'!AY$3,FALSE)</f>
        <v>-1.4560674219046601</v>
      </c>
      <c r="S44" s="48">
        <f>VLOOKUP($A44,'Occupancy Raw Data'!$B$8:$BE$45,'Occupancy Raw Data'!BA$3,FALSE)</f>
        <v>-5.4756009397882304</v>
      </c>
      <c r="T44" s="48">
        <f>VLOOKUP($A44,'Occupancy Raw Data'!$B$8:$BE$45,'Occupancy Raw Data'!BB$3,FALSE)</f>
        <v>-6.77126181531652</v>
      </c>
      <c r="U44" s="49">
        <f>VLOOKUP($A44,'Occupancy Raw Data'!$B$8:$BE$45,'Occupancy Raw Data'!BC$3,FALSE)</f>
        <v>-6.1216442459214999</v>
      </c>
      <c r="V44" s="50">
        <f>VLOOKUP($A44,'Occupancy Raw Data'!$B$8:$BE$45,'Occupancy Raw Data'!BE$3,FALSE)</f>
        <v>-3.06612904872912</v>
      </c>
      <c r="X44" s="51">
        <f>VLOOKUP($A44,'ADR Raw Data'!$B$6:$BE$43,'ADR Raw Data'!AG$1,FALSE)</f>
        <v>99.684859914323596</v>
      </c>
      <c r="Y44" s="52">
        <f>VLOOKUP($A44,'ADR Raw Data'!$B$6:$BE$43,'ADR Raw Data'!AH$1,FALSE)</f>
        <v>101.585510669765</v>
      </c>
      <c r="Z44" s="52">
        <f>VLOOKUP($A44,'ADR Raw Data'!$B$6:$BE$43,'ADR Raw Data'!AI$1,FALSE)</f>
        <v>103.07708910734701</v>
      </c>
      <c r="AA44" s="52">
        <f>VLOOKUP($A44,'ADR Raw Data'!$B$6:$BE$43,'ADR Raw Data'!AJ$1,FALSE)</f>
        <v>107.146366985192</v>
      </c>
      <c r="AB44" s="52">
        <f>VLOOKUP($A44,'ADR Raw Data'!$B$6:$BE$43,'ADR Raw Data'!AK$1,FALSE)</f>
        <v>120.937991241898</v>
      </c>
      <c r="AC44" s="53">
        <f>VLOOKUP($A44,'ADR Raw Data'!$B$6:$BE$43,'ADR Raw Data'!AL$1,FALSE)</f>
        <v>107.206062059936</v>
      </c>
      <c r="AD44" s="52">
        <f>VLOOKUP($A44,'ADR Raw Data'!$B$6:$BE$43,'ADR Raw Data'!AN$1,FALSE)</f>
        <v>143.05807914877701</v>
      </c>
      <c r="AE44" s="52">
        <f>VLOOKUP($A44,'ADR Raw Data'!$B$6:$BE$43,'ADR Raw Data'!AO$1,FALSE)</f>
        <v>139.42055952041099</v>
      </c>
      <c r="AF44" s="53">
        <f>VLOOKUP($A44,'ADR Raw Data'!$B$6:$BE$43,'ADR Raw Data'!AP$1,FALSE)</f>
        <v>141.256887339207</v>
      </c>
      <c r="AG44" s="54">
        <f>VLOOKUP($A44,'ADR Raw Data'!$B$6:$BE$43,'ADR Raw Data'!AR$1,FALSE)</f>
        <v>118.68081260751001</v>
      </c>
      <c r="AI44" s="47">
        <f>VLOOKUP($A44,'ADR Raw Data'!$B$6:$BE$43,'ADR Raw Data'!AT$1,FALSE)</f>
        <v>7.5894326827674998</v>
      </c>
      <c r="AJ44" s="48">
        <f>VLOOKUP($A44,'ADR Raw Data'!$B$6:$BE$43,'ADR Raw Data'!AU$1,FALSE)</f>
        <v>7.9921653159899098</v>
      </c>
      <c r="AK44" s="48">
        <f>VLOOKUP($A44,'ADR Raw Data'!$B$6:$BE$43,'ADR Raw Data'!AV$1,FALSE)</f>
        <v>8.3340612929541997</v>
      </c>
      <c r="AL44" s="48">
        <f>VLOOKUP($A44,'ADR Raw Data'!$B$6:$BE$43,'ADR Raw Data'!AW$1,FALSE)</f>
        <v>10.767362055692599</v>
      </c>
      <c r="AM44" s="48">
        <f>VLOOKUP($A44,'ADR Raw Data'!$B$6:$BE$43,'ADR Raw Data'!AX$1,FALSE)</f>
        <v>10.215610090221899</v>
      </c>
      <c r="AN44" s="49">
        <f>VLOOKUP($A44,'ADR Raw Data'!$B$6:$BE$43,'ADR Raw Data'!AY$1,FALSE)</f>
        <v>9.0896919142425894</v>
      </c>
      <c r="AO44" s="48">
        <f>VLOOKUP($A44,'ADR Raw Data'!$B$6:$BE$43,'ADR Raw Data'!BA$1,FALSE)</f>
        <v>7.8803060050723897</v>
      </c>
      <c r="AP44" s="48">
        <f>VLOOKUP($A44,'ADR Raw Data'!$B$6:$BE$43,'ADR Raw Data'!BB$1,FALSE)</f>
        <v>5.5010395345580001</v>
      </c>
      <c r="AQ44" s="49">
        <f>VLOOKUP($A44,'ADR Raw Data'!$B$6:$BE$43,'ADR Raw Data'!BC$1,FALSE)</f>
        <v>6.7054899268038</v>
      </c>
      <c r="AR44" s="50">
        <f>VLOOKUP($A44,'ADR Raw Data'!$B$6:$BE$43,'ADR Raw Data'!BE$1,FALSE)</f>
        <v>7.7716912624308403</v>
      </c>
      <c r="AT44" s="51">
        <f>VLOOKUP($A44,'RevPAR Raw Data'!$B$6:$BE$43,'RevPAR Raw Data'!AG$1,FALSE)</f>
        <v>45.887255377501702</v>
      </c>
      <c r="AU44" s="52">
        <f>VLOOKUP($A44,'RevPAR Raw Data'!$B$6:$BE$43,'RevPAR Raw Data'!AH$1,FALSE)</f>
        <v>54.489474149459397</v>
      </c>
      <c r="AV44" s="52">
        <f>VLOOKUP($A44,'RevPAR Raw Data'!$B$6:$BE$43,'RevPAR Raw Data'!AI$1,FALSE)</f>
        <v>59.1772159387112</v>
      </c>
      <c r="AW44" s="52">
        <f>VLOOKUP($A44,'RevPAR Raw Data'!$B$6:$BE$43,'RevPAR Raw Data'!AJ$1,FALSE)</f>
        <v>66.586710714204699</v>
      </c>
      <c r="AX44" s="52">
        <f>VLOOKUP($A44,'RevPAR Raw Data'!$B$6:$BE$43,'RevPAR Raw Data'!AK$1,FALSE)</f>
        <v>78.246899521747906</v>
      </c>
      <c r="AY44" s="53">
        <f>VLOOKUP($A44,'RevPAR Raw Data'!$B$6:$BE$43,'RevPAR Raw Data'!AL$1,FALSE)</f>
        <v>60.877511140324998</v>
      </c>
      <c r="AZ44" s="52">
        <f>VLOOKUP($A44,'RevPAR Raw Data'!$B$6:$BE$43,'RevPAR Raw Data'!AN$1,FALSE)</f>
        <v>103.993413696399</v>
      </c>
      <c r="BA44" s="52">
        <f>VLOOKUP($A44,'RevPAR Raw Data'!$B$6:$BE$43,'RevPAR Raw Data'!AO$1,FALSE)</f>
        <v>99.409986882576405</v>
      </c>
      <c r="BB44" s="53">
        <f>VLOOKUP($A44,'RevPAR Raw Data'!$B$6:$BE$43,'RevPAR Raw Data'!AP$1,FALSE)</f>
        <v>101.70170028948699</v>
      </c>
      <c r="BC44" s="54">
        <f>VLOOKUP($A44,'RevPAR Raw Data'!$B$6:$BE$43,'RevPAR Raw Data'!AR$1,FALSE)</f>
        <v>72.559871241024197</v>
      </c>
      <c r="BE44" s="47">
        <f>VLOOKUP($A44,'RevPAR Raw Data'!$B$6:$BE$43,'RevPAR Raw Data'!AT$1,FALSE)</f>
        <v>7.8573021182144496</v>
      </c>
      <c r="BF44" s="48">
        <f>VLOOKUP($A44,'RevPAR Raw Data'!$B$6:$BE$43,'RevPAR Raw Data'!AU$1,FALSE)</f>
        <v>4.1361525354912603</v>
      </c>
      <c r="BG44" s="48">
        <f>VLOOKUP($A44,'RevPAR Raw Data'!$B$6:$BE$43,'RevPAR Raw Data'!AV$1,FALSE)</f>
        <v>6.5908436144387004</v>
      </c>
      <c r="BH44" s="48">
        <f>VLOOKUP($A44,'RevPAR Raw Data'!$B$6:$BE$43,'RevPAR Raw Data'!AW$1,FALSE)</f>
        <v>12.615025828226701</v>
      </c>
      <c r="BI44" s="48">
        <f>VLOOKUP($A44,'RevPAR Raw Data'!$B$6:$BE$43,'RevPAR Raw Data'!AX$1,FALSE)</f>
        <v>6.2669545392682204</v>
      </c>
      <c r="BJ44" s="49">
        <f>VLOOKUP($A44,'RevPAR Raw Data'!$B$6:$BE$43,'RevPAR Raw Data'!AY$1,FALSE)</f>
        <v>7.50127244962313</v>
      </c>
      <c r="BK44" s="48">
        <f>VLOOKUP($A44,'RevPAR Raw Data'!$B$6:$BE$43,'RevPAR Raw Data'!BA$1,FALSE)</f>
        <v>1.9732109556122199</v>
      </c>
      <c r="BL44" s="48">
        <f>VLOOKUP($A44,'RevPAR Raw Data'!$B$6:$BE$43,'RevPAR Raw Data'!BB$1,FALSE)</f>
        <v>-1.64271207020751</v>
      </c>
      <c r="BM44" s="49">
        <f>VLOOKUP($A44,'RevPAR Raw Data'!$B$6:$BE$43,'RevPAR Raw Data'!BC$1,FALSE)</f>
        <v>0.17335944261726699</v>
      </c>
      <c r="BN44" s="50">
        <f>VLOOKUP($A44,'RevPAR Raw Data'!$B$6:$BE$43,'RevPAR Raw Data'!BE$1,FALSE)</f>
        <v>4.4672721303267799</v>
      </c>
    </row>
    <row r="45" spans="1:66" x14ac:dyDescent="0.45">
      <c r="A45" s="63" t="s">
        <v>84</v>
      </c>
      <c r="B45" s="47">
        <f>VLOOKUP($A45,'Occupancy Raw Data'!$B$8:$BE$45,'Occupancy Raw Data'!AG$3,FALSE)</f>
        <v>48.338807478524501</v>
      </c>
      <c r="C45" s="48">
        <f>VLOOKUP($A45,'Occupancy Raw Data'!$B$8:$BE$45,'Occupancy Raw Data'!AH$3,FALSE)</f>
        <v>62.139969681657398</v>
      </c>
      <c r="D45" s="48">
        <f>VLOOKUP($A45,'Occupancy Raw Data'!$B$8:$BE$45,'Occupancy Raw Data'!AI$3,FALSE)</f>
        <v>64.691763516927693</v>
      </c>
      <c r="E45" s="48">
        <f>VLOOKUP($A45,'Occupancy Raw Data'!$B$8:$BE$45,'Occupancy Raw Data'!AJ$3,FALSE)</f>
        <v>66.2266296109146</v>
      </c>
      <c r="F45" s="48">
        <f>VLOOKUP($A45,'Occupancy Raw Data'!$B$8:$BE$45,'Occupancy Raw Data'!AK$3,FALSE)</f>
        <v>63.321121778676002</v>
      </c>
      <c r="G45" s="49">
        <f>VLOOKUP($A45,'Occupancy Raw Data'!$B$8:$BE$45,'Occupancy Raw Data'!AL$3,FALSE)</f>
        <v>60.943658413340003</v>
      </c>
      <c r="H45" s="48">
        <f>VLOOKUP($A45,'Occupancy Raw Data'!$B$8:$BE$45,'Occupancy Raw Data'!AN$3,FALSE)</f>
        <v>65.847650328448694</v>
      </c>
      <c r="I45" s="48">
        <f>VLOOKUP($A45,'Occupancy Raw Data'!$B$8:$BE$45,'Occupancy Raw Data'!AO$3,FALSE)</f>
        <v>64.350682162708395</v>
      </c>
      <c r="J45" s="49">
        <f>VLOOKUP($A45,'Occupancy Raw Data'!$B$8:$BE$45,'Occupancy Raw Data'!AP$3,FALSE)</f>
        <v>65.099166245578502</v>
      </c>
      <c r="K45" s="50">
        <f>VLOOKUP($A45,'Occupancy Raw Data'!$B$8:$BE$45,'Occupancy Raw Data'!AR$3,FALSE)</f>
        <v>62.130946365408199</v>
      </c>
      <c r="M45" s="47">
        <f>VLOOKUP($A45,'Occupancy Raw Data'!$B$8:$BE$45,'Occupancy Raw Data'!AT$3,FALSE)</f>
        <v>6.2326485285952202</v>
      </c>
      <c r="N45" s="48">
        <f>VLOOKUP($A45,'Occupancy Raw Data'!$B$8:$BE$45,'Occupancy Raw Data'!AU$3,FALSE)</f>
        <v>4.8603709230441199</v>
      </c>
      <c r="O45" s="48">
        <f>VLOOKUP($A45,'Occupancy Raw Data'!$B$8:$BE$45,'Occupancy Raw Data'!AV$3,FALSE)</f>
        <v>0.45115731659474301</v>
      </c>
      <c r="P45" s="48">
        <f>VLOOKUP($A45,'Occupancy Raw Data'!$B$8:$BE$45,'Occupancy Raw Data'!AW$3,FALSE)</f>
        <v>0.53696423434653295</v>
      </c>
      <c r="Q45" s="48">
        <f>VLOOKUP($A45,'Occupancy Raw Data'!$B$8:$BE$45,'Occupancy Raw Data'!AX$3,FALSE)</f>
        <v>-0.92894554797904905</v>
      </c>
      <c r="R45" s="49">
        <f>VLOOKUP($A45,'Occupancy Raw Data'!$B$8:$BE$45,'Occupancy Raw Data'!AY$3,FALSE)</f>
        <v>1.92900908514684</v>
      </c>
      <c r="S45" s="48">
        <f>VLOOKUP($A45,'Occupancy Raw Data'!$B$8:$BE$45,'Occupancy Raw Data'!BA$3,FALSE)</f>
        <v>-8.4080126515550795</v>
      </c>
      <c r="T45" s="48">
        <f>VLOOKUP($A45,'Occupancy Raw Data'!$B$8:$BE$45,'Occupancy Raw Data'!BB$3,FALSE)</f>
        <v>-8.7505597850425403</v>
      </c>
      <c r="U45" s="49">
        <f>VLOOKUP($A45,'Occupancy Raw Data'!$B$8:$BE$45,'Occupancy Raw Data'!BC$3,FALSE)</f>
        <v>-8.5776378232137294</v>
      </c>
      <c r="V45" s="50">
        <f>VLOOKUP($A45,'Occupancy Raw Data'!$B$8:$BE$45,'Occupancy Raw Data'!BE$3,FALSE)</f>
        <v>-1.4611388582795399</v>
      </c>
      <c r="X45" s="51">
        <f>VLOOKUP($A45,'ADR Raw Data'!$B$6:$BE$43,'ADR Raw Data'!AG$1,FALSE)</f>
        <v>101.719725597804</v>
      </c>
      <c r="Y45" s="52">
        <f>VLOOKUP($A45,'ADR Raw Data'!$B$6:$BE$43,'ADR Raw Data'!AH$1,FALSE)</f>
        <v>101.425807074608</v>
      </c>
      <c r="Z45" s="52">
        <f>VLOOKUP($A45,'ADR Raw Data'!$B$6:$BE$43,'ADR Raw Data'!AI$1,FALSE)</f>
        <v>102.729330208943</v>
      </c>
      <c r="AA45" s="52">
        <f>VLOOKUP($A45,'ADR Raw Data'!$B$6:$BE$43,'ADR Raw Data'!AJ$1,FALSE)</f>
        <v>104.310134477825</v>
      </c>
      <c r="AB45" s="52">
        <f>VLOOKUP($A45,'ADR Raw Data'!$B$6:$BE$43,'ADR Raw Data'!AK$1,FALSE)</f>
        <v>105.126308229426</v>
      </c>
      <c r="AC45" s="53">
        <f>VLOOKUP($A45,'ADR Raw Data'!$B$6:$BE$43,'ADR Raw Data'!AL$1,FALSE)</f>
        <v>103.145014820803</v>
      </c>
      <c r="AD45" s="52">
        <f>VLOOKUP($A45,'ADR Raw Data'!$B$6:$BE$43,'ADR Raw Data'!AN$1,FALSE)</f>
        <v>113.381040767386</v>
      </c>
      <c r="AE45" s="52">
        <f>VLOOKUP($A45,'ADR Raw Data'!$B$6:$BE$43,'ADR Raw Data'!AO$1,FALSE)</f>
        <v>111.91527188849599</v>
      </c>
      <c r="AF45" s="53">
        <f>VLOOKUP($A45,'ADR Raw Data'!$B$6:$BE$43,'ADR Raw Data'!AP$1,FALSE)</f>
        <v>112.65658273904801</v>
      </c>
      <c r="AG45" s="54">
        <f>VLOOKUP($A45,'ADR Raw Data'!$B$6:$BE$43,'ADR Raw Data'!AR$1,FALSE)</f>
        <v>105.99243479144801</v>
      </c>
      <c r="AI45" s="47">
        <f>VLOOKUP($A45,'ADR Raw Data'!$B$6:$BE$43,'ADR Raw Data'!AT$1,FALSE)</f>
        <v>19.704532331925101</v>
      </c>
      <c r="AJ45" s="48">
        <f>VLOOKUP($A45,'ADR Raw Data'!$B$6:$BE$43,'ADR Raw Data'!AU$1,FALSE)</f>
        <v>14.685719336916099</v>
      </c>
      <c r="AK45" s="48">
        <f>VLOOKUP($A45,'ADR Raw Data'!$B$6:$BE$43,'ADR Raw Data'!AV$1,FALSE)</f>
        <v>13.8055280060732</v>
      </c>
      <c r="AL45" s="48">
        <f>VLOOKUP($A45,'ADR Raw Data'!$B$6:$BE$43,'ADR Raw Data'!AW$1,FALSE)</f>
        <v>14.2565320603589</v>
      </c>
      <c r="AM45" s="48">
        <f>VLOOKUP($A45,'ADR Raw Data'!$B$6:$BE$43,'ADR Raw Data'!AX$1,FALSE)</f>
        <v>11.237139564056701</v>
      </c>
      <c r="AN45" s="49">
        <f>VLOOKUP($A45,'ADR Raw Data'!$B$6:$BE$43,'ADR Raw Data'!AY$1,FALSE)</f>
        <v>14.310905253565901</v>
      </c>
      <c r="AO45" s="48">
        <f>VLOOKUP($A45,'ADR Raw Data'!$B$6:$BE$43,'ADR Raw Data'!BA$1,FALSE)</f>
        <v>6.0291454515593701</v>
      </c>
      <c r="AP45" s="48">
        <f>VLOOKUP($A45,'ADR Raw Data'!$B$6:$BE$43,'ADR Raw Data'!BB$1,FALSE)</f>
        <v>5.0826139744720003</v>
      </c>
      <c r="AQ45" s="49">
        <f>VLOOKUP($A45,'ADR Raw Data'!$B$6:$BE$43,'ADR Raw Data'!BC$1,FALSE)</f>
        <v>5.5626780711531403</v>
      </c>
      <c r="AR45" s="50">
        <f>VLOOKUP($A45,'ADR Raw Data'!$B$6:$BE$43,'ADR Raw Data'!BE$1,FALSE)</f>
        <v>10.926256472173399</v>
      </c>
      <c r="AT45" s="51">
        <f>VLOOKUP($A45,'RevPAR Raw Data'!$B$6:$BE$43,'RevPAR Raw Data'!AG$1,FALSE)</f>
        <v>49.170102324406201</v>
      </c>
      <c r="AU45" s="52">
        <f>VLOOKUP($A45,'RevPAR Raw Data'!$B$6:$BE$43,'RevPAR Raw Data'!AH$1,FALSE)</f>
        <v>63.025965765538103</v>
      </c>
      <c r="AV45" s="52">
        <f>VLOOKUP($A45,'RevPAR Raw Data'!$B$6:$BE$43,'RevPAR Raw Data'!AI$1,FALSE)</f>
        <v>66.457415361293499</v>
      </c>
      <c r="AW45" s="52">
        <f>VLOOKUP($A45,'RevPAR Raw Data'!$B$6:$BE$43,'RevPAR Raw Data'!AJ$1,FALSE)</f>
        <v>69.081086407276402</v>
      </c>
      <c r="AX45" s="52">
        <f>VLOOKUP($A45,'RevPAR Raw Data'!$B$6:$BE$43,'RevPAR Raw Data'!AK$1,FALSE)</f>
        <v>66.567157655381493</v>
      </c>
      <c r="AY45" s="53">
        <f>VLOOKUP($A45,'RevPAR Raw Data'!$B$6:$BE$43,'RevPAR Raw Data'!AL$1,FALSE)</f>
        <v>62.860345502779097</v>
      </c>
      <c r="AZ45" s="52">
        <f>VLOOKUP($A45,'RevPAR Raw Data'!$B$6:$BE$43,'RevPAR Raw Data'!AN$1,FALSE)</f>
        <v>74.658751263264193</v>
      </c>
      <c r="BA45" s="52">
        <f>VLOOKUP($A45,'RevPAR Raw Data'!$B$6:$BE$43,'RevPAR Raw Data'!AO$1,FALSE)</f>
        <v>72.018240904497205</v>
      </c>
      <c r="BB45" s="53">
        <f>VLOOKUP($A45,'RevPAR Raw Data'!$B$6:$BE$43,'RevPAR Raw Data'!AP$1,FALSE)</f>
        <v>73.338496083880699</v>
      </c>
      <c r="BC45" s="54">
        <f>VLOOKUP($A45,'RevPAR Raw Data'!$B$6:$BE$43,'RevPAR Raw Data'!AR$1,FALSE)</f>
        <v>65.8541028116653</v>
      </c>
      <c r="BE45" s="47">
        <f>VLOOKUP($A45,'RevPAR Raw Data'!$B$6:$BE$43,'RevPAR Raw Data'!AT$1,FALSE)</f>
        <v>27.1652951049726</v>
      </c>
      <c r="BF45" s="48">
        <f>VLOOKUP($A45,'RevPAR Raw Data'!$B$6:$BE$43,'RevPAR Raw Data'!AU$1,FALSE)</f>
        <v>20.2598706924515</v>
      </c>
      <c r="BG45" s="48">
        <f>VLOOKUP($A45,'RevPAR Raw Data'!$B$6:$BE$43,'RevPAR Raw Data'!AV$1,FALSE)</f>
        <v>14.318969972361799</v>
      </c>
      <c r="BH45" s="48">
        <f>VLOOKUP($A45,'RevPAR Raw Data'!$B$6:$BE$43,'RevPAR Raw Data'!AW$1,FALSE)</f>
        <v>14.870048772927699</v>
      </c>
      <c r="BI45" s="48">
        <f>VLOOKUP($A45,'RevPAR Raw Data'!$B$6:$BE$43,'RevPAR Raw Data'!AX$1,FALSE)</f>
        <v>10.2038071083771</v>
      </c>
      <c r="BJ45" s="49">
        <f>VLOOKUP($A45,'RevPAR Raw Data'!$B$6:$BE$43,'RevPAR Raw Data'!AY$1,FALSE)</f>
        <v>16.5159730012208</v>
      </c>
      <c r="BK45" s="48">
        <f>VLOOKUP($A45,'RevPAR Raw Data'!$B$6:$BE$43,'RevPAR Raw Data'!BA$1,FALSE)</f>
        <v>-2.8857985123434799</v>
      </c>
      <c r="BL45" s="48">
        <f>VLOOKUP($A45,'RevPAR Raw Data'!$B$6:$BE$43,'RevPAR Raw Data'!BB$1,FALSE)</f>
        <v>-4.1127029850496299</v>
      </c>
      <c r="BM45" s="49">
        <f>VLOOKUP($A45,'RevPAR Raw Data'!$B$6:$BE$43,'RevPAR Raw Data'!BC$1,FALSE)</f>
        <v>-3.4921061302754302</v>
      </c>
      <c r="BN45" s="50">
        <f>VLOOKUP($A45,'RevPAR Raw Data'!$B$6:$BE$43,'RevPAR Raw Data'!BE$1,FALSE)</f>
        <v>9.3054698348237306</v>
      </c>
    </row>
    <row r="46" spans="1:66" x14ac:dyDescent="0.45">
      <c r="A46" s="66" t="s">
        <v>85</v>
      </c>
      <c r="B46" s="47">
        <f>VLOOKUP($A46,'Occupancy Raw Data'!$B$8:$BE$45,'Occupancy Raw Data'!AG$3,FALSE)</f>
        <v>42.253207978655801</v>
      </c>
      <c r="C46" s="48">
        <f>VLOOKUP($A46,'Occupancy Raw Data'!$B$8:$BE$45,'Occupancy Raw Data'!AH$3,FALSE)</f>
        <v>51.556346080548799</v>
      </c>
      <c r="D46" s="48">
        <f>VLOOKUP($A46,'Occupancy Raw Data'!$B$8:$BE$45,'Occupancy Raw Data'!AI$3,FALSE)</f>
        <v>55.472621013848297</v>
      </c>
      <c r="E46" s="48">
        <f>VLOOKUP($A46,'Occupancy Raw Data'!$B$8:$BE$45,'Occupancy Raw Data'!AJ$3,FALSE)</f>
        <v>59.484182441875198</v>
      </c>
      <c r="F46" s="48">
        <f>VLOOKUP($A46,'Occupancy Raw Data'!$B$8:$BE$45,'Occupancy Raw Data'!AK$3,FALSE)</f>
        <v>61.504256130097801</v>
      </c>
      <c r="G46" s="49">
        <f>VLOOKUP($A46,'Occupancy Raw Data'!$B$8:$BE$45,'Occupancy Raw Data'!AL$3,FALSE)</f>
        <v>54.054122729005201</v>
      </c>
      <c r="H46" s="48">
        <f>VLOOKUP($A46,'Occupancy Raw Data'!$B$8:$BE$45,'Occupancy Raw Data'!AN$3,FALSE)</f>
        <v>68.025028585948405</v>
      </c>
      <c r="I46" s="48">
        <f>VLOOKUP($A46,'Occupancy Raw Data'!$B$8:$BE$45,'Occupancy Raw Data'!AO$3,FALSE)</f>
        <v>64.474018549104301</v>
      </c>
      <c r="J46" s="49">
        <f>VLOOKUP($A46,'Occupancy Raw Data'!$B$8:$BE$45,'Occupancy Raw Data'!AP$3,FALSE)</f>
        <v>66.249523567526296</v>
      </c>
      <c r="K46" s="50">
        <f>VLOOKUP($A46,'Occupancy Raw Data'!$B$8:$BE$45,'Occupancy Raw Data'!AR$3,FALSE)</f>
        <v>57.538522968582598</v>
      </c>
      <c r="M46" s="47">
        <f>VLOOKUP($A46,'Occupancy Raw Data'!$B$8:$BE$45,'Occupancy Raw Data'!AT$3,FALSE)</f>
        <v>-4.7987133617630002</v>
      </c>
      <c r="N46" s="48">
        <f>VLOOKUP($A46,'Occupancy Raw Data'!$B$8:$BE$45,'Occupancy Raw Data'!AU$3,FALSE)</f>
        <v>1.7230332370936801</v>
      </c>
      <c r="O46" s="48">
        <f>VLOOKUP($A46,'Occupancy Raw Data'!$B$8:$BE$45,'Occupancy Raw Data'!AV$3,FALSE)</f>
        <v>3.18658855278839E-2</v>
      </c>
      <c r="P46" s="48">
        <f>VLOOKUP($A46,'Occupancy Raw Data'!$B$8:$BE$45,'Occupancy Raw Data'!AW$3,FALSE)</f>
        <v>1.0155989501195</v>
      </c>
      <c r="Q46" s="48">
        <f>VLOOKUP($A46,'Occupancy Raw Data'!$B$8:$BE$45,'Occupancy Raw Data'!AX$3,FALSE)</f>
        <v>-1.6706640618163699</v>
      </c>
      <c r="R46" s="49">
        <f>VLOOKUP($A46,'Occupancy Raw Data'!$B$8:$BE$45,'Occupancy Raw Data'!AY$3,FALSE)</f>
        <v>-0.61987786251515897</v>
      </c>
      <c r="S46" s="48">
        <f>VLOOKUP($A46,'Occupancy Raw Data'!$B$8:$BE$45,'Occupancy Raw Data'!BA$3,FALSE)</f>
        <v>-4.5915783008950797</v>
      </c>
      <c r="T46" s="48">
        <f>VLOOKUP($A46,'Occupancy Raw Data'!$B$8:$BE$45,'Occupancy Raw Data'!BB$3,FALSE)</f>
        <v>-3.94356946790329</v>
      </c>
      <c r="U46" s="49">
        <f>VLOOKUP($A46,'Occupancy Raw Data'!$B$8:$BE$45,'Occupancy Raw Data'!BC$3,FALSE)</f>
        <v>-4.2773529889848296</v>
      </c>
      <c r="V46" s="50">
        <f>VLOOKUP($A46,'Occupancy Raw Data'!$B$8:$BE$45,'Occupancy Raw Data'!BE$3,FALSE)</f>
        <v>-1.85354306174994</v>
      </c>
      <c r="X46" s="51">
        <f>VLOOKUP($A46,'ADR Raw Data'!$B$6:$BE$43,'ADR Raw Data'!AG$1,FALSE)</f>
        <v>99.576841313989306</v>
      </c>
      <c r="Y46" s="52">
        <f>VLOOKUP($A46,'ADR Raw Data'!$B$6:$BE$43,'ADR Raw Data'!AH$1,FALSE)</f>
        <v>102.66647178413</v>
      </c>
      <c r="Z46" s="52">
        <f>VLOOKUP($A46,'ADR Raw Data'!$B$6:$BE$43,'ADR Raw Data'!AI$1,FALSE)</f>
        <v>109.80244832522099</v>
      </c>
      <c r="AA46" s="52">
        <f>VLOOKUP($A46,'ADR Raw Data'!$B$6:$BE$43,'ADR Raw Data'!AJ$1,FALSE)</f>
        <v>119.096473729175</v>
      </c>
      <c r="AB46" s="52">
        <f>VLOOKUP($A46,'ADR Raw Data'!$B$6:$BE$43,'ADR Raw Data'!AK$1,FALSE)</f>
        <v>135.80685602148299</v>
      </c>
      <c r="AC46" s="53">
        <f>VLOOKUP($A46,'ADR Raw Data'!$B$6:$BE$43,'ADR Raw Data'!AL$1,FALSE)</f>
        <v>114.805802778169</v>
      </c>
      <c r="AD46" s="52">
        <f>VLOOKUP($A46,'ADR Raw Data'!$B$6:$BE$43,'ADR Raw Data'!AN$1,FALSE)</f>
        <v>159.36794929261799</v>
      </c>
      <c r="AE46" s="52">
        <f>VLOOKUP($A46,'ADR Raw Data'!$B$6:$BE$43,'ADR Raw Data'!AO$1,FALSE)</f>
        <v>153.10286861421699</v>
      </c>
      <c r="AF46" s="53">
        <f>VLOOKUP($A46,'ADR Raw Data'!$B$6:$BE$43,'ADR Raw Data'!AP$1,FALSE)</f>
        <v>156.31936187553899</v>
      </c>
      <c r="AG46" s="54">
        <f>VLOOKUP($A46,'ADR Raw Data'!$B$6:$BE$43,'ADR Raw Data'!AR$1,FALSE)</f>
        <v>128.46250922654701</v>
      </c>
      <c r="AI46" s="47">
        <f>VLOOKUP($A46,'ADR Raw Data'!$B$6:$BE$43,'ADR Raw Data'!AT$1,FALSE)</f>
        <v>-12.1141674692389</v>
      </c>
      <c r="AJ46" s="48">
        <f>VLOOKUP($A46,'ADR Raw Data'!$B$6:$BE$43,'ADR Raw Data'!AU$1,FALSE)</f>
        <v>-9.7042657095841506E-2</v>
      </c>
      <c r="AK46" s="48">
        <f>VLOOKUP($A46,'ADR Raw Data'!$B$6:$BE$43,'ADR Raw Data'!AV$1,FALSE)</f>
        <v>4.4615464002604801</v>
      </c>
      <c r="AL46" s="48">
        <f>VLOOKUP($A46,'ADR Raw Data'!$B$6:$BE$43,'ADR Raw Data'!AW$1,FALSE)</f>
        <v>4.29908309640492</v>
      </c>
      <c r="AM46" s="48">
        <f>VLOOKUP($A46,'ADR Raw Data'!$B$6:$BE$43,'ADR Raw Data'!AX$1,FALSE)</f>
        <v>3.4840009797923202</v>
      </c>
      <c r="AN46" s="49">
        <f>VLOOKUP($A46,'ADR Raw Data'!$B$6:$BE$43,'ADR Raw Data'!AY$1,FALSE)</f>
        <v>0.72019014182548802</v>
      </c>
      <c r="AO46" s="48">
        <f>VLOOKUP($A46,'ADR Raw Data'!$B$6:$BE$43,'ADR Raw Data'!BA$1,FALSE)</f>
        <v>4.42564108691999</v>
      </c>
      <c r="AP46" s="48">
        <f>VLOOKUP($A46,'ADR Raw Data'!$B$6:$BE$43,'ADR Raw Data'!BB$1,FALSE)</f>
        <v>6.4244405364189996</v>
      </c>
      <c r="AQ46" s="49">
        <f>VLOOKUP($A46,'ADR Raw Data'!$B$6:$BE$43,'ADR Raw Data'!BC$1,FALSE)</f>
        <v>5.3582836146863801</v>
      </c>
      <c r="AR46" s="50">
        <f>VLOOKUP($A46,'ADR Raw Data'!$B$6:$BE$43,'ADR Raw Data'!BE$1,FALSE)</f>
        <v>2.29311830500568</v>
      </c>
      <c r="AT46" s="51">
        <f>VLOOKUP($A46,'RevPAR Raw Data'!$B$6:$BE$43,'RevPAR Raw Data'!AG$1,FALSE)</f>
        <v>42.074409858975898</v>
      </c>
      <c r="AU46" s="52">
        <f>VLOOKUP($A46,'RevPAR Raw Data'!$B$6:$BE$43,'RevPAR Raw Data'!AH$1,FALSE)</f>
        <v>52.931081501715099</v>
      </c>
      <c r="AV46" s="52">
        <f>VLOOKUP($A46,'RevPAR Raw Data'!$B$6:$BE$43,'RevPAR Raw Data'!AI$1,FALSE)</f>
        <v>60.910296023376901</v>
      </c>
      <c r="AW46" s="52">
        <f>VLOOKUP($A46,'RevPAR Raw Data'!$B$6:$BE$43,'RevPAR Raw Data'!AJ$1,FALSE)</f>
        <v>70.8435637149028</v>
      </c>
      <c r="AX46" s="52">
        <f>VLOOKUP($A46,'RevPAR Raw Data'!$B$6:$BE$43,'RevPAR Raw Data'!AK$1,FALSE)</f>
        <v>83.526996569686105</v>
      </c>
      <c r="AY46" s="53">
        <f>VLOOKUP($A46,'RevPAR Raw Data'!$B$6:$BE$43,'RevPAR Raw Data'!AL$1,FALSE)</f>
        <v>62.0572695337314</v>
      </c>
      <c r="AZ46" s="52">
        <f>VLOOKUP($A46,'RevPAR Raw Data'!$B$6:$BE$43,'RevPAR Raw Data'!AN$1,FALSE)</f>
        <v>108.41009306314299</v>
      </c>
      <c r="BA46" s="52">
        <f>VLOOKUP($A46,'RevPAR Raw Data'!$B$6:$BE$43,'RevPAR Raw Data'!AO$1,FALSE)</f>
        <v>98.711571909541306</v>
      </c>
      <c r="BB46" s="53">
        <f>VLOOKUP($A46,'RevPAR Raw Data'!$B$6:$BE$43,'RevPAR Raw Data'!AP$1,FALSE)</f>
        <v>103.56083248634199</v>
      </c>
      <c r="BC46" s="54">
        <f>VLOOKUP($A46,'RevPAR Raw Data'!$B$6:$BE$43,'RevPAR Raw Data'!AR$1,FALSE)</f>
        <v>73.915430377334502</v>
      </c>
      <c r="BE46" s="47">
        <f>VLOOKUP($A46,'RevPAR Raw Data'!$B$6:$BE$43,'RevPAR Raw Data'!AT$1,FALSE)</f>
        <v>-16.3315566579892</v>
      </c>
      <c r="BF46" s="48">
        <f>VLOOKUP($A46,'RevPAR Raw Data'!$B$6:$BE$43,'RevPAR Raw Data'!AU$1,FALSE)</f>
        <v>1.62431850276192</v>
      </c>
      <c r="BG46" s="48">
        <f>VLOOKUP($A46,'RevPAR Raw Data'!$B$6:$BE$43,'RevPAR Raw Data'!AV$1,FALSE)</f>
        <v>4.4948339970570403</v>
      </c>
      <c r="BH46" s="48">
        <f>VLOOKUP($A46,'RevPAR Raw Data'!$B$6:$BE$43,'RevPAR Raw Data'!AW$1,FALSE)</f>
        <v>5.3583434893162698</v>
      </c>
      <c r="BI46" s="48">
        <f>VLOOKUP($A46,'RevPAR Raw Data'!$B$6:$BE$43,'RevPAR Raw Data'!AX$1,FALSE)</f>
        <v>1.7551309656932199</v>
      </c>
      <c r="BJ46" s="49">
        <f>VLOOKUP($A46,'RevPAR Raw Data'!$B$6:$BE$43,'RevPAR Raw Data'!AY$1,FALSE)</f>
        <v>9.5847980053135398E-2</v>
      </c>
      <c r="BK46" s="48">
        <f>VLOOKUP($A46,'RevPAR Raw Data'!$B$6:$BE$43,'RevPAR Raw Data'!BA$1,FALSE)</f>
        <v>-0.36914398979760998</v>
      </c>
      <c r="BL46" s="48">
        <f>VLOOKUP($A46,'RevPAR Raw Data'!$B$6:$BE$43,'RevPAR Raw Data'!BB$1,FALSE)</f>
        <v>2.2275187930378801</v>
      </c>
      <c r="BM46" s="49">
        <f>VLOOKUP($A46,'RevPAR Raw Data'!$B$6:$BE$43,'RevPAR Raw Data'!BC$1,FALSE)</f>
        <v>0.85173792135047499</v>
      </c>
      <c r="BN46" s="50">
        <f>VLOOKUP($A46,'RevPAR Raw Data'!$B$6:$BE$43,'RevPAR Raw Data'!BE$1,FALSE)</f>
        <v>0.39707130801558199</v>
      </c>
    </row>
    <row r="47" spans="1:66" x14ac:dyDescent="0.45">
      <c r="A47" s="63" t="s">
        <v>86</v>
      </c>
      <c r="B47" s="47">
        <f>VLOOKUP($A47,'Occupancy Raw Data'!$B$8:$BE$45,'Occupancy Raw Data'!AG$3,FALSE)</f>
        <v>36.890459363957497</v>
      </c>
      <c r="C47" s="48">
        <f>VLOOKUP($A47,'Occupancy Raw Data'!$B$8:$BE$45,'Occupancy Raw Data'!AH$3,FALSE)</f>
        <v>52.120141342756099</v>
      </c>
      <c r="D47" s="48">
        <f>VLOOKUP($A47,'Occupancy Raw Data'!$B$8:$BE$45,'Occupancy Raw Data'!AI$3,FALSE)</f>
        <v>54.505300353356802</v>
      </c>
      <c r="E47" s="48">
        <f>VLOOKUP($A47,'Occupancy Raw Data'!$B$8:$BE$45,'Occupancy Raw Data'!AJ$3,FALSE)</f>
        <v>55.8127208480565</v>
      </c>
      <c r="F47" s="48">
        <f>VLOOKUP($A47,'Occupancy Raw Data'!$B$8:$BE$45,'Occupancy Raw Data'!AK$3,FALSE)</f>
        <v>50.883392226148402</v>
      </c>
      <c r="G47" s="49">
        <f>VLOOKUP($A47,'Occupancy Raw Data'!$B$8:$BE$45,'Occupancy Raw Data'!AL$3,FALSE)</f>
        <v>50.042402826855103</v>
      </c>
      <c r="H47" s="48">
        <f>VLOOKUP($A47,'Occupancy Raw Data'!$B$8:$BE$45,'Occupancy Raw Data'!AN$3,FALSE)</f>
        <v>58.038869257950502</v>
      </c>
      <c r="I47" s="48">
        <f>VLOOKUP($A47,'Occupancy Raw Data'!$B$8:$BE$45,'Occupancy Raw Data'!AO$3,FALSE)</f>
        <v>53.427561837455798</v>
      </c>
      <c r="J47" s="49">
        <f>VLOOKUP($A47,'Occupancy Raw Data'!$B$8:$BE$45,'Occupancy Raw Data'!AP$3,FALSE)</f>
        <v>55.733215547703097</v>
      </c>
      <c r="K47" s="50">
        <f>VLOOKUP($A47,'Occupancy Raw Data'!$B$8:$BE$45,'Occupancy Raw Data'!AR$3,FALSE)</f>
        <v>51.668349318525898</v>
      </c>
      <c r="M47" s="47">
        <f>VLOOKUP($A47,'Occupancy Raw Data'!$B$8:$BE$45,'Occupancy Raw Data'!AT$3,FALSE)</f>
        <v>-24.484629294755798</v>
      </c>
      <c r="N47" s="48">
        <f>VLOOKUP($A47,'Occupancy Raw Data'!$B$8:$BE$45,'Occupancy Raw Data'!AU$3,FALSE)</f>
        <v>-15.5211912943871</v>
      </c>
      <c r="O47" s="48">
        <f>VLOOKUP($A47,'Occupancy Raw Data'!$B$8:$BE$45,'Occupancy Raw Data'!AV$3,FALSE)</f>
        <v>-16.395663956639499</v>
      </c>
      <c r="P47" s="48">
        <f>VLOOKUP($A47,'Occupancy Raw Data'!$B$8:$BE$45,'Occupancy Raw Data'!AW$3,FALSE)</f>
        <v>-15.1262761955937</v>
      </c>
      <c r="Q47" s="48">
        <f>VLOOKUP($A47,'Occupancy Raw Data'!$B$8:$BE$45,'Occupancy Raw Data'!AX$3,FALSE)</f>
        <v>-20.066611157368801</v>
      </c>
      <c r="R47" s="49">
        <f>VLOOKUP($A47,'Occupancy Raw Data'!$B$8:$BE$45,'Occupancy Raw Data'!AY$3,FALSE)</f>
        <v>-18.0060213061602</v>
      </c>
      <c r="S47" s="48">
        <f>VLOOKUP($A47,'Occupancy Raw Data'!$B$8:$BE$45,'Occupancy Raw Data'!BA$3,FALSE)</f>
        <v>-15.116279069767399</v>
      </c>
      <c r="T47" s="48">
        <f>VLOOKUP($A47,'Occupancy Raw Data'!$B$8:$BE$45,'Occupancy Raw Data'!BB$3,FALSE)</f>
        <v>-15.127701375245501</v>
      </c>
      <c r="U47" s="49">
        <f>VLOOKUP($A47,'Occupancy Raw Data'!$B$8:$BE$45,'Occupancy Raw Data'!BC$3,FALSE)</f>
        <v>-15.1217543387595</v>
      </c>
      <c r="V47" s="50">
        <f>VLOOKUP($A47,'Occupancy Raw Data'!$B$8:$BE$45,'Occupancy Raw Data'!BE$3,FALSE)</f>
        <v>-17.138231127302099</v>
      </c>
      <c r="X47" s="51">
        <f>VLOOKUP($A47,'ADR Raw Data'!$B$6:$BE$43,'ADR Raw Data'!AG$1,FALSE)</f>
        <v>82.894918582375396</v>
      </c>
      <c r="Y47" s="52">
        <f>VLOOKUP($A47,'ADR Raw Data'!$B$6:$BE$43,'ADR Raw Data'!AH$1,FALSE)</f>
        <v>88.482671186440598</v>
      </c>
      <c r="Z47" s="52">
        <f>VLOOKUP($A47,'ADR Raw Data'!$B$6:$BE$43,'ADR Raw Data'!AI$1,FALSE)</f>
        <v>87.822956239870294</v>
      </c>
      <c r="AA47" s="52">
        <f>VLOOKUP($A47,'ADR Raw Data'!$B$6:$BE$43,'ADR Raw Data'!AJ$1,FALSE)</f>
        <v>88.872890155112302</v>
      </c>
      <c r="AB47" s="52">
        <f>VLOOKUP($A47,'ADR Raw Data'!$B$6:$BE$43,'ADR Raw Data'!AK$1,FALSE)</f>
        <v>92.047645833333306</v>
      </c>
      <c r="AC47" s="53">
        <f>VLOOKUP($A47,'ADR Raw Data'!$B$6:$BE$43,'ADR Raw Data'!AL$1,FALSE)</f>
        <v>88.327140940545107</v>
      </c>
      <c r="AD47" s="52">
        <f>VLOOKUP($A47,'ADR Raw Data'!$B$6:$BE$43,'ADR Raw Data'!AN$1,FALSE)</f>
        <v>101.90363774733601</v>
      </c>
      <c r="AE47" s="52">
        <f>VLOOKUP($A47,'ADR Raw Data'!$B$6:$BE$43,'ADR Raw Data'!AO$1,FALSE)</f>
        <v>98.618535052910005</v>
      </c>
      <c r="AF47" s="53">
        <f>VLOOKUP($A47,'ADR Raw Data'!$B$6:$BE$43,'ADR Raw Data'!AP$1,FALSE)</f>
        <v>100.32903788239</v>
      </c>
      <c r="AG47" s="54">
        <f>VLOOKUP($A47,'ADR Raw Data'!$B$6:$BE$43,'ADR Raw Data'!AR$1,FALSE)</f>
        <v>92.026030482145401</v>
      </c>
      <c r="AI47" s="47">
        <f>VLOOKUP($A47,'ADR Raw Data'!$B$6:$BE$43,'ADR Raw Data'!AT$1,FALSE)</f>
        <v>5.0995252456209803</v>
      </c>
      <c r="AJ47" s="48">
        <f>VLOOKUP($A47,'ADR Raw Data'!$B$6:$BE$43,'ADR Raw Data'!AU$1,FALSE)</f>
        <v>10.3026678719951</v>
      </c>
      <c r="AK47" s="48">
        <f>VLOOKUP($A47,'ADR Raw Data'!$B$6:$BE$43,'ADR Raw Data'!AV$1,FALSE)</f>
        <v>10.104671518561</v>
      </c>
      <c r="AL47" s="48">
        <f>VLOOKUP($A47,'ADR Raw Data'!$B$6:$BE$43,'ADR Raw Data'!AW$1,FALSE)</f>
        <v>9.7775099078322096</v>
      </c>
      <c r="AM47" s="48">
        <f>VLOOKUP($A47,'ADR Raw Data'!$B$6:$BE$43,'ADR Raw Data'!AX$1,FALSE)</f>
        <v>9.6461078589718596</v>
      </c>
      <c r="AN47" s="49">
        <f>VLOOKUP($A47,'ADR Raw Data'!$B$6:$BE$43,'ADR Raw Data'!AY$1,FALSE)</f>
        <v>9.2572738880149803</v>
      </c>
      <c r="AO47" s="48">
        <f>VLOOKUP($A47,'ADR Raw Data'!$B$6:$BE$43,'ADR Raw Data'!BA$1,FALSE)</f>
        <v>7.6310238271126103</v>
      </c>
      <c r="AP47" s="48">
        <f>VLOOKUP($A47,'ADR Raw Data'!$B$6:$BE$43,'ADR Raw Data'!BB$1,FALSE)</f>
        <v>5.2640088055626597</v>
      </c>
      <c r="AQ47" s="49">
        <f>VLOOKUP($A47,'ADR Raw Data'!$B$6:$BE$43,'ADR Raw Data'!BC$1,FALSE)</f>
        <v>6.5027347659026704</v>
      </c>
      <c r="AR47" s="50">
        <f>VLOOKUP($A47,'ADR Raw Data'!$B$6:$BE$43,'ADR Raw Data'!BE$1,FALSE)</f>
        <v>8.4408483286919207</v>
      </c>
      <c r="AT47" s="51">
        <f>VLOOKUP($A47,'RevPAR Raw Data'!$B$6:$BE$43,'RevPAR Raw Data'!AG$1,FALSE)</f>
        <v>30.5803162544169</v>
      </c>
      <c r="AU47" s="52">
        <f>VLOOKUP($A47,'RevPAR Raw Data'!$B$6:$BE$43,'RevPAR Raw Data'!AH$1,FALSE)</f>
        <v>46.117293286219002</v>
      </c>
      <c r="AV47" s="52">
        <f>VLOOKUP($A47,'RevPAR Raw Data'!$B$6:$BE$43,'RevPAR Raw Data'!AI$1,FALSE)</f>
        <v>47.868166077738501</v>
      </c>
      <c r="AW47" s="52">
        <f>VLOOKUP($A47,'RevPAR Raw Data'!$B$6:$BE$43,'RevPAR Raw Data'!AJ$1,FALSE)</f>
        <v>49.602378091872701</v>
      </c>
      <c r="AX47" s="52">
        <f>VLOOKUP($A47,'RevPAR Raw Data'!$B$6:$BE$43,'RevPAR Raw Data'!AK$1,FALSE)</f>
        <v>46.836964664310898</v>
      </c>
      <c r="AY47" s="53">
        <f>VLOOKUP($A47,'RevPAR Raw Data'!$B$6:$BE$43,'RevPAR Raw Data'!AL$1,FALSE)</f>
        <v>44.201023674911603</v>
      </c>
      <c r="AZ47" s="52">
        <f>VLOOKUP($A47,'RevPAR Raw Data'!$B$6:$BE$43,'RevPAR Raw Data'!AN$1,FALSE)</f>
        <v>59.143719081272003</v>
      </c>
      <c r="BA47" s="52">
        <f>VLOOKUP($A47,'RevPAR Raw Data'!$B$6:$BE$43,'RevPAR Raw Data'!AO$1,FALSE)</f>
        <v>52.689478798586499</v>
      </c>
      <c r="BB47" s="53">
        <f>VLOOKUP($A47,'RevPAR Raw Data'!$B$6:$BE$43,'RevPAR Raw Data'!AP$1,FALSE)</f>
        <v>55.916598939929301</v>
      </c>
      <c r="BC47" s="54">
        <f>VLOOKUP($A47,'RevPAR Raw Data'!$B$6:$BE$43,'RevPAR Raw Data'!AR$1,FALSE)</f>
        <v>47.548330893488099</v>
      </c>
      <c r="BE47" s="47">
        <f>VLOOKUP($A47,'RevPAR Raw Data'!$B$6:$BE$43,'RevPAR Raw Data'!AT$1,FALSE)</f>
        <v>-20.633703901317599</v>
      </c>
      <c r="BF47" s="48">
        <f>VLOOKUP($A47,'RevPAR Raw Data'!$B$6:$BE$43,'RevPAR Raw Data'!AU$1,FALSE)</f>
        <v>-6.8176202112297597</v>
      </c>
      <c r="BG47" s="48">
        <f>VLOOKUP($A47,'RevPAR Raw Data'!$B$6:$BE$43,'RevPAR Raw Data'!AV$1,FALSE)</f>
        <v>-7.9477204241840198</v>
      </c>
      <c r="BH47" s="48">
        <f>VLOOKUP($A47,'RevPAR Raw Data'!$B$6:$BE$43,'RevPAR Raw Data'!AW$1,FALSE)</f>
        <v>-6.82773944147179</v>
      </c>
      <c r="BI47" s="48">
        <f>VLOOKUP($A47,'RevPAR Raw Data'!$B$6:$BE$43,'RevPAR Raw Data'!AX$1,FALSE)</f>
        <v>-12.3561502542772</v>
      </c>
      <c r="BJ47" s="49">
        <f>VLOOKUP($A47,'RevPAR Raw Data'!$B$6:$BE$43,'RevPAR Raw Data'!AY$1,FALSE)</f>
        <v>-10.4156141267908</v>
      </c>
      <c r="BK47" s="48">
        <f>VLOOKUP($A47,'RevPAR Raw Data'!$B$6:$BE$43,'RevPAR Raw Data'!BA$1,FALSE)</f>
        <v>-8.6387821002416096</v>
      </c>
      <c r="BL47" s="48">
        <f>VLOOKUP($A47,'RevPAR Raw Data'!$B$6:$BE$43,'RevPAR Raw Data'!BB$1,FALSE)</f>
        <v>-10.660016102155</v>
      </c>
      <c r="BM47" s="49">
        <f>VLOOKUP($A47,'RevPAR Raw Data'!$B$6:$BE$43,'RevPAR Raw Data'!BC$1,FALSE)</f>
        <v>-9.6023471494578292</v>
      </c>
      <c r="BN47" s="50">
        <f>VLOOKUP($A47,'RevPAR Raw Data'!$B$6:$BE$43,'RevPAR Raw Data'!BE$1,FALSE)</f>
        <v>-10.143994894286401</v>
      </c>
    </row>
    <row r="48" spans="1:66" ht="16.5" thickBot="1" x14ac:dyDescent="0.5">
      <c r="A48" s="63" t="s">
        <v>87</v>
      </c>
      <c r="B48" s="67">
        <f>VLOOKUP($A48,'Occupancy Raw Data'!$B$8:$BE$45,'Occupancy Raw Data'!AG$3,FALSE)</f>
        <v>45.7226705796038</v>
      </c>
      <c r="C48" s="68">
        <f>VLOOKUP($A48,'Occupancy Raw Data'!$B$8:$BE$45,'Occupancy Raw Data'!AH$3,FALSE)</f>
        <v>56.885546588407898</v>
      </c>
      <c r="D48" s="68">
        <f>VLOOKUP($A48,'Occupancy Raw Data'!$B$8:$BE$45,'Occupancy Raw Data'!AI$3,FALSE)</f>
        <v>61.863536316947901</v>
      </c>
      <c r="E48" s="68">
        <f>VLOOKUP($A48,'Occupancy Raw Data'!$B$8:$BE$45,'Occupancy Raw Data'!AJ$3,FALSE)</f>
        <v>66.617754952311003</v>
      </c>
      <c r="F48" s="68">
        <f>VLOOKUP($A48,'Occupancy Raw Data'!$B$8:$BE$45,'Occupancy Raw Data'!AK$3,FALSE)</f>
        <v>66.4636830520909</v>
      </c>
      <c r="G48" s="69">
        <f>VLOOKUP($A48,'Occupancy Raw Data'!$B$8:$BE$45,'Occupancy Raw Data'!AL$3,FALSE)</f>
        <v>59.510638297872298</v>
      </c>
      <c r="H48" s="68">
        <f>VLOOKUP($A48,'Occupancy Raw Data'!$B$8:$BE$45,'Occupancy Raw Data'!AN$3,FALSE)</f>
        <v>69.600146735142999</v>
      </c>
      <c r="I48" s="68">
        <f>VLOOKUP($A48,'Occupancy Raw Data'!$B$8:$BE$45,'Occupancy Raw Data'!AO$3,FALSE)</f>
        <v>66.529713866470999</v>
      </c>
      <c r="J48" s="69">
        <f>VLOOKUP($A48,'Occupancy Raw Data'!$B$8:$BE$45,'Occupancy Raw Data'!AP$3,FALSE)</f>
        <v>68.064930300807006</v>
      </c>
      <c r="K48" s="70">
        <f>VLOOKUP($A48,'Occupancy Raw Data'!$B$8:$BE$45,'Occupancy Raw Data'!AR$3,FALSE)</f>
        <v>61.954721727282198</v>
      </c>
      <c r="M48" s="67">
        <f>VLOOKUP($A48,'Occupancy Raw Data'!$B$8:$BE$45,'Occupancy Raw Data'!AT$3,FALSE)</f>
        <v>1.49505203053155</v>
      </c>
      <c r="N48" s="68">
        <f>VLOOKUP($A48,'Occupancy Raw Data'!$B$8:$BE$45,'Occupancy Raw Data'!AU$3,FALSE)</f>
        <v>-2.6263999253541201</v>
      </c>
      <c r="O48" s="68">
        <f>VLOOKUP($A48,'Occupancy Raw Data'!$B$8:$BE$45,'Occupancy Raw Data'!AV$3,FALSE)</f>
        <v>-2.0519441441252302</v>
      </c>
      <c r="P48" s="68">
        <f>VLOOKUP($A48,'Occupancy Raw Data'!$B$8:$BE$45,'Occupancy Raw Data'!AW$3,FALSE)</f>
        <v>0.57954283845868904</v>
      </c>
      <c r="Q48" s="68">
        <f>VLOOKUP($A48,'Occupancy Raw Data'!$B$8:$BE$45,'Occupancy Raw Data'!AX$3,FALSE)</f>
        <v>-4.9870318596092096</v>
      </c>
      <c r="R48" s="69">
        <f>VLOOKUP($A48,'Occupancy Raw Data'!$B$8:$BE$45,'Occupancy Raw Data'!AY$3,FALSE)</f>
        <v>-1.7375363519267799</v>
      </c>
      <c r="S48" s="68">
        <f>VLOOKUP($A48,'Occupancy Raw Data'!$B$8:$BE$45,'Occupancy Raw Data'!BA$3,FALSE)</f>
        <v>-7.80837208576206</v>
      </c>
      <c r="T48" s="68">
        <f>VLOOKUP($A48,'Occupancy Raw Data'!$B$8:$BE$45,'Occupancy Raw Data'!BB$3,FALSE)</f>
        <v>-7.9451853739329801</v>
      </c>
      <c r="U48" s="69">
        <f>VLOOKUP($A48,'Occupancy Raw Data'!$B$8:$BE$45,'Occupancy Raw Data'!BC$3,FALSE)</f>
        <v>-7.8752865767666798</v>
      </c>
      <c r="V48" s="70">
        <f>VLOOKUP($A48,'Occupancy Raw Data'!$B$8:$BE$45,'Occupancy Raw Data'!BE$3,FALSE)</f>
        <v>-3.7503935841612899</v>
      </c>
      <c r="X48" s="71">
        <f>VLOOKUP($A48,'ADR Raw Data'!$B$6:$BE$43,'ADR Raw Data'!AG$1,FALSE)</f>
        <v>103.45587130937</v>
      </c>
      <c r="Y48" s="72">
        <f>VLOOKUP($A48,'ADR Raw Data'!$B$6:$BE$43,'ADR Raw Data'!AH$1,FALSE)</f>
        <v>108.68426259108701</v>
      </c>
      <c r="Z48" s="72">
        <f>VLOOKUP($A48,'ADR Raw Data'!$B$6:$BE$43,'ADR Raw Data'!AI$1,FALSE)</f>
        <v>113.141133776091</v>
      </c>
      <c r="AA48" s="72">
        <f>VLOOKUP($A48,'ADR Raw Data'!$B$6:$BE$43,'ADR Raw Data'!AJ$1,FALSE)</f>
        <v>117.715121696035</v>
      </c>
      <c r="AB48" s="72">
        <f>VLOOKUP($A48,'ADR Raw Data'!$B$6:$BE$43,'ADR Raw Data'!AK$1,FALSE)</f>
        <v>133.05309581631499</v>
      </c>
      <c r="AC48" s="73">
        <f>VLOOKUP($A48,'ADR Raw Data'!$B$6:$BE$43,'ADR Raw Data'!AL$1,FALSE)</f>
        <v>116.272552118649</v>
      </c>
      <c r="AD48" s="72">
        <f>VLOOKUP($A48,'ADR Raw Data'!$B$6:$BE$43,'ADR Raw Data'!AN$1,FALSE)</f>
        <v>154.858274389922</v>
      </c>
      <c r="AE48" s="72">
        <f>VLOOKUP($A48,'ADR Raw Data'!$B$6:$BE$43,'ADR Raw Data'!AO$1,FALSE)</f>
        <v>147.79396559329501</v>
      </c>
      <c r="AF48" s="73">
        <f>VLOOKUP($A48,'ADR Raw Data'!$B$6:$BE$43,'ADR Raw Data'!AP$1,FALSE)</f>
        <v>151.40578835322901</v>
      </c>
      <c r="AG48" s="74">
        <f>VLOOKUP($A48,'ADR Raw Data'!$B$6:$BE$43,'ADR Raw Data'!AR$1,FALSE)</f>
        <v>127.30061173047299</v>
      </c>
      <c r="AI48" s="67">
        <f>VLOOKUP($A48,'ADR Raw Data'!$B$6:$BE$43,'ADR Raw Data'!AT$1,FALSE)</f>
        <v>7.0902256795963101</v>
      </c>
      <c r="AJ48" s="68">
        <f>VLOOKUP($A48,'ADR Raw Data'!$B$6:$BE$43,'ADR Raw Data'!AU$1,FALSE)</f>
        <v>6.9633694209808503</v>
      </c>
      <c r="AK48" s="68">
        <f>VLOOKUP($A48,'ADR Raw Data'!$B$6:$BE$43,'ADR Raw Data'!AV$1,FALSE)</f>
        <v>9.2698855544345804</v>
      </c>
      <c r="AL48" s="68">
        <f>VLOOKUP($A48,'ADR Raw Data'!$B$6:$BE$43,'ADR Raw Data'!AW$1,FALSE)</f>
        <v>9.1949916879898801</v>
      </c>
      <c r="AM48" s="68">
        <f>VLOOKUP($A48,'ADR Raw Data'!$B$6:$BE$43,'ADR Raw Data'!AX$1,FALSE)</f>
        <v>9.25262170677399</v>
      </c>
      <c r="AN48" s="69">
        <f>VLOOKUP($A48,'ADR Raw Data'!$B$6:$BE$43,'ADR Raw Data'!AY$1,FALSE)</f>
        <v>8.3787339654041801</v>
      </c>
      <c r="AO48" s="68">
        <f>VLOOKUP($A48,'ADR Raw Data'!$B$6:$BE$43,'ADR Raw Data'!BA$1,FALSE)</f>
        <v>11.019655842919899</v>
      </c>
      <c r="AP48" s="68">
        <f>VLOOKUP($A48,'ADR Raw Data'!$B$6:$BE$43,'ADR Raw Data'!BB$1,FALSE)</f>
        <v>10.3240197222175</v>
      </c>
      <c r="AQ48" s="69">
        <f>VLOOKUP($A48,'ADR Raw Data'!$B$6:$BE$43,'ADR Raw Data'!BC$1,FALSE)</f>
        <v>10.688360758894101</v>
      </c>
      <c r="AR48" s="70">
        <f>VLOOKUP($A48,'ADR Raw Data'!$B$6:$BE$43,'ADR Raw Data'!BE$1,FALSE)</f>
        <v>8.8423852424708898</v>
      </c>
      <c r="AT48" s="71">
        <f>VLOOKUP($A48,'RevPAR Raw Data'!$B$6:$BE$43,'RevPAR Raw Data'!AG$1,FALSE)</f>
        <v>47.302787234042498</v>
      </c>
      <c r="AU48" s="72">
        <f>VLOOKUP($A48,'RevPAR Raw Data'!$B$6:$BE$43,'RevPAR Raw Data'!AH$1,FALSE)</f>
        <v>61.825636830520899</v>
      </c>
      <c r="AV48" s="72">
        <f>VLOOKUP($A48,'RevPAR Raw Data'!$B$6:$BE$43,'RevPAR Raw Data'!AI$1,FALSE)</f>
        <v>69.993106382978695</v>
      </c>
      <c r="AW48" s="72">
        <f>VLOOKUP($A48,'RevPAR Raw Data'!$B$6:$BE$43,'RevPAR Raw Data'!AJ$1,FALSE)</f>
        <v>78.419171313279506</v>
      </c>
      <c r="AX48" s="72">
        <f>VLOOKUP($A48,'RevPAR Raw Data'!$B$6:$BE$43,'RevPAR Raw Data'!AK$1,FALSE)</f>
        <v>88.431987894350598</v>
      </c>
      <c r="AY48" s="73">
        <f>VLOOKUP($A48,'RevPAR Raw Data'!$B$6:$BE$43,'RevPAR Raw Data'!AL$1,FALSE)</f>
        <v>69.194537931034404</v>
      </c>
      <c r="AZ48" s="72">
        <f>VLOOKUP($A48,'RevPAR Raw Data'!$B$6:$BE$43,'RevPAR Raw Data'!AN$1,FALSE)</f>
        <v>107.78158620689599</v>
      </c>
      <c r="BA48" s="72">
        <f>VLOOKUP($A48,'RevPAR Raw Data'!$B$6:$BE$43,'RevPAR Raw Data'!AO$1,FALSE)</f>
        <v>98.326902421129802</v>
      </c>
      <c r="BB48" s="73">
        <f>VLOOKUP($A48,'RevPAR Raw Data'!$B$6:$BE$43,'RevPAR Raw Data'!AP$1,FALSE)</f>
        <v>103.054244314013</v>
      </c>
      <c r="BC48" s="74">
        <f>VLOOKUP($A48,'RevPAR Raw Data'!$B$6:$BE$43,'RevPAR Raw Data'!AR$1,FALSE)</f>
        <v>78.868739754742606</v>
      </c>
      <c r="BE48" s="67">
        <f>VLOOKUP($A48,'RevPAR Raw Data'!$B$6:$BE$43,'RevPAR Raw Data'!AT$1,FALSE)</f>
        <v>8.6912802731199399</v>
      </c>
      <c r="BF48" s="68">
        <f>VLOOKUP($A48,'RevPAR Raw Data'!$B$6:$BE$43,'RevPAR Raw Data'!AU$1,FALSE)</f>
        <v>4.1540835663519502</v>
      </c>
      <c r="BG48" s="68">
        <f>VLOOKUP($A48,'RevPAR Raw Data'!$B$6:$BE$43,'RevPAR Raw Data'!AV$1,FALSE)</f>
        <v>7.02772853650802</v>
      </c>
      <c r="BH48" s="68">
        <f>VLOOKUP($A48,'RevPAR Raw Data'!$B$6:$BE$43,'RevPAR Raw Data'!AW$1,FALSE)</f>
        <v>9.8278234422731892</v>
      </c>
      <c r="BI48" s="68">
        <f>VLOOKUP($A48,'RevPAR Raw Data'!$B$6:$BE$43,'RevPAR Raw Data'!AX$1,FALSE)</f>
        <v>3.80415865479883</v>
      </c>
      <c r="BJ48" s="69">
        <f>VLOOKUP($A48,'RevPAR Raw Data'!$B$6:$BE$43,'RevPAR Raw Data'!AY$1,FALSE)</f>
        <v>6.4956140649972598</v>
      </c>
      <c r="BK48" s="68">
        <f>VLOOKUP($A48,'RevPAR Raw Data'!$B$6:$BE$43,'RevPAR Raw Data'!BA$1,FALSE)</f>
        <v>2.35082802637229</v>
      </c>
      <c r="BL48" s="68">
        <f>VLOOKUP($A48,'RevPAR Raw Data'!$B$6:$BE$43,'RevPAR Raw Data'!BB$1,FALSE)</f>
        <v>1.5585718433129401</v>
      </c>
      <c r="BM48" s="69">
        <f>VLOOKUP($A48,'RevPAR Raw Data'!$B$6:$BE$43,'RevPAR Raw Data'!BC$1,FALSE)</f>
        <v>1.97133514200586</v>
      </c>
      <c r="BN48" s="70">
        <f>VLOOKUP($A48,'RevPAR Raw Data'!$B$6:$BE$43,'RevPAR Raw Data'!BE$1,FALSE)</f>
        <v>4.7603674094891497</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F07up4TyMqIud+hYosX8eoV8yc5gLIWjXTK4RKdf5CFWWqgRK5iyhbhfVJmH5gXl8ED+4O7Z3Vc9/E1m1MpjAA==" saltValue="eaAsTXUflrywY0APyhqGr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121</v>
      </c>
    </row>
    <row r="2" spans="1:57" ht="54" x14ac:dyDescent="0.4">
      <c r="A2" s="115" t="s">
        <v>110</v>
      </c>
      <c r="B2" s="116" t="s">
        <v>122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52.265531136529098</v>
      </c>
      <c r="H8" s="127">
        <v>62.572772226980597</v>
      </c>
      <c r="I8" s="127">
        <v>67.640926312970294</v>
      </c>
      <c r="J8" s="127">
        <v>68.020301675981599</v>
      </c>
      <c r="K8" s="127">
        <v>65.239312786051997</v>
      </c>
      <c r="L8" s="128">
        <v>63.147778627693697</v>
      </c>
      <c r="M8" s="129"/>
      <c r="N8" s="130">
        <v>69.910418856129198</v>
      </c>
      <c r="O8" s="131">
        <v>69.944019798023902</v>
      </c>
      <c r="P8" s="132">
        <v>69.9272193270765</v>
      </c>
      <c r="Q8" s="129"/>
      <c r="R8" s="133">
        <v>65.084806719949299</v>
      </c>
      <c r="S8" s="125"/>
      <c r="T8" s="126">
        <v>8.2230467315591493</v>
      </c>
      <c r="U8" s="127">
        <v>3.9367674679564302</v>
      </c>
      <c r="V8" s="127">
        <v>2.7912075243442902</v>
      </c>
      <c r="W8" s="127">
        <v>0.53797425162345203</v>
      </c>
      <c r="X8" s="127">
        <v>-3.2720980608527102</v>
      </c>
      <c r="Y8" s="128">
        <v>2.0473624453255699</v>
      </c>
      <c r="Z8" s="129"/>
      <c r="AA8" s="130">
        <v>-8.2488553256903892</v>
      </c>
      <c r="AB8" s="131">
        <v>-12.0401532197015</v>
      </c>
      <c r="AC8" s="132">
        <v>-10.1849515022258</v>
      </c>
      <c r="AD8" s="129"/>
      <c r="AE8" s="133">
        <v>-2.0479417057774301</v>
      </c>
      <c r="AF8" s="29"/>
      <c r="AG8" s="126">
        <v>51.8162279720745</v>
      </c>
      <c r="AH8" s="127">
        <v>62.122822096040402</v>
      </c>
      <c r="AI8" s="127">
        <v>67.165036336219302</v>
      </c>
      <c r="AJ8" s="127">
        <v>67.738834308807796</v>
      </c>
      <c r="AK8" s="127">
        <v>65.969792522984207</v>
      </c>
      <c r="AL8" s="128">
        <v>62.966261404702102</v>
      </c>
      <c r="AM8" s="129"/>
      <c r="AN8" s="130">
        <v>72.685011246494895</v>
      </c>
      <c r="AO8" s="131">
        <v>74.318472763738001</v>
      </c>
      <c r="AP8" s="132">
        <v>73.501745635071202</v>
      </c>
      <c r="AQ8" s="129"/>
      <c r="AR8" s="133">
        <v>65.977288985932503</v>
      </c>
      <c r="AS8" s="125"/>
      <c r="AT8" s="126">
        <v>3.96154317281847</v>
      </c>
      <c r="AU8" s="127">
        <v>3.9297410907143902</v>
      </c>
      <c r="AV8" s="127">
        <v>3.26966577176074</v>
      </c>
      <c r="AW8" s="127">
        <v>1.6954395539235301</v>
      </c>
      <c r="AX8" s="127">
        <v>-0.76380474113695995</v>
      </c>
      <c r="AY8" s="128">
        <v>2.30396935783254</v>
      </c>
      <c r="AZ8" s="129"/>
      <c r="BA8" s="130">
        <v>-2.7645287736248498</v>
      </c>
      <c r="BB8" s="131">
        <v>-3.5065447614284899</v>
      </c>
      <c r="BC8" s="132">
        <v>-3.1410773540500299</v>
      </c>
      <c r="BD8" s="129"/>
      <c r="BE8" s="133">
        <v>0.506642688279068</v>
      </c>
    </row>
    <row r="9" spans="1:57" x14ac:dyDescent="0.25">
      <c r="A9" s="20" t="s">
        <v>18</v>
      </c>
      <c r="B9" s="3" t="str">
        <f>TRIM(A9)</f>
        <v>Virginia</v>
      </c>
      <c r="C9" s="10"/>
      <c r="D9" s="24" t="s">
        <v>16</v>
      </c>
      <c r="E9" s="27" t="s">
        <v>17</v>
      </c>
      <c r="F9" s="3"/>
      <c r="G9" s="140">
        <v>52.020170225624398</v>
      </c>
      <c r="H9" s="129">
        <v>64.073831587429396</v>
      </c>
      <c r="I9" s="129">
        <v>70.589494359387501</v>
      </c>
      <c r="J9" s="129">
        <v>75.163048952457601</v>
      </c>
      <c r="K9" s="129">
        <v>73.681592979407796</v>
      </c>
      <c r="L9" s="141">
        <v>67.105619341281397</v>
      </c>
      <c r="M9" s="129"/>
      <c r="N9" s="142">
        <v>75.862937291859396</v>
      </c>
      <c r="O9" s="143">
        <v>74.047353742909806</v>
      </c>
      <c r="P9" s="144">
        <v>74.955145517384594</v>
      </c>
      <c r="Q9" s="129"/>
      <c r="R9" s="145">
        <v>69.348333038051706</v>
      </c>
      <c r="S9" s="125"/>
      <c r="T9" s="140">
        <v>7.7998698969421598</v>
      </c>
      <c r="U9" s="129">
        <v>4.9877643087446701</v>
      </c>
      <c r="V9" s="129">
        <v>4.0240857502768703</v>
      </c>
      <c r="W9" s="129">
        <v>4.6261723295140902</v>
      </c>
      <c r="X9" s="129">
        <v>1.0634698140888299</v>
      </c>
      <c r="Y9" s="141">
        <v>4.2366435731835796</v>
      </c>
      <c r="Z9" s="129"/>
      <c r="AA9" s="142">
        <v>-6.9263753064782296</v>
      </c>
      <c r="AB9" s="143">
        <v>-10.591300088336601</v>
      </c>
      <c r="AC9" s="144">
        <v>-8.7734507254684999</v>
      </c>
      <c r="AD9" s="129"/>
      <c r="AE9" s="145">
        <v>-0.16039794558447301</v>
      </c>
      <c r="AF9" s="30"/>
      <c r="AG9" s="140">
        <v>51.804098943046696</v>
      </c>
      <c r="AH9" s="129">
        <v>63.636048641505901</v>
      </c>
      <c r="AI9" s="129">
        <v>69.400927029866196</v>
      </c>
      <c r="AJ9" s="129">
        <v>71.429178918654102</v>
      </c>
      <c r="AK9" s="129">
        <v>69.622163073094598</v>
      </c>
      <c r="AL9" s="141">
        <v>65.179248706556507</v>
      </c>
      <c r="AM9" s="129"/>
      <c r="AN9" s="142">
        <v>74.651314038615595</v>
      </c>
      <c r="AO9" s="143">
        <v>75.457421495463905</v>
      </c>
      <c r="AP9" s="144">
        <v>75.054367767039807</v>
      </c>
      <c r="AQ9" s="129"/>
      <c r="AR9" s="145">
        <v>68.001132179224498</v>
      </c>
      <c r="AS9" s="125"/>
      <c r="AT9" s="140">
        <v>3.1163748957138702</v>
      </c>
      <c r="AU9" s="129">
        <v>5.1011408366529398</v>
      </c>
      <c r="AV9" s="129">
        <v>4.8904805816502703</v>
      </c>
      <c r="AW9" s="129">
        <v>3.86800295750953</v>
      </c>
      <c r="AX9" s="129">
        <v>0.26809858033164202</v>
      </c>
      <c r="AY9" s="141">
        <v>3.4078336446389002</v>
      </c>
      <c r="AZ9" s="129"/>
      <c r="BA9" s="142">
        <v>-3.2233543810588801</v>
      </c>
      <c r="BB9" s="143">
        <v>-3.3380991823230102</v>
      </c>
      <c r="BC9" s="144">
        <v>-3.2810693700110698</v>
      </c>
      <c r="BD9" s="129"/>
      <c r="BE9" s="145">
        <v>1.2013587768001801</v>
      </c>
    </row>
    <row r="10" spans="1:57" x14ac:dyDescent="0.25">
      <c r="A10" s="21" t="s">
        <v>19</v>
      </c>
      <c r="B10" s="3" t="str">
        <f t="shared" ref="B10:B45" si="0">TRIM(A10)</f>
        <v>Norfolk/Virginia Beach, VA</v>
      </c>
      <c r="C10" s="3"/>
      <c r="D10" s="24" t="s">
        <v>16</v>
      </c>
      <c r="E10" s="27" t="s">
        <v>17</v>
      </c>
      <c r="F10" s="3"/>
      <c r="G10" s="140">
        <v>52.778212144904799</v>
      </c>
      <c r="H10" s="129">
        <v>61.172791243158699</v>
      </c>
      <c r="I10" s="129">
        <v>63.698201720093799</v>
      </c>
      <c r="J10" s="129">
        <v>63.270784467031497</v>
      </c>
      <c r="K10" s="129">
        <v>62.680810028929599</v>
      </c>
      <c r="L10" s="141">
        <v>60.720149701066902</v>
      </c>
      <c r="M10" s="129"/>
      <c r="N10" s="142">
        <v>71.192890093565097</v>
      </c>
      <c r="O10" s="143">
        <v>77.111730824363406</v>
      </c>
      <c r="P10" s="144">
        <v>74.152310458964195</v>
      </c>
      <c r="Q10" s="129"/>
      <c r="R10" s="145">
        <v>64.557852762791896</v>
      </c>
      <c r="S10" s="125"/>
      <c r="T10" s="140">
        <v>5.0829289586537003</v>
      </c>
      <c r="U10" s="129">
        <v>7.0110346608246399</v>
      </c>
      <c r="V10" s="129">
        <v>1.4853606602705201</v>
      </c>
      <c r="W10" s="129">
        <v>-4.7644958724160897</v>
      </c>
      <c r="X10" s="129">
        <v>-5.5706101340160599</v>
      </c>
      <c r="Y10" s="141">
        <v>0.20793577125503401</v>
      </c>
      <c r="Z10" s="129"/>
      <c r="AA10" s="142">
        <v>-13.0041935894881</v>
      </c>
      <c r="AB10" s="143">
        <v>-9.6889212705918304</v>
      </c>
      <c r="AC10" s="144">
        <v>-11.3113692456773</v>
      </c>
      <c r="AD10" s="129"/>
      <c r="AE10" s="145">
        <v>-3.8888991613092201</v>
      </c>
      <c r="AF10" s="30"/>
      <c r="AG10" s="140">
        <v>52.104116948997799</v>
      </c>
      <c r="AH10" s="129">
        <v>58.8811243513858</v>
      </c>
      <c r="AI10" s="129">
        <v>62.480117858725897</v>
      </c>
      <c r="AJ10" s="129">
        <v>63.873823368360597</v>
      </c>
      <c r="AK10" s="129">
        <v>66.026088146907099</v>
      </c>
      <c r="AL10" s="141">
        <v>60.673471702688801</v>
      </c>
      <c r="AM10" s="129"/>
      <c r="AN10" s="142">
        <v>77.068896957686604</v>
      </c>
      <c r="AO10" s="143">
        <v>79.2051002913893</v>
      </c>
      <c r="AP10" s="144">
        <v>78.136998624537895</v>
      </c>
      <c r="AQ10" s="129"/>
      <c r="AR10" s="145">
        <v>65.663208811430906</v>
      </c>
      <c r="AS10" s="125"/>
      <c r="AT10" s="140">
        <v>0.51083255369478597</v>
      </c>
      <c r="AU10" s="129">
        <v>1.9718815904507601</v>
      </c>
      <c r="AV10" s="129">
        <v>1.3726809905900299</v>
      </c>
      <c r="AW10" s="129">
        <v>-0.785621195791815</v>
      </c>
      <c r="AX10" s="129">
        <v>-1.83565812996067</v>
      </c>
      <c r="AY10" s="141">
        <v>0.168758462237274</v>
      </c>
      <c r="AZ10" s="129"/>
      <c r="BA10" s="142">
        <v>-2.14454546394603</v>
      </c>
      <c r="BB10" s="143">
        <v>-2.7581451617432</v>
      </c>
      <c r="BC10" s="144">
        <v>-2.4565038377417401</v>
      </c>
      <c r="BD10" s="129"/>
      <c r="BE10" s="145">
        <v>-0.73927985533951601</v>
      </c>
    </row>
    <row r="11" spans="1:57" x14ac:dyDescent="0.25">
      <c r="A11" s="21" t="s">
        <v>20</v>
      </c>
      <c r="B11" s="2" t="s">
        <v>72</v>
      </c>
      <c r="C11" s="3"/>
      <c r="D11" s="24" t="s">
        <v>16</v>
      </c>
      <c r="E11" s="27" t="s">
        <v>17</v>
      </c>
      <c r="F11" s="3"/>
      <c r="G11" s="140">
        <v>56.169255007877503</v>
      </c>
      <c r="H11" s="129">
        <v>64.141345937429605</v>
      </c>
      <c r="I11" s="129">
        <v>70.803511141120794</v>
      </c>
      <c r="J11" s="129">
        <v>71.303173531397704</v>
      </c>
      <c r="K11" s="129">
        <v>68.116137744767002</v>
      </c>
      <c r="L11" s="141">
        <v>66.106684672518497</v>
      </c>
      <c r="M11" s="129"/>
      <c r="N11" s="142">
        <v>77.740265586315502</v>
      </c>
      <c r="O11" s="143">
        <v>76.322304749043397</v>
      </c>
      <c r="P11" s="144">
        <v>77.0312851676794</v>
      </c>
      <c r="Q11" s="129"/>
      <c r="R11" s="145">
        <v>69.227999099707404</v>
      </c>
      <c r="S11" s="125"/>
      <c r="T11" s="140">
        <v>10.9989023086508</v>
      </c>
      <c r="U11" s="129">
        <v>5.4582340936412397</v>
      </c>
      <c r="V11" s="129">
        <v>6.0038915377873199</v>
      </c>
      <c r="W11" s="129">
        <v>5.2239180900019404</v>
      </c>
      <c r="X11" s="129">
        <v>0.42798429062399002</v>
      </c>
      <c r="Y11" s="141">
        <v>5.3300156323328398</v>
      </c>
      <c r="Z11" s="129"/>
      <c r="AA11" s="142">
        <v>-5.7341343253630601</v>
      </c>
      <c r="AB11" s="143">
        <v>-12.6607364784859</v>
      </c>
      <c r="AC11" s="144">
        <v>-9.2976888541407501</v>
      </c>
      <c r="AD11" s="129"/>
      <c r="AE11" s="145">
        <v>0.19298157211384301</v>
      </c>
      <c r="AF11" s="30"/>
      <c r="AG11" s="140">
        <v>52.247355390501902</v>
      </c>
      <c r="AH11" s="129">
        <v>63.7688498762097</v>
      </c>
      <c r="AI11" s="129">
        <v>69.746792707629893</v>
      </c>
      <c r="AJ11" s="129">
        <v>69.756920999324706</v>
      </c>
      <c r="AK11" s="129">
        <v>66.935629079450806</v>
      </c>
      <c r="AL11" s="141">
        <v>64.491109610623397</v>
      </c>
      <c r="AM11" s="129"/>
      <c r="AN11" s="142">
        <v>75.336484357416097</v>
      </c>
      <c r="AO11" s="143">
        <v>77.794283142021101</v>
      </c>
      <c r="AP11" s="144">
        <v>76.565383749718606</v>
      </c>
      <c r="AQ11" s="129"/>
      <c r="AR11" s="145">
        <v>67.940902221793493</v>
      </c>
      <c r="AS11" s="125"/>
      <c r="AT11" s="140">
        <v>4.4480238402563401</v>
      </c>
      <c r="AU11" s="129">
        <v>5.4074187765018902</v>
      </c>
      <c r="AV11" s="129">
        <v>5.43610294137188</v>
      </c>
      <c r="AW11" s="129">
        <v>5.07157506838087</v>
      </c>
      <c r="AX11" s="129">
        <v>2.48841774423637</v>
      </c>
      <c r="AY11" s="141">
        <v>4.5674189058989896</v>
      </c>
      <c r="AZ11" s="129"/>
      <c r="BA11" s="142">
        <v>-1.3619811526824801</v>
      </c>
      <c r="BB11" s="143">
        <v>-2.5019283529657099</v>
      </c>
      <c r="BC11" s="144">
        <v>-1.94441455166942</v>
      </c>
      <c r="BD11" s="129"/>
      <c r="BE11" s="145">
        <v>2.3782870734774102</v>
      </c>
    </row>
    <row r="12" spans="1:57" x14ac:dyDescent="0.25">
      <c r="A12" s="21" t="s">
        <v>21</v>
      </c>
      <c r="B12" s="3" t="str">
        <f t="shared" si="0"/>
        <v>Virginia Area</v>
      </c>
      <c r="C12" s="3"/>
      <c r="D12" s="24" t="s">
        <v>16</v>
      </c>
      <c r="E12" s="27" t="s">
        <v>17</v>
      </c>
      <c r="F12" s="3"/>
      <c r="G12" s="140">
        <v>44.766296665353501</v>
      </c>
      <c r="H12" s="129">
        <v>56.102704331100902</v>
      </c>
      <c r="I12" s="129">
        <v>62.422079577317902</v>
      </c>
      <c r="J12" s="129">
        <v>75.362083748522593</v>
      </c>
      <c r="K12" s="129">
        <v>78.066414849489007</v>
      </c>
      <c r="L12" s="141">
        <v>63.3439158343568</v>
      </c>
      <c r="M12" s="129"/>
      <c r="N12" s="142">
        <v>78.050193497555199</v>
      </c>
      <c r="O12" s="143">
        <v>68.282622297406903</v>
      </c>
      <c r="P12" s="144">
        <v>73.166407897480994</v>
      </c>
      <c r="Q12" s="129"/>
      <c r="R12" s="145">
        <v>66.150342138106595</v>
      </c>
      <c r="S12" s="125"/>
      <c r="T12" s="140">
        <v>7.6489971632004803</v>
      </c>
      <c r="U12" s="129">
        <v>-0.30784267265034199</v>
      </c>
      <c r="V12" s="129">
        <v>1.28794429957379</v>
      </c>
      <c r="W12" s="129">
        <v>14.1304498629306</v>
      </c>
      <c r="X12" s="129">
        <v>10.688526699394499</v>
      </c>
      <c r="Y12" s="141">
        <v>6.9820554256165002</v>
      </c>
      <c r="Z12" s="129"/>
      <c r="AA12" s="142">
        <v>3.4221143047737002</v>
      </c>
      <c r="AB12" s="143">
        <v>-7.0916041358101998</v>
      </c>
      <c r="AC12" s="144">
        <v>-1.7651165509709099</v>
      </c>
      <c r="AD12" s="129"/>
      <c r="AE12" s="145">
        <v>4.0540458219825997</v>
      </c>
      <c r="AF12" s="30"/>
      <c r="AG12" s="140">
        <v>45.508113813782401</v>
      </c>
      <c r="AH12" s="129">
        <v>56.381738792598497</v>
      </c>
      <c r="AI12" s="129">
        <v>60.501701912984899</v>
      </c>
      <c r="AJ12" s="129">
        <v>64.928995146503595</v>
      </c>
      <c r="AK12" s="129">
        <v>65.254881040051401</v>
      </c>
      <c r="AL12" s="141">
        <v>58.515553782383897</v>
      </c>
      <c r="AM12" s="129"/>
      <c r="AN12" s="142">
        <v>71.110402781802307</v>
      </c>
      <c r="AO12" s="143">
        <v>68.850188351202505</v>
      </c>
      <c r="AP12" s="144">
        <v>69.980295566502406</v>
      </c>
      <c r="AQ12" s="129"/>
      <c r="AR12" s="145">
        <v>61.792594261405704</v>
      </c>
      <c r="AS12" s="125"/>
      <c r="AT12" s="140">
        <v>0.88007267854024196</v>
      </c>
      <c r="AU12" s="129">
        <v>-0.33546907493982803</v>
      </c>
      <c r="AV12" s="129">
        <v>-0.73392912963937895</v>
      </c>
      <c r="AW12" s="129">
        <v>1.3176555180763601</v>
      </c>
      <c r="AX12" s="129">
        <v>-3.4724891222809</v>
      </c>
      <c r="AY12" s="141">
        <v>-0.59147628232125504</v>
      </c>
      <c r="AZ12" s="129"/>
      <c r="BA12" s="142">
        <v>-5.8694074117505197</v>
      </c>
      <c r="BB12" s="143">
        <v>-5.8847573119161201</v>
      </c>
      <c r="BC12" s="144">
        <v>-5.8769590452331899</v>
      </c>
      <c r="BD12" s="129"/>
      <c r="BE12" s="145">
        <v>-2.3633430518931999</v>
      </c>
    </row>
    <row r="13" spans="1:57" x14ac:dyDescent="0.25">
      <c r="A13" s="34" t="s">
        <v>22</v>
      </c>
      <c r="B13" s="2" t="s">
        <v>88</v>
      </c>
      <c r="C13" s="3"/>
      <c r="D13" s="24" t="s">
        <v>16</v>
      </c>
      <c r="E13" s="27" t="s">
        <v>17</v>
      </c>
      <c r="F13" s="3"/>
      <c r="G13" s="140">
        <v>57.929940820014799</v>
      </c>
      <c r="H13" s="129">
        <v>74.700556362734304</v>
      </c>
      <c r="I13" s="129">
        <v>82.811226478613605</v>
      </c>
      <c r="J13" s="129">
        <v>83.909777100535095</v>
      </c>
      <c r="K13" s="129">
        <v>80.114461887380799</v>
      </c>
      <c r="L13" s="141">
        <v>75.893192529855696</v>
      </c>
      <c r="M13" s="129"/>
      <c r="N13" s="142">
        <v>81.0703781140366</v>
      </c>
      <c r="O13" s="143">
        <v>80.560083631595703</v>
      </c>
      <c r="P13" s="144">
        <v>80.815230872816102</v>
      </c>
      <c r="Q13" s="129"/>
      <c r="R13" s="145">
        <v>77.299489199272998</v>
      </c>
      <c r="S13" s="125"/>
      <c r="T13" s="140">
        <v>12.7716915933383</v>
      </c>
      <c r="U13" s="129">
        <v>10.6040672351607</v>
      </c>
      <c r="V13" s="129">
        <v>5.9086176342778902</v>
      </c>
      <c r="W13" s="129">
        <v>1.57427191823862</v>
      </c>
      <c r="X13" s="129">
        <v>-1.5990802208221799</v>
      </c>
      <c r="Y13" s="141">
        <v>5.0789552568866601</v>
      </c>
      <c r="Z13" s="129"/>
      <c r="AA13" s="142">
        <v>-4.8049942953818601</v>
      </c>
      <c r="AB13" s="143">
        <v>-6.6856611204484198</v>
      </c>
      <c r="AC13" s="144">
        <v>-5.7517403725619598</v>
      </c>
      <c r="AD13" s="129"/>
      <c r="AE13" s="145">
        <v>1.59165965021915</v>
      </c>
      <c r="AF13" s="30"/>
      <c r="AG13" s="140">
        <v>58.432059224452203</v>
      </c>
      <c r="AH13" s="129">
        <v>73.697144553911301</v>
      </c>
      <c r="AI13" s="129">
        <v>81.863950824103895</v>
      </c>
      <c r="AJ13" s="129">
        <v>82.672321717433505</v>
      </c>
      <c r="AK13" s="129">
        <v>76.344958096782904</v>
      </c>
      <c r="AL13" s="141">
        <v>74.602896718798206</v>
      </c>
      <c r="AM13" s="129"/>
      <c r="AN13" s="142">
        <v>76.219093330496904</v>
      </c>
      <c r="AO13" s="143">
        <v>78.612961411812606</v>
      </c>
      <c r="AP13" s="144">
        <v>77.416027371154797</v>
      </c>
      <c r="AQ13" s="129"/>
      <c r="AR13" s="145">
        <v>75.406677086126393</v>
      </c>
      <c r="AS13" s="125"/>
      <c r="AT13" s="140">
        <v>7.1991183643808601</v>
      </c>
      <c r="AU13" s="129">
        <v>12.728511236762101</v>
      </c>
      <c r="AV13" s="129">
        <v>11.7181365637301</v>
      </c>
      <c r="AW13" s="129">
        <v>8.9847966561905395</v>
      </c>
      <c r="AX13" s="129">
        <v>3.1070289339652102</v>
      </c>
      <c r="AY13" s="141">
        <v>8.73090341095042</v>
      </c>
      <c r="AZ13" s="129"/>
      <c r="BA13" s="142">
        <v>-1.79182550525479</v>
      </c>
      <c r="BB13" s="143">
        <v>-1.0591896599338</v>
      </c>
      <c r="BC13" s="144">
        <v>-1.4212062670521499</v>
      </c>
      <c r="BD13" s="129"/>
      <c r="BE13" s="145">
        <v>5.5426799421232902</v>
      </c>
    </row>
    <row r="14" spans="1:57" x14ac:dyDescent="0.25">
      <c r="A14" s="21" t="s">
        <v>23</v>
      </c>
      <c r="B14" s="3" t="str">
        <f t="shared" si="0"/>
        <v>Arlington, VA</v>
      </c>
      <c r="C14" s="3"/>
      <c r="D14" s="24" t="s">
        <v>16</v>
      </c>
      <c r="E14" s="27" t="s">
        <v>17</v>
      </c>
      <c r="F14" s="3"/>
      <c r="G14" s="140">
        <v>63.974001857010201</v>
      </c>
      <c r="H14" s="129">
        <v>87.310430207366096</v>
      </c>
      <c r="I14" s="129">
        <v>93.923449912307802</v>
      </c>
      <c r="J14" s="129">
        <v>94.367069018879604</v>
      </c>
      <c r="K14" s="129">
        <v>87.795316207572398</v>
      </c>
      <c r="L14" s="141">
        <v>85.474053440627202</v>
      </c>
      <c r="M14" s="129"/>
      <c r="N14" s="142">
        <v>83.792427525017999</v>
      </c>
      <c r="O14" s="143">
        <v>80.996595481275094</v>
      </c>
      <c r="P14" s="144">
        <v>82.394511503146603</v>
      </c>
      <c r="Q14" s="129"/>
      <c r="R14" s="145">
        <v>84.594184315632702</v>
      </c>
      <c r="S14" s="125"/>
      <c r="T14" s="140">
        <v>18.034827581221201</v>
      </c>
      <c r="U14" s="129">
        <v>20.807197364678</v>
      </c>
      <c r="V14" s="129">
        <v>8.8065147666606691</v>
      </c>
      <c r="W14" s="129">
        <v>1.59229280747193</v>
      </c>
      <c r="X14" s="129">
        <v>-6.0033837715951304</v>
      </c>
      <c r="Y14" s="141">
        <v>7.0878018348335798</v>
      </c>
      <c r="Z14" s="129"/>
      <c r="AA14" s="142">
        <v>-9.6518448748112906</v>
      </c>
      <c r="AB14" s="143">
        <v>-8.2900685589011296</v>
      </c>
      <c r="AC14" s="144">
        <v>-8.9875996174883603</v>
      </c>
      <c r="AD14" s="129"/>
      <c r="AE14" s="145">
        <v>2.0707091680383298</v>
      </c>
      <c r="AF14" s="30"/>
      <c r="AG14" s="140">
        <v>63.226039409883398</v>
      </c>
      <c r="AH14" s="129">
        <v>86.025998142989707</v>
      </c>
      <c r="AI14" s="129">
        <v>92.876302486330303</v>
      </c>
      <c r="AJ14" s="129">
        <v>91.333952336737795</v>
      </c>
      <c r="AK14" s="129">
        <v>86.1730114515629</v>
      </c>
      <c r="AL14" s="141">
        <v>83.927060765500798</v>
      </c>
      <c r="AM14" s="129"/>
      <c r="AN14" s="142">
        <v>78.425152171670206</v>
      </c>
      <c r="AO14" s="143">
        <v>76.947281543381806</v>
      </c>
      <c r="AP14" s="144">
        <v>77.686216857526006</v>
      </c>
      <c r="AQ14" s="129"/>
      <c r="AR14" s="145">
        <v>82.143962506079404</v>
      </c>
      <c r="AS14" s="125"/>
      <c r="AT14" s="140">
        <v>12.8399698528996</v>
      </c>
      <c r="AU14" s="129">
        <v>17.670702890882701</v>
      </c>
      <c r="AV14" s="129">
        <v>11.156381608936201</v>
      </c>
      <c r="AW14" s="129">
        <v>4.3548071534503299</v>
      </c>
      <c r="AX14" s="129">
        <v>1.8136802575288999</v>
      </c>
      <c r="AY14" s="141">
        <v>9.0375040273898097</v>
      </c>
      <c r="AZ14" s="129"/>
      <c r="BA14" s="142">
        <v>-4.9684056095709401</v>
      </c>
      <c r="BB14" s="143">
        <v>-4.5880223782640597</v>
      </c>
      <c r="BC14" s="144">
        <v>-4.7803887964421703</v>
      </c>
      <c r="BD14" s="129"/>
      <c r="BE14" s="145">
        <v>4.9232672395414303</v>
      </c>
    </row>
    <row r="15" spans="1:57" x14ac:dyDescent="0.25">
      <c r="A15" s="21" t="s">
        <v>24</v>
      </c>
      <c r="B15" s="3" t="str">
        <f t="shared" si="0"/>
        <v>Suburban Virginia Area</v>
      </c>
      <c r="C15" s="3"/>
      <c r="D15" s="24" t="s">
        <v>16</v>
      </c>
      <c r="E15" s="27" t="s">
        <v>17</v>
      </c>
      <c r="F15" s="3"/>
      <c r="G15" s="140">
        <v>55.128365685660597</v>
      </c>
      <c r="H15" s="129">
        <v>67.752035065748203</v>
      </c>
      <c r="I15" s="129">
        <v>74.113963681903499</v>
      </c>
      <c r="J15" s="129">
        <v>77.345021916092605</v>
      </c>
      <c r="K15" s="129">
        <v>75.403882279273603</v>
      </c>
      <c r="L15" s="141">
        <v>69.948653725735696</v>
      </c>
      <c r="M15" s="129"/>
      <c r="N15" s="142">
        <v>71.934877896055099</v>
      </c>
      <c r="O15" s="143">
        <v>74.902943018158993</v>
      </c>
      <c r="P15" s="144">
        <v>73.418910457107003</v>
      </c>
      <c r="Q15" s="129"/>
      <c r="R15" s="145">
        <v>70.9401556489847</v>
      </c>
      <c r="S15" s="125"/>
      <c r="T15" s="140">
        <v>15.5735116665024</v>
      </c>
      <c r="U15" s="129">
        <v>2.5942529680555699</v>
      </c>
      <c r="V15" s="129">
        <v>4.3657860716014003</v>
      </c>
      <c r="W15" s="129">
        <v>5.7885206344984299</v>
      </c>
      <c r="X15" s="129">
        <v>2.4485253472061199</v>
      </c>
      <c r="Y15" s="141">
        <v>5.5146344220606602</v>
      </c>
      <c r="Z15" s="129"/>
      <c r="AA15" s="142">
        <v>-14.696150764354</v>
      </c>
      <c r="AB15" s="143">
        <v>-13.7500051835602</v>
      </c>
      <c r="AC15" s="144">
        <v>-14.2161239430189</v>
      </c>
      <c r="AD15" s="129"/>
      <c r="AE15" s="145">
        <v>-1.20448474136933</v>
      </c>
      <c r="AF15" s="30"/>
      <c r="AG15" s="140">
        <v>55.2419227239644</v>
      </c>
      <c r="AH15" s="129">
        <v>67.809169451976999</v>
      </c>
      <c r="AI15" s="129">
        <v>72.116415463202301</v>
      </c>
      <c r="AJ15" s="129">
        <v>74.311029829097507</v>
      </c>
      <c r="AK15" s="129">
        <v>70.814151478842106</v>
      </c>
      <c r="AL15" s="141">
        <v>68.067677666496195</v>
      </c>
      <c r="AM15" s="129"/>
      <c r="AN15" s="142">
        <v>73.727691240461596</v>
      </c>
      <c r="AO15" s="143">
        <v>79.198461247398598</v>
      </c>
      <c r="AP15" s="144">
        <v>76.463076243930104</v>
      </c>
      <c r="AQ15" s="129"/>
      <c r="AR15" s="145">
        <v>70.467584559569104</v>
      </c>
      <c r="AS15" s="125"/>
      <c r="AT15" s="140">
        <v>7.3584729951516596</v>
      </c>
      <c r="AU15" s="129">
        <v>5.1236709011175803</v>
      </c>
      <c r="AV15" s="129">
        <v>5.2339134332972899</v>
      </c>
      <c r="AW15" s="129">
        <v>4.9147908324443703</v>
      </c>
      <c r="AX15" s="129">
        <v>1.3144514113140899</v>
      </c>
      <c r="AY15" s="141">
        <v>4.6505282229352396</v>
      </c>
      <c r="AZ15" s="129"/>
      <c r="BA15" s="142">
        <v>-7.9916773544129196</v>
      </c>
      <c r="BB15" s="143">
        <v>-4.8969017140107001</v>
      </c>
      <c r="BC15" s="144">
        <v>-6.4145091681571298</v>
      </c>
      <c r="BD15" s="129"/>
      <c r="BE15" s="145">
        <v>0.95187719007580696</v>
      </c>
    </row>
    <row r="16" spans="1:57" x14ac:dyDescent="0.25">
      <c r="A16" s="21" t="s">
        <v>25</v>
      </c>
      <c r="B16" s="3" t="str">
        <f t="shared" si="0"/>
        <v>Alexandria, VA</v>
      </c>
      <c r="C16" s="3"/>
      <c r="D16" s="24" t="s">
        <v>16</v>
      </c>
      <c r="E16" s="27" t="s">
        <v>17</v>
      </c>
      <c r="F16" s="3"/>
      <c r="G16" s="140">
        <v>54.289357755622497</v>
      </c>
      <c r="H16" s="129">
        <v>71.041038720148293</v>
      </c>
      <c r="I16" s="129">
        <v>83.491769070252701</v>
      </c>
      <c r="J16" s="129">
        <v>88.523069789009895</v>
      </c>
      <c r="K16" s="129">
        <v>81.752840250405697</v>
      </c>
      <c r="L16" s="141">
        <v>75.819615117087807</v>
      </c>
      <c r="M16" s="129"/>
      <c r="N16" s="142">
        <v>77.915603987943399</v>
      </c>
      <c r="O16" s="143">
        <v>78.831439833062802</v>
      </c>
      <c r="P16" s="144">
        <v>78.373521910503101</v>
      </c>
      <c r="Q16" s="129"/>
      <c r="R16" s="145">
        <v>76.549302772349293</v>
      </c>
      <c r="S16" s="125"/>
      <c r="T16" s="140">
        <v>-3.2873705277726901</v>
      </c>
      <c r="U16" s="129">
        <v>-5.3499526929749601</v>
      </c>
      <c r="V16" s="129">
        <v>-1.6152944191090099</v>
      </c>
      <c r="W16" s="129">
        <v>0.91702013798002602</v>
      </c>
      <c r="X16" s="129">
        <v>-6.2158202560874303</v>
      </c>
      <c r="Y16" s="141">
        <v>-3.0300103758044798</v>
      </c>
      <c r="Z16" s="129"/>
      <c r="AA16" s="142">
        <v>-12.6684246617728</v>
      </c>
      <c r="AB16" s="143">
        <v>-13.960178085825801</v>
      </c>
      <c r="AC16" s="144">
        <v>-13.322886994740999</v>
      </c>
      <c r="AD16" s="129"/>
      <c r="AE16" s="145">
        <v>-6.2853760198896298</v>
      </c>
      <c r="AF16" s="30"/>
      <c r="AG16" s="140">
        <v>55.912357987479702</v>
      </c>
      <c r="AH16" s="129">
        <v>73.287155112450705</v>
      </c>
      <c r="AI16" s="129">
        <v>83.894620913517201</v>
      </c>
      <c r="AJ16" s="129">
        <v>85.961047994435404</v>
      </c>
      <c r="AK16" s="129">
        <v>78.405402272200305</v>
      </c>
      <c r="AL16" s="141">
        <v>75.492116856016594</v>
      </c>
      <c r="AM16" s="129"/>
      <c r="AN16" s="142">
        <v>73.805935543705004</v>
      </c>
      <c r="AO16" s="143">
        <v>76.385346626477997</v>
      </c>
      <c r="AP16" s="144">
        <v>75.095641085091501</v>
      </c>
      <c r="AQ16" s="129"/>
      <c r="AR16" s="145">
        <v>75.378838064323801</v>
      </c>
      <c r="AS16" s="125"/>
      <c r="AT16" s="140">
        <v>5.1452276996603699</v>
      </c>
      <c r="AU16" s="129">
        <v>11.4841343975159</v>
      </c>
      <c r="AV16" s="129">
        <v>12.389357678370899</v>
      </c>
      <c r="AW16" s="129">
        <v>11.4184989967879</v>
      </c>
      <c r="AX16" s="129">
        <v>5.8087704568672001</v>
      </c>
      <c r="AY16" s="141">
        <v>9.4681945806931793</v>
      </c>
      <c r="AZ16" s="129"/>
      <c r="BA16" s="142">
        <v>-3.23138015304577</v>
      </c>
      <c r="BB16" s="143">
        <v>-3.91874457733116</v>
      </c>
      <c r="BC16" s="144">
        <v>-3.5821893547369799</v>
      </c>
      <c r="BD16" s="129"/>
      <c r="BE16" s="145">
        <v>5.4071897709035799</v>
      </c>
    </row>
    <row r="17" spans="1:57" x14ac:dyDescent="0.25">
      <c r="A17" s="21" t="s">
        <v>26</v>
      </c>
      <c r="B17" s="3" t="str">
        <f t="shared" si="0"/>
        <v>Fairfax/Tysons Corner, VA</v>
      </c>
      <c r="C17" s="3"/>
      <c r="D17" s="24" t="s">
        <v>16</v>
      </c>
      <c r="E17" s="27" t="s">
        <v>17</v>
      </c>
      <c r="F17" s="3"/>
      <c r="G17" s="140">
        <v>51.126516464471401</v>
      </c>
      <c r="H17" s="129">
        <v>71.230502599653306</v>
      </c>
      <c r="I17" s="129">
        <v>85.002888503755003</v>
      </c>
      <c r="J17" s="129">
        <v>87.521663778162903</v>
      </c>
      <c r="K17" s="129">
        <v>79.017908723281295</v>
      </c>
      <c r="L17" s="141">
        <v>74.7798960138648</v>
      </c>
      <c r="M17" s="129"/>
      <c r="N17" s="142">
        <v>80.739456961293996</v>
      </c>
      <c r="O17" s="143">
        <v>79.976891969959496</v>
      </c>
      <c r="P17" s="144">
        <v>80.358174465626803</v>
      </c>
      <c r="Q17" s="129"/>
      <c r="R17" s="145">
        <v>76.373689857225301</v>
      </c>
      <c r="S17" s="125"/>
      <c r="T17" s="140">
        <v>7.0975082622937302</v>
      </c>
      <c r="U17" s="129">
        <v>15.4880328397747</v>
      </c>
      <c r="V17" s="129">
        <v>18.812101898958201</v>
      </c>
      <c r="W17" s="129">
        <v>16.8663695379907</v>
      </c>
      <c r="X17" s="129">
        <v>7.5835344848320601</v>
      </c>
      <c r="Y17" s="141">
        <v>13.544272147764699</v>
      </c>
      <c r="Z17" s="129"/>
      <c r="AA17" s="142">
        <v>2.3534426604116701</v>
      </c>
      <c r="AB17" s="143">
        <v>-2.9707761708428402</v>
      </c>
      <c r="AC17" s="144">
        <v>-0.36713070761543798</v>
      </c>
      <c r="AD17" s="129"/>
      <c r="AE17" s="145">
        <v>8.9702882237041592</v>
      </c>
      <c r="AF17" s="30"/>
      <c r="AG17" s="140">
        <v>53.379549393414202</v>
      </c>
      <c r="AH17" s="129">
        <v>71.906412478336193</v>
      </c>
      <c r="AI17" s="129">
        <v>84.456961294049606</v>
      </c>
      <c r="AJ17" s="129">
        <v>84.523396880415902</v>
      </c>
      <c r="AK17" s="129">
        <v>73.264009243212001</v>
      </c>
      <c r="AL17" s="141">
        <v>73.506065857885602</v>
      </c>
      <c r="AM17" s="129"/>
      <c r="AN17" s="142">
        <v>74.841132293471901</v>
      </c>
      <c r="AO17" s="143">
        <v>77.495667244367397</v>
      </c>
      <c r="AP17" s="144">
        <v>76.168399768919599</v>
      </c>
      <c r="AQ17" s="129"/>
      <c r="AR17" s="145">
        <v>74.266732689609597</v>
      </c>
      <c r="AS17" s="125"/>
      <c r="AT17" s="140">
        <v>11.272397629040199</v>
      </c>
      <c r="AU17" s="129">
        <v>19.719686942797601</v>
      </c>
      <c r="AV17" s="129">
        <v>25.0690407679826</v>
      </c>
      <c r="AW17" s="129">
        <v>22.601013869894398</v>
      </c>
      <c r="AX17" s="129">
        <v>12.8922304590461</v>
      </c>
      <c r="AY17" s="141">
        <v>18.787436336152901</v>
      </c>
      <c r="AZ17" s="129"/>
      <c r="BA17" s="142">
        <v>6.8797845268781197</v>
      </c>
      <c r="BB17" s="143">
        <v>6.6334474975687501</v>
      </c>
      <c r="BC17" s="144">
        <v>6.7543276898749598</v>
      </c>
      <c r="BD17" s="129"/>
      <c r="BE17" s="145">
        <v>14.989370285538101</v>
      </c>
    </row>
    <row r="18" spans="1:57" x14ac:dyDescent="0.25">
      <c r="A18" s="21" t="s">
        <v>27</v>
      </c>
      <c r="B18" s="3" t="str">
        <f t="shared" si="0"/>
        <v>I-95 Fredericksburg, VA</v>
      </c>
      <c r="C18" s="3"/>
      <c r="D18" s="24" t="s">
        <v>16</v>
      </c>
      <c r="E18" s="27" t="s">
        <v>17</v>
      </c>
      <c r="F18" s="3"/>
      <c r="G18" s="140">
        <v>54.667768204886102</v>
      </c>
      <c r="H18" s="129">
        <v>63.661040953617302</v>
      </c>
      <c r="I18" s="129">
        <v>67.720996105275503</v>
      </c>
      <c r="J18" s="129">
        <v>71.426885400684498</v>
      </c>
      <c r="K18" s="129">
        <v>75.404225185884499</v>
      </c>
      <c r="L18" s="141">
        <v>66.576183170069598</v>
      </c>
      <c r="M18" s="129"/>
      <c r="N18" s="142">
        <v>75.6992800660922</v>
      </c>
      <c r="O18" s="143">
        <v>71.249852472559795</v>
      </c>
      <c r="P18" s="144">
        <v>73.474566269326004</v>
      </c>
      <c r="Q18" s="129"/>
      <c r="R18" s="145">
        <v>68.5471497698571</v>
      </c>
      <c r="S18" s="125"/>
      <c r="T18" s="140">
        <v>5.2599198814677601</v>
      </c>
      <c r="U18" s="129">
        <v>6.88161726593298</v>
      </c>
      <c r="V18" s="129">
        <v>1.80914789570534</v>
      </c>
      <c r="W18" s="129">
        <v>-7.5671268276551196</v>
      </c>
      <c r="X18" s="129">
        <v>-7.3181395335655601</v>
      </c>
      <c r="Y18" s="141">
        <v>-1.11906512915894</v>
      </c>
      <c r="Z18" s="129"/>
      <c r="AA18" s="142">
        <v>-14.5113260603952</v>
      </c>
      <c r="AB18" s="143">
        <v>-20.340789939560299</v>
      </c>
      <c r="AC18" s="144">
        <v>-17.440704894146499</v>
      </c>
      <c r="AD18" s="129"/>
      <c r="AE18" s="145">
        <v>-6.7640256772088003</v>
      </c>
      <c r="AF18" s="30"/>
      <c r="AG18" s="140">
        <v>54.608757228844503</v>
      </c>
      <c r="AH18" s="129">
        <v>62.625398324088202</v>
      </c>
      <c r="AI18" s="129">
        <v>68.494039891419803</v>
      </c>
      <c r="AJ18" s="129">
        <v>72.607104921515401</v>
      </c>
      <c r="AK18" s="129">
        <v>71.727841378496393</v>
      </c>
      <c r="AL18" s="141">
        <v>66.012628348872795</v>
      </c>
      <c r="AM18" s="129"/>
      <c r="AN18" s="142">
        <v>78.345922341555493</v>
      </c>
      <c r="AO18" s="143">
        <v>79.304850702230596</v>
      </c>
      <c r="AP18" s="144">
        <v>78.825386521892995</v>
      </c>
      <c r="AQ18" s="129"/>
      <c r="AR18" s="145">
        <v>69.673416398307197</v>
      </c>
      <c r="AS18" s="125"/>
      <c r="AT18" s="140">
        <v>-3.0479189095850598</v>
      </c>
      <c r="AU18" s="129">
        <v>1.3009858569996799</v>
      </c>
      <c r="AV18" s="129">
        <v>2.4945919035200599</v>
      </c>
      <c r="AW18" s="129">
        <v>2.4331508248503299E-2</v>
      </c>
      <c r="AX18" s="129">
        <v>-4.1980576159677501</v>
      </c>
      <c r="AY18" s="141">
        <v>-0.71318689588189998</v>
      </c>
      <c r="AZ18" s="129"/>
      <c r="BA18" s="142">
        <v>-6.6463082029826097</v>
      </c>
      <c r="BB18" s="143">
        <v>-6.3674465429657197</v>
      </c>
      <c r="BC18" s="144">
        <v>-6.50623720359813</v>
      </c>
      <c r="BD18" s="129"/>
      <c r="BE18" s="145">
        <v>-2.6627385328576798</v>
      </c>
    </row>
    <row r="19" spans="1:57" x14ac:dyDescent="0.25">
      <c r="A19" s="21" t="s">
        <v>28</v>
      </c>
      <c r="B19" s="3" t="str">
        <f t="shared" si="0"/>
        <v>Dulles Airport Area, VA</v>
      </c>
      <c r="C19" s="3"/>
      <c r="D19" s="24" t="s">
        <v>16</v>
      </c>
      <c r="E19" s="27" t="s">
        <v>17</v>
      </c>
      <c r="F19" s="3"/>
      <c r="G19" s="140">
        <v>56.1942705369</v>
      </c>
      <c r="H19" s="129">
        <v>73.875924871940796</v>
      </c>
      <c r="I19" s="129">
        <v>85.904003035477103</v>
      </c>
      <c r="J19" s="129">
        <v>89.205084424207897</v>
      </c>
      <c r="K19" s="129">
        <v>82.242458736482604</v>
      </c>
      <c r="L19" s="141">
        <v>77.484348321001704</v>
      </c>
      <c r="M19" s="129"/>
      <c r="N19" s="142">
        <v>73.0696262568772</v>
      </c>
      <c r="O19" s="143">
        <v>72.282299373932801</v>
      </c>
      <c r="P19" s="144">
        <v>72.675962815405001</v>
      </c>
      <c r="Q19" s="129"/>
      <c r="R19" s="145">
        <v>76.110523890831203</v>
      </c>
      <c r="S19" s="125"/>
      <c r="T19" s="140">
        <v>9.5251387534484397</v>
      </c>
      <c r="U19" s="129">
        <v>2.0390966441173601</v>
      </c>
      <c r="V19" s="129">
        <v>5.1705386956973198</v>
      </c>
      <c r="W19" s="129">
        <v>3.8237833278925102</v>
      </c>
      <c r="X19" s="129">
        <v>7.0067378746771602E-2</v>
      </c>
      <c r="Y19" s="141">
        <v>3.7295780752891501</v>
      </c>
      <c r="Z19" s="129"/>
      <c r="AA19" s="142">
        <v>-14.6870492520271</v>
      </c>
      <c r="AB19" s="143">
        <v>-16.552395570246698</v>
      </c>
      <c r="AC19" s="144">
        <v>-15.6249797557736</v>
      </c>
      <c r="AD19" s="129"/>
      <c r="AE19" s="145">
        <v>-2.3796688491964599</v>
      </c>
      <c r="AF19" s="30"/>
      <c r="AG19" s="140">
        <v>58.072472016695102</v>
      </c>
      <c r="AH19" s="129">
        <v>74.5826218933788</v>
      </c>
      <c r="AI19" s="129">
        <v>84.592582052741406</v>
      </c>
      <c r="AJ19" s="129">
        <v>85.885031303357906</v>
      </c>
      <c r="AK19" s="129">
        <v>79.828305824321703</v>
      </c>
      <c r="AL19" s="141">
        <v>76.592202618098995</v>
      </c>
      <c r="AM19" s="129"/>
      <c r="AN19" s="142">
        <v>75.690096755833807</v>
      </c>
      <c r="AO19" s="143">
        <v>77.383323847467196</v>
      </c>
      <c r="AP19" s="144">
        <v>76.536710301650501</v>
      </c>
      <c r="AQ19" s="129"/>
      <c r="AR19" s="145">
        <v>76.576347670542305</v>
      </c>
      <c r="AS19" s="125"/>
      <c r="AT19" s="140">
        <v>6.2628011786784104</v>
      </c>
      <c r="AU19" s="129">
        <v>5.5958596705780401</v>
      </c>
      <c r="AV19" s="129">
        <v>5.2768850808890004</v>
      </c>
      <c r="AW19" s="129">
        <v>3.79470607751795</v>
      </c>
      <c r="AX19" s="129">
        <v>2.9112762635474101</v>
      </c>
      <c r="AY19" s="141">
        <v>4.6491069884725098</v>
      </c>
      <c r="AZ19" s="129"/>
      <c r="BA19" s="142">
        <v>-1.6122904081099501</v>
      </c>
      <c r="BB19" s="143">
        <v>-1.48872002776958</v>
      </c>
      <c r="BC19" s="144">
        <v>-1.5498605496942099</v>
      </c>
      <c r="BD19" s="129"/>
      <c r="BE19" s="145">
        <v>2.80066406472453</v>
      </c>
    </row>
    <row r="20" spans="1:57" x14ac:dyDescent="0.25">
      <c r="A20" s="21" t="s">
        <v>29</v>
      </c>
      <c r="B20" s="3" t="str">
        <f t="shared" si="0"/>
        <v>Williamsburg, VA</v>
      </c>
      <c r="C20" s="3"/>
      <c r="D20" s="24" t="s">
        <v>16</v>
      </c>
      <c r="E20" s="27" t="s">
        <v>17</v>
      </c>
      <c r="F20" s="3"/>
      <c r="G20" s="140">
        <v>38.264009629530499</v>
      </c>
      <c r="H20" s="129">
        <v>42.851410993713998</v>
      </c>
      <c r="I20" s="129">
        <v>44.335963621773402</v>
      </c>
      <c r="J20" s="129">
        <v>47.826668449913001</v>
      </c>
      <c r="K20" s="129">
        <v>52.133208506085303</v>
      </c>
      <c r="L20" s="141">
        <v>45.082252240203204</v>
      </c>
      <c r="M20" s="129"/>
      <c r="N20" s="142">
        <v>64.357362578574197</v>
      </c>
      <c r="O20" s="143">
        <v>67.246221746689798</v>
      </c>
      <c r="P20" s="144">
        <v>65.801792162631997</v>
      </c>
      <c r="Q20" s="129"/>
      <c r="R20" s="145">
        <v>51.002120789468599</v>
      </c>
      <c r="S20" s="125"/>
      <c r="T20" s="140">
        <v>4.7985347985347904</v>
      </c>
      <c r="U20" s="129">
        <v>10.0652696667811</v>
      </c>
      <c r="V20" s="129">
        <v>1.5625</v>
      </c>
      <c r="W20" s="129">
        <v>-5.0199203187250898</v>
      </c>
      <c r="X20" s="129">
        <v>-7.1020019065776898</v>
      </c>
      <c r="Y20" s="141">
        <v>-7.1149057274991101E-2</v>
      </c>
      <c r="Z20" s="129"/>
      <c r="AA20" s="142">
        <v>-15.4454401686874</v>
      </c>
      <c r="AB20" s="143">
        <v>-15.0388644812436</v>
      </c>
      <c r="AC20" s="144">
        <v>-15.238177276251101</v>
      </c>
      <c r="AD20" s="129"/>
      <c r="AE20" s="145">
        <v>-6.2546093064091304</v>
      </c>
      <c r="AF20" s="30"/>
      <c r="AG20" s="140">
        <v>39.8789621505951</v>
      </c>
      <c r="AH20" s="129">
        <v>44.469707101778702</v>
      </c>
      <c r="AI20" s="129">
        <v>46.977397351878999</v>
      </c>
      <c r="AJ20" s="129">
        <v>50.518255985020701</v>
      </c>
      <c r="AK20" s="129">
        <v>58.051357496321998</v>
      </c>
      <c r="AL20" s="141">
        <v>47.979136017119103</v>
      </c>
      <c r="AM20" s="129"/>
      <c r="AN20" s="142">
        <v>71.429049083857095</v>
      </c>
      <c r="AO20" s="143">
        <v>70.773706031830898</v>
      </c>
      <c r="AP20" s="144">
        <v>71.101377557844003</v>
      </c>
      <c r="AQ20" s="129"/>
      <c r="AR20" s="145">
        <v>54.585490743040502</v>
      </c>
      <c r="AS20" s="125"/>
      <c r="AT20" s="140">
        <v>-3.0009759271307699</v>
      </c>
      <c r="AU20" s="129">
        <v>0.40009058654789698</v>
      </c>
      <c r="AV20" s="129">
        <v>1.10823258491652</v>
      </c>
      <c r="AW20" s="129">
        <v>-1.5764445313008899</v>
      </c>
      <c r="AX20" s="129">
        <v>0.33518261673601402</v>
      </c>
      <c r="AY20" s="141">
        <v>-0.47992898160734498</v>
      </c>
      <c r="AZ20" s="129"/>
      <c r="BA20" s="142">
        <v>1.79643571905079</v>
      </c>
      <c r="BB20" s="143">
        <v>-1.1396011396011301</v>
      </c>
      <c r="BC20" s="144">
        <v>0.313701441139703</v>
      </c>
      <c r="BD20" s="129"/>
      <c r="BE20" s="145">
        <v>-0.18604082416958501</v>
      </c>
    </row>
    <row r="21" spans="1:57" x14ac:dyDescent="0.25">
      <c r="A21" s="21" t="s">
        <v>30</v>
      </c>
      <c r="B21" s="3" t="str">
        <f t="shared" si="0"/>
        <v>Virginia Beach, VA</v>
      </c>
      <c r="C21" s="3"/>
      <c r="D21" s="24" t="s">
        <v>16</v>
      </c>
      <c r="E21" s="27" t="s">
        <v>17</v>
      </c>
      <c r="F21" s="3"/>
      <c r="G21" s="140">
        <v>47.834755562644503</v>
      </c>
      <c r="H21" s="129">
        <v>54.805008373873498</v>
      </c>
      <c r="I21" s="129">
        <v>58.848393013796901</v>
      </c>
      <c r="J21" s="129">
        <v>58.457612249780603</v>
      </c>
      <c r="K21" s="129">
        <v>59.302974718877103</v>
      </c>
      <c r="L21" s="141">
        <v>55.849748783794503</v>
      </c>
      <c r="M21" s="129"/>
      <c r="N21" s="142">
        <v>71.201850227290805</v>
      </c>
      <c r="O21" s="143">
        <v>79.280644389504701</v>
      </c>
      <c r="P21" s="144">
        <v>75.241247308397703</v>
      </c>
      <c r="Q21" s="129"/>
      <c r="R21" s="145">
        <v>61.390176933681197</v>
      </c>
      <c r="S21" s="125"/>
      <c r="T21" s="140">
        <v>9.0193674036781495</v>
      </c>
      <c r="U21" s="129">
        <v>4.6861292766568301</v>
      </c>
      <c r="V21" s="129">
        <v>0.84407129151496396</v>
      </c>
      <c r="W21" s="129">
        <v>-9.3666062455841601</v>
      </c>
      <c r="X21" s="129">
        <v>-4.2173515737517997</v>
      </c>
      <c r="Y21" s="141">
        <v>-0.62249958053555698</v>
      </c>
      <c r="Z21" s="129"/>
      <c r="AA21" s="142">
        <v>-10.115384239092201</v>
      </c>
      <c r="AB21" s="143">
        <v>-7.8351200397778999</v>
      </c>
      <c r="AC21" s="144">
        <v>-8.9282922430531499</v>
      </c>
      <c r="AD21" s="129"/>
      <c r="AE21" s="145">
        <v>-3.6980423980831301</v>
      </c>
      <c r="AF21" s="30"/>
      <c r="AG21" s="140">
        <v>49.414491826865401</v>
      </c>
      <c r="AH21" s="129">
        <v>53.813897763578197</v>
      </c>
      <c r="AI21" s="129">
        <v>58.446485623003099</v>
      </c>
      <c r="AJ21" s="129">
        <v>60.213658146964804</v>
      </c>
      <c r="AK21" s="129">
        <v>62.3961661341853</v>
      </c>
      <c r="AL21" s="141">
        <v>56.858069515341697</v>
      </c>
      <c r="AM21" s="129"/>
      <c r="AN21" s="142">
        <v>77.480031948881702</v>
      </c>
      <c r="AO21" s="143">
        <v>81.657348242811494</v>
      </c>
      <c r="AP21" s="144">
        <v>79.568690095846605</v>
      </c>
      <c r="AQ21" s="129"/>
      <c r="AR21" s="145">
        <v>63.347521696213001</v>
      </c>
      <c r="AS21" s="125"/>
      <c r="AT21" s="140">
        <v>1.37455981154157</v>
      </c>
      <c r="AU21" s="129">
        <v>0.36325850525022602</v>
      </c>
      <c r="AV21" s="129">
        <v>0.76240162632443398</v>
      </c>
      <c r="AW21" s="129">
        <v>-1.57448708134145</v>
      </c>
      <c r="AX21" s="129">
        <v>-1.0031386171168399</v>
      </c>
      <c r="AY21" s="141">
        <v>-9.93815309828949E-2</v>
      </c>
      <c r="AZ21" s="129"/>
      <c r="BA21" s="142">
        <v>-0.77678479023725899</v>
      </c>
      <c r="BB21" s="143">
        <v>-1.41105441264549</v>
      </c>
      <c r="BC21" s="144">
        <v>-1.1032603930650999</v>
      </c>
      <c r="BD21" s="129"/>
      <c r="BE21" s="145">
        <v>-0.46088442018836101</v>
      </c>
    </row>
    <row r="22" spans="1:57" x14ac:dyDescent="0.25">
      <c r="A22" s="34" t="s">
        <v>31</v>
      </c>
      <c r="B22" s="3" t="str">
        <f t="shared" si="0"/>
        <v>Norfolk/Portsmouth, VA</v>
      </c>
      <c r="C22" s="3"/>
      <c r="D22" s="24" t="s">
        <v>16</v>
      </c>
      <c r="E22" s="27" t="s">
        <v>17</v>
      </c>
      <c r="F22" s="3"/>
      <c r="G22" s="140">
        <v>64.219216581767</v>
      </c>
      <c r="H22" s="129">
        <v>73.142455647286098</v>
      </c>
      <c r="I22" s="129">
        <v>75.794835763217904</v>
      </c>
      <c r="J22" s="129">
        <v>73.177586509748807</v>
      </c>
      <c r="K22" s="129">
        <v>66.731073247848201</v>
      </c>
      <c r="L22" s="141">
        <v>70.613033549973593</v>
      </c>
      <c r="M22" s="129"/>
      <c r="N22" s="142">
        <v>70.771122431055602</v>
      </c>
      <c r="O22" s="143">
        <v>79.378183734410598</v>
      </c>
      <c r="P22" s="144">
        <v>75.074653082733107</v>
      </c>
      <c r="Q22" s="129"/>
      <c r="R22" s="145">
        <v>71.887781987904901</v>
      </c>
      <c r="S22" s="125"/>
      <c r="T22" s="140">
        <v>16.825629142677801</v>
      </c>
      <c r="U22" s="129">
        <v>9.5693613406070206</v>
      </c>
      <c r="V22" s="129">
        <v>2.6339583438200198</v>
      </c>
      <c r="W22" s="129">
        <v>-1.3557818213755299</v>
      </c>
      <c r="X22" s="129">
        <v>-11.6767245296959</v>
      </c>
      <c r="Y22" s="141">
        <v>2.2456039654027999</v>
      </c>
      <c r="Z22" s="129"/>
      <c r="AA22" s="142">
        <v>-16.9646051674364</v>
      </c>
      <c r="AB22" s="143">
        <v>-4.4844931987036301</v>
      </c>
      <c r="AC22" s="144">
        <v>-10.8033229727526</v>
      </c>
      <c r="AD22" s="129"/>
      <c r="AE22" s="145">
        <v>-2.03086762834084</v>
      </c>
      <c r="AF22" s="30"/>
      <c r="AG22" s="140">
        <v>62.980853679957796</v>
      </c>
      <c r="AH22" s="129">
        <v>67.929913929386899</v>
      </c>
      <c r="AI22" s="129">
        <v>72.712102582118305</v>
      </c>
      <c r="AJ22" s="129">
        <v>73.9899877041981</v>
      </c>
      <c r="AK22" s="129">
        <v>72.180748287370406</v>
      </c>
      <c r="AL22" s="141">
        <v>69.958721236606294</v>
      </c>
      <c r="AM22" s="129"/>
      <c r="AN22" s="142">
        <v>78.442824521341905</v>
      </c>
      <c r="AO22" s="143">
        <v>81.204988582469596</v>
      </c>
      <c r="AP22" s="144">
        <v>79.823906551905793</v>
      </c>
      <c r="AQ22" s="129"/>
      <c r="AR22" s="145">
        <v>72.777345612406194</v>
      </c>
      <c r="AS22" s="125"/>
      <c r="AT22" s="140">
        <v>10.580629310416199</v>
      </c>
      <c r="AU22" s="129">
        <v>8.4897075699963196</v>
      </c>
      <c r="AV22" s="129">
        <v>5.9965980805381696</v>
      </c>
      <c r="AW22" s="129">
        <v>2.71827136113719</v>
      </c>
      <c r="AX22" s="129">
        <v>-2.3005453739139701</v>
      </c>
      <c r="AY22" s="141">
        <v>4.7036295758277298</v>
      </c>
      <c r="AZ22" s="129"/>
      <c r="BA22" s="142">
        <v>-4.2132869773705002</v>
      </c>
      <c r="BB22" s="143">
        <v>-0.72863399955290198</v>
      </c>
      <c r="BC22" s="144">
        <v>-2.4719418702246201</v>
      </c>
      <c r="BD22" s="129"/>
      <c r="BE22" s="145">
        <v>2.3439246176527599</v>
      </c>
    </row>
    <row r="23" spans="1:57" x14ac:dyDescent="0.25">
      <c r="A23" s="35" t="s">
        <v>32</v>
      </c>
      <c r="B23" s="3" t="str">
        <f t="shared" si="0"/>
        <v>Newport News/Hampton, VA</v>
      </c>
      <c r="C23" s="3"/>
      <c r="D23" s="24" t="s">
        <v>16</v>
      </c>
      <c r="E23" s="27" t="s">
        <v>17</v>
      </c>
      <c r="F23" s="3"/>
      <c r="G23" s="140">
        <v>59.873070820712499</v>
      </c>
      <c r="H23" s="129">
        <v>69.421606808019604</v>
      </c>
      <c r="I23" s="129">
        <v>69.753353526611804</v>
      </c>
      <c r="J23" s="129">
        <v>68.786960911582199</v>
      </c>
      <c r="K23" s="129">
        <v>67.5897879705755</v>
      </c>
      <c r="L23" s="141">
        <v>67.084956007500296</v>
      </c>
      <c r="M23" s="129"/>
      <c r="N23" s="142">
        <v>76.864272320784593</v>
      </c>
      <c r="O23" s="143">
        <v>79.7346026251262</v>
      </c>
      <c r="P23" s="144">
        <v>78.299437472955404</v>
      </c>
      <c r="Q23" s="129"/>
      <c r="R23" s="145">
        <v>70.289093569058906</v>
      </c>
      <c r="S23" s="125"/>
      <c r="T23" s="140">
        <v>-2.8750231739476799</v>
      </c>
      <c r="U23" s="129">
        <v>14.5115414123861</v>
      </c>
      <c r="V23" s="129">
        <v>3.52866155002391</v>
      </c>
      <c r="W23" s="129">
        <v>-1.19232387394964</v>
      </c>
      <c r="X23" s="129">
        <v>-2.1945802149923299</v>
      </c>
      <c r="Y23" s="141">
        <v>2.1487991042932002</v>
      </c>
      <c r="Z23" s="129"/>
      <c r="AA23" s="142">
        <v>-10.814167238062501</v>
      </c>
      <c r="AB23" s="143">
        <v>-11.6010459966756</v>
      </c>
      <c r="AC23" s="144">
        <v>-11.2165606458647</v>
      </c>
      <c r="AD23" s="129"/>
      <c r="AE23" s="145">
        <v>-2.5216589115340899</v>
      </c>
      <c r="AF23" s="30"/>
      <c r="AG23" s="140">
        <v>52.470070676474798</v>
      </c>
      <c r="AH23" s="129">
        <v>62.8732150584162</v>
      </c>
      <c r="AI23" s="129">
        <v>64.903360738497</v>
      </c>
      <c r="AJ23" s="129">
        <v>64.528342708783995</v>
      </c>
      <c r="AK23" s="129">
        <v>68.130679359584505</v>
      </c>
      <c r="AL23" s="141">
        <v>62.581133708351302</v>
      </c>
      <c r="AM23" s="129"/>
      <c r="AN23" s="142">
        <v>78.616760421174007</v>
      </c>
      <c r="AO23" s="143">
        <v>79.994230491850502</v>
      </c>
      <c r="AP23" s="144">
        <v>79.305495456512304</v>
      </c>
      <c r="AQ23" s="129"/>
      <c r="AR23" s="145">
        <v>67.359522779254405</v>
      </c>
      <c r="AS23" s="125"/>
      <c r="AT23" s="140">
        <v>-7.7636209277776898</v>
      </c>
      <c r="AU23" s="129">
        <v>0.40345799010922501</v>
      </c>
      <c r="AV23" s="129">
        <v>-2.3384679138991098</v>
      </c>
      <c r="AW23" s="129">
        <v>-3.4283678613962199</v>
      </c>
      <c r="AX23" s="129">
        <v>-3.9981433098343202</v>
      </c>
      <c r="AY23" s="141">
        <v>-3.35012976321998</v>
      </c>
      <c r="AZ23" s="129"/>
      <c r="BA23" s="142">
        <v>-4.4276137484541298</v>
      </c>
      <c r="BB23" s="143">
        <v>-7.1327940442885804</v>
      </c>
      <c r="BC23" s="144">
        <v>-5.8113640551866599</v>
      </c>
      <c r="BD23" s="129"/>
      <c r="BE23" s="145">
        <v>-4.19228310762729</v>
      </c>
    </row>
    <row r="24" spans="1:57" x14ac:dyDescent="0.25">
      <c r="A24" s="36" t="s">
        <v>33</v>
      </c>
      <c r="B24" s="3" t="str">
        <f t="shared" si="0"/>
        <v>Chesapeake/Suffolk, VA</v>
      </c>
      <c r="C24" s="3"/>
      <c r="D24" s="25" t="s">
        <v>16</v>
      </c>
      <c r="E24" s="28" t="s">
        <v>17</v>
      </c>
      <c r="F24" s="3"/>
      <c r="G24" s="153">
        <v>62.587290502793202</v>
      </c>
      <c r="H24" s="154">
        <v>77.147346368715006</v>
      </c>
      <c r="I24" s="154">
        <v>80.237430167597694</v>
      </c>
      <c r="J24" s="154">
        <v>77.444134078212201</v>
      </c>
      <c r="K24" s="154">
        <v>73.878121180373597</v>
      </c>
      <c r="L24" s="155">
        <v>74.258877754111495</v>
      </c>
      <c r="M24" s="129"/>
      <c r="N24" s="156">
        <v>73.651126244106806</v>
      </c>
      <c r="O24" s="157">
        <v>79.814911821197796</v>
      </c>
      <c r="P24" s="158">
        <v>76.733019032652294</v>
      </c>
      <c r="Q24" s="129"/>
      <c r="R24" s="159">
        <v>74.965704736487595</v>
      </c>
      <c r="S24" s="125"/>
      <c r="T24" s="153">
        <v>-0.50671143281665298</v>
      </c>
      <c r="U24" s="154">
        <v>-0.39555686420235098</v>
      </c>
      <c r="V24" s="154">
        <v>-0.25194851505323301</v>
      </c>
      <c r="W24" s="154">
        <v>-3.1356243486580202</v>
      </c>
      <c r="X24" s="154">
        <v>-3.8358440830144001</v>
      </c>
      <c r="Y24" s="155">
        <v>-1.6636600323675701</v>
      </c>
      <c r="Z24" s="129"/>
      <c r="AA24" s="156">
        <v>-14.5264797580551</v>
      </c>
      <c r="AB24" s="157">
        <v>-9.8223786329560294</v>
      </c>
      <c r="AC24" s="158">
        <v>-12.1429180202024</v>
      </c>
      <c r="AD24" s="129"/>
      <c r="AE24" s="159">
        <v>-4.9783259361236203</v>
      </c>
      <c r="AF24" s="31"/>
      <c r="AG24" s="153">
        <v>62.683310055865903</v>
      </c>
      <c r="AH24" s="154">
        <v>74.943261173184297</v>
      </c>
      <c r="AI24" s="154">
        <v>78.430516759776495</v>
      </c>
      <c r="AJ24" s="154">
        <v>78.4610684357541</v>
      </c>
      <c r="AK24" s="154">
        <v>75.705992754571994</v>
      </c>
      <c r="AL24" s="155">
        <v>74.044815335329304</v>
      </c>
      <c r="AM24" s="129"/>
      <c r="AN24" s="156">
        <v>80.293308890925701</v>
      </c>
      <c r="AO24" s="157">
        <v>81.908253677272896</v>
      </c>
      <c r="AP24" s="158">
        <v>81.100781284099298</v>
      </c>
      <c r="AQ24" s="129"/>
      <c r="AR24" s="159">
        <v>76.060755326378995</v>
      </c>
      <c r="AS24" s="75"/>
      <c r="AT24" s="153">
        <v>2.5206036503536802</v>
      </c>
      <c r="AU24" s="154">
        <v>2.3188158029693899</v>
      </c>
      <c r="AV24" s="154">
        <v>2.7673086879817901</v>
      </c>
      <c r="AW24" s="154">
        <v>1.0613154567829199</v>
      </c>
      <c r="AX24" s="154">
        <v>-2.20686605094365</v>
      </c>
      <c r="AY24" s="155">
        <v>1.2213034295288701</v>
      </c>
      <c r="AZ24" s="129"/>
      <c r="BA24" s="156">
        <v>-4.3860899013328698</v>
      </c>
      <c r="BB24" s="157">
        <v>-3.9560414568033999</v>
      </c>
      <c r="BC24" s="158">
        <v>-4.1694072519920899</v>
      </c>
      <c r="BD24" s="129"/>
      <c r="BE24" s="159">
        <v>-0.48417839099312898</v>
      </c>
    </row>
    <row r="25" spans="1:57" ht="13" x14ac:dyDescent="0.3">
      <c r="A25" s="19" t="s">
        <v>43</v>
      </c>
      <c r="B25" s="3" t="str">
        <f t="shared" si="0"/>
        <v>Richmond CBD/Airport, VA</v>
      </c>
      <c r="C25" s="9"/>
      <c r="D25" s="23" t="s">
        <v>16</v>
      </c>
      <c r="E25" s="26" t="s">
        <v>17</v>
      </c>
      <c r="F25" s="3"/>
      <c r="G25" s="126">
        <v>46.6644972339733</v>
      </c>
      <c r="H25" s="127">
        <v>53.010087862024001</v>
      </c>
      <c r="I25" s="127">
        <v>65.506020175724004</v>
      </c>
      <c r="J25" s="127">
        <v>64.041653107712307</v>
      </c>
      <c r="K25" s="127">
        <v>63.7162382037097</v>
      </c>
      <c r="L25" s="128">
        <v>58.587699316628701</v>
      </c>
      <c r="M25" s="129"/>
      <c r="N25" s="130">
        <v>78.782948259030206</v>
      </c>
      <c r="O25" s="131">
        <v>72.762772534982105</v>
      </c>
      <c r="P25" s="132">
        <v>75.772860397006099</v>
      </c>
      <c r="Q25" s="129"/>
      <c r="R25" s="133">
        <v>63.4977453395936</v>
      </c>
      <c r="S25" s="125"/>
      <c r="T25" s="126">
        <v>35.481982691994702</v>
      </c>
      <c r="U25" s="127">
        <v>13.5439417966841</v>
      </c>
      <c r="V25" s="127">
        <v>4.9296325336355498</v>
      </c>
      <c r="W25" s="127">
        <v>14.7654217536038</v>
      </c>
      <c r="X25" s="127">
        <v>12.487159251561099</v>
      </c>
      <c r="Y25" s="128">
        <v>14.4272960638136</v>
      </c>
      <c r="Z25" s="129"/>
      <c r="AA25" s="130">
        <v>-1.3387931027392601</v>
      </c>
      <c r="AB25" s="131">
        <v>-11.6324661983244</v>
      </c>
      <c r="AC25" s="132">
        <v>-6.5646146991707202</v>
      </c>
      <c r="AD25" s="129"/>
      <c r="AE25" s="133">
        <v>6.2858182467855199</v>
      </c>
      <c r="AF25" s="29"/>
      <c r="AG25" s="126">
        <v>46.501789781972001</v>
      </c>
      <c r="AH25" s="127">
        <v>61.723071916693698</v>
      </c>
      <c r="AI25" s="127">
        <v>72.990562967783902</v>
      </c>
      <c r="AJ25" s="127">
        <v>68.4510250569476</v>
      </c>
      <c r="AK25" s="127">
        <v>63.3420110641067</v>
      </c>
      <c r="AL25" s="128">
        <v>62.6016921575008</v>
      </c>
      <c r="AM25" s="129"/>
      <c r="AN25" s="130">
        <v>76.496908558411903</v>
      </c>
      <c r="AO25" s="131">
        <v>76.863000325414902</v>
      </c>
      <c r="AP25" s="132">
        <v>76.679954441913395</v>
      </c>
      <c r="AQ25" s="129"/>
      <c r="AR25" s="133">
        <v>66.624052810190094</v>
      </c>
      <c r="AS25" s="125"/>
      <c r="AT25" s="126">
        <v>26.255544312148601</v>
      </c>
      <c r="AU25" s="127">
        <v>20.3099116920705</v>
      </c>
      <c r="AV25" s="127">
        <v>10.2647071662711</v>
      </c>
      <c r="AW25" s="127">
        <v>7.6745489387858399</v>
      </c>
      <c r="AX25" s="127">
        <v>9.0579405783056703</v>
      </c>
      <c r="AY25" s="128">
        <v>13.415497126294801</v>
      </c>
      <c r="AZ25" s="129"/>
      <c r="BA25" s="130">
        <v>4.5153075111023897</v>
      </c>
      <c r="BB25" s="131">
        <v>-1.48148309227915</v>
      </c>
      <c r="BC25" s="132">
        <v>1.4212010035852101</v>
      </c>
      <c r="BD25" s="129"/>
      <c r="BE25" s="133">
        <v>9.1699667755495309</v>
      </c>
    </row>
    <row r="26" spans="1:57" x14ac:dyDescent="0.25">
      <c r="A26" s="20" t="s">
        <v>44</v>
      </c>
      <c r="B26" s="3" t="str">
        <f t="shared" si="0"/>
        <v>Richmond North/Glen Allen, VA</v>
      </c>
      <c r="C26" s="10"/>
      <c r="D26" s="24" t="s">
        <v>16</v>
      </c>
      <c r="E26" s="27" t="s">
        <v>17</v>
      </c>
      <c r="F26" s="3"/>
      <c r="G26" s="140">
        <v>57.931679925128599</v>
      </c>
      <c r="H26" s="129">
        <v>67.477772578380893</v>
      </c>
      <c r="I26" s="129">
        <v>74.929808142255396</v>
      </c>
      <c r="J26" s="129">
        <v>73.432381843706096</v>
      </c>
      <c r="K26" s="129">
        <v>69.372952737482393</v>
      </c>
      <c r="L26" s="141">
        <v>68.628919045390703</v>
      </c>
      <c r="M26" s="129"/>
      <c r="N26" s="142">
        <v>77.012166588675697</v>
      </c>
      <c r="O26" s="143">
        <v>78.006551240056098</v>
      </c>
      <c r="P26" s="144">
        <v>77.509358914365905</v>
      </c>
      <c r="Q26" s="129"/>
      <c r="R26" s="145">
        <v>71.166187579383603</v>
      </c>
      <c r="S26" s="125"/>
      <c r="T26" s="140">
        <v>11.6170587039128</v>
      </c>
      <c r="U26" s="129">
        <v>12.170842727698099</v>
      </c>
      <c r="V26" s="129">
        <v>19.3686986854979</v>
      </c>
      <c r="W26" s="129">
        <v>9.7571156614676795</v>
      </c>
      <c r="X26" s="129">
        <v>6.5383270000773797</v>
      </c>
      <c r="Y26" s="141">
        <v>11.8280899245214</v>
      </c>
      <c r="Z26" s="129"/>
      <c r="AA26" s="142">
        <v>-7.6230537401624403</v>
      </c>
      <c r="AB26" s="143">
        <v>-11.977276025019</v>
      </c>
      <c r="AC26" s="144">
        <v>-9.8666678167636697</v>
      </c>
      <c r="AD26" s="129"/>
      <c r="AE26" s="145">
        <v>4.0358085859358797</v>
      </c>
      <c r="AF26" s="30"/>
      <c r="AG26" s="140">
        <v>50.8686242395882</v>
      </c>
      <c r="AH26" s="129">
        <v>64.424426766495003</v>
      </c>
      <c r="AI26" s="129">
        <v>71.595694899391603</v>
      </c>
      <c r="AJ26" s="129">
        <v>71.007838090781405</v>
      </c>
      <c r="AK26" s="129">
        <v>67.667875526438905</v>
      </c>
      <c r="AL26" s="141">
        <v>65.112891904538998</v>
      </c>
      <c r="AM26" s="129"/>
      <c r="AN26" s="142">
        <v>76.049953205428096</v>
      </c>
      <c r="AO26" s="143">
        <v>79.822765559195105</v>
      </c>
      <c r="AP26" s="144">
        <v>77.936359382311593</v>
      </c>
      <c r="AQ26" s="129"/>
      <c r="AR26" s="145">
        <v>68.776739755331207</v>
      </c>
      <c r="AS26" s="125"/>
      <c r="AT26" s="140">
        <v>3.3759064160246299</v>
      </c>
      <c r="AU26" s="129">
        <v>9.08153121527622</v>
      </c>
      <c r="AV26" s="129">
        <v>12.4147870846981</v>
      </c>
      <c r="AW26" s="129">
        <v>10.6898867789404</v>
      </c>
      <c r="AX26" s="129">
        <v>6.1438019091570197</v>
      </c>
      <c r="AY26" s="141">
        <v>8.5727077804838991</v>
      </c>
      <c r="AZ26" s="129"/>
      <c r="BA26" s="142">
        <v>-2.2558756196977998</v>
      </c>
      <c r="BB26" s="143">
        <v>-1.9137856808610201</v>
      </c>
      <c r="BC26" s="144">
        <v>-2.0809892327717998</v>
      </c>
      <c r="BD26" s="129"/>
      <c r="BE26" s="145">
        <v>4.8782620476804901</v>
      </c>
    </row>
    <row r="27" spans="1:57" x14ac:dyDescent="0.25">
      <c r="A27" s="21" t="s">
        <v>45</v>
      </c>
      <c r="B27" s="3" t="str">
        <f t="shared" si="0"/>
        <v>Richmond West/Midlothian, VA</v>
      </c>
      <c r="C27" s="3"/>
      <c r="D27" s="24" t="s">
        <v>16</v>
      </c>
      <c r="E27" s="27" t="s">
        <v>17</v>
      </c>
      <c r="F27" s="3"/>
      <c r="G27" s="140">
        <v>54.445210199862103</v>
      </c>
      <c r="H27" s="129">
        <v>61.957270847691198</v>
      </c>
      <c r="I27" s="129">
        <v>68.366643694004097</v>
      </c>
      <c r="J27" s="129">
        <v>71.295658166781493</v>
      </c>
      <c r="K27" s="129">
        <v>67.677463818056495</v>
      </c>
      <c r="L27" s="141">
        <v>64.748449345279099</v>
      </c>
      <c r="M27" s="129"/>
      <c r="N27" s="142">
        <v>79.910406616126807</v>
      </c>
      <c r="O27" s="143">
        <v>80.082701585113696</v>
      </c>
      <c r="P27" s="144">
        <v>79.996554100620202</v>
      </c>
      <c r="Q27" s="129"/>
      <c r="R27" s="145">
        <v>69.105050703947995</v>
      </c>
      <c r="S27" s="125"/>
      <c r="T27" s="140">
        <v>6.7553141173767903</v>
      </c>
      <c r="U27" s="129">
        <v>-1.6012675474783</v>
      </c>
      <c r="V27" s="129">
        <v>1.9872771155411399</v>
      </c>
      <c r="W27" s="129">
        <v>6.1383001456193202</v>
      </c>
      <c r="X27" s="129">
        <v>-9.8876744387677196</v>
      </c>
      <c r="Y27" s="141">
        <v>0.14426832069836801</v>
      </c>
      <c r="Z27" s="129"/>
      <c r="AA27" s="142">
        <v>-2.7527573702191499</v>
      </c>
      <c r="AB27" s="143">
        <v>-10.5048806948632</v>
      </c>
      <c r="AC27" s="144">
        <v>-6.7938903608683097</v>
      </c>
      <c r="AD27" s="129"/>
      <c r="AE27" s="145">
        <v>-2.262068606553</v>
      </c>
      <c r="AF27" s="30"/>
      <c r="AG27" s="140">
        <v>51.102687801516097</v>
      </c>
      <c r="AH27" s="129">
        <v>60.820124052377601</v>
      </c>
      <c r="AI27" s="129">
        <v>66.049276361130197</v>
      </c>
      <c r="AJ27" s="129">
        <v>67.212267401791806</v>
      </c>
      <c r="AK27" s="129">
        <v>65.136113025499597</v>
      </c>
      <c r="AL27" s="141">
        <v>62.064093728463099</v>
      </c>
      <c r="AM27" s="129"/>
      <c r="AN27" s="142">
        <v>77.730875258442396</v>
      </c>
      <c r="AO27" s="143">
        <v>82.468986905582298</v>
      </c>
      <c r="AP27" s="144">
        <v>80.099931082012404</v>
      </c>
      <c r="AQ27" s="129"/>
      <c r="AR27" s="145">
        <v>67.2171901151914</v>
      </c>
      <c r="AS27" s="125"/>
      <c r="AT27" s="140">
        <v>2.8615614259218898</v>
      </c>
      <c r="AU27" s="129">
        <v>3.6452826513267098</v>
      </c>
      <c r="AV27" s="129">
        <v>5.0845708118380104</v>
      </c>
      <c r="AW27" s="129">
        <v>4.92023978748293</v>
      </c>
      <c r="AX27" s="129">
        <v>-0.35884068366134703</v>
      </c>
      <c r="AY27" s="141">
        <v>3.2177042652576699</v>
      </c>
      <c r="AZ27" s="129"/>
      <c r="BA27" s="142">
        <v>1.4717705376921499</v>
      </c>
      <c r="BB27" s="143">
        <v>0.16126563760395099</v>
      </c>
      <c r="BC27" s="144">
        <v>0.792883934625362</v>
      </c>
      <c r="BD27" s="129"/>
      <c r="BE27" s="145">
        <v>2.3791235998189699</v>
      </c>
    </row>
    <row r="28" spans="1:57" x14ac:dyDescent="0.25">
      <c r="A28" s="21" t="s">
        <v>46</v>
      </c>
      <c r="B28" s="3" t="str">
        <f t="shared" si="0"/>
        <v>Petersburg/Chester, VA</v>
      </c>
      <c r="C28" s="3"/>
      <c r="D28" s="24" t="s">
        <v>16</v>
      </c>
      <c r="E28" s="27" t="s">
        <v>17</v>
      </c>
      <c r="F28" s="3"/>
      <c r="G28" s="140">
        <v>61.774941995359598</v>
      </c>
      <c r="H28" s="129">
        <v>68.290796597061004</v>
      </c>
      <c r="I28" s="129">
        <v>70.9396751740139</v>
      </c>
      <c r="J28" s="129">
        <v>71.152358855374999</v>
      </c>
      <c r="K28" s="129">
        <v>70.166279969064107</v>
      </c>
      <c r="L28" s="141">
        <v>68.464810518174701</v>
      </c>
      <c r="M28" s="129"/>
      <c r="N28" s="142">
        <v>78.5189481825212</v>
      </c>
      <c r="O28" s="143">
        <v>75.425367362722298</v>
      </c>
      <c r="P28" s="144">
        <v>76.972157772621799</v>
      </c>
      <c r="Q28" s="129"/>
      <c r="R28" s="145">
        <v>70.895481162302502</v>
      </c>
      <c r="S28" s="125"/>
      <c r="T28" s="140">
        <v>9.8671826019751201</v>
      </c>
      <c r="U28" s="129">
        <v>0.36914051544074</v>
      </c>
      <c r="V28" s="129">
        <v>-0.238658983429056</v>
      </c>
      <c r="W28" s="129">
        <v>-2.78173851111876</v>
      </c>
      <c r="X28" s="129">
        <v>-2.65610700787779</v>
      </c>
      <c r="Y28" s="141">
        <v>0.49289332602681502</v>
      </c>
      <c r="Z28" s="129"/>
      <c r="AA28" s="142">
        <v>-4.6621782742540701</v>
      </c>
      <c r="AB28" s="143">
        <v>-12.2282690897734</v>
      </c>
      <c r="AC28" s="144">
        <v>-8.5255839169511702</v>
      </c>
      <c r="AD28" s="129"/>
      <c r="AE28" s="145">
        <v>-2.4892807483642998</v>
      </c>
      <c r="AF28" s="30"/>
      <c r="AG28" s="140">
        <v>58.623356535189401</v>
      </c>
      <c r="AH28" s="129">
        <v>66.942188708429995</v>
      </c>
      <c r="AI28" s="129">
        <v>68.793503480278403</v>
      </c>
      <c r="AJ28" s="129">
        <v>70.311291569992207</v>
      </c>
      <c r="AK28" s="129">
        <v>68.261794276875406</v>
      </c>
      <c r="AL28" s="141">
        <v>66.586426914153094</v>
      </c>
      <c r="AM28" s="129"/>
      <c r="AN28" s="142">
        <v>73.129350348027799</v>
      </c>
      <c r="AO28" s="143">
        <v>74.071925754060302</v>
      </c>
      <c r="AP28" s="144">
        <v>73.600638051044001</v>
      </c>
      <c r="AQ28" s="129"/>
      <c r="AR28" s="145">
        <v>68.590487238979094</v>
      </c>
      <c r="AS28" s="125"/>
      <c r="AT28" s="140">
        <v>1.49156276038353</v>
      </c>
      <c r="AU28" s="129">
        <v>-0.58387209628817704</v>
      </c>
      <c r="AV28" s="129">
        <v>-1.6443993297241499</v>
      </c>
      <c r="AW28" s="129">
        <v>-0.70181980772391395</v>
      </c>
      <c r="AX28" s="129">
        <v>-1.7221104494886299</v>
      </c>
      <c r="AY28" s="141">
        <v>-0.70825856412261601</v>
      </c>
      <c r="AZ28" s="129"/>
      <c r="BA28" s="142">
        <v>-4.6130850883681402</v>
      </c>
      <c r="BB28" s="143">
        <v>-6.1311826034350601</v>
      </c>
      <c r="BC28" s="144">
        <v>-5.38308234811766</v>
      </c>
      <c r="BD28" s="129"/>
      <c r="BE28" s="145">
        <v>-2.18985524937202</v>
      </c>
    </row>
    <row r="29" spans="1:57" x14ac:dyDescent="0.25">
      <c r="A29" s="77" t="s">
        <v>99</v>
      </c>
      <c r="B29" s="37" t="s">
        <v>71</v>
      </c>
      <c r="C29" s="3"/>
      <c r="D29" s="24" t="s">
        <v>16</v>
      </c>
      <c r="E29" s="27" t="s">
        <v>17</v>
      </c>
      <c r="F29" s="3"/>
      <c r="G29" s="140">
        <v>42.669383596535901</v>
      </c>
      <c r="H29" s="129">
        <v>53.183902190524698</v>
      </c>
      <c r="I29" s="129">
        <v>57.559857361181798</v>
      </c>
      <c r="J29" s="129">
        <v>66.179317371370303</v>
      </c>
      <c r="K29" s="129">
        <v>68.7570045848191</v>
      </c>
      <c r="L29" s="141">
        <v>57.669893020886299</v>
      </c>
      <c r="M29" s="129"/>
      <c r="N29" s="142">
        <v>70.509424350483897</v>
      </c>
      <c r="O29" s="143">
        <v>62.032603158430902</v>
      </c>
      <c r="P29" s="144">
        <v>66.2710137544574</v>
      </c>
      <c r="Q29" s="129"/>
      <c r="R29" s="145">
        <v>60.127356087620903</v>
      </c>
      <c r="S29" s="125"/>
      <c r="T29" s="140">
        <v>2.1537733344065</v>
      </c>
      <c r="U29" s="129">
        <v>-3.4536474896952098</v>
      </c>
      <c r="V29" s="129">
        <v>-2.41910653441029</v>
      </c>
      <c r="W29" s="129">
        <v>8.59825571837486</v>
      </c>
      <c r="X29" s="129">
        <v>8.8736056085666402</v>
      </c>
      <c r="Y29" s="141">
        <v>3.0056470183688799</v>
      </c>
      <c r="Z29" s="129"/>
      <c r="AA29" s="142">
        <v>-1.6046968794287899</v>
      </c>
      <c r="AB29" s="143">
        <v>-13.3165381109203</v>
      </c>
      <c r="AC29" s="144">
        <v>-7.4566462458723697</v>
      </c>
      <c r="AD29" s="129"/>
      <c r="AE29" s="145">
        <v>-0.53541546664219397</v>
      </c>
      <c r="AF29" s="30"/>
      <c r="AG29" s="140">
        <v>43.979070954568598</v>
      </c>
      <c r="AH29" s="129">
        <v>54.471109069800001</v>
      </c>
      <c r="AI29" s="129">
        <v>57.766550567101703</v>
      </c>
      <c r="AJ29" s="129">
        <v>60.956099054617802</v>
      </c>
      <c r="AK29" s="129">
        <v>60.831068753907097</v>
      </c>
      <c r="AL29" s="141">
        <v>55.601402455828698</v>
      </c>
      <c r="AM29" s="129"/>
      <c r="AN29" s="142">
        <v>66.456841407783003</v>
      </c>
      <c r="AO29" s="143">
        <v>65.211906521572899</v>
      </c>
      <c r="AP29" s="144">
        <v>65.834373964677894</v>
      </c>
      <c r="AQ29" s="129"/>
      <c r="AR29" s="145">
        <v>58.5278040959113</v>
      </c>
      <c r="AS29" s="125"/>
      <c r="AT29" s="140">
        <v>-0.60847439284259996</v>
      </c>
      <c r="AU29" s="129">
        <v>-2.3824149796219798</v>
      </c>
      <c r="AV29" s="129">
        <v>-2.5649483608809902</v>
      </c>
      <c r="AW29" s="129">
        <v>-0.61372353972889504</v>
      </c>
      <c r="AX29" s="129">
        <v>-3.9092310725986601</v>
      </c>
      <c r="AY29" s="141">
        <v>-2.1013851710821601</v>
      </c>
      <c r="AZ29" s="129"/>
      <c r="BA29" s="142">
        <v>-7.7361034941137401</v>
      </c>
      <c r="BB29" s="143">
        <v>-8.3231400840522802</v>
      </c>
      <c r="BC29" s="144">
        <v>-8.0277832499487296</v>
      </c>
      <c r="BD29" s="129"/>
      <c r="BE29" s="145">
        <v>-4.0832952154970004</v>
      </c>
    </row>
    <row r="30" spans="1:57" x14ac:dyDescent="0.25">
      <c r="A30" s="21" t="s">
        <v>48</v>
      </c>
      <c r="B30" s="3" t="str">
        <f t="shared" si="0"/>
        <v>Roanoke, VA</v>
      </c>
      <c r="C30" s="3"/>
      <c r="D30" s="24" t="s">
        <v>16</v>
      </c>
      <c r="E30" s="27" t="s">
        <v>17</v>
      </c>
      <c r="F30" s="3"/>
      <c r="G30" s="140">
        <v>43.502509760178398</v>
      </c>
      <c r="H30" s="129">
        <v>55.716675962074703</v>
      </c>
      <c r="I30" s="129">
        <v>69.622606432422302</v>
      </c>
      <c r="J30" s="129">
        <v>86.131251161926002</v>
      </c>
      <c r="K30" s="129">
        <v>89.514779698828704</v>
      </c>
      <c r="L30" s="141">
        <v>68.897564603085996</v>
      </c>
      <c r="M30" s="129"/>
      <c r="N30" s="142">
        <v>88.808328685629206</v>
      </c>
      <c r="O30" s="143">
        <v>76.482617586911999</v>
      </c>
      <c r="P30" s="144">
        <v>82.645473136270596</v>
      </c>
      <c r="Q30" s="129"/>
      <c r="R30" s="145">
        <v>72.825538469710196</v>
      </c>
      <c r="S30" s="125"/>
      <c r="T30" s="140">
        <v>-3.0864525155462399</v>
      </c>
      <c r="U30" s="129">
        <v>-11.4978717754808</v>
      </c>
      <c r="V30" s="129">
        <v>0.55229530771091095</v>
      </c>
      <c r="W30" s="129">
        <v>9.2564305211906106</v>
      </c>
      <c r="X30" s="129">
        <v>8.0990320591353004</v>
      </c>
      <c r="Y30" s="141">
        <v>1.7011807455105601</v>
      </c>
      <c r="Z30" s="129"/>
      <c r="AA30" s="142">
        <v>9.7044060234244203</v>
      </c>
      <c r="AB30" s="143">
        <v>0.26823769943578502</v>
      </c>
      <c r="AC30" s="144">
        <v>5.1265878085687797</v>
      </c>
      <c r="AD30" s="129"/>
      <c r="AE30" s="145">
        <v>2.7871202715554499</v>
      </c>
      <c r="AF30" s="30"/>
      <c r="AG30" s="140">
        <v>49.758319390221203</v>
      </c>
      <c r="AH30" s="129">
        <v>61.693623350065003</v>
      </c>
      <c r="AI30" s="129">
        <v>66.559769473879896</v>
      </c>
      <c r="AJ30" s="129">
        <v>70.268637293177093</v>
      </c>
      <c r="AK30" s="129">
        <v>70.835657185350399</v>
      </c>
      <c r="AL30" s="141">
        <v>63.823201338538702</v>
      </c>
      <c r="AM30" s="129"/>
      <c r="AN30" s="142">
        <v>74.828034950734306</v>
      </c>
      <c r="AO30" s="143">
        <v>70.984383714445002</v>
      </c>
      <c r="AP30" s="144">
        <v>72.906209332589697</v>
      </c>
      <c r="AQ30" s="129"/>
      <c r="AR30" s="145">
        <v>66.418346479696098</v>
      </c>
      <c r="AS30" s="125"/>
      <c r="AT30" s="140">
        <v>4.1955899026463799</v>
      </c>
      <c r="AU30" s="129">
        <v>-0.21407997293737199</v>
      </c>
      <c r="AV30" s="129">
        <v>-1.6200276271698699</v>
      </c>
      <c r="AW30" s="129">
        <v>-1.4427363490170599</v>
      </c>
      <c r="AX30" s="129">
        <v>-5.8710541252246804</v>
      </c>
      <c r="AY30" s="141">
        <v>-1.4428078114780101</v>
      </c>
      <c r="AZ30" s="129"/>
      <c r="BA30" s="142">
        <v>-5.6264659663072303</v>
      </c>
      <c r="BB30" s="143">
        <v>-6.1374385608171202</v>
      </c>
      <c r="BC30" s="144">
        <v>-5.8759106748970398</v>
      </c>
      <c r="BD30" s="129"/>
      <c r="BE30" s="145">
        <v>-2.8774236786010601</v>
      </c>
    </row>
    <row r="31" spans="1:57" x14ac:dyDescent="0.25">
      <c r="A31" s="21" t="s">
        <v>49</v>
      </c>
      <c r="B31" s="3" t="str">
        <f t="shared" si="0"/>
        <v>Charlottesville, VA</v>
      </c>
      <c r="C31" s="3"/>
      <c r="D31" s="24" t="s">
        <v>16</v>
      </c>
      <c r="E31" s="27" t="s">
        <v>17</v>
      </c>
      <c r="F31" s="3"/>
      <c r="G31" s="140">
        <v>52.457531143827801</v>
      </c>
      <c r="H31" s="129">
        <v>66.908267270668105</v>
      </c>
      <c r="I31" s="129">
        <v>67.044167610418995</v>
      </c>
      <c r="J31" s="129">
        <v>87.746319365798399</v>
      </c>
      <c r="K31" s="129">
        <v>84.4394110985277</v>
      </c>
      <c r="L31" s="141">
        <v>71.719139297848201</v>
      </c>
      <c r="M31" s="129"/>
      <c r="N31" s="142">
        <v>81.744054360135905</v>
      </c>
      <c r="O31" s="143">
        <v>79.796149490373693</v>
      </c>
      <c r="P31" s="144">
        <v>80.770101925254806</v>
      </c>
      <c r="Q31" s="129"/>
      <c r="R31" s="145">
        <v>74.305128619964407</v>
      </c>
      <c r="S31" s="125"/>
      <c r="T31" s="140">
        <v>11.3208562395443</v>
      </c>
      <c r="U31" s="129">
        <v>2.8745700488786499</v>
      </c>
      <c r="V31" s="129">
        <v>-3.3816455621278401</v>
      </c>
      <c r="W31" s="129">
        <v>20.012823047930599</v>
      </c>
      <c r="X31" s="129">
        <v>5.4154555700304101</v>
      </c>
      <c r="Y31" s="141">
        <v>7.1177091347321699</v>
      </c>
      <c r="Z31" s="129"/>
      <c r="AA31" s="142">
        <v>-4.1413640959676501</v>
      </c>
      <c r="AB31" s="143">
        <v>-6.7165420316038</v>
      </c>
      <c r="AC31" s="144">
        <v>-5.4309578024475798</v>
      </c>
      <c r="AD31" s="129"/>
      <c r="AE31" s="145">
        <v>2.8780107983936398</v>
      </c>
      <c r="AF31" s="30"/>
      <c r="AG31" s="140">
        <v>50.826727066817597</v>
      </c>
      <c r="AH31" s="129">
        <v>63.357870894677198</v>
      </c>
      <c r="AI31" s="129">
        <v>67.389580973952405</v>
      </c>
      <c r="AJ31" s="129">
        <v>75.339750849377097</v>
      </c>
      <c r="AK31" s="129">
        <v>77.270668176670398</v>
      </c>
      <c r="AL31" s="141">
        <v>66.836919592298898</v>
      </c>
      <c r="AM31" s="129"/>
      <c r="AN31" s="142">
        <v>81.732729331823293</v>
      </c>
      <c r="AO31" s="143">
        <v>81.132502831257</v>
      </c>
      <c r="AP31" s="144">
        <v>81.432616081540203</v>
      </c>
      <c r="AQ31" s="129"/>
      <c r="AR31" s="145">
        <v>71.007118589225001</v>
      </c>
      <c r="AS31" s="125"/>
      <c r="AT31" s="140">
        <v>-7.3413363533408802</v>
      </c>
      <c r="AU31" s="129">
        <v>-1.3651438711263499</v>
      </c>
      <c r="AV31" s="129">
        <v>-2.6124014995571998</v>
      </c>
      <c r="AW31" s="129">
        <v>1.3350274839101699</v>
      </c>
      <c r="AX31" s="129">
        <v>-6.9331730988034499</v>
      </c>
      <c r="AY31" s="141">
        <v>-3.3198686973215099</v>
      </c>
      <c r="AZ31" s="129"/>
      <c r="BA31" s="142">
        <v>-6.9895257899514904</v>
      </c>
      <c r="BB31" s="143">
        <v>-4.4249411250130199</v>
      </c>
      <c r="BC31" s="144">
        <v>-5.7293960917359703</v>
      </c>
      <c r="BD31" s="129"/>
      <c r="BE31" s="145">
        <v>-4.1228384761102701</v>
      </c>
    </row>
    <row r="32" spans="1:57" x14ac:dyDescent="0.25">
      <c r="A32" s="21" t="s">
        <v>50</v>
      </c>
      <c r="B32" t="s">
        <v>73</v>
      </c>
      <c r="C32" s="3"/>
      <c r="D32" s="24" t="s">
        <v>16</v>
      </c>
      <c r="E32" s="27" t="s">
        <v>17</v>
      </c>
      <c r="F32" s="3"/>
      <c r="G32" s="140">
        <v>43.003870199464103</v>
      </c>
      <c r="H32" s="129">
        <v>55.5373623102113</v>
      </c>
      <c r="I32" s="129">
        <v>63.902947305745698</v>
      </c>
      <c r="J32" s="129">
        <v>67.743376004763306</v>
      </c>
      <c r="K32" s="129">
        <v>58.7823757070556</v>
      </c>
      <c r="L32" s="141">
        <v>57.793986305448001</v>
      </c>
      <c r="M32" s="129"/>
      <c r="N32" s="142">
        <v>55.626674605537303</v>
      </c>
      <c r="O32" s="143">
        <v>54.004167907115203</v>
      </c>
      <c r="P32" s="144">
        <v>54.815421256326204</v>
      </c>
      <c r="Q32" s="129"/>
      <c r="R32" s="145">
        <v>56.942967719984601</v>
      </c>
      <c r="S32" s="125"/>
      <c r="T32" s="140">
        <v>-7.3510518104967302</v>
      </c>
      <c r="U32" s="129">
        <v>-13.597219719313101</v>
      </c>
      <c r="V32" s="129">
        <v>-2.7251947164444901</v>
      </c>
      <c r="W32" s="129">
        <v>1.1674205533690101</v>
      </c>
      <c r="X32" s="129">
        <v>-6.2689305517785803</v>
      </c>
      <c r="Y32" s="141">
        <v>-5.5844954096338002</v>
      </c>
      <c r="Z32" s="129"/>
      <c r="AA32" s="142">
        <v>-14.922433154625899</v>
      </c>
      <c r="AB32" s="143">
        <v>-20.471707556420199</v>
      </c>
      <c r="AC32" s="144">
        <v>-17.749572619698501</v>
      </c>
      <c r="AD32" s="129"/>
      <c r="AE32" s="145">
        <v>-9.2751024576851897</v>
      </c>
      <c r="AF32" s="30"/>
      <c r="AG32" s="140">
        <v>43.766746055373602</v>
      </c>
      <c r="AH32" s="129">
        <v>56.690979458172002</v>
      </c>
      <c r="AI32" s="129">
        <v>63.270318547186598</v>
      </c>
      <c r="AJ32" s="129">
        <v>66.292051205715893</v>
      </c>
      <c r="AK32" s="129">
        <v>61.156594224471498</v>
      </c>
      <c r="AL32" s="141">
        <v>58.2353378981839</v>
      </c>
      <c r="AM32" s="129"/>
      <c r="AN32" s="142">
        <v>67.073533789818299</v>
      </c>
      <c r="AO32" s="143">
        <v>64.316016671628404</v>
      </c>
      <c r="AP32" s="144">
        <v>65.694775230723394</v>
      </c>
      <c r="AQ32" s="129"/>
      <c r="AR32" s="145">
        <v>60.3666057074809</v>
      </c>
      <c r="AS32" s="125"/>
      <c r="AT32" s="140">
        <v>-20.2212239601429</v>
      </c>
      <c r="AU32" s="129">
        <v>-5.6032836820974001</v>
      </c>
      <c r="AV32" s="129">
        <v>-1.96700257352254</v>
      </c>
      <c r="AW32" s="129">
        <v>-0.123317937702</v>
      </c>
      <c r="AX32" s="129">
        <v>-5.7325716555898403</v>
      </c>
      <c r="AY32" s="141">
        <v>-6.2853384188497099</v>
      </c>
      <c r="AZ32" s="129"/>
      <c r="BA32" s="142">
        <v>-8.7158546212395596</v>
      </c>
      <c r="BB32" s="143">
        <v>-7.8157505676616896</v>
      </c>
      <c r="BC32" s="144">
        <v>-8.2774547645545198</v>
      </c>
      <c r="BD32" s="129"/>
      <c r="BE32" s="145">
        <v>-6.91395985571135</v>
      </c>
    </row>
    <row r="33" spans="1:57" x14ac:dyDescent="0.25">
      <c r="A33" s="21" t="s">
        <v>51</v>
      </c>
      <c r="B33" s="3" t="str">
        <f t="shared" si="0"/>
        <v>Staunton &amp; Harrisonburg, VA</v>
      </c>
      <c r="C33" s="3"/>
      <c r="D33" s="24" t="s">
        <v>16</v>
      </c>
      <c r="E33" s="27" t="s">
        <v>17</v>
      </c>
      <c r="F33" s="3"/>
      <c r="G33" s="140">
        <v>48.659981768459403</v>
      </c>
      <c r="H33" s="129">
        <v>58.468550592524998</v>
      </c>
      <c r="I33" s="129">
        <v>66.727438468550503</v>
      </c>
      <c r="J33" s="129">
        <v>80.875113947128497</v>
      </c>
      <c r="K33" s="129">
        <v>85.414767547857707</v>
      </c>
      <c r="L33" s="141">
        <v>68.029170464904198</v>
      </c>
      <c r="M33" s="129"/>
      <c r="N33" s="142">
        <v>82.771194165907005</v>
      </c>
      <c r="O33" s="143">
        <v>72.889699179580603</v>
      </c>
      <c r="P33" s="144">
        <v>77.830446672743804</v>
      </c>
      <c r="Q33" s="129"/>
      <c r="R33" s="145">
        <v>70.829535095715499</v>
      </c>
      <c r="S33" s="125"/>
      <c r="T33" s="140">
        <v>23.455119400426401</v>
      </c>
      <c r="U33" s="129">
        <v>12.32986203942</v>
      </c>
      <c r="V33" s="129">
        <v>14.051267825686701</v>
      </c>
      <c r="W33" s="129">
        <v>25.347204826264999</v>
      </c>
      <c r="X33" s="129">
        <v>11.7958813571744</v>
      </c>
      <c r="Y33" s="141">
        <v>16.930513346511301</v>
      </c>
      <c r="Z33" s="129"/>
      <c r="AA33" s="142">
        <v>4.4388449013776796</v>
      </c>
      <c r="AB33" s="143">
        <v>-5.3495833677143203</v>
      </c>
      <c r="AC33" s="144">
        <v>-0.38508979291235901</v>
      </c>
      <c r="AD33" s="129"/>
      <c r="AE33" s="145">
        <v>10.879453611707699</v>
      </c>
      <c r="AF33" s="30"/>
      <c r="AG33" s="140">
        <v>47.4623459607485</v>
      </c>
      <c r="AH33" s="129">
        <v>55.980839416058302</v>
      </c>
      <c r="AI33" s="129">
        <v>60.9762773722627</v>
      </c>
      <c r="AJ33" s="129">
        <v>67.746350364963504</v>
      </c>
      <c r="AK33" s="129">
        <v>67.878649635036396</v>
      </c>
      <c r="AL33" s="141">
        <v>60.010037412172601</v>
      </c>
      <c r="AM33" s="129"/>
      <c r="AN33" s="142">
        <v>75.410583941605793</v>
      </c>
      <c r="AO33" s="143">
        <v>73.375912408759106</v>
      </c>
      <c r="AP33" s="144">
        <v>74.393248175182407</v>
      </c>
      <c r="AQ33" s="129"/>
      <c r="AR33" s="145">
        <v>64.119794042885999</v>
      </c>
      <c r="AS33" s="125"/>
      <c r="AT33" s="140">
        <v>11.929201903530499</v>
      </c>
      <c r="AU33" s="129">
        <v>7.1717689806723497</v>
      </c>
      <c r="AV33" s="129">
        <v>10.014275783305999</v>
      </c>
      <c r="AW33" s="129">
        <v>14.505916510237499</v>
      </c>
      <c r="AX33" s="129">
        <v>3.73303859621767</v>
      </c>
      <c r="AY33" s="141">
        <v>9.2424995513384793</v>
      </c>
      <c r="AZ33" s="129"/>
      <c r="BA33" s="142">
        <v>-0.51987264575738201</v>
      </c>
      <c r="BB33" s="143">
        <v>-0.67969483626729099</v>
      </c>
      <c r="BC33" s="144">
        <v>-0.59875517993004501</v>
      </c>
      <c r="BD33" s="129"/>
      <c r="BE33" s="145">
        <v>5.7715709245375102</v>
      </c>
    </row>
    <row r="34" spans="1:57" x14ac:dyDescent="0.25">
      <c r="A34" s="21" t="s">
        <v>52</v>
      </c>
      <c r="B34" s="3" t="str">
        <f t="shared" si="0"/>
        <v>Blacksburg &amp; Wytheville, VA</v>
      </c>
      <c r="C34" s="3"/>
      <c r="D34" s="24" t="s">
        <v>16</v>
      </c>
      <c r="E34" s="27" t="s">
        <v>17</v>
      </c>
      <c r="F34" s="3"/>
      <c r="G34" s="140">
        <v>41.809103130401297</v>
      </c>
      <c r="H34" s="129">
        <v>52.294987516804298</v>
      </c>
      <c r="I34" s="129">
        <v>63.011330900710497</v>
      </c>
      <c r="J34" s="129">
        <v>74.879969272133593</v>
      </c>
      <c r="K34" s="129">
        <v>82.734780103706498</v>
      </c>
      <c r="L34" s="141">
        <v>62.946034184751198</v>
      </c>
      <c r="M34" s="129"/>
      <c r="N34" s="142">
        <v>81.697714614941404</v>
      </c>
      <c r="O34" s="143">
        <v>69.790666410601105</v>
      </c>
      <c r="P34" s="144">
        <v>75.744190512771198</v>
      </c>
      <c r="Q34" s="129"/>
      <c r="R34" s="145">
        <v>66.602650278471202</v>
      </c>
      <c r="S34" s="125"/>
      <c r="T34" s="140">
        <v>7.5938418958657596</v>
      </c>
      <c r="U34" s="129">
        <v>-3.2561774998667601</v>
      </c>
      <c r="V34" s="129">
        <v>0.21839729981520201</v>
      </c>
      <c r="W34" s="129">
        <v>4.2165051787504098</v>
      </c>
      <c r="X34" s="129">
        <v>4.6806184126598396</v>
      </c>
      <c r="Y34" s="141">
        <v>2.6272076701125102</v>
      </c>
      <c r="Z34" s="129"/>
      <c r="AA34" s="142">
        <v>1.2995826809622699</v>
      </c>
      <c r="AB34" s="143">
        <v>-0.88437647026735799</v>
      </c>
      <c r="AC34" s="144">
        <v>0.28159703020016902</v>
      </c>
      <c r="AD34" s="129"/>
      <c r="AE34" s="145">
        <v>1.8531047134751999</v>
      </c>
      <c r="AF34" s="30"/>
      <c r="AG34" s="140">
        <v>41.890724025350401</v>
      </c>
      <c r="AH34" s="129">
        <v>51.690032648357899</v>
      </c>
      <c r="AI34" s="129">
        <v>56.1023622047244</v>
      </c>
      <c r="AJ34" s="129">
        <v>60.048972536969401</v>
      </c>
      <c r="AK34" s="129">
        <v>63.568273478010298</v>
      </c>
      <c r="AL34" s="141">
        <v>54.6600729786825</v>
      </c>
      <c r="AM34" s="129"/>
      <c r="AN34" s="142">
        <v>70.621279047436104</v>
      </c>
      <c r="AO34" s="143">
        <v>66.098521221432605</v>
      </c>
      <c r="AP34" s="144">
        <v>68.359900134434398</v>
      </c>
      <c r="AQ34" s="129"/>
      <c r="AR34" s="145">
        <v>58.574309308897298</v>
      </c>
      <c r="AS34" s="125"/>
      <c r="AT34" s="140">
        <v>-2.3830834638621599</v>
      </c>
      <c r="AU34" s="129">
        <v>0.18518346190710999</v>
      </c>
      <c r="AV34" s="129">
        <v>-2.2717531075867901</v>
      </c>
      <c r="AW34" s="129">
        <v>-1.8109662870186201</v>
      </c>
      <c r="AX34" s="129">
        <v>-3.5751480238003301</v>
      </c>
      <c r="AY34" s="141">
        <v>-2.0414976604433299</v>
      </c>
      <c r="AZ34" s="129"/>
      <c r="BA34" s="142">
        <v>-6.9012332785842396</v>
      </c>
      <c r="BB34" s="143">
        <v>-5.0998409369382998</v>
      </c>
      <c r="BC34" s="144">
        <v>-6.0389508078799103</v>
      </c>
      <c r="BD34" s="129"/>
      <c r="BE34" s="145">
        <v>-3.4117047948902601</v>
      </c>
    </row>
    <row r="35" spans="1:57" x14ac:dyDescent="0.25">
      <c r="A35" s="21" t="s">
        <v>53</v>
      </c>
      <c r="B35" s="3" t="str">
        <f t="shared" si="0"/>
        <v>Lynchburg, VA</v>
      </c>
      <c r="C35" s="3"/>
      <c r="D35" s="24" t="s">
        <v>16</v>
      </c>
      <c r="E35" s="27" t="s">
        <v>17</v>
      </c>
      <c r="F35" s="3"/>
      <c r="G35" s="140">
        <v>47.4152123806387</v>
      </c>
      <c r="H35" s="129">
        <v>62.199539018768498</v>
      </c>
      <c r="I35" s="129">
        <v>65.591043793216897</v>
      </c>
      <c r="J35" s="129">
        <v>88.508396443858999</v>
      </c>
      <c r="K35" s="129">
        <v>87.421797826802703</v>
      </c>
      <c r="L35" s="141">
        <v>70.227197892657202</v>
      </c>
      <c r="M35" s="129"/>
      <c r="N35" s="142">
        <v>87.5864339809022</v>
      </c>
      <c r="O35" s="143">
        <v>66.513006256173796</v>
      </c>
      <c r="P35" s="144">
        <v>77.049720118538005</v>
      </c>
      <c r="Q35" s="129"/>
      <c r="R35" s="145">
        <v>72.176489957194505</v>
      </c>
      <c r="S35" s="125"/>
      <c r="T35" s="140">
        <v>35.846885179868899</v>
      </c>
      <c r="U35" s="129">
        <v>23.023350968087001</v>
      </c>
      <c r="V35" s="129">
        <v>14.803778311852501</v>
      </c>
      <c r="W35" s="129">
        <v>53.010121796032799</v>
      </c>
      <c r="X35" s="129">
        <v>54.018940529489498</v>
      </c>
      <c r="Y35" s="141">
        <v>36.5220428071353</v>
      </c>
      <c r="Z35" s="129"/>
      <c r="AA35" s="142">
        <v>44.880923025584302</v>
      </c>
      <c r="AB35" s="143">
        <v>5.8112568528135</v>
      </c>
      <c r="AC35" s="144">
        <v>24.964948650621402</v>
      </c>
      <c r="AD35" s="129"/>
      <c r="AE35" s="145">
        <v>32.776716808777998</v>
      </c>
      <c r="AF35" s="30"/>
      <c r="AG35" s="140">
        <v>42.788936450444503</v>
      </c>
      <c r="AH35" s="129">
        <v>57.927230819888003</v>
      </c>
      <c r="AI35" s="129">
        <v>64.092854790912</v>
      </c>
      <c r="AJ35" s="129">
        <v>69.254198221929499</v>
      </c>
      <c r="AK35" s="129">
        <v>64.603226868620297</v>
      </c>
      <c r="AL35" s="141">
        <v>59.733289430358901</v>
      </c>
      <c r="AM35" s="129"/>
      <c r="AN35" s="142">
        <v>72.225880803424403</v>
      </c>
      <c r="AO35" s="143">
        <v>67.270332565031197</v>
      </c>
      <c r="AP35" s="144">
        <v>69.748106684227807</v>
      </c>
      <c r="AQ35" s="129"/>
      <c r="AR35" s="145">
        <v>62.594665788607102</v>
      </c>
      <c r="AS35" s="125"/>
      <c r="AT35" s="140">
        <v>4.8755410841044604</v>
      </c>
      <c r="AU35" s="129">
        <v>1.0900403012948701</v>
      </c>
      <c r="AV35" s="129">
        <v>0.71246777847793397</v>
      </c>
      <c r="AW35" s="129">
        <v>1.8535454537323901</v>
      </c>
      <c r="AX35" s="129">
        <v>-2.68293900495219</v>
      </c>
      <c r="AY35" s="141">
        <v>0.85995142701214899</v>
      </c>
      <c r="AZ35" s="129"/>
      <c r="BA35" s="142">
        <v>-1.3018873577654499</v>
      </c>
      <c r="BB35" s="143">
        <v>-3.85530868172548</v>
      </c>
      <c r="BC35" s="144">
        <v>-2.5499613776853098</v>
      </c>
      <c r="BD35" s="129"/>
      <c r="BE35" s="145">
        <v>-0.25125754988266502</v>
      </c>
    </row>
    <row r="36" spans="1:57" x14ac:dyDescent="0.25">
      <c r="A36" s="21" t="s">
        <v>78</v>
      </c>
      <c r="B36" s="3" t="str">
        <f t="shared" si="0"/>
        <v>Central Virginia</v>
      </c>
      <c r="C36" s="3"/>
      <c r="D36" s="24" t="s">
        <v>16</v>
      </c>
      <c r="E36" s="27" t="s">
        <v>17</v>
      </c>
      <c r="F36" s="3"/>
      <c r="G36" s="140">
        <v>53.778773680994</v>
      </c>
      <c r="H36" s="129">
        <v>63.291912813200199</v>
      </c>
      <c r="I36" s="129">
        <v>68.238609356963394</v>
      </c>
      <c r="J36" s="129">
        <v>75.110341549534795</v>
      </c>
      <c r="K36" s="129">
        <v>72.343314999660393</v>
      </c>
      <c r="L36" s="141">
        <v>66.552590480070606</v>
      </c>
      <c r="M36" s="129"/>
      <c r="N36" s="142">
        <v>79.585115773748797</v>
      </c>
      <c r="O36" s="143">
        <v>75.443063760439998</v>
      </c>
      <c r="P36" s="144">
        <v>77.514089767094404</v>
      </c>
      <c r="Q36" s="129"/>
      <c r="R36" s="145">
        <v>69.684447419220206</v>
      </c>
      <c r="S36" s="125"/>
      <c r="T36" s="140">
        <v>12.122323907855</v>
      </c>
      <c r="U36" s="129">
        <v>5.4794583140645496</v>
      </c>
      <c r="V36" s="129">
        <v>3.6014224710914799</v>
      </c>
      <c r="W36" s="129">
        <v>11.672839932376201</v>
      </c>
      <c r="X36" s="129">
        <v>6.15850115013557</v>
      </c>
      <c r="Y36" s="141">
        <v>7.6064685623592103</v>
      </c>
      <c r="Z36" s="129"/>
      <c r="AA36" s="142">
        <v>-0.95632341956949796</v>
      </c>
      <c r="AB36" s="143">
        <v>-9.9998630667882598</v>
      </c>
      <c r="AC36" s="144">
        <v>-5.5737164523287603</v>
      </c>
      <c r="AD36" s="129"/>
      <c r="AE36" s="145">
        <v>3.0356611949059702</v>
      </c>
      <c r="AF36" s="30"/>
      <c r="AG36" s="140">
        <v>50.857268961770799</v>
      </c>
      <c r="AH36" s="129">
        <v>62.758029469681503</v>
      </c>
      <c r="AI36" s="129">
        <v>68.140150743532203</v>
      </c>
      <c r="AJ36" s="129">
        <v>70.279079242208098</v>
      </c>
      <c r="AK36" s="129">
        <v>68.194472737149397</v>
      </c>
      <c r="AL36" s="141">
        <v>64.045800230868394</v>
      </c>
      <c r="AM36" s="129"/>
      <c r="AN36" s="142">
        <v>76.055034969783307</v>
      </c>
      <c r="AO36" s="143">
        <v>77.1940992734433</v>
      </c>
      <c r="AP36" s="144">
        <v>76.624567121613296</v>
      </c>
      <c r="AQ36" s="129"/>
      <c r="AR36" s="145">
        <v>67.639733628224107</v>
      </c>
      <c r="AS36" s="125"/>
      <c r="AT36" s="140">
        <v>2.6649483365272499</v>
      </c>
      <c r="AU36" s="129">
        <v>3.38408384537246</v>
      </c>
      <c r="AV36" s="129">
        <v>2.84811998927773</v>
      </c>
      <c r="AW36" s="129">
        <v>4.0044364026841803</v>
      </c>
      <c r="AX36" s="129">
        <v>0.37366079651003398</v>
      </c>
      <c r="AY36" s="141">
        <v>2.63492315716621</v>
      </c>
      <c r="AZ36" s="129"/>
      <c r="BA36" s="142">
        <v>-2.1205052307911898</v>
      </c>
      <c r="BB36" s="143">
        <v>-2.6768807285956102</v>
      </c>
      <c r="BC36" s="144">
        <v>-2.4015535259106899</v>
      </c>
      <c r="BD36" s="129"/>
      <c r="BE36" s="145">
        <v>0.94882332551993498</v>
      </c>
    </row>
    <row r="37" spans="1:57" x14ac:dyDescent="0.25">
      <c r="A37" s="21" t="s">
        <v>79</v>
      </c>
      <c r="B37" s="3" t="str">
        <f t="shared" si="0"/>
        <v>Chesapeake Bay</v>
      </c>
      <c r="C37" s="3"/>
      <c r="D37" s="24" t="s">
        <v>16</v>
      </c>
      <c r="E37" s="27" t="s">
        <v>17</v>
      </c>
      <c r="F37" s="3"/>
      <c r="G37" s="140">
        <v>48.003714020427097</v>
      </c>
      <c r="H37" s="129">
        <v>63.045496750232097</v>
      </c>
      <c r="I37" s="129">
        <v>66.759517177344406</v>
      </c>
      <c r="J37" s="129">
        <v>74.187558031569097</v>
      </c>
      <c r="K37" s="129">
        <v>67.780872794800302</v>
      </c>
      <c r="L37" s="141">
        <v>63.955431754874603</v>
      </c>
      <c r="M37" s="129"/>
      <c r="N37" s="142">
        <v>65.273909006499494</v>
      </c>
      <c r="O37" s="143">
        <v>61.188486536675903</v>
      </c>
      <c r="P37" s="144">
        <v>63.231197771587702</v>
      </c>
      <c r="Q37" s="129"/>
      <c r="R37" s="145">
        <v>63.748507759649797</v>
      </c>
      <c r="S37" s="125"/>
      <c r="T37" s="140">
        <v>12.882096069868901</v>
      </c>
      <c r="U37" s="129">
        <v>10.2272727272727</v>
      </c>
      <c r="V37" s="129">
        <v>-8.9873417721518898</v>
      </c>
      <c r="W37" s="129">
        <v>14.798850574712599</v>
      </c>
      <c r="X37" s="129">
        <v>17.174959871589</v>
      </c>
      <c r="Y37" s="141">
        <v>8.1998114985862305</v>
      </c>
      <c r="Z37" s="129"/>
      <c r="AA37" s="142">
        <v>-7.6215505913271997</v>
      </c>
      <c r="AB37" s="143">
        <v>-22.470588235294102</v>
      </c>
      <c r="AC37" s="144">
        <v>-15.4562383612662</v>
      </c>
      <c r="AD37" s="129"/>
      <c r="AE37" s="145">
        <v>0.25031289111389199</v>
      </c>
      <c r="AF37" s="30"/>
      <c r="AG37" s="140">
        <v>45.728876508820697</v>
      </c>
      <c r="AH37" s="129">
        <v>59.656453110492102</v>
      </c>
      <c r="AI37" s="129">
        <v>63.625812441968399</v>
      </c>
      <c r="AJ37" s="129">
        <v>66.782729805013901</v>
      </c>
      <c r="AK37" s="129">
        <v>62.372330547818002</v>
      </c>
      <c r="AL37" s="141">
        <v>59.6332404828226</v>
      </c>
      <c r="AM37" s="129"/>
      <c r="AN37" s="142">
        <v>65.622098421541295</v>
      </c>
      <c r="AO37" s="143">
        <v>65.4828226555246</v>
      </c>
      <c r="AP37" s="144">
        <v>65.552460538532898</v>
      </c>
      <c r="AQ37" s="129"/>
      <c r="AR37" s="145">
        <v>61.324446213025603</v>
      </c>
      <c r="AS37" s="125"/>
      <c r="AT37" s="140">
        <v>-0.404448938321536</v>
      </c>
      <c r="AU37" s="129">
        <v>-0.54179566563467396</v>
      </c>
      <c r="AV37" s="129">
        <v>-4.8263888888888804</v>
      </c>
      <c r="AW37" s="129">
        <v>0.10438413361169099</v>
      </c>
      <c r="AX37" s="129">
        <v>-3.1013342949873701</v>
      </c>
      <c r="AY37" s="141">
        <v>-1.8641607456642899</v>
      </c>
      <c r="AZ37" s="129"/>
      <c r="BA37" s="142">
        <v>-7.7951728636660098</v>
      </c>
      <c r="BB37" s="143">
        <v>-10.130614845492101</v>
      </c>
      <c r="BC37" s="144">
        <v>-8.9766317485898401</v>
      </c>
      <c r="BD37" s="129"/>
      <c r="BE37" s="145">
        <v>-4.1515497045713596</v>
      </c>
    </row>
    <row r="38" spans="1:57" x14ac:dyDescent="0.25">
      <c r="A38" s="21" t="s">
        <v>80</v>
      </c>
      <c r="B38" s="3" t="str">
        <f t="shared" si="0"/>
        <v>Coastal Virginia - Eastern Shore</v>
      </c>
      <c r="C38" s="3"/>
      <c r="D38" s="24" t="s">
        <v>16</v>
      </c>
      <c r="E38" s="27" t="s">
        <v>17</v>
      </c>
      <c r="F38" s="3"/>
      <c r="G38" s="140">
        <v>40.618411806043497</v>
      </c>
      <c r="H38" s="129">
        <v>52.8460997891777</v>
      </c>
      <c r="I38" s="129">
        <v>56.359803232607099</v>
      </c>
      <c r="J38" s="129">
        <v>62.333099086437102</v>
      </c>
      <c r="K38" s="129">
        <v>69.852424455375896</v>
      </c>
      <c r="L38" s="141">
        <v>56.401967673928297</v>
      </c>
      <c r="M38" s="129"/>
      <c r="N38" s="142">
        <v>72.733661278987995</v>
      </c>
      <c r="O38" s="143">
        <v>66.057624736472206</v>
      </c>
      <c r="P38" s="144">
        <v>69.395643007730101</v>
      </c>
      <c r="Q38" s="129"/>
      <c r="R38" s="145">
        <v>60.114446340728797</v>
      </c>
      <c r="S38" s="125"/>
      <c r="T38" s="140">
        <v>9.46969696969696</v>
      </c>
      <c r="U38" s="129">
        <v>8.9855072463768106</v>
      </c>
      <c r="V38" s="129">
        <v>7.5067024128686297</v>
      </c>
      <c r="W38" s="129">
        <v>14.896373056994801</v>
      </c>
      <c r="X38" s="129">
        <v>25.663716814159201</v>
      </c>
      <c r="Y38" s="141">
        <v>13.779415934221699</v>
      </c>
      <c r="Z38" s="129"/>
      <c r="AA38" s="142">
        <v>13.486842105263101</v>
      </c>
      <c r="AB38" s="143">
        <v>2.8446389496717699</v>
      </c>
      <c r="AC38" s="144">
        <v>8.1599123767798396</v>
      </c>
      <c r="AD38" s="129"/>
      <c r="AE38" s="145">
        <v>11.8625070054175</v>
      </c>
      <c r="AF38" s="30"/>
      <c r="AG38" s="140">
        <v>39.971575768342497</v>
      </c>
      <c r="AH38" s="129">
        <v>50.035398230088397</v>
      </c>
      <c r="AI38" s="129">
        <v>52.867256637168097</v>
      </c>
      <c r="AJ38" s="129">
        <v>55.504424778760999</v>
      </c>
      <c r="AK38" s="129">
        <v>56.017699115044202</v>
      </c>
      <c r="AL38" s="141">
        <v>50.887385312976001</v>
      </c>
      <c r="AM38" s="129"/>
      <c r="AN38" s="142">
        <v>64.389380530973398</v>
      </c>
      <c r="AO38" s="143">
        <v>65.309734513274293</v>
      </c>
      <c r="AP38" s="144">
        <v>64.849557522123803</v>
      </c>
      <c r="AQ38" s="129"/>
      <c r="AR38" s="145">
        <v>54.878696653090103</v>
      </c>
      <c r="AS38" s="125"/>
      <c r="AT38" s="140">
        <v>-2.9065334947828001</v>
      </c>
      <c r="AU38" s="129">
        <v>-1.49825783972125</v>
      </c>
      <c r="AV38" s="129">
        <v>-1.61396574440052</v>
      </c>
      <c r="AW38" s="129">
        <v>-2.6691495965238898</v>
      </c>
      <c r="AX38" s="129">
        <v>-5.3245587795393297</v>
      </c>
      <c r="AY38" s="141">
        <v>-2.8472909987448398</v>
      </c>
      <c r="AZ38" s="129"/>
      <c r="BA38" s="142">
        <v>-7.6649746192893398</v>
      </c>
      <c r="BB38" s="143">
        <v>-5.8913542463657196</v>
      </c>
      <c r="BC38" s="144">
        <v>-6.7803078488741804</v>
      </c>
      <c r="BD38" s="129"/>
      <c r="BE38" s="145">
        <v>-4.2081184292649398</v>
      </c>
    </row>
    <row r="39" spans="1:57" x14ac:dyDescent="0.25">
      <c r="A39" s="21" t="s">
        <v>81</v>
      </c>
      <c r="B39" s="3" t="str">
        <f t="shared" si="0"/>
        <v>Coastal Virginia - Hampton Roads</v>
      </c>
      <c r="C39" s="3"/>
      <c r="D39" s="24" t="s">
        <v>16</v>
      </c>
      <c r="E39" s="27" t="s">
        <v>17</v>
      </c>
      <c r="F39" s="3"/>
      <c r="G39" s="140">
        <v>52.728102679770103</v>
      </c>
      <c r="H39" s="129">
        <v>61.183609902797897</v>
      </c>
      <c r="I39" s="129">
        <v>63.635143117985002</v>
      </c>
      <c r="J39" s="129">
        <v>63.149132699640099</v>
      </c>
      <c r="K39" s="129">
        <v>62.637952793963599</v>
      </c>
      <c r="L39" s="141">
        <v>60.6667776530672</v>
      </c>
      <c r="M39" s="129"/>
      <c r="N39" s="142">
        <v>71.115168765607706</v>
      </c>
      <c r="O39" s="143">
        <v>76.971617303509504</v>
      </c>
      <c r="P39" s="144">
        <v>74.043393034558605</v>
      </c>
      <c r="Q39" s="129"/>
      <c r="R39" s="145">
        <v>64.488609119608995</v>
      </c>
      <c r="S39" s="125"/>
      <c r="T39" s="140">
        <v>5.1099766263771702</v>
      </c>
      <c r="U39" s="129">
        <v>7.2005056954005697</v>
      </c>
      <c r="V39" s="129">
        <v>1.81241180721884</v>
      </c>
      <c r="W39" s="129">
        <v>-5.0703798656495804</v>
      </c>
      <c r="X39" s="129">
        <v>-5.7173574943809902</v>
      </c>
      <c r="Y39" s="141">
        <v>0.209594905078441</v>
      </c>
      <c r="Z39" s="129"/>
      <c r="AA39" s="142">
        <v>-13.0537778509409</v>
      </c>
      <c r="AB39" s="143">
        <v>-9.7809918472486892</v>
      </c>
      <c r="AC39" s="144">
        <v>-11.3828737402738</v>
      </c>
      <c r="AD39" s="129"/>
      <c r="AE39" s="145">
        <v>-3.9138802609159802</v>
      </c>
      <c r="AF39" s="30"/>
      <c r="AG39" s="140">
        <v>52.093998145834099</v>
      </c>
      <c r="AH39" s="129">
        <v>58.868172903849697</v>
      </c>
      <c r="AI39" s="129">
        <v>62.412352577707303</v>
      </c>
      <c r="AJ39" s="129">
        <v>63.732772748032097</v>
      </c>
      <c r="AK39" s="129">
        <v>66.015407244225599</v>
      </c>
      <c r="AL39" s="141">
        <v>60.624968935588797</v>
      </c>
      <c r="AM39" s="129"/>
      <c r="AN39" s="142">
        <v>77.032862966868294</v>
      </c>
      <c r="AO39" s="143">
        <v>79.126340745914703</v>
      </c>
      <c r="AP39" s="144">
        <v>78.079601856391506</v>
      </c>
      <c r="AQ39" s="129"/>
      <c r="AR39" s="145">
        <v>65.612169606113198</v>
      </c>
      <c r="AS39" s="125"/>
      <c r="AT39" s="140">
        <v>0.57690749567135702</v>
      </c>
      <c r="AU39" s="129">
        <v>1.98096681755853</v>
      </c>
      <c r="AV39" s="129">
        <v>1.41294017611533</v>
      </c>
      <c r="AW39" s="129">
        <v>-0.98099473390828396</v>
      </c>
      <c r="AX39" s="129">
        <v>-1.8248929952088699</v>
      </c>
      <c r="AY39" s="141">
        <v>0.15049676392103001</v>
      </c>
      <c r="AZ39" s="129"/>
      <c r="BA39" s="142">
        <v>-2.1336245481341898</v>
      </c>
      <c r="BB39" s="143">
        <v>-2.8184385507755598</v>
      </c>
      <c r="BC39" s="144">
        <v>-2.4818237937171599</v>
      </c>
      <c r="BD39" s="129"/>
      <c r="BE39" s="145">
        <v>-0.76006097314986998</v>
      </c>
    </row>
    <row r="40" spans="1:57" x14ac:dyDescent="0.25">
      <c r="A40" s="20" t="s">
        <v>82</v>
      </c>
      <c r="B40" s="3" t="str">
        <f t="shared" si="0"/>
        <v>Northern Virginia</v>
      </c>
      <c r="C40" s="3"/>
      <c r="D40" s="24" t="s">
        <v>16</v>
      </c>
      <c r="E40" s="27" t="s">
        <v>17</v>
      </c>
      <c r="F40" s="3"/>
      <c r="G40" s="140">
        <v>56.386883153149498</v>
      </c>
      <c r="H40" s="129">
        <v>73.700482706346904</v>
      </c>
      <c r="I40" s="129">
        <v>83.019507719312202</v>
      </c>
      <c r="J40" s="129">
        <v>85.9975266286352</v>
      </c>
      <c r="K40" s="129">
        <v>81.409821677903196</v>
      </c>
      <c r="L40" s="141">
        <v>76.102844377069403</v>
      </c>
      <c r="M40" s="129"/>
      <c r="N40" s="142">
        <v>77.693780667810202</v>
      </c>
      <c r="O40" s="143">
        <v>76.475046874376602</v>
      </c>
      <c r="P40" s="144">
        <v>77.084413771093395</v>
      </c>
      <c r="Q40" s="129"/>
      <c r="R40" s="145">
        <v>76.383292775361994</v>
      </c>
      <c r="S40" s="125"/>
      <c r="T40" s="140">
        <v>8.5735322883310197</v>
      </c>
      <c r="U40" s="129">
        <v>7.6217970164363296</v>
      </c>
      <c r="V40" s="129">
        <v>6.4212388664879398</v>
      </c>
      <c r="W40" s="129">
        <v>3.3057419579951501</v>
      </c>
      <c r="X40" s="129">
        <v>-1.9345749312192999</v>
      </c>
      <c r="Y40" s="141">
        <v>4.3399389541502904</v>
      </c>
      <c r="Z40" s="129"/>
      <c r="AA40" s="142">
        <v>-10.6919407232996</v>
      </c>
      <c r="AB40" s="143">
        <v>-12.7198440041539</v>
      </c>
      <c r="AC40" s="144">
        <v>-11.709521228495399</v>
      </c>
      <c r="AD40" s="129"/>
      <c r="AE40" s="145">
        <v>-0.856558300646175</v>
      </c>
      <c r="AF40" s="30"/>
      <c r="AG40" s="140">
        <v>57.408644831850602</v>
      </c>
      <c r="AH40" s="129">
        <v>73.983723620696495</v>
      </c>
      <c r="AI40" s="129">
        <v>82.475964415366803</v>
      </c>
      <c r="AJ40" s="129">
        <v>83.679738301352302</v>
      </c>
      <c r="AK40" s="129">
        <v>77.971037619180507</v>
      </c>
      <c r="AL40" s="141">
        <v>75.103821757689303</v>
      </c>
      <c r="AM40" s="129"/>
      <c r="AN40" s="142">
        <v>76.0761160090956</v>
      </c>
      <c r="AO40" s="143">
        <v>77.714724538237505</v>
      </c>
      <c r="AP40" s="144">
        <v>76.895420273666502</v>
      </c>
      <c r="AQ40" s="129"/>
      <c r="AR40" s="145">
        <v>75.615707047968499</v>
      </c>
      <c r="AS40" s="125"/>
      <c r="AT40" s="140">
        <v>7.2206274668131796</v>
      </c>
      <c r="AU40" s="129">
        <v>11.008575437345099</v>
      </c>
      <c r="AV40" s="129">
        <v>10.5922260709238</v>
      </c>
      <c r="AW40" s="129">
        <v>7.6811390076905202</v>
      </c>
      <c r="AX40" s="129">
        <v>3.7547763216746199</v>
      </c>
      <c r="AY40" s="141">
        <v>8.0238685194791408</v>
      </c>
      <c r="AZ40" s="129"/>
      <c r="BA40" s="142">
        <v>-2.8033251091720501</v>
      </c>
      <c r="BB40" s="143">
        <v>-2.3791381270194201</v>
      </c>
      <c r="BC40" s="144">
        <v>-2.58943564825476</v>
      </c>
      <c r="BD40" s="129"/>
      <c r="BE40" s="145">
        <v>4.70912120343118</v>
      </c>
    </row>
    <row r="41" spans="1:57" x14ac:dyDescent="0.25">
      <c r="A41" s="22" t="s">
        <v>83</v>
      </c>
      <c r="B41" s="3" t="str">
        <f t="shared" si="0"/>
        <v>Shenandoah Valley</v>
      </c>
      <c r="C41" s="3"/>
      <c r="D41" s="25" t="s">
        <v>16</v>
      </c>
      <c r="E41" s="28" t="s">
        <v>17</v>
      </c>
      <c r="F41" s="3"/>
      <c r="G41" s="153">
        <v>46.9603763343586</v>
      </c>
      <c r="H41" s="154">
        <v>54.061878053193404</v>
      </c>
      <c r="I41" s="154">
        <v>59.281707979012097</v>
      </c>
      <c r="J41" s="154">
        <v>71.503528134611898</v>
      </c>
      <c r="K41" s="154">
        <v>78.8402388275737</v>
      </c>
      <c r="L41" s="155">
        <v>62.129545865749897</v>
      </c>
      <c r="M41" s="129"/>
      <c r="N41" s="156">
        <v>78.614076352451605</v>
      </c>
      <c r="O41" s="157">
        <v>69.576623846571295</v>
      </c>
      <c r="P41" s="158">
        <v>74.095350099511407</v>
      </c>
      <c r="Q41" s="129"/>
      <c r="R41" s="159">
        <v>65.548347075396094</v>
      </c>
      <c r="S41" s="125"/>
      <c r="T41" s="153">
        <v>10.9472633984197</v>
      </c>
      <c r="U41" s="154">
        <v>0.62473343782074997</v>
      </c>
      <c r="V41" s="154">
        <v>0.69632840090272696</v>
      </c>
      <c r="W41" s="154">
        <v>13.613209007701601</v>
      </c>
      <c r="X41" s="154">
        <v>9.34759783396896</v>
      </c>
      <c r="Y41" s="155">
        <v>7.13422172238357</v>
      </c>
      <c r="Z41" s="129"/>
      <c r="AA41" s="156">
        <v>-0.208143984997092</v>
      </c>
      <c r="AB41" s="157">
        <v>-10.915911523548701</v>
      </c>
      <c r="AC41" s="158">
        <v>-5.53896259931311</v>
      </c>
      <c r="AD41" s="129"/>
      <c r="AE41" s="159">
        <v>2.68483145383161</v>
      </c>
      <c r="AF41" s="31"/>
      <c r="AG41" s="153">
        <v>46.032321675468602</v>
      </c>
      <c r="AH41" s="154">
        <v>53.639021736666699</v>
      </c>
      <c r="AI41" s="154">
        <v>57.410639407058099</v>
      </c>
      <c r="AJ41" s="154">
        <v>62.1455608694666</v>
      </c>
      <c r="AK41" s="154">
        <v>64.700015866180095</v>
      </c>
      <c r="AL41" s="155">
        <v>56.785511910967998</v>
      </c>
      <c r="AM41" s="129"/>
      <c r="AN41" s="156">
        <v>72.693142753754202</v>
      </c>
      <c r="AO41" s="157">
        <v>71.302243531753206</v>
      </c>
      <c r="AP41" s="158">
        <v>71.997693142753704</v>
      </c>
      <c r="AQ41" s="129"/>
      <c r="AR41" s="159">
        <v>61.138670731036399</v>
      </c>
      <c r="AS41" s="75"/>
      <c r="AT41" s="153">
        <v>0.24897374097768399</v>
      </c>
      <c r="AU41" s="154">
        <v>-3.5706412305149802</v>
      </c>
      <c r="AV41" s="154">
        <v>-1.6091131982964499</v>
      </c>
      <c r="AW41" s="154">
        <v>1.6680579353375999</v>
      </c>
      <c r="AX41" s="154">
        <v>-3.5826645134217801</v>
      </c>
      <c r="AY41" s="155">
        <v>-1.4560674219046601</v>
      </c>
      <c r="AZ41" s="129"/>
      <c r="BA41" s="156">
        <v>-5.4756009397882304</v>
      </c>
      <c r="BB41" s="157">
        <v>-6.77126181531652</v>
      </c>
      <c r="BC41" s="158">
        <v>-6.1216442459214999</v>
      </c>
      <c r="BD41" s="129"/>
      <c r="BE41" s="159">
        <v>-3.06612904872912</v>
      </c>
    </row>
    <row r="42" spans="1:57" ht="13" x14ac:dyDescent="0.3">
      <c r="A42" s="19" t="s">
        <v>84</v>
      </c>
      <c r="B42" s="3" t="str">
        <f t="shared" si="0"/>
        <v>Southern Virginia</v>
      </c>
      <c r="C42" s="9"/>
      <c r="D42" s="23" t="s">
        <v>16</v>
      </c>
      <c r="E42" s="26" t="s">
        <v>17</v>
      </c>
      <c r="F42" s="3"/>
      <c r="G42" s="126">
        <v>44.466902475997898</v>
      </c>
      <c r="H42" s="127">
        <v>59.146033350176801</v>
      </c>
      <c r="I42" s="127">
        <v>63.996968165740199</v>
      </c>
      <c r="J42" s="127">
        <v>69.1258211217786</v>
      </c>
      <c r="K42" s="127">
        <v>68.216270843860499</v>
      </c>
      <c r="L42" s="128">
        <v>60.990399191510797</v>
      </c>
      <c r="M42" s="129"/>
      <c r="N42" s="130">
        <v>67.331985851440095</v>
      </c>
      <c r="O42" s="131">
        <v>59.2723597776654</v>
      </c>
      <c r="P42" s="132">
        <v>63.302172814552797</v>
      </c>
      <c r="Q42" s="129"/>
      <c r="R42" s="133">
        <v>61.650905940951397</v>
      </c>
      <c r="S42" s="125"/>
      <c r="T42" s="126">
        <v>-2.4930747922437599</v>
      </c>
      <c r="U42" s="127">
        <v>-3.5434693036670701</v>
      </c>
      <c r="V42" s="127">
        <v>-1.28604832424006</v>
      </c>
      <c r="W42" s="127">
        <v>6.7082683307332198</v>
      </c>
      <c r="X42" s="127">
        <v>8.2598235765838002</v>
      </c>
      <c r="Y42" s="128">
        <v>1.8049932523616701</v>
      </c>
      <c r="Z42" s="129"/>
      <c r="AA42" s="130">
        <v>-5.5968827488487403</v>
      </c>
      <c r="AB42" s="131">
        <v>-17.539543057996401</v>
      </c>
      <c r="AC42" s="132">
        <v>-11.591390261115</v>
      </c>
      <c r="AD42" s="129"/>
      <c r="AE42" s="133">
        <v>-2.5279616525907298</v>
      </c>
      <c r="AF42" s="29"/>
      <c r="AG42" s="126">
        <v>48.338807478524501</v>
      </c>
      <c r="AH42" s="127">
        <v>62.139969681657398</v>
      </c>
      <c r="AI42" s="127">
        <v>64.691763516927693</v>
      </c>
      <c r="AJ42" s="127">
        <v>66.2266296109146</v>
      </c>
      <c r="AK42" s="127">
        <v>63.321121778676002</v>
      </c>
      <c r="AL42" s="128">
        <v>60.943658413340003</v>
      </c>
      <c r="AM42" s="129"/>
      <c r="AN42" s="130">
        <v>65.847650328448694</v>
      </c>
      <c r="AO42" s="131">
        <v>64.350682162708395</v>
      </c>
      <c r="AP42" s="132">
        <v>65.099166245578502</v>
      </c>
      <c r="AQ42" s="129"/>
      <c r="AR42" s="133">
        <v>62.130946365408199</v>
      </c>
      <c r="AS42" s="125"/>
      <c r="AT42" s="126">
        <v>6.2326485285952202</v>
      </c>
      <c r="AU42" s="127">
        <v>4.8603709230441199</v>
      </c>
      <c r="AV42" s="127">
        <v>0.45115731659474301</v>
      </c>
      <c r="AW42" s="127">
        <v>0.53696423434653295</v>
      </c>
      <c r="AX42" s="127">
        <v>-0.92894554797904905</v>
      </c>
      <c r="AY42" s="128">
        <v>1.92900908514684</v>
      </c>
      <c r="AZ42" s="129"/>
      <c r="BA42" s="130">
        <v>-8.4080126515550795</v>
      </c>
      <c r="BB42" s="131">
        <v>-8.7505597850425403</v>
      </c>
      <c r="BC42" s="132">
        <v>-8.5776378232137294</v>
      </c>
      <c r="BD42" s="129"/>
      <c r="BE42" s="133">
        <v>-1.4611388582795399</v>
      </c>
    </row>
    <row r="43" spans="1:57" x14ac:dyDescent="0.25">
      <c r="A43" s="20" t="s">
        <v>85</v>
      </c>
      <c r="B43" s="3" t="str">
        <f t="shared" si="0"/>
        <v>Southwest Virginia - Blue Ridge Highlands</v>
      </c>
      <c r="C43" s="10"/>
      <c r="D43" s="24" t="s">
        <v>16</v>
      </c>
      <c r="E43" s="27" t="s">
        <v>17</v>
      </c>
      <c r="F43" s="3"/>
      <c r="G43" s="140">
        <v>41.633845762927201</v>
      </c>
      <c r="H43" s="129">
        <v>51.314953627239198</v>
      </c>
      <c r="I43" s="129">
        <v>59.674755431330098</v>
      </c>
      <c r="J43" s="129">
        <v>69.825943336297797</v>
      </c>
      <c r="K43" s="129">
        <v>75.149282175072997</v>
      </c>
      <c r="L43" s="141">
        <v>59.5197560665734</v>
      </c>
      <c r="M43" s="129"/>
      <c r="N43" s="142">
        <v>73.611993393469604</v>
      </c>
      <c r="O43" s="143">
        <v>64.007114724939598</v>
      </c>
      <c r="P43" s="144">
        <v>68.809554059204601</v>
      </c>
      <c r="Q43" s="129"/>
      <c r="R43" s="145">
        <v>62.173984064468101</v>
      </c>
      <c r="S43" s="125"/>
      <c r="T43" s="140">
        <v>8.1957504321248802</v>
      </c>
      <c r="U43" s="129">
        <v>-3.2820670436537598</v>
      </c>
      <c r="V43" s="129">
        <v>0.72515025507021402</v>
      </c>
      <c r="W43" s="129">
        <v>5.1800053815710898</v>
      </c>
      <c r="X43" s="129">
        <v>5.5981609706517501</v>
      </c>
      <c r="Y43" s="141">
        <v>3.2132223738082</v>
      </c>
      <c r="Z43" s="129"/>
      <c r="AA43" s="142">
        <v>0.21674325488115201</v>
      </c>
      <c r="AB43" s="143">
        <v>-5.2713963192495497</v>
      </c>
      <c r="AC43" s="144">
        <v>-2.4128357408521901</v>
      </c>
      <c r="AD43" s="129"/>
      <c r="AE43" s="145">
        <v>1.3653455343366301</v>
      </c>
      <c r="AF43" s="30"/>
      <c r="AG43" s="140">
        <v>42.253207978655801</v>
      </c>
      <c r="AH43" s="129">
        <v>51.556346080548799</v>
      </c>
      <c r="AI43" s="129">
        <v>55.472621013848297</v>
      </c>
      <c r="AJ43" s="129">
        <v>59.484182441875198</v>
      </c>
      <c r="AK43" s="129">
        <v>61.504256130097801</v>
      </c>
      <c r="AL43" s="141">
        <v>54.054122729005201</v>
      </c>
      <c r="AM43" s="129"/>
      <c r="AN43" s="142">
        <v>68.025028585948405</v>
      </c>
      <c r="AO43" s="143">
        <v>64.474018549104301</v>
      </c>
      <c r="AP43" s="144">
        <v>66.249523567526296</v>
      </c>
      <c r="AQ43" s="129"/>
      <c r="AR43" s="145">
        <v>57.538522968582598</v>
      </c>
      <c r="AS43" s="125"/>
      <c r="AT43" s="140">
        <v>-4.7987133617630002</v>
      </c>
      <c r="AU43" s="129">
        <v>1.7230332370936801</v>
      </c>
      <c r="AV43" s="129">
        <v>3.18658855278839E-2</v>
      </c>
      <c r="AW43" s="129">
        <v>1.0155989501195</v>
      </c>
      <c r="AX43" s="129">
        <v>-1.6706640618163699</v>
      </c>
      <c r="AY43" s="141">
        <v>-0.61987786251515897</v>
      </c>
      <c r="AZ43" s="129"/>
      <c r="BA43" s="142">
        <v>-4.5915783008950797</v>
      </c>
      <c r="BB43" s="143">
        <v>-3.94356946790329</v>
      </c>
      <c r="BC43" s="144">
        <v>-4.2773529889848296</v>
      </c>
      <c r="BD43" s="129"/>
      <c r="BE43" s="145">
        <v>-1.85354306174994</v>
      </c>
    </row>
    <row r="44" spans="1:57" x14ac:dyDescent="0.25">
      <c r="A44" s="21" t="s">
        <v>86</v>
      </c>
      <c r="B44" s="3" t="str">
        <f t="shared" si="0"/>
        <v>Southwest Virginia - Heart of Appalachia</v>
      </c>
      <c r="C44" s="3"/>
      <c r="D44" s="24" t="s">
        <v>16</v>
      </c>
      <c r="E44" s="27" t="s">
        <v>17</v>
      </c>
      <c r="F44" s="3"/>
      <c r="G44" s="140">
        <v>37.314487632508801</v>
      </c>
      <c r="H44" s="129">
        <v>54.487632508833897</v>
      </c>
      <c r="I44" s="129">
        <v>59.575971731448703</v>
      </c>
      <c r="J44" s="129">
        <v>62.4028268551236</v>
      </c>
      <c r="K44" s="129">
        <v>58.939929328621901</v>
      </c>
      <c r="L44" s="141">
        <v>54.544169611307403</v>
      </c>
      <c r="M44" s="129"/>
      <c r="N44" s="142">
        <v>66.360424028268497</v>
      </c>
      <c r="O44" s="143">
        <v>53.427561837455798</v>
      </c>
      <c r="P44" s="144">
        <v>59.893992932862098</v>
      </c>
      <c r="Q44" s="129"/>
      <c r="R44" s="145">
        <v>56.072690560322997</v>
      </c>
      <c r="S44" s="125"/>
      <c r="T44" s="140">
        <v>-21.311475409836</v>
      </c>
      <c r="U44" s="129">
        <v>-14.8066298342541</v>
      </c>
      <c r="V44" s="129">
        <v>-11.075949367088599</v>
      </c>
      <c r="W44" s="129">
        <v>-8.21205821205821</v>
      </c>
      <c r="X44" s="129">
        <v>-11.182108626198</v>
      </c>
      <c r="Y44" s="141">
        <v>-12.7909604519774</v>
      </c>
      <c r="Z44" s="129"/>
      <c r="AA44" s="142">
        <v>-7.5787401574803104</v>
      </c>
      <c r="AB44" s="143">
        <v>-16.093229744727999</v>
      </c>
      <c r="AC44" s="144">
        <v>-11.5805946791862</v>
      </c>
      <c r="AD44" s="129"/>
      <c r="AE44" s="145">
        <v>-12.4251024913276</v>
      </c>
      <c r="AF44" s="30"/>
      <c r="AG44" s="140">
        <v>36.890459363957497</v>
      </c>
      <c r="AH44" s="129">
        <v>52.120141342756099</v>
      </c>
      <c r="AI44" s="129">
        <v>54.505300353356802</v>
      </c>
      <c r="AJ44" s="129">
        <v>55.8127208480565</v>
      </c>
      <c r="AK44" s="129">
        <v>50.883392226148402</v>
      </c>
      <c r="AL44" s="141">
        <v>50.042402826855103</v>
      </c>
      <c r="AM44" s="129"/>
      <c r="AN44" s="142">
        <v>58.038869257950502</v>
      </c>
      <c r="AO44" s="143">
        <v>53.427561837455798</v>
      </c>
      <c r="AP44" s="144">
        <v>55.733215547703097</v>
      </c>
      <c r="AQ44" s="129"/>
      <c r="AR44" s="145">
        <v>51.668349318525898</v>
      </c>
      <c r="AS44" s="125"/>
      <c r="AT44" s="140">
        <v>-24.484629294755798</v>
      </c>
      <c r="AU44" s="129">
        <v>-15.5211912943871</v>
      </c>
      <c r="AV44" s="129">
        <v>-16.395663956639499</v>
      </c>
      <c r="AW44" s="129">
        <v>-15.1262761955937</v>
      </c>
      <c r="AX44" s="129">
        <v>-20.066611157368801</v>
      </c>
      <c r="AY44" s="141">
        <v>-18.0060213061602</v>
      </c>
      <c r="AZ44" s="129"/>
      <c r="BA44" s="142">
        <v>-15.116279069767399</v>
      </c>
      <c r="BB44" s="143">
        <v>-15.127701375245501</v>
      </c>
      <c r="BC44" s="144">
        <v>-15.1217543387595</v>
      </c>
      <c r="BD44" s="129"/>
      <c r="BE44" s="145">
        <v>-17.138231127302099</v>
      </c>
    </row>
    <row r="45" spans="1:57" x14ac:dyDescent="0.25">
      <c r="A45" s="22" t="s">
        <v>87</v>
      </c>
      <c r="B45" s="3" t="str">
        <f t="shared" si="0"/>
        <v>Virginia Mountains</v>
      </c>
      <c r="C45" s="3"/>
      <c r="D45" s="25" t="s">
        <v>16</v>
      </c>
      <c r="E45" s="28" t="s">
        <v>17</v>
      </c>
      <c r="F45" s="3"/>
      <c r="G45" s="153">
        <v>40.645634629493699</v>
      </c>
      <c r="H45" s="154">
        <v>51.7681584739545</v>
      </c>
      <c r="I45" s="154">
        <v>63.096111518708703</v>
      </c>
      <c r="J45" s="154">
        <v>77.740278796771804</v>
      </c>
      <c r="K45" s="154">
        <v>79.970652971386599</v>
      </c>
      <c r="L45" s="155">
        <v>62.644167278063001</v>
      </c>
      <c r="M45" s="129"/>
      <c r="N45" s="156">
        <v>80.293470286133498</v>
      </c>
      <c r="O45" s="157">
        <v>69.860601614086505</v>
      </c>
      <c r="P45" s="158">
        <v>75.077035950110002</v>
      </c>
      <c r="Q45" s="129"/>
      <c r="R45" s="159">
        <v>66.196415470076502</v>
      </c>
      <c r="S45" s="125"/>
      <c r="T45" s="153">
        <v>-3.95872786008688</v>
      </c>
      <c r="U45" s="154">
        <v>-12.903571216116999</v>
      </c>
      <c r="V45" s="154">
        <v>-1.0173753472527101</v>
      </c>
      <c r="W45" s="154">
        <v>9.0236071453659594</v>
      </c>
      <c r="X45" s="154">
        <v>6.7605999457169403</v>
      </c>
      <c r="Y45" s="155">
        <v>0.48281396661193599</v>
      </c>
      <c r="Z45" s="129"/>
      <c r="AA45" s="156">
        <v>4.8082337194812297</v>
      </c>
      <c r="AB45" s="157">
        <v>-4.53001433472385</v>
      </c>
      <c r="AC45" s="158">
        <v>0.246168009568173</v>
      </c>
      <c r="AD45" s="129"/>
      <c r="AE45" s="159">
        <v>0.40600788494995999</v>
      </c>
      <c r="AF45" s="31"/>
      <c r="AG45" s="153">
        <v>45.7226705796038</v>
      </c>
      <c r="AH45" s="154">
        <v>56.885546588407898</v>
      </c>
      <c r="AI45" s="154">
        <v>61.863536316947901</v>
      </c>
      <c r="AJ45" s="154">
        <v>66.617754952311003</v>
      </c>
      <c r="AK45" s="154">
        <v>66.4636830520909</v>
      </c>
      <c r="AL45" s="155">
        <v>59.510638297872298</v>
      </c>
      <c r="AM45" s="129"/>
      <c r="AN45" s="156">
        <v>69.600146735142999</v>
      </c>
      <c r="AO45" s="157">
        <v>66.529713866470999</v>
      </c>
      <c r="AP45" s="158">
        <v>68.064930300807006</v>
      </c>
      <c r="AQ45" s="129"/>
      <c r="AR45" s="159">
        <v>61.954721727282198</v>
      </c>
      <c r="AS45" s="125"/>
      <c r="AT45" s="153">
        <v>1.49505203053155</v>
      </c>
      <c r="AU45" s="154">
        <v>-2.6263999253541201</v>
      </c>
      <c r="AV45" s="154">
        <v>-2.0519441441252302</v>
      </c>
      <c r="AW45" s="154">
        <v>0.57954283845868904</v>
      </c>
      <c r="AX45" s="154">
        <v>-4.9870318596092096</v>
      </c>
      <c r="AY45" s="155">
        <v>-1.7375363519267799</v>
      </c>
      <c r="AZ45" s="129"/>
      <c r="BA45" s="156">
        <v>-7.80837208576206</v>
      </c>
      <c r="BB45" s="157">
        <v>-7.9451853739329801</v>
      </c>
      <c r="BC45" s="158">
        <v>-7.8752865767666798</v>
      </c>
      <c r="BD45" s="129"/>
      <c r="BE45" s="159">
        <v>-3.7503935841612899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Q1"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146.44266387447101</v>
      </c>
      <c r="H6" s="118">
        <v>149.10269035738699</v>
      </c>
      <c r="I6" s="118">
        <v>154.60226761534</v>
      </c>
      <c r="J6" s="118">
        <v>152.612000622848</v>
      </c>
      <c r="K6" s="118">
        <v>149.013947027044</v>
      </c>
      <c r="L6" s="119">
        <v>150.578211300813</v>
      </c>
      <c r="M6" s="120"/>
      <c r="N6" s="121">
        <v>163.72969129555301</v>
      </c>
      <c r="O6" s="122">
        <v>165.55774518791301</v>
      </c>
      <c r="P6" s="123">
        <v>164.64393784267401</v>
      </c>
      <c r="Q6" s="120"/>
      <c r="R6" s="124">
        <v>154.896094219801</v>
      </c>
      <c r="S6" s="125"/>
      <c r="T6" s="126">
        <v>9.0625525227773895</v>
      </c>
      <c r="U6" s="127">
        <v>8.5317755259074506</v>
      </c>
      <c r="V6" s="127">
        <v>8.3311483388301806</v>
      </c>
      <c r="W6" s="127">
        <v>6.0969315084413198</v>
      </c>
      <c r="X6" s="127">
        <v>2.51693014035521</v>
      </c>
      <c r="Y6" s="128">
        <v>6.6559053851675998</v>
      </c>
      <c r="Z6" s="129"/>
      <c r="AA6" s="130">
        <v>-0.419376786179394</v>
      </c>
      <c r="AB6" s="131">
        <v>-2.0615641241030498</v>
      </c>
      <c r="AC6" s="132">
        <v>-1.2809277707902</v>
      </c>
      <c r="AD6" s="129"/>
      <c r="AE6" s="133">
        <v>3.4353138229600302</v>
      </c>
      <c r="AF6" s="29"/>
      <c r="AG6" s="117">
        <v>144.94203931357799</v>
      </c>
      <c r="AH6" s="118">
        <v>149.319075149886</v>
      </c>
      <c r="AI6" s="118">
        <v>154.256424793734</v>
      </c>
      <c r="AJ6" s="118">
        <v>152.825292356842</v>
      </c>
      <c r="AK6" s="118">
        <v>151.27968705066101</v>
      </c>
      <c r="AL6" s="119">
        <v>150.81892275939001</v>
      </c>
      <c r="AM6" s="120"/>
      <c r="AN6" s="121">
        <v>166.33547462684101</v>
      </c>
      <c r="AO6" s="122">
        <v>169.09334162441399</v>
      </c>
      <c r="AP6" s="123">
        <v>167.72973657612999</v>
      </c>
      <c r="AQ6" s="120"/>
      <c r="AR6" s="124">
        <v>156.20320636775699</v>
      </c>
      <c r="AS6" s="125"/>
      <c r="AT6" s="126">
        <v>5.3192312443307097</v>
      </c>
      <c r="AU6" s="127">
        <v>7.78507020290537</v>
      </c>
      <c r="AV6" s="127">
        <v>8.4841415330554302</v>
      </c>
      <c r="AW6" s="127">
        <v>6.8792265373294201</v>
      </c>
      <c r="AX6" s="127">
        <v>4.00846660107511</v>
      </c>
      <c r="AY6" s="128">
        <v>6.4973422477603098</v>
      </c>
      <c r="AZ6" s="129"/>
      <c r="BA6" s="130">
        <v>2.7474340921476101</v>
      </c>
      <c r="BB6" s="131">
        <v>2.24326069205117</v>
      </c>
      <c r="BC6" s="132">
        <v>2.4856649580080901</v>
      </c>
      <c r="BD6" s="129"/>
      <c r="BE6" s="133">
        <v>4.9056861788078097</v>
      </c>
    </row>
    <row r="7" spans="1:57" x14ac:dyDescent="0.25">
      <c r="A7" s="20" t="s">
        <v>18</v>
      </c>
      <c r="B7" s="3" t="str">
        <f>TRIM(A7)</f>
        <v>Virginia</v>
      </c>
      <c r="C7" s="10"/>
      <c r="D7" s="24" t="s">
        <v>16</v>
      </c>
      <c r="E7" s="27" t="s">
        <v>17</v>
      </c>
      <c r="F7" s="3"/>
      <c r="G7" s="134">
        <v>121.852912430869</v>
      </c>
      <c r="H7" s="120">
        <v>132.715342254863</v>
      </c>
      <c r="I7" s="120">
        <v>139.66037362614799</v>
      </c>
      <c r="J7" s="120">
        <v>145.69570483939799</v>
      </c>
      <c r="K7" s="120">
        <v>149.35568381336401</v>
      </c>
      <c r="L7" s="135">
        <v>139.05432336133299</v>
      </c>
      <c r="M7" s="120"/>
      <c r="N7" s="136">
        <v>162.40265881864801</v>
      </c>
      <c r="O7" s="137">
        <v>159.42523457091301</v>
      </c>
      <c r="P7" s="138">
        <v>160.931976686067</v>
      </c>
      <c r="Q7" s="120"/>
      <c r="R7" s="139">
        <v>145.810430919574</v>
      </c>
      <c r="S7" s="125"/>
      <c r="T7" s="140">
        <v>10.7545125921317</v>
      </c>
      <c r="U7" s="129">
        <v>10.792576669761599</v>
      </c>
      <c r="V7" s="129">
        <v>10.772402493108</v>
      </c>
      <c r="W7" s="129">
        <v>12.473058176457499</v>
      </c>
      <c r="X7" s="129">
        <v>9.44379701007602</v>
      </c>
      <c r="Y7" s="141">
        <v>10.7087588856278</v>
      </c>
      <c r="Z7" s="129"/>
      <c r="AA7" s="142">
        <v>6.7521039707207802</v>
      </c>
      <c r="AB7" s="143">
        <v>5.0938394625796901</v>
      </c>
      <c r="AC7" s="144">
        <v>5.9372239505751301</v>
      </c>
      <c r="AD7" s="129"/>
      <c r="AE7" s="145">
        <v>8.4129931140014396</v>
      </c>
      <c r="AF7" s="30"/>
      <c r="AG7" s="134">
        <v>121.94831622104</v>
      </c>
      <c r="AH7" s="120">
        <v>131.62946670321301</v>
      </c>
      <c r="AI7" s="120">
        <v>138.047691599644</v>
      </c>
      <c r="AJ7" s="120">
        <v>138.63195912318099</v>
      </c>
      <c r="AK7" s="120">
        <v>137.62112737958401</v>
      </c>
      <c r="AL7" s="135">
        <v>134.27274632629499</v>
      </c>
      <c r="AM7" s="120"/>
      <c r="AN7" s="136">
        <v>151.12418226412001</v>
      </c>
      <c r="AO7" s="137">
        <v>151.353826188553</v>
      </c>
      <c r="AP7" s="138">
        <v>151.23962083828499</v>
      </c>
      <c r="AQ7" s="120"/>
      <c r="AR7" s="139">
        <v>139.62403538490801</v>
      </c>
      <c r="AS7" s="125"/>
      <c r="AT7" s="140">
        <v>10.723367444050499</v>
      </c>
      <c r="AU7" s="129">
        <v>11.920420585604299</v>
      </c>
      <c r="AV7" s="129">
        <v>12.887745942976199</v>
      </c>
      <c r="AW7" s="129">
        <v>12.410920660174099</v>
      </c>
      <c r="AX7" s="129">
        <v>9.7806495221956808</v>
      </c>
      <c r="AY7" s="141">
        <v>11.563278829516999</v>
      </c>
      <c r="AZ7" s="129"/>
      <c r="BA7" s="142">
        <v>7.5723247305605899</v>
      </c>
      <c r="BB7" s="143">
        <v>7.0226204509961301</v>
      </c>
      <c r="BC7" s="144">
        <v>7.2948722808144399</v>
      </c>
      <c r="BD7" s="129"/>
      <c r="BE7" s="145">
        <v>9.8075711915282895</v>
      </c>
    </row>
    <row r="8" spans="1:57" x14ac:dyDescent="0.25">
      <c r="A8" s="21" t="s">
        <v>19</v>
      </c>
      <c r="B8" s="3" t="str">
        <f t="shared" ref="B8:B43" si="0">TRIM(A8)</f>
        <v>Norfolk/Virginia Beach, VA</v>
      </c>
      <c r="C8" s="3"/>
      <c r="D8" s="24" t="s">
        <v>16</v>
      </c>
      <c r="E8" s="27" t="s">
        <v>17</v>
      </c>
      <c r="F8" s="3"/>
      <c r="G8" s="134">
        <v>108.02637842081801</v>
      </c>
      <c r="H8" s="120">
        <v>110.043303851397</v>
      </c>
      <c r="I8" s="120">
        <v>113.41809476289799</v>
      </c>
      <c r="J8" s="120">
        <v>113.57900617044901</v>
      </c>
      <c r="K8" s="120">
        <v>114.51960713097699</v>
      </c>
      <c r="L8" s="135">
        <v>112.061741729403</v>
      </c>
      <c r="M8" s="120"/>
      <c r="N8" s="136">
        <v>149.90222005417999</v>
      </c>
      <c r="O8" s="137">
        <v>159.81823373441</v>
      </c>
      <c r="P8" s="138">
        <v>155.05810105794001</v>
      </c>
      <c r="Q8" s="120"/>
      <c r="R8" s="139">
        <v>126.171929134226</v>
      </c>
      <c r="S8" s="125"/>
      <c r="T8" s="140">
        <v>4.5596520181679896</v>
      </c>
      <c r="U8" s="129">
        <v>7.3264587595482897</v>
      </c>
      <c r="V8" s="129">
        <v>6.2829588546771999</v>
      </c>
      <c r="W8" s="129">
        <v>3.6886625307202299</v>
      </c>
      <c r="X8" s="129">
        <v>2.4172484234828602</v>
      </c>
      <c r="Y8" s="141">
        <v>4.6341523155264399</v>
      </c>
      <c r="Z8" s="129"/>
      <c r="AA8" s="142">
        <v>-1.17159888162947</v>
      </c>
      <c r="AB8" s="143">
        <v>-4.6332616483034002E-2</v>
      </c>
      <c r="AC8" s="144">
        <v>-0.52278219550113003</v>
      </c>
      <c r="AD8" s="129"/>
      <c r="AE8" s="145">
        <v>1.38783493689122</v>
      </c>
      <c r="AF8" s="30"/>
      <c r="AG8" s="134">
        <v>114.480078681016</v>
      </c>
      <c r="AH8" s="120">
        <v>108.36032590062599</v>
      </c>
      <c r="AI8" s="120">
        <v>112.297385659436</v>
      </c>
      <c r="AJ8" s="120">
        <v>113.905251216002</v>
      </c>
      <c r="AK8" s="120">
        <v>123.54717952332901</v>
      </c>
      <c r="AL8" s="135">
        <v>114.695116134383</v>
      </c>
      <c r="AM8" s="120"/>
      <c r="AN8" s="136">
        <v>163.98809828886999</v>
      </c>
      <c r="AO8" s="137">
        <v>169.74321935013899</v>
      </c>
      <c r="AP8" s="138">
        <v>166.90499392647499</v>
      </c>
      <c r="AQ8" s="120"/>
      <c r="AR8" s="139">
        <v>132.446532341015</v>
      </c>
      <c r="AS8" s="125"/>
      <c r="AT8" s="140">
        <v>9.0411872719454802</v>
      </c>
      <c r="AU8" s="129">
        <v>3.0343106265801598</v>
      </c>
      <c r="AV8" s="129">
        <v>3.9581315152998999</v>
      </c>
      <c r="AW8" s="129">
        <v>3.9573510332573898</v>
      </c>
      <c r="AX8" s="129">
        <v>8.6837970097205002</v>
      </c>
      <c r="AY8" s="141">
        <v>5.6676818571706002</v>
      </c>
      <c r="AZ8" s="129"/>
      <c r="BA8" s="142">
        <v>9.1310809623851199</v>
      </c>
      <c r="BB8" s="143">
        <v>8.4852487664474499</v>
      </c>
      <c r="BC8" s="144">
        <v>8.7903151503218204</v>
      </c>
      <c r="BD8" s="129"/>
      <c r="BE8" s="145">
        <v>6.7521850529001499</v>
      </c>
    </row>
    <row r="9" spans="1:57" ht="16" x14ac:dyDescent="0.45">
      <c r="A9" s="21" t="s">
        <v>20</v>
      </c>
      <c r="B9" s="160" t="s">
        <v>72</v>
      </c>
      <c r="C9" s="3"/>
      <c r="D9" s="24" t="s">
        <v>16</v>
      </c>
      <c r="E9" s="27" t="s">
        <v>17</v>
      </c>
      <c r="F9" s="3"/>
      <c r="G9" s="134">
        <v>103.83029840519301</v>
      </c>
      <c r="H9" s="120">
        <v>106.829465695838</v>
      </c>
      <c r="I9" s="120">
        <v>110.033426193655</v>
      </c>
      <c r="J9" s="120">
        <v>109.65353197601</v>
      </c>
      <c r="K9" s="120">
        <v>108.478822211208</v>
      </c>
      <c r="L9" s="135">
        <v>107.95523185978099</v>
      </c>
      <c r="M9" s="120"/>
      <c r="N9" s="136">
        <v>127.72724728430801</v>
      </c>
      <c r="O9" s="137">
        <v>127.330605673842</v>
      </c>
      <c r="P9" s="138">
        <v>127.530751783783</v>
      </c>
      <c r="Q9" s="120"/>
      <c r="R9" s="139">
        <v>114.17867356041999</v>
      </c>
      <c r="S9" s="125"/>
      <c r="T9" s="140">
        <v>3.9902908433673301</v>
      </c>
      <c r="U9" s="129">
        <v>6.66738988441936</v>
      </c>
      <c r="V9" s="129">
        <v>4.1083213336527402</v>
      </c>
      <c r="W9" s="129">
        <v>5.3266611895860096</v>
      </c>
      <c r="X9" s="129">
        <v>1.8290228151864101</v>
      </c>
      <c r="Y9" s="141">
        <v>4.2898913811320396</v>
      </c>
      <c r="Z9" s="129"/>
      <c r="AA9" s="142">
        <v>-2.1810726625566201</v>
      </c>
      <c r="AB9" s="143">
        <v>-4.0641407269177297</v>
      </c>
      <c r="AC9" s="144">
        <v>-3.1517940748923099</v>
      </c>
      <c r="AD9" s="129"/>
      <c r="AE9" s="145">
        <v>0.68113139689740299</v>
      </c>
      <c r="AF9" s="30"/>
      <c r="AG9" s="134">
        <v>100.434816212548</v>
      </c>
      <c r="AH9" s="120">
        <v>107.72363693285</v>
      </c>
      <c r="AI9" s="120">
        <v>112.08122875744201</v>
      </c>
      <c r="AJ9" s="120">
        <v>110.486794000258</v>
      </c>
      <c r="AK9" s="120">
        <v>107.98656627044799</v>
      </c>
      <c r="AL9" s="135">
        <v>108.13750829535</v>
      </c>
      <c r="AM9" s="120"/>
      <c r="AN9" s="136">
        <v>123.096830621116</v>
      </c>
      <c r="AO9" s="137">
        <v>125.444480285846</v>
      </c>
      <c r="AP9" s="138">
        <v>124.28949572505699</v>
      </c>
      <c r="AQ9" s="120"/>
      <c r="AR9" s="139">
        <v>113.33817566291</v>
      </c>
      <c r="AS9" s="125"/>
      <c r="AT9" s="140">
        <v>5.0825228679522301</v>
      </c>
      <c r="AU9" s="129">
        <v>7.3804682889679798</v>
      </c>
      <c r="AV9" s="129">
        <v>6.1734636568680399</v>
      </c>
      <c r="AW9" s="129">
        <v>5.9647537812661602</v>
      </c>
      <c r="AX9" s="129">
        <v>3.9764423064106298</v>
      </c>
      <c r="AY9" s="141">
        <v>5.7326699388636602</v>
      </c>
      <c r="AZ9" s="129"/>
      <c r="BA9" s="142">
        <v>1.4351701043212799</v>
      </c>
      <c r="BB9" s="143">
        <v>1.25379073277945</v>
      </c>
      <c r="BC9" s="144">
        <v>1.33600038015914</v>
      </c>
      <c r="BD9" s="129"/>
      <c r="BE9" s="145">
        <v>3.86130138826835</v>
      </c>
    </row>
    <row r="10" spans="1:57" x14ac:dyDescent="0.25">
      <c r="A10" s="21" t="s">
        <v>21</v>
      </c>
      <c r="B10" s="3" t="str">
        <f t="shared" si="0"/>
        <v>Virginia Area</v>
      </c>
      <c r="C10" s="3"/>
      <c r="D10" s="24" t="s">
        <v>16</v>
      </c>
      <c r="E10" s="27" t="s">
        <v>17</v>
      </c>
      <c r="F10" s="3"/>
      <c r="G10" s="134">
        <v>106.436364012837</v>
      </c>
      <c r="H10" s="120">
        <v>109.82223709211</v>
      </c>
      <c r="I10" s="120">
        <v>115.546036678175</v>
      </c>
      <c r="J10" s="120">
        <v>141.36241751483601</v>
      </c>
      <c r="K10" s="120">
        <v>175.413622061268</v>
      </c>
      <c r="L10" s="135">
        <v>134.14386723151401</v>
      </c>
      <c r="M10" s="120"/>
      <c r="N10" s="136">
        <v>201.41699682313401</v>
      </c>
      <c r="O10" s="137">
        <v>185.09163001425301</v>
      </c>
      <c r="P10" s="138">
        <v>193.79916448920699</v>
      </c>
      <c r="Q10" s="120"/>
      <c r="R10" s="139">
        <v>152.99600517463099</v>
      </c>
      <c r="S10" s="125"/>
      <c r="T10" s="140">
        <v>6.2150226516303597</v>
      </c>
      <c r="U10" s="129">
        <v>6.0020972264246399</v>
      </c>
      <c r="V10" s="129">
        <v>8.5997249716661095</v>
      </c>
      <c r="W10" s="129">
        <v>19.142064045804901</v>
      </c>
      <c r="X10" s="129">
        <v>16.306106732068599</v>
      </c>
      <c r="Y10" s="141">
        <v>13.380812482028</v>
      </c>
      <c r="Z10" s="129"/>
      <c r="AA10" s="142">
        <v>15.4174726529693</v>
      </c>
      <c r="AB10" s="143">
        <v>12.112051745936</v>
      </c>
      <c r="AC10" s="144">
        <v>14.089559109124901</v>
      </c>
      <c r="AD10" s="129"/>
      <c r="AE10" s="145">
        <v>12.8543285658166</v>
      </c>
      <c r="AF10" s="30"/>
      <c r="AG10" s="134">
        <v>105.668340937476</v>
      </c>
      <c r="AH10" s="120">
        <v>107.873888637485</v>
      </c>
      <c r="AI10" s="120">
        <v>110.967877934002</v>
      </c>
      <c r="AJ10" s="120">
        <v>119.046658093094</v>
      </c>
      <c r="AK10" s="120">
        <v>133.60069383475201</v>
      </c>
      <c r="AL10" s="135">
        <v>116.388428968111</v>
      </c>
      <c r="AM10" s="120"/>
      <c r="AN10" s="136">
        <v>161.99523345367999</v>
      </c>
      <c r="AO10" s="137">
        <v>157.065359466671</v>
      </c>
      <c r="AP10" s="138">
        <v>159.57010256643801</v>
      </c>
      <c r="AQ10" s="120"/>
      <c r="AR10" s="139">
        <v>130.366792865826</v>
      </c>
      <c r="AS10" s="125"/>
      <c r="AT10" s="140">
        <v>4.6619411038387302</v>
      </c>
      <c r="AU10" s="129">
        <v>5.90428878206506</v>
      </c>
      <c r="AV10" s="129">
        <v>7.1192993225235197</v>
      </c>
      <c r="AW10" s="129">
        <v>9.2451234477693696</v>
      </c>
      <c r="AX10" s="129">
        <v>6.3026139598400199</v>
      </c>
      <c r="AY10" s="141">
        <v>6.67970938851757</v>
      </c>
      <c r="AZ10" s="129"/>
      <c r="BA10" s="142">
        <v>6.9789166442957802</v>
      </c>
      <c r="BB10" s="143">
        <v>6.4156364972864903</v>
      </c>
      <c r="BC10" s="144">
        <v>6.7055429027883298</v>
      </c>
      <c r="BD10" s="129"/>
      <c r="BE10" s="145">
        <v>6.2699674938993502</v>
      </c>
    </row>
    <row r="11" spans="1:57" x14ac:dyDescent="0.25">
      <c r="A11" s="34" t="s">
        <v>22</v>
      </c>
      <c r="B11" s="3" t="str">
        <f t="shared" si="0"/>
        <v>Washington, DC</v>
      </c>
      <c r="C11" s="3"/>
      <c r="D11" s="24" t="s">
        <v>16</v>
      </c>
      <c r="E11" s="27" t="s">
        <v>17</v>
      </c>
      <c r="F11" s="3"/>
      <c r="G11" s="134">
        <v>195.02880775053899</v>
      </c>
      <c r="H11" s="120">
        <v>219.265033978106</v>
      </c>
      <c r="I11" s="120">
        <v>229.794925647773</v>
      </c>
      <c r="J11" s="120">
        <v>228.27080473847499</v>
      </c>
      <c r="K11" s="120">
        <v>206.022238416454</v>
      </c>
      <c r="L11" s="135">
        <v>217.05857223236501</v>
      </c>
      <c r="M11" s="120"/>
      <c r="N11" s="136">
        <v>198.70693035657601</v>
      </c>
      <c r="O11" s="137">
        <v>198.52162317310501</v>
      </c>
      <c r="P11" s="138">
        <v>198.61456928777301</v>
      </c>
      <c r="Q11" s="120"/>
      <c r="R11" s="139">
        <v>211.54917949204901</v>
      </c>
      <c r="S11" s="125"/>
      <c r="T11" s="140">
        <v>20.9783014893335</v>
      </c>
      <c r="U11" s="129">
        <v>14.999767964550699</v>
      </c>
      <c r="V11" s="129">
        <v>11.7674753411768</v>
      </c>
      <c r="W11" s="129">
        <v>10.5278384085947</v>
      </c>
      <c r="X11" s="129">
        <v>3.0426115921628001</v>
      </c>
      <c r="Y11" s="141">
        <v>11.0679648421086</v>
      </c>
      <c r="Z11" s="129"/>
      <c r="AA11" s="142">
        <v>5.00820511046508</v>
      </c>
      <c r="AB11" s="143">
        <v>6.7730303950220696</v>
      </c>
      <c r="AC11" s="144">
        <v>5.88936316434991</v>
      </c>
      <c r="AD11" s="129"/>
      <c r="AE11" s="145">
        <v>9.6691458995652706</v>
      </c>
      <c r="AF11" s="30"/>
      <c r="AG11" s="134">
        <v>190.18306099724899</v>
      </c>
      <c r="AH11" s="120">
        <v>216.80228127873301</v>
      </c>
      <c r="AI11" s="120">
        <v>227.684733255195</v>
      </c>
      <c r="AJ11" s="120">
        <v>223.590292604306</v>
      </c>
      <c r="AK11" s="120">
        <v>202.40187536397599</v>
      </c>
      <c r="AL11" s="135">
        <v>213.578750111094</v>
      </c>
      <c r="AM11" s="120"/>
      <c r="AN11" s="136">
        <v>186.41686293580599</v>
      </c>
      <c r="AO11" s="137">
        <v>186.114807450044</v>
      </c>
      <c r="AP11" s="138">
        <v>186.26350014354699</v>
      </c>
      <c r="AQ11" s="120"/>
      <c r="AR11" s="139">
        <v>205.566144834592</v>
      </c>
      <c r="AS11" s="125"/>
      <c r="AT11" s="140">
        <v>13.209763399821799</v>
      </c>
      <c r="AU11" s="129">
        <v>17.2163747997269</v>
      </c>
      <c r="AV11" s="129">
        <v>17.749947164032701</v>
      </c>
      <c r="AW11" s="129">
        <v>16.082229073431801</v>
      </c>
      <c r="AX11" s="129">
        <v>8.8943160131163506</v>
      </c>
      <c r="AY11" s="141">
        <v>14.8597668017564</v>
      </c>
      <c r="AZ11" s="129"/>
      <c r="BA11" s="142">
        <v>7.0728718202712102</v>
      </c>
      <c r="BB11" s="143">
        <v>5.9386262522249202</v>
      </c>
      <c r="BC11" s="144">
        <v>6.4962069658777599</v>
      </c>
      <c r="BD11" s="129"/>
      <c r="BE11" s="145">
        <v>12.652283557248801</v>
      </c>
    </row>
    <row r="12" spans="1:57" x14ac:dyDescent="0.25">
      <c r="A12" s="21" t="s">
        <v>23</v>
      </c>
      <c r="B12" s="3" t="str">
        <f t="shared" si="0"/>
        <v>Arlington, VA</v>
      </c>
      <c r="C12" s="3"/>
      <c r="D12" s="24" t="s">
        <v>16</v>
      </c>
      <c r="E12" s="27" t="s">
        <v>17</v>
      </c>
      <c r="F12" s="3"/>
      <c r="G12" s="134">
        <v>211.788555071762</v>
      </c>
      <c r="H12" s="120">
        <v>239.03091102445899</v>
      </c>
      <c r="I12" s="120">
        <v>253.217268233743</v>
      </c>
      <c r="J12" s="120">
        <v>250.8290652673</v>
      </c>
      <c r="K12" s="120">
        <v>235.257376028202</v>
      </c>
      <c r="L12" s="135">
        <v>239.90061967410901</v>
      </c>
      <c r="M12" s="120"/>
      <c r="N12" s="136">
        <v>203.24514651563601</v>
      </c>
      <c r="O12" s="137">
        <v>200.99530505668</v>
      </c>
      <c r="P12" s="138">
        <v>202.13931133788199</v>
      </c>
      <c r="Q12" s="120"/>
      <c r="R12" s="139">
        <v>229.392215582424</v>
      </c>
      <c r="S12" s="125"/>
      <c r="T12" s="140">
        <v>27.107532695791399</v>
      </c>
      <c r="U12" s="129">
        <v>16.510986115935999</v>
      </c>
      <c r="V12" s="129">
        <v>15.2358435630375</v>
      </c>
      <c r="W12" s="129">
        <v>12.5125664179673</v>
      </c>
      <c r="X12" s="129">
        <v>7.0996833310522103</v>
      </c>
      <c r="Y12" s="141">
        <v>13.907492813876599</v>
      </c>
      <c r="Z12" s="129"/>
      <c r="AA12" s="142">
        <v>1.0105971193976699</v>
      </c>
      <c r="AB12" s="143">
        <v>1.35515898635438</v>
      </c>
      <c r="AC12" s="144">
        <v>1.17320608880554</v>
      </c>
      <c r="AD12" s="129"/>
      <c r="AE12" s="145">
        <v>10.691943529384</v>
      </c>
      <c r="AF12" s="30"/>
      <c r="AG12" s="134">
        <v>201.750573957738</v>
      </c>
      <c r="AH12" s="120">
        <v>234.73572794867101</v>
      </c>
      <c r="AI12" s="120">
        <v>247.61157289641699</v>
      </c>
      <c r="AJ12" s="120">
        <v>243.33494436914</v>
      </c>
      <c r="AK12" s="120">
        <v>221.753223788572</v>
      </c>
      <c r="AL12" s="135">
        <v>231.821290526794</v>
      </c>
      <c r="AM12" s="120"/>
      <c r="AN12" s="136">
        <v>183.74953859308701</v>
      </c>
      <c r="AO12" s="137">
        <v>180.07465375075401</v>
      </c>
      <c r="AP12" s="138">
        <v>181.929573546255</v>
      </c>
      <c r="AQ12" s="120"/>
      <c r="AR12" s="139">
        <v>218.34008499968601</v>
      </c>
      <c r="AS12" s="125"/>
      <c r="AT12" s="140">
        <v>22.570991675940199</v>
      </c>
      <c r="AU12" s="129">
        <v>19.0664439624849</v>
      </c>
      <c r="AV12" s="129">
        <v>19.273676026605202</v>
      </c>
      <c r="AW12" s="129">
        <v>18.023359473669199</v>
      </c>
      <c r="AX12" s="129">
        <v>14.788574909026799</v>
      </c>
      <c r="AY12" s="141">
        <v>18.3611969911165</v>
      </c>
      <c r="AZ12" s="129"/>
      <c r="BA12" s="142">
        <v>9.6331784441443702</v>
      </c>
      <c r="BB12" s="143">
        <v>8.6062664806996398</v>
      </c>
      <c r="BC12" s="144">
        <v>9.1262080595838295</v>
      </c>
      <c r="BD12" s="129"/>
      <c r="BE12" s="145">
        <v>16.646185640433501</v>
      </c>
    </row>
    <row r="13" spans="1:57" x14ac:dyDescent="0.25">
      <c r="A13" s="21" t="s">
        <v>24</v>
      </c>
      <c r="B13" s="3" t="str">
        <f t="shared" si="0"/>
        <v>Suburban Virginia Area</v>
      </c>
      <c r="C13" s="3"/>
      <c r="D13" s="24" t="s">
        <v>16</v>
      </c>
      <c r="E13" s="27" t="s">
        <v>17</v>
      </c>
      <c r="F13" s="3"/>
      <c r="G13" s="134">
        <v>143.752146751476</v>
      </c>
      <c r="H13" s="120">
        <v>147.87870979667201</v>
      </c>
      <c r="I13" s="120">
        <v>148.01177424805601</v>
      </c>
      <c r="J13" s="120">
        <v>150.77855408030999</v>
      </c>
      <c r="K13" s="120">
        <v>145.63073575817899</v>
      </c>
      <c r="L13" s="135">
        <v>147.413093422136</v>
      </c>
      <c r="M13" s="120"/>
      <c r="N13" s="136">
        <v>163.27945160167101</v>
      </c>
      <c r="O13" s="137">
        <v>167.141944490887</v>
      </c>
      <c r="P13" s="138">
        <v>165.249734754797</v>
      </c>
      <c r="Q13" s="120"/>
      <c r="R13" s="139">
        <v>152.687344900635</v>
      </c>
      <c r="S13" s="125"/>
      <c r="T13" s="140">
        <v>31.929746426882399</v>
      </c>
      <c r="U13" s="129">
        <v>23.416406477194499</v>
      </c>
      <c r="V13" s="129">
        <v>24.095262834324799</v>
      </c>
      <c r="W13" s="129">
        <v>28.085667930376001</v>
      </c>
      <c r="X13" s="129">
        <v>19.527792284435598</v>
      </c>
      <c r="Y13" s="141">
        <v>24.794783722088599</v>
      </c>
      <c r="Z13" s="129"/>
      <c r="AA13" s="142">
        <v>11.6956789447076</v>
      </c>
      <c r="AB13" s="143">
        <v>14.926488954761901</v>
      </c>
      <c r="AC13" s="144">
        <v>13.337986587566499</v>
      </c>
      <c r="AD13" s="129"/>
      <c r="AE13" s="145">
        <v>19.707848682510601</v>
      </c>
      <c r="AF13" s="30"/>
      <c r="AG13" s="134">
        <v>135.760122014091</v>
      </c>
      <c r="AH13" s="120">
        <v>143.68287282027401</v>
      </c>
      <c r="AI13" s="120">
        <v>143.87138822089099</v>
      </c>
      <c r="AJ13" s="120">
        <v>145.45041710866801</v>
      </c>
      <c r="AK13" s="120">
        <v>142.81648900169199</v>
      </c>
      <c r="AL13" s="135">
        <v>142.6463483469</v>
      </c>
      <c r="AM13" s="120"/>
      <c r="AN13" s="136">
        <v>154.18858138739199</v>
      </c>
      <c r="AO13" s="137">
        <v>159.85789067165601</v>
      </c>
      <c r="AP13" s="138">
        <v>157.12464277613901</v>
      </c>
      <c r="AQ13" s="120"/>
      <c r="AR13" s="139">
        <v>147.13724291205301</v>
      </c>
      <c r="AS13" s="125"/>
      <c r="AT13" s="140">
        <v>22.472028403487698</v>
      </c>
      <c r="AU13" s="129">
        <v>24.325725843211799</v>
      </c>
      <c r="AV13" s="129">
        <v>26.051303208204502</v>
      </c>
      <c r="AW13" s="129">
        <v>27.423746631846299</v>
      </c>
      <c r="AX13" s="129">
        <v>20.670378252607499</v>
      </c>
      <c r="AY13" s="141">
        <v>24.246345679856802</v>
      </c>
      <c r="AZ13" s="129"/>
      <c r="BA13" s="142">
        <v>9.2202840545959805</v>
      </c>
      <c r="BB13" s="143">
        <v>9.7214378149799998</v>
      </c>
      <c r="BC13" s="144">
        <v>9.5122858019121406</v>
      </c>
      <c r="BD13" s="129"/>
      <c r="BE13" s="145">
        <v>18.2809670729097</v>
      </c>
    </row>
    <row r="14" spans="1:57" x14ac:dyDescent="0.25">
      <c r="A14" s="21" t="s">
        <v>25</v>
      </c>
      <c r="B14" s="3" t="str">
        <f t="shared" si="0"/>
        <v>Alexandria, VA</v>
      </c>
      <c r="C14" s="3"/>
      <c r="D14" s="24" t="s">
        <v>16</v>
      </c>
      <c r="E14" s="27" t="s">
        <v>17</v>
      </c>
      <c r="F14" s="3"/>
      <c r="G14" s="134">
        <v>154.13699765107799</v>
      </c>
      <c r="H14" s="120">
        <v>179.36864229765001</v>
      </c>
      <c r="I14" s="120">
        <v>190.44928353235201</v>
      </c>
      <c r="J14" s="120">
        <v>189.791642221058</v>
      </c>
      <c r="K14" s="120">
        <v>166.49966392512701</v>
      </c>
      <c r="L14" s="135">
        <v>177.85434543286101</v>
      </c>
      <c r="M14" s="120"/>
      <c r="N14" s="136">
        <v>168.02824282100801</v>
      </c>
      <c r="O14" s="137">
        <v>173.53855735294101</v>
      </c>
      <c r="P14" s="138">
        <v>170.79949781820801</v>
      </c>
      <c r="Q14" s="120"/>
      <c r="R14" s="139">
        <v>175.79063995499899</v>
      </c>
      <c r="S14" s="125"/>
      <c r="T14" s="140">
        <v>8.7202569698761803</v>
      </c>
      <c r="U14" s="129">
        <v>4.8257636478909802</v>
      </c>
      <c r="V14" s="129">
        <v>3.48635544535373</v>
      </c>
      <c r="W14" s="129">
        <v>7.8125259592910101</v>
      </c>
      <c r="X14" s="129">
        <v>0.33289319877328599</v>
      </c>
      <c r="Y14" s="141">
        <v>4.8311725823030196</v>
      </c>
      <c r="Z14" s="129"/>
      <c r="AA14" s="142">
        <v>5.6760098155777303</v>
      </c>
      <c r="AB14" s="143">
        <v>8.3187177756064106</v>
      </c>
      <c r="AC14" s="144">
        <v>7.0070671450462099</v>
      </c>
      <c r="AD14" s="129"/>
      <c r="AE14" s="145">
        <v>5.5916129257788301</v>
      </c>
      <c r="AF14" s="30"/>
      <c r="AG14" s="134">
        <v>157.28874352062999</v>
      </c>
      <c r="AH14" s="120">
        <v>180.84469371613801</v>
      </c>
      <c r="AI14" s="120">
        <v>189.904308218468</v>
      </c>
      <c r="AJ14" s="120">
        <v>185.62789042481401</v>
      </c>
      <c r="AK14" s="120">
        <v>170.10679259231799</v>
      </c>
      <c r="AL14" s="135">
        <v>178.22784657437401</v>
      </c>
      <c r="AM14" s="120"/>
      <c r="AN14" s="136">
        <v>159.077572842221</v>
      </c>
      <c r="AO14" s="137">
        <v>159.402449537107</v>
      </c>
      <c r="AP14" s="138">
        <v>159.24280093396601</v>
      </c>
      <c r="AQ14" s="120"/>
      <c r="AR14" s="139">
        <v>172.823926815737</v>
      </c>
      <c r="AS14" s="125"/>
      <c r="AT14" s="140">
        <v>12.6450999082883</v>
      </c>
      <c r="AU14" s="129">
        <v>11.8900548630416</v>
      </c>
      <c r="AV14" s="129">
        <v>12.4523466254476</v>
      </c>
      <c r="AW14" s="129">
        <v>13.369819717771501</v>
      </c>
      <c r="AX14" s="129">
        <v>9.4754706211837991</v>
      </c>
      <c r="AY14" s="141">
        <v>12.139215301102899</v>
      </c>
      <c r="AZ14" s="129"/>
      <c r="BA14" s="142">
        <v>10.5018225603761</v>
      </c>
      <c r="BB14" s="143">
        <v>10.158755446619301</v>
      </c>
      <c r="BC14" s="144">
        <v>10.3258894570947</v>
      </c>
      <c r="BD14" s="129"/>
      <c r="BE14" s="145">
        <v>11.9380198954268</v>
      </c>
    </row>
    <row r="15" spans="1:57" x14ac:dyDescent="0.25">
      <c r="A15" s="21" t="s">
        <v>26</v>
      </c>
      <c r="B15" s="3" t="str">
        <f t="shared" si="0"/>
        <v>Fairfax/Tysons Corner, VA</v>
      </c>
      <c r="C15" s="3"/>
      <c r="D15" s="24" t="s">
        <v>16</v>
      </c>
      <c r="E15" s="27" t="s">
        <v>17</v>
      </c>
      <c r="F15" s="3"/>
      <c r="G15" s="134">
        <v>155.45054689265501</v>
      </c>
      <c r="H15" s="120">
        <v>182.59199513381901</v>
      </c>
      <c r="I15" s="120">
        <v>196.279191246431</v>
      </c>
      <c r="J15" s="120">
        <v>194.769203960396</v>
      </c>
      <c r="K15" s="120">
        <v>172.33522591022</v>
      </c>
      <c r="L15" s="135">
        <v>182.67518494484099</v>
      </c>
      <c r="M15" s="120"/>
      <c r="N15" s="136">
        <v>152.112328277046</v>
      </c>
      <c r="O15" s="137">
        <v>149.762172782432</v>
      </c>
      <c r="P15" s="138">
        <v>150.94282602444201</v>
      </c>
      <c r="Q15" s="120"/>
      <c r="R15" s="139">
        <v>173.13579499038201</v>
      </c>
      <c r="S15" s="125"/>
      <c r="T15" s="140">
        <v>14.187904406027901</v>
      </c>
      <c r="U15" s="129">
        <v>13.7037961257583</v>
      </c>
      <c r="V15" s="129">
        <v>15.766418266982701</v>
      </c>
      <c r="W15" s="129">
        <v>14.224968626295</v>
      </c>
      <c r="X15" s="129">
        <v>13.3922681393889</v>
      </c>
      <c r="Y15" s="141">
        <v>14.654247460533</v>
      </c>
      <c r="Z15" s="129"/>
      <c r="AA15" s="142">
        <v>10.436611051700901</v>
      </c>
      <c r="AB15" s="143">
        <v>6.7491757805264596</v>
      </c>
      <c r="AC15" s="144">
        <v>8.5580324711266602</v>
      </c>
      <c r="AD15" s="129"/>
      <c r="AE15" s="145">
        <v>13.4142401376933</v>
      </c>
      <c r="AF15" s="30"/>
      <c r="AG15" s="134">
        <v>152.04030735930701</v>
      </c>
      <c r="AH15" s="120">
        <v>183.115473206395</v>
      </c>
      <c r="AI15" s="120">
        <v>198.05126201306399</v>
      </c>
      <c r="AJ15" s="120">
        <v>194.08685188982199</v>
      </c>
      <c r="AK15" s="120">
        <v>168.50562095883899</v>
      </c>
      <c r="AL15" s="135">
        <v>181.64515871706001</v>
      </c>
      <c r="AM15" s="120"/>
      <c r="AN15" s="136">
        <v>146.046871864145</v>
      </c>
      <c r="AO15" s="137">
        <v>144.51700883372399</v>
      </c>
      <c r="AP15" s="138">
        <v>145.26861108477499</v>
      </c>
      <c r="AQ15" s="120"/>
      <c r="AR15" s="139">
        <v>170.985729533609</v>
      </c>
      <c r="AS15" s="125"/>
      <c r="AT15" s="140">
        <v>12.6498145502885</v>
      </c>
      <c r="AU15" s="129">
        <v>17.504141236452899</v>
      </c>
      <c r="AV15" s="129">
        <v>19.867411528560702</v>
      </c>
      <c r="AW15" s="129">
        <v>19.038463995363099</v>
      </c>
      <c r="AX15" s="129">
        <v>14.7370767122648</v>
      </c>
      <c r="AY15" s="141">
        <v>17.6655659064925</v>
      </c>
      <c r="AZ15" s="129"/>
      <c r="BA15" s="142">
        <v>11.8879651719643</v>
      </c>
      <c r="BB15" s="143">
        <v>9.9595033711793892</v>
      </c>
      <c r="BC15" s="144">
        <v>10.9031897747684</v>
      </c>
      <c r="BD15" s="129"/>
      <c r="BE15" s="145">
        <v>16.3229330695976</v>
      </c>
    </row>
    <row r="16" spans="1:57" x14ac:dyDescent="0.25">
      <c r="A16" s="21" t="s">
        <v>27</v>
      </c>
      <c r="B16" s="3" t="str">
        <f t="shared" si="0"/>
        <v>I-95 Fredericksburg, VA</v>
      </c>
      <c r="C16" s="3"/>
      <c r="D16" s="24" t="s">
        <v>16</v>
      </c>
      <c r="E16" s="27" t="s">
        <v>17</v>
      </c>
      <c r="F16" s="3"/>
      <c r="G16" s="134">
        <v>94.069615716753006</v>
      </c>
      <c r="H16" s="120">
        <v>98.890984427141206</v>
      </c>
      <c r="I16" s="120">
        <v>102.57815789473599</v>
      </c>
      <c r="J16" s="120">
        <v>102.95467944481101</v>
      </c>
      <c r="K16" s="120">
        <v>102.32204570355201</v>
      </c>
      <c r="L16" s="135">
        <v>100.498463747562</v>
      </c>
      <c r="M16" s="120"/>
      <c r="N16" s="136">
        <v>113.20033676333</v>
      </c>
      <c r="O16" s="137">
        <v>112.50318204406101</v>
      </c>
      <c r="P16" s="138">
        <v>112.862313870371</v>
      </c>
      <c r="Q16" s="120"/>
      <c r="R16" s="139">
        <v>104.284923258559</v>
      </c>
      <c r="S16" s="125"/>
      <c r="T16" s="140">
        <v>10.2482240709913</v>
      </c>
      <c r="U16" s="129">
        <v>11.9429983355435</v>
      </c>
      <c r="V16" s="129">
        <v>10.9855637310625</v>
      </c>
      <c r="W16" s="129">
        <v>6.6202145450721197</v>
      </c>
      <c r="X16" s="129">
        <v>2.0267672809193802</v>
      </c>
      <c r="Y16" s="141">
        <v>7.5341911045245498</v>
      </c>
      <c r="Z16" s="129"/>
      <c r="AA16" s="142">
        <v>0.45155869898082002</v>
      </c>
      <c r="AB16" s="143">
        <v>-1.8491314663084699</v>
      </c>
      <c r="AC16" s="144">
        <v>-0.70351262072545295</v>
      </c>
      <c r="AD16" s="129"/>
      <c r="AE16" s="145">
        <v>3.82273390666158</v>
      </c>
      <c r="AF16" s="30"/>
      <c r="AG16" s="134">
        <v>93.322135292846298</v>
      </c>
      <c r="AH16" s="120">
        <v>95.960073969375699</v>
      </c>
      <c r="AI16" s="120">
        <v>99.544430946842397</v>
      </c>
      <c r="AJ16" s="120">
        <v>101.625099154746</v>
      </c>
      <c r="AK16" s="120">
        <v>100.48367914438499</v>
      </c>
      <c r="AL16" s="135">
        <v>98.4966857372726</v>
      </c>
      <c r="AM16" s="120"/>
      <c r="AN16" s="136">
        <v>114.96599216660999</v>
      </c>
      <c r="AO16" s="137">
        <v>115.90239787186501</v>
      </c>
      <c r="AP16" s="138">
        <v>115.437042915161</v>
      </c>
      <c r="AQ16" s="120"/>
      <c r="AR16" s="139">
        <v>103.972560679024</v>
      </c>
      <c r="AS16" s="125"/>
      <c r="AT16" s="140">
        <v>7.2812424689758704</v>
      </c>
      <c r="AU16" s="129">
        <v>7.7909507080174398</v>
      </c>
      <c r="AV16" s="129">
        <v>8.6742382036640304</v>
      </c>
      <c r="AW16" s="129">
        <v>8.5887233788229196</v>
      </c>
      <c r="AX16" s="129">
        <v>4.6573559632423596</v>
      </c>
      <c r="AY16" s="141">
        <v>7.3334464934001602</v>
      </c>
      <c r="AZ16" s="129"/>
      <c r="BA16" s="142">
        <v>4.8055083054170504</v>
      </c>
      <c r="BB16" s="143">
        <v>3.9174428866210902</v>
      </c>
      <c r="BC16" s="144">
        <v>4.3563781457756496</v>
      </c>
      <c r="BD16" s="129"/>
      <c r="BE16" s="145">
        <v>5.9744008609702002</v>
      </c>
    </row>
    <row r="17" spans="1:57" x14ac:dyDescent="0.25">
      <c r="A17" s="21" t="s">
        <v>28</v>
      </c>
      <c r="B17" s="3" t="str">
        <f t="shared" si="0"/>
        <v>Dulles Airport Area, VA</v>
      </c>
      <c r="C17" s="3"/>
      <c r="D17" s="24" t="s">
        <v>16</v>
      </c>
      <c r="E17" s="27" t="s">
        <v>17</v>
      </c>
      <c r="F17" s="3"/>
      <c r="G17" s="134">
        <v>120.91290006752099</v>
      </c>
      <c r="H17" s="120">
        <v>144.28942989214099</v>
      </c>
      <c r="I17" s="120">
        <v>154.66727252650099</v>
      </c>
      <c r="J17" s="120">
        <v>154.78920246703501</v>
      </c>
      <c r="K17" s="120">
        <v>141.19218223760001</v>
      </c>
      <c r="L17" s="135">
        <v>144.959962783409</v>
      </c>
      <c r="M17" s="120"/>
      <c r="N17" s="136">
        <v>120.5591328054</v>
      </c>
      <c r="O17" s="137">
        <v>119.645181102362</v>
      </c>
      <c r="P17" s="138">
        <v>120.104632252169</v>
      </c>
      <c r="Q17" s="120"/>
      <c r="R17" s="139">
        <v>138.178902875456</v>
      </c>
      <c r="S17" s="125"/>
      <c r="T17" s="140">
        <v>13.1464379660207</v>
      </c>
      <c r="U17" s="129">
        <v>12.388191130287799</v>
      </c>
      <c r="V17" s="129">
        <v>15.8170148991329</v>
      </c>
      <c r="W17" s="129">
        <v>14.976773028215</v>
      </c>
      <c r="X17" s="129">
        <v>10.3544518654217</v>
      </c>
      <c r="Y17" s="141">
        <v>13.3422322942934</v>
      </c>
      <c r="Z17" s="129"/>
      <c r="AA17" s="142">
        <v>4.40752833343549</v>
      </c>
      <c r="AB17" s="143">
        <v>4.7858011130350402</v>
      </c>
      <c r="AC17" s="144">
        <v>4.6010683933661198</v>
      </c>
      <c r="AD17" s="129"/>
      <c r="AE17" s="145">
        <v>11.6426233046724</v>
      </c>
      <c r="AF17" s="30"/>
      <c r="AG17" s="134">
        <v>122.659249836654</v>
      </c>
      <c r="AH17" s="120">
        <v>143.77646772655001</v>
      </c>
      <c r="AI17" s="120">
        <v>153.96709035350801</v>
      </c>
      <c r="AJ17" s="120">
        <v>152.251454053457</v>
      </c>
      <c r="AK17" s="120">
        <v>138.88471897094601</v>
      </c>
      <c r="AL17" s="135">
        <v>143.70621641370499</v>
      </c>
      <c r="AM17" s="120"/>
      <c r="AN17" s="136">
        <v>118.973422000814</v>
      </c>
      <c r="AO17" s="137">
        <v>117.13612086665999</v>
      </c>
      <c r="AP17" s="138">
        <v>118.04460974778399</v>
      </c>
      <c r="AQ17" s="120"/>
      <c r="AR17" s="139">
        <v>136.378123918862</v>
      </c>
      <c r="AS17" s="125"/>
      <c r="AT17" s="140">
        <v>14.0866492897902</v>
      </c>
      <c r="AU17" s="129">
        <v>15.183619858118799</v>
      </c>
      <c r="AV17" s="129">
        <v>18.8835751390904</v>
      </c>
      <c r="AW17" s="129">
        <v>17.6679312350293</v>
      </c>
      <c r="AX17" s="129">
        <v>13.0421957102952</v>
      </c>
      <c r="AY17" s="141">
        <v>16.000140651521299</v>
      </c>
      <c r="AZ17" s="129"/>
      <c r="BA17" s="142">
        <v>9.1877441692839508</v>
      </c>
      <c r="BB17" s="143">
        <v>8.2346729427594294</v>
      </c>
      <c r="BC17" s="144">
        <v>8.7073247406713907</v>
      </c>
      <c r="BD17" s="129"/>
      <c r="BE17" s="145">
        <v>14.2925430336355</v>
      </c>
    </row>
    <row r="18" spans="1:57" x14ac:dyDescent="0.25">
      <c r="A18" s="21" t="s">
        <v>29</v>
      </c>
      <c r="B18" s="3" t="str">
        <f t="shared" si="0"/>
        <v>Williamsburg, VA</v>
      </c>
      <c r="C18" s="3"/>
      <c r="D18" s="24" t="s">
        <v>16</v>
      </c>
      <c r="E18" s="27" t="s">
        <v>17</v>
      </c>
      <c r="F18" s="3"/>
      <c r="G18" s="134">
        <v>113.176281020622</v>
      </c>
      <c r="H18" s="120">
        <v>112.82705680399501</v>
      </c>
      <c r="I18" s="120">
        <v>115.355547511312</v>
      </c>
      <c r="J18" s="120">
        <v>121.34947427293</v>
      </c>
      <c r="K18" s="120">
        <v>121.358363263211</v>
      </c>
      <c r="L18" s="135">
        <v>117.165034413195</v>
      </c>
      <c r="M18" s="120"/>
      <c r="N18" s="136">
        <v>156.77160847880199</v>
      </c>
      <c r="O18" s="137">
        <v>167.40566825775599</v>
      </c>
      <c r="P18" s="138">
        <v>162.20535365853601</v>
      </c>
      <c r="Q18" s="120"/>
      <c r="R18" s="139">
        <v>133.767894283359</v>
      </c>
      <c r="S18" s="125"/>
      <c r="T18" s="140">
        <v>-1.94774738059543</v>
      </c>
      <c r="U18" s="129">
        <v>1.8029891189090299</v>
      </c>
      <c r="V18" s="129">
        <v>-0.60182460376525704</v>
      </c>
      <c r="W18" s="129">
        <v>-6.26538548734574</v>
      </c>
      <c r="X18" s="129">
        <v>-8.2864983238281802</v>
      </c>
      <c r="Y18" s="141">
        <v>-4.0343449346254801</v>
      </c>
      <c r="Z18" s="129"/>
      <c r="AA18" s="142">
        <v>-7.2363007901270198</v>
      </c>
      <c r="AB18" s="143">
        <v>-8.3674620900676899</v>
      </c>
      <c r="AC18" s="144">
        <v>-7.8276899509088702</v>
      </c>
      <c r="AD18" s="129"/>
      <c r="AE18" s="145">
        <v>-7.1449931611480704</v>
      </c>
      <c r="AF18" s="30"/>
      <c r="AG18" s="134">
        <v>118.181250943238</v>
      </c>
      <c r="AH18" s="120">
        <v>114.90896015037499</v>
      </c>
      <c r="AI18" s="120">
        <v>116.940283274021</v>
      </c>
      <c r="AJ18" s="120">
        <v>120.825231319081</v>
      </c>
      <c r="AK18" s="120">
        <v>127.266503283031</v>
      </c>
      <c r="AL18" s="135">
        <v>120.086934548698</v>
      </c>
      <c r="AM18" s="120"/>
      <c r="AN18" s="136">
        <v>166.94031549875899</v>
      </c>
      <c r="AO18" s="137">
        <v>175.205972976803</v>
      </c>
      <c r="AP18" s="138">
        <v>171.054098048436</v>
      </c>
      <c r="AQ18" s="120"/>
      <c r="AR18" s="139">
        <v>139.05500770051901</v>
      </c>
      <c r="AS18" s="125"/>
      <c r="AT18" s="140">
        <v>-9.2656636803018699</v>
      </c>
      <c r="AU18" s="129">
        <v>-11.1377935567274</v>
      </c>
      <c r="AV18" s="129">
        <v>-10.978392048192999</v>
      </c>
      <c r="AW18" s="129">
        <v>-9.4214200013426801</v>
      </c>
      <c r="AX18" s="129">
        <v>-6.0886875418154496</v>
      </c>
      <c r="AY18" s="141">
        <v>-9.1800734875060606</v>
      </c>
      <c r="AZ18" s="129"/>
      <c r="BA18" s="142">
        <v>-1.2774534234525301</v>
      </c>
      <c r="BB18" s="143">
        <v>-1.3134553661862101</v>
      </c>
      <c r="BC18" s="144">
        <v>-1.3309565367243601</v>
      </c>
      <c r="BD18" s="129"/>
      <c r="BE18" s="145">
        <v>-5.6988124122900699</v>
      </c>
    </row>
    <row r="19" spans="1:57" x14ac:dyDescent="0.25">
      <c r="A19" s="21" t="s">
        <v>30</v>
      </c>
      <c r="B19" s="3" t="str">
        <f t="shared" si="0"/>
        <v>Virginia Beach, VA</v>
      </c>
      <c r="C19" s="3"/>
      <c r="D19" s="24" t="s">
        <v>16</v>
      </c>
      <c r="E19" s="27" t="s">
        <v>17</v>
      </c>
      <c r="F19" s="3"/>
      <c r="G19" s="134">
        <v>125.593097782594</v>
      </c>
      <c r="H19" s="120">
        <v>125.529208498253</v>
      </c>
      <c r="I19" s="120">
        <v>128.641068139314</v>
      </c>
      <c r="J19" s="120">
        <v>129.81446371077701</v>
      </c>
      <c r="K19" s="120">
        <v>133.38018347229601</v>
      </c>
      <c r="L19" s="135">
        <v>128.76029205768901</v>
      </c>
      <c r="M19" s="120"/>
      <c r="N19" s="136">
        <v>181.528433333333</v>
      </c>
      <c r="O19" s="137">
        <v>191.16462926264899</v>
      </c>
      <c r="P19" s="138">
        <v>186.60519541576099</v>
      </c>
      <c r="Q19" s="120"/>
      <c r="R19" s="139">
        <v>149.01631390950899</v>
      </c>
      <c r="S19" s="125"/>
      <c r="T19" s="140">
        <v>5.7320019604838999</v>
      </c>
      <c r="U19" s="129">
        <v>6.0720131937827198</v>
      </c>
      <c r="V19" s="129">
        <v>5.6055026387114602</v>
      </c>
      <c r="W19" s="129">
        <v>5.0432142722792301</v>
      </c>
      <c r="X19" s="129">
        <v>4.4623919723438901</v>
      </c>
      <c r="Y19" s="141">
        <v>5.2023817582746199</v>
      </c>
      <c r="Z19" s="129"/>
      <c r="AA19" s="142">
        <v>2.6008527797530201</v>
      </c>
      <c r="AB19" s="143">
        <v>1.4361033099379901</v>
      </c>
      <c r="AC19" s="144">
        <v>2.0090840644034298</v>
      </c>
      <c r="AD19" s="129"/>
      <c r="AE19" s="145">
        <v>2.9053265069455998</v>
      </c>
      <c r="AF19" s="30"/>
      <c r="AG19" s="134">
        <v>145.36835427854999</v>
      </c>
      <c r="AH19" s="120">
        <v>124.143073406307</v>
      </c>
      <c r="AI19" s="120">
        <v>128.539043939186</v>
      </c>
      <c r="AJ19" s="120">
        <v>132.386462848615</v>
      </c>
      <c r="AK19" s="120">
        <v>148.03264985279</v>
      </c>
      <c r="AL19" s="135">
        <v>135.724373828072</v>
      </c>
      <c r="AM19" s="120"/>
      <c r="AN19" s="136">
        <v>204.89543454461099</v>
      </c>
      <c r="AO19" s="137">
        <v>212.61523951679899</v>
      </c>
      <c r="AP19" s="138">
        <v>208.85665850230799</v>
      </c>
      <c r="AQ19" s="120"/>
      <c r="AR19" s="139">
        <v>161.97264810963401</v>
      </c>
      <c r="AS19" s="125"/>
      <c r="AT19" s="140">
        <v>18.8582606560439</v>
      </c>
      <c r="AU19" s="129">
        <v>2.9951141857988102</v>
      </c>
      <c r="AV19" s="129">
        <v>4.1802102643166901</v>
      </c>
      <c r="AW19" s="129">
        <v>7.12700172961397</v>
      </c>
      <c r="AX19" s="129">
        <v>15.4241077921757</v>
      </c>
      <c r="AY19" s="141">
        <v>9.6486307414956602</v>
      </c>
      <c r="AZ19" s="129"/>
      <c r="BA19" s="142">
        <v>13.6501873093678</v>
      </c>
      <c r="BB19" s="143">
        <v>12.486063353194799</v>
      </c>
      <c r="BC19" s="144">
        <v>13.0305526859322</v>
      </c>
      <c r="BD19" s="129"/>
      <c r="BE19" s="145">
        <v>11.081677100441301</v>
      </c>
    </row>
    <row r="20" spans="1:57" x14ac:dyDescent="0.25">
      <c r="A20" s="34" t="s">
        <v>31</v>
      </c>
      <c r="B20" s="3" t="str">
        <f t="shared" si="0"/>
        <v>Norfolk/Portsmouth, VA</v>
      </c>
      <c r="C20" s="3"/>
      <c r="D20" s="24" t="s">
        <v>16</v>
      </c>
      <c r="E20" s="27" t="s">
        <v>17</v>
      </c>
      <c r="F20" s="3"/>
      <c r="G20" s="134">
        <v>113.26861228118101</v>
      </c>
      <c r="H20" s="120">
        <v>111.924159365994</v>
      </c>
      <c r="I20" s="120">
        <v>119.49133214368401</v>
      </c>
      <c r="J20" s="120">
        <v>115.617776836293</v>
      </c>
      <c r="K20" s="120">
        <v>110.240537246643</v>
      </c>
      <c r="L20" s="135">
        <v>114.240537492537</v>
      </c>
      <c r="M20" s="120"/>
      <c r="N20" s="136">
        <v>132.89083998510699</v>
      </c>
      <c r="O20" s="137">
        <v>143.921579619384</v>
      </c>
      <c r="P20" s="138">
        <v>138.72236927936299</v>
      </c>
      <c r="Q20" s="120"/>
      <c r="R20" s="139">
        <v>121.54543480173101</v>
      </c>
      <c r="S20" s="125"/>
      <c r="T20" s="140">
        <v>12.6342391532152</v>
      </c>
      <c r="U20" s="129">
        <v>7.19571454565168</v>
      </c>
      <c r="V20" s="129">
        <v>9.3619732805065592</v>
      </c>
      <c r="W20" s="129">
        <v>5.77912817618326</v>
      </c>
      <c r="X20" s="129">
        <v>0.63477833887392598</v>
      </c>
      <c r="Y20" s="141">
        <v>6.7570045023811902</v>
      </c>
      <c r="Z20" s="129"/>
      <c r="AA20" s="142">
        <v>-5.4113102820567498</v>
      </c>
      <c r="AB20" s="143">
        <v>2.4015950009803801</v>
      </c>
      <c r="AC20" s="144">
        <v>-1.27889572294158</v>
      </c>
      <c r="AD20" s="129"/>
      <c r="AE20" s="145">
        <v>3.0117318507249902</v>
      </c>
      <c r="AF20" s="30"/>
      <c r="AG20" s="134">
        <v>110.51878956212499</v>
      </c>
      <c r="AH20" s="120">
        <v>109.449126265434</v>
      </c>
      <c r="AI20" s="120">
        <v>116.58832452590801</v>
      </c>
      <c r="AJ20" s="120">
        <v>116.90620335924901</v>
      </c>
      <c r="AK20" s="120">
        <v>123.359445032548</v>
      </c>
      <c r="AL20" s="135">
        <v>115.573539765237</v>
      </c>
      <c r="AM20" s="120"/>
      <c r="AN20" s="136">
        <v>151.878327111907</v>
      </c>
      <c r="AO20" s="137">
        <v>153.92741371403801</v>
      </c>
      <c r="AP20" s="138">
        <v>152.920596660706</v>
      </c>
      <c r="AQ20" s="120"/>
      <c r="AR20" s="139">
        <v>127.27729162658299</v>
      </c>
      <c r="AS20" s="125"/>
      <c r="AT20" s="140">
        <v>11.320640528667401</v>
      </c>
      <c r="AU20" s="129">
        <v>6.8398414417348903</v>
      </c>
      <c r="AV20" s="129">
        <v>9.7308031752727295</v>
      </c>
      <c r="AW20" s="129">
        <v>5.5041298951609097</v>
      </c>
      <c r="AX20" s="129">
        <v>11.1370567161709</v>
      </c>
      <c r="AY20" s="141">
        <v>8.6417512899602702</v>
      </c>
      <c r="AZ20" s="129"/>
      <c r="BA20" s="142">
        <v>9.87515510269861</v>
      </c>
      <c r="BB20" s="143">
        <v>9.3528507281686508</v>
      </c>
      <c r="BC20" s="144">
        <v>9.6248991647634607</v>
      </c>
      <c r="BD20" s="129"/>
      <c r="BE20" s="145">
        <v>8.5335201581032294</v>
      </c>
    </row>
    <row r="21" spans="1:57" x14ac:dyDescent="0.25">
      <c r="A21" s="35" t="s">
        <v>32</v>
      </c>
      <c r="B21" s="3" t="str">
        <f t="shared" si="0"/>
        <v>Newport News/Hampton, VA</v>
      </c>
      <c r="C21" s="3"/>
      <c r="D21" s="24" t="s">
        <v>16</v>
      </c>
      <c r="E21" s="27" t="s">
        <v>17</v>
      </c>
      <c r="F21" s="3"/>
      <c r="G21" s="134">
        <v>85.283828450975605</v>
      </c>
      <c r="H21" s="120">
        <v>91.977765343860298</v>
      </c>
      <c r="I21" s="120">
        <v>93.375323738626903</v>
      </c>
      <c r="J21" s="120">
        <v>92.278174376179393</v>
      </c>
      <c r="K21" s="120">
        <v>95.426364767392201</v>
      </c>
      <c r="L21" s="135">
        <v>91.830048634702194</v>
      </c>
      <c r="M21" s="120"/>
      <c r="N21" s="136">
        <v>133.29240972039699</v>
      </c>
      <c r="O21" s="137">
        <v>145.28101969970999</v>
      </c>
      <c r="P21" s="138">
        <v>139.39658545638699</v>
      </c>
      <c r="Q21" s="120"/>
      <c r="R21" s="139">
        <v>106.969292603775</v>
      </c>
      <c r="S21" s="125"/>
      <c r="T21" s="140">
        <v>-6.3073908679889401</v>
      </c>
      <c r="U21" s="129">
        <v>13.475771886575799</v>
      </c>
      <c r="V21" s="129">
        <v>10.007921224562599</v>
      </c>
      <c r="W21" s="129">
        <v>7.6317249129220004</v>
      </c>
      <c r="X21" s="129">
        <v>8.2241718364085905</v>
      </c>
      <c r="Y21" s="141">
        <v>6.5286031067649803</v>
      </c>
      <c r="Z21" s="129"/>
      <c r="AA21" s="142">
        <v>2.9467177448516901</v>
      </c>
      <c r="AB21" s="143">
        <v>8.3290695040986193</v>
      </c>
      <c r="AC21" s="144">
        <v>5.7262696993558899</v>
      </c>
      <c r="AD21" s="129"/>
      <c r="AE21" s="145">
        <v>4.7153288037824597</v>
      </c>
      <c r="AF21" s="30"/>
      <c r="AG21" s="134">
        <v>81.958490900968997</v>
      </c>
      <c r="AH21" s="120">
        <v>87.802137795365894</v>
      </c>
      <c r="AI21" s="120">
        <v>89.967403650202698</v>
      </c>
      <c r="AJ21" s="120">
        <v>87.485053936853802</v>
      </c>
      <c r="AK21" s="120">
        <v>100.263197972901</v>
      </c>
      <c r="AL21" s="135">
        <v>89.919184980697196</v>
      </c>
      <c r="AM21" s="120"/>
      <c r="AN21" s="136">
        <v>130.707538427667</v>
      </c>
      <c r="AO21" s="137">
        <v>134.670184290479</v>
      </c>
      <c r="AP21" s="138">
        <v>132.706068319465</v>
      </c>
      <c r="AQ21" s="120"/>
      <c r="AR21" s="139">
        <v>104.312037976154</v>
      </c>
      <c r="AS21" s="125"/>
      <c r="AT21" s="140">
        <v>0.47088897085230302</v>
      </c>
      <c r="AU21" s="129">
        <v>8.0603668062937697</v>
      </c>
      <c r="AV21" s="129">
        <v>7.2245922501805397</v>
      </c>
      <c r="AW21" s="129">
        <v>4.1341584945517296</v>
      </c>
      <c r="AX21" s="129">
        <v>6.4885072076014501</v>
      </c>
      <c r="AY21" s="141">
        <v>5.4754260536687802</v>
      </c>
      <c r="AZ21" s="129"/>
      <c r="BA21" s="142">
        <v>7.3436652605893098</v>
      </c>
      <c r="BB21" s="143">
        <v>6.67191429180013</v>
      </c>
      <c r="BC21" s="144">
        <v>6.9710657229794499</v>
      </c>
      <c r="BD21" s="129"/>
      <c r="BE21" s="145">
        <v>5.8686754505296896</v>
      </c>
    </row>
    <row r="22" spans="1:57" x14ac:dyDescent="0.25">
      <c r="A22" s="36" t="s">
        <v>33</v>
      </c>
      <c r="B22" s="3" t="str">
        <f t="shared" si="0"/>
        <v>Chesapeake/Suffolk, VA</v>
      </c>
      <c r="C22" s="3"/>
      <c r="D22" s="25" t="s">
        <v>16</v>
      </c>
      <c r="E22" s="28" t="s">
        <v>17</v>
      </c>
      <c r="F22" s="3"/>
      <c r="G22" s="146">
        <v>95.513035006973496</v>
      </c>
      <c r="H22" s="147">
        <v>101.846714867617</v>
      </c>
      <c r="I22" s="147">
        <v>102.96723422541299</v>
      </c>
      <c r="J22" s="147">
        <v>101.472840825067</v>
      </c>
      <c r="K22" s="147">
        <v>100.06023656345999</v>
      </c>
      <c r="L22" s="148">
        <v>100.58779587153801</v>
      </c>
      <c r="M22" s="120"/>
      <c r="N22" s="149">
        <v>112.357933736367</v>
      </c>
      <c r="O22" s="150">
        <v>116.596741807044</v>
      </c>
      <c r="P22" s="151">
        <v>114.56246117874601</v>
      </c>
      <c r="Q22" s="120"/>
      <c r="R22" s="152">
        <v>104.67427888275201</v>
      </c>
      <c r="S22" s="125"/>
      <c r="T22" s="153">
        <v>8.1406218105600701</v>
      </c>
      <c r="U22" s="154">
        <v>9.0982086747879691</v>
      </c>
      <c r="V22" s="154">
        <v>6.2660579928415903</v>
      </c>
      <c r="W22" s="154">
        <v>7.1467803707323201</v>
      </c>
      <c r="X22" s="154">
        <v>7.1732920191966798</v>
      </c>
      <c r="Y22" s="155">
        <v>7.5138413824082102</v>
      </c>
      <c r="Z22" s="129"/>
      <c r="AA22" s="156">
        <v>-6.74896254575087</v>
      </c>
      <c r="AB22" s="157">
        <v>-6.2780379883621</v>
      </c>
      <c r="AC22" s="158">
        <v>-6.4602617419074102</v>
      </c>
      <c r="AD22" s="129"/>
      <c r="AE22" s="159">
        <v>1.91811080919463</v>
      </c>
      <c r="AF22" s="31"/>
      <c r="AG22" s="146">
        <v>95.129380434479799</v>
      </c>
      <c r="AH22" s="147">
        <v>98.411460613825597</v>
      </c>
      <c r="AI22" s="147">
        <v>100.62470514190299</v>
      </c>
      <c r="AJ22" s="147">
        <v>100.57552275685499</v>
      </c>
      <c r="AK22" s="147">
        <v>101.25351929086101</v>
      </c>
      <c r="AL22" s="148">
        <v>99.364406343648596</v>
      </c>
      <c r="AM22" s="120"/>
      <c r="AN22" s="149">
        <v>125.476733371385</v>
      </c>
      <c r="AO22" s="150">
        <v>127.202858531386</v>
      </c>
      <c r="AP22" s="151">
        <v>126.348388953769</v>
      </c>
      <c r="AQ22" s="120"/>
      <c r="AR22" s="152">
        <v>107.58478033233</v>
      </c>
      <c r="AS22" s="125"/>
      <c r="AT22" s="153">
        <v>11.277987297409799</v>
      </c>
      <c r="AU22" s="154">
        <v>9.8054436994497607</v>
      </c>
      <c r="AV22" s="154">
        <v>9.3478979977017609</v>
      </c>
      <c r="AW22" s="154">
        <v>10.0267830739822</v>
      </c>
      <c r="AX22" s="154">
        <v>10.490851752740999</v>
      </c>
      <c r="AY22" s="155">
        <v>10.1128121389659</v>
      </c>
      <c r="AZ22" s="129"/>
      <c r="BA22" s="156">
        <v>7.9236086146800799</v>
      </c>
      <c r="BB22" s="157">
        <v>7.3030539890851598</v>
      </c>
      <c r="BC22" s="158">
        <v>7.6095737032760997</v>
      </c>
      <c r="BD22" s="129"/>
      <c r="BE22" s="159">
        <v>8.8519675226723091</v>
      </c>
    </row>
    <row r="23" spans="1:57" ht="13" x14ac:dyDescent="0.3">
      <c r="A23" s="19" t="s">
        <v>43</v>
      </c>
      <c r="B23" s="3" t="str">
        <f t="shared" si="0"/>
        <v>Richmond CBD/Airport, VA</v>
      </c>
      <c r="C23" s="9"/>
      <c r="D23" s="23" t="s">
        <v>16</v>
      </c>
      <c r="E23" s="26" t="s">
        <v>17</v>
      </c>
      <c r="F23" s="3"/>
      <c r="G23" s="117">
        <v>170.37292189679201</v>
      </c>
      <c r="H23" s="118">
        <v>173.95054634745199</v>
      </c>
      <c r="I23" s="118">
        <v>173.550755091902</v>
      </c>
      <c r="J23" s="118">
        <v>174.43735772357701</v>
      </c>
      <c r="K23" s="118">
        <v>181.681235955056</v>
      </c>
      <c r="L23" s="119">
        <v>175.07914463452499</v>
      </c>
      <c r="M23" s="120"/>
      <c r="N23" s="121">
        <v>224.005439900867</v>
      </c>
      <c r="O23" s="122">
        <v>214.85718246869399</v>
      </c>
      <c r="P23" s="123">
        <v>219.61301911101501</v>
      </c>
      <c r="Q23" s="120"/>
      <c r="R23" s="124">
        <v>190.26285159967699</v>
      </c>
      <c r="S23" s="125"/>
      <c r="T23" s="126">
        <v>-4.7334963598521096</v>
      </c>
      <c r="U23" s="127">
        <v>6.7111129522851201</v>
      </c>
      <c r="V23" s="127">
        <v>-2.1885740163472298</v>
      </c>
      <c r="W23" s="127">
        <v>3.5772175827747499</v>
      </c>
      <c r="X23" s="127">
        <v>6.3159529348003396</v>
      </c>
      <c r="Y23" s="128">
        <v>2.0406344502379699</v>
      </c>
      <c r="Z23" s="129"/>
      <c r="AA23" s="130">
        <v>-2.3896971729280501</v>
      </c>
      <c r="AB23" s="131">
        <v>-3.0827461094536099</v>
      </c>
      <c r="AC23" s="132">
        <v>-2.6238561053347</v>
      </c>
      <c r="AD23" s="129"/>
      <c r="AE23" s="133">
        <v>-1.1636123564081899</v>
      </c>
      <c r="AF23" s="29"/>
      <c r="AG23" s="117">
        <v>163.813934569629</v>
      </c>
      <c r="AH23" s="118">
        <v>175.07904441808299</v>
      </c>
      <c r="AI23" s="118">
        <v>179.67944382523399</v>
      </c>
      <c r="AJ23" s="118">
        <v>175.660270976943</v>
      </c>
      <c r="AK23" s="118">
        <v>173.99089262779299</v>
      </c>
      <c r="AL23" s="119">
        <v>174.385126445743</v>
      </c>
      <c r="AM23" s="120"/>
      <c r="AN23" s="121">
        <v>201.87537062639501</v>
      </c>
      <c r="AO23" s="122">
        <v>206.75357959356401</v>
      </c>
      <c r="AP23" s="123">
        <v>204.32029759694399</v>
      </c>
      <c r="AQ23" s="120"/>
      <c r="AR23" s="124">
        <v>184.22896539092201</v>
      </c>
      <c r="AS23" s="125"/>
      <c r="AT23" s="126">
        <v>-0.126422579168741</v>
      </c>
      <c r="AU23" s="127">
        <v>3.7981205699986602</v>
      </c>
      <c r="AV23" s="127">
        <v>0.99798926031857804</v>
      </c>
      <c r="AW23" s="127">
        <v>1.9102590867987099</v>
      </c>
      <c r="AX23" s="127">
        <v>1.2977337683782699</v>
      </c>
      <c r="AY23" s="128">
        <v>1.52403828306518</v>
      </c>
      <c r="AZ23" s="129"/>
      <c r="BA23" s="130">
        <v>-2.21381001274557</v>
      </c>
      <c r="BB23" s="131">
        <v>-0.27863920371047202</v>
      </c>
      <c r="BC23" s="132">
        <v>-1.2480860784952399</v>
      </c>
      <c r="BD23" s="129"/>
      <c r="BE23" s="133">
        <v>1.3606858086978601E-2</v>
      </c>
    </row>
    <row r="24" spans="1:57" x14ac:dyDescent="0.25">
      <c r="A24" s="20" t="s">
        <v>44</v>
      </c>
      <c r="B24" s="3" t="str">
        <f t="shared" si="0"/>
        <v>Richmond North/Glen Allen, VA</v>
      </c>
      <c r="C24" s="10"/>
      <c r="D24" s="24" t="s">
        <v>16</v>
      </c>
      <c r="E24" s="27" t="s">
        <v>17</v>
      </c>
      <c r="F24" s="3"/>
      <c r="G24" s="134">
        <v>104.628457189014</v>
      </c>
      <c r="H24" s="120">
        <v>105.087196601941</v>
      </c>
      <c r="I24" s="120">
        <v>108.674409055425</v>
      </c>
      <c r="J24" s="120">
        <v>108.19066273697599</v>
      </c>
      <c r="K24" s="120">
        <v>105.311236087689</v>
      </c>
      <c r="L24" s="135">
        <v>106.502491476885</v>
      </c>
      <c r="M24" s="120"/>
      <c r="N24" s="136">
        <v>123.923603220416</v>
      </c>
      <c r="O24" s="137">
        <v>126.30523695260899</v>
      </c>
      <c r="P24" s="138">
        <v>125.12205871254901</v>
      </c>
      <c r="Q24" s="120"/>
      <c r="R24" s="139">
        <v>112.296538055092</v>
      </c>
      <c r="S24" s="125"/>
      <c r="T24" s="140">
        <v>4.05612128214044</v>
      </c>
      <c r="U24" s="129">
        <v>8.3309384954191295</v>
      </c>
      <c r="V24" s="129">
        <v>8.7713085171201097</v>
      </c>
      <c r="W24" s="129">
        <v>7.5572544433065101</v>
      </c>
      <c r="X24" s="129">
        <v>4.4288909481666803</v>
      </c>
      <c r="Y24" s="141">
        <v>6.7207387545337101</v>
      </c>
      <c r="Z24" s="129"/>
      <c r="AA24" s="142">
        <v>9.29056750262586E-2</v>
      </c>
      <c r="AB24" s="143">
        <v>-2.2693110723033101</v>
      </c>
      <c r="AC24" s="144">
        <v>-1.1722810211472801</v>
      </c>
      <c r="AD24" s="129"/>
      <c r="AE24" s="145">
        <v>2.6238991137046601</v>
      </c>
      <c r="AF24" s="30"/>
      <c r="AG24" s="134">
        <v>97.328333812453195</v>
      </c>
      <c r="AH24" s="120">
        <v>103.87837978935799</v>
      </c>
      <c r="AI24" s="120">
        <v>108.272864379084</v>
      </c>
      <c r="AJ24" s="120">
        <v>107.088032044153</v>
      </c>
      <c r="AK24" s="120">
        <v>104.136120067424</v>
      </c>
      <c r="AL24" s="135">
        <v>104.57497165751801</v>
      </c>
      <c r="AM24" s="120"/>
      <c r="AN24" s="136">
        <v>120.939462369726</v>
      </c>
      <c r="AO24" s="137">
        <v>123.99904371084099</v>
      </c>
      <c r="AP24" s="138">
        <v>122.50628077154001</v>
      </c>
      <c r="AQ24" s="120"/>
      <c r="AR24" s="139">
        <v>110.380509801777</v>
      </c>
      <c r="AS24" s="125"/>
      <c r="AT24" s="140">
        <v>5.0306225654117203</v>
      </c>
      <c r="AU24" s="129">
        <v>9.4159087030336703</v>
      </c>
      <c r="AV24" s="129">
        <v>9.71558531600453</v>
      </c>
      <c r="AW24" s="129">
        <v>8.6035011029093802</v>
      </c>
      <c r="AX24" s="129">
        <v>5.8897506268601001</v>
      </c>
      <c r="AY24" s="141">
        <v>7.95410839003471</v>
      </c>
      <c r="AZ24" s="129"/>
      <c r="BA24" s="142">
        <v>2.7189426163964301</v>
      </c>
      <c r="BB24" s="143">
        <v>2.3977044482717602</v>
      </c>
      <c r="BC24" s="144">
        <v>2.5546961870829299</v>
      </c>
      <c r="BD24" s="129"/>
      <c r="BE24" s="145">
        <v>5.4238153758554501</v>
      </c>
    </row>
    <row r="25" spans="1:57" x14ac:dyDescent="0.25">
      <c r="A25" s="21" t="s">
        <v>45</v>
      </c>
      <c r="B25" s="3" t="str">
        <f t="shared" si="0"/>
        <v>Richmond West/Midlothian, VA</v>
      </c>
      <c r="C25" s="3"/>
      <c r="D25" s="24" t="s">
        <v>16</v>
      </c>
      <c r="E25" s="27" t="s">
        <v>17</v>
      </c>
      <c r="F25" s="3"/>
      <c r="G25" s="134">
        <v>89.537257911392402</v>
      </c>
      <c r="H25" s="120">
        <v>94.220505672969907</v>
      </c>
      <c r="I25" s="120">
        <v>96.449832409274094</v>
      </c>
      <c r="J25" s="120">
        <v>94.685928564523905</v>
      </c>
      <c r="K25" s="120">
        <v>91.914672759674104</v>
      </c>
      <c r="L25" s="135">
        <v>93.524151963810496</v>
      </c>
      <c r="M25" s="120"/>
      <c r="N25" s="136">
        <v>109.724512548512</v>
      </c>
      <c r="O25" s="137">
        <v>113.823832185886</v>
      </c>
      <c r="P25" s="138">
        <v>111.776379625242</v>
      </c>
      <c r="Q25" s="120"/>
      <c r="R25" s="139">
        <v>99.560987199031203</v>
      </c>
      <c r="S25" s="125"/>
      <c r="T25" s="140">
        <v>8.19555239094319</v>
      </c>
      <c r="U25" s="129">
        <v>5.5333608477717604</v>
      </c>
      <c r="V25" s="129">
        <v>8.8487073645978001</v>
      </c>
      <c r="W25" s="129">
        <v>6.3324618067543801</v>
      </c>
      <c r="X25" s="129">
        <v>-4.7697211623376603</v>
      </c>
      <c r="Y25" s="141">
        <v>4.2112648093189904</v>
      </c>
      <c r="Z25" s="129"/>
      <c r="AA25" s="142">
        <v>-4.1288811791582498</v>
      </c>
      <c r="AB25" s="143">
        <v>-3.6423573081279899</v>
      </c>
      <c r="AC25" s="144">
        <v>-3.9445394816455601</v>
      </c>
      <c r="AD25" s="129"/>
      <c r="AE25" s="145">
        <v>0.58912287163342703</v>
      </c>
      <c r="AF25" s="30"/>
      <c r="AG25" s="134">
        <v>87.307959153742402</v>
      </c>
      <c r="AH25" s="120">
        <v>91.362146628895104</v>
      </c>
      <c r="AI25" s="120">
        <v>94.700769036128804</v>
      </c>
      <c r="AJ25" s="120">
        <v>93.784369982055793</v>
      </c>
      <c r="AK25" s="120">
        <v>92.5945371511704</v>
      </c>
      <c r="AL25" s="135">
        <v>92.188421384154097</v>
      </c>
      <c r="AM25" s="120"/>
      <c r="AN25" s="136">
        <v>107.99816621966001</v>
      </c>
      <c r="AO25" s="137">
        <v>111.721012023399</v>
      </c>
      <c r="AP25" s="138">
        <v>109.914643036136</v>
      </c>
      <c r="AQ25" s="120"/>
      <c r="AR25" s="139">
        <v>98.223736076018795</v>
      </c>
      <c r="AS25" s="125"/>
      <c r="AT25" s="140">
        <v>5.3441439879371204</v>
      </c>
      <c r="AU25" s="129">
        <v>5.5526537043901696</v>
      </c>
      <c r="AV25" s="129">
        <v>6.8269611774318202</v>
      </c>
      <c r="AW25" s="129">
        <v>5.5537984843465997</v>
      </c>
      <c r="AX25" s="129">
        <v>1.97979021852675</v>
      </c>
      <c r="AY25" s="141">
        <v>5.00209263989042</v>
      </c>
      <c r="AZ25" s="129"/>
      <c r="BA25" s="142">
        <v>2.3558653411497601</v>
      </c>
      <c r="BB25" s="143">
        <v>2.9209529274269701</v>
      </c>
      <c r="BC25" s="144">
        <v>2.6413169877826999</v>
      </c>
      <c r="BD25" s="129"/>
      <c r="BE25" s="145">
        <v>3.9760618830500398</v>
      </c>
    </row>
    <row r="26" spans="1:57" x14ac:dyDescent="0.25">
      <c r="A26" s="21" t="s">
        <v>46</v>
      </c>
      <c r="B26" s="3" t="str">
        <f t="shared" si="0"/>
        <v>Petersburg/Chester, VA</v>
      </c>
      <c r="C26" s="3"/>
      <c r="D26" s="24" t="s">
        <v>16</v>
      </c>
      <c r="E26" s="27" t="s">
        <v>17</v>
      </c>
      <c r="F26" s="3"/>
      <c r="G26" s="134">
        <v>84.465541784037498</v>
      </c>
      <c r="H26" s="120">
        <v>88.687233154020305</v>
      </c>
      <c r="I26" s="120">
        <v>88.131508067593302</v>
      </c>
      <c r="J26" s="120">
        <v>89.743399538043406</v>
      </c>
      <c r="K26" s="120">
        <v>86.998264094791907</v>
      </c>
      <c r="L26" s="135">
        <v>87.683571155040894</v>
      </c>
      <c r="M26" s="120"/>
      <c r="N26" s="136">
        <v>95.873505540507196</v>
      </c>
      <c r="O26" s="137">
        <v>95.363594770571595</v>
      </c>
      <c r="P26" s="138">
        <v>95.623673599598007</v>
      </c>
      <c r="Q26" s="120"/>
      <c r="R26" s="139">
        <v>90.146620816612696</v>
      </c>
      <c r="S26" s="125"/>
      <c r="T26" s="140">
        <v>1.64078160199182</v>
      </c>
      <c r="U26" s="129">
        <v>0.67168217473497005</v>
      </c>
      <c r="V26" s="129">
        <v>-2.12540847822447</v>
      </c>
      <c r="W26" s="129">
        <v>-0.41523700713803002</v>
      </c>
      <c r="X26" s="129">
        <v>-8.3913488236918692</v>
      </c>
      <c r="Y26" s="141">
        <v>-2.1026377837462502</v>
      </c>
      <c r="Z26" s="129"/>
      <c r="AA26" s="142">
        <v>-7.04502150157247</v>
      </c>
      <c r="AB26" s="143">
        <v>-8.4333556904924301</v>
      </c>
      <c r="AC26" s="144">
        <v>-7.74713666926825</v>
      </c>
      <c r="AD26" s="129"/>
      <c r="AE26" s="145">
        <v>-4.3283953243180804</v>
      </c>
      <c r="AF26" s="30"/>
      <c r="AG26" s="134">
        <v>84.615888736807307</v>
      </c>
      <c r="AH26" s="120">
        <v>89.350643483283903</v>
      </c>
      <c r="AI26" s="120">
        <v>90.043196212759895</v>
      </c>
      <c r="AJ26" s="120">
        <v>90.839854826069001</v>
      </c>
      <c r="AK26" s="120">
        <v>89.092355884435605</v>
      </c>
      <c r="AL26" s="135">
        <v>88.9215864047504</v>
      </c>
      <c r="AM26" s="120"/>
      <c r="AN26" s="136">
        <v>94.404884347941007</v>
      </c>
      <c r="AO26" s="137">
        <v>94.987093128425897</v>
      </c>
      <c r="AP26" s="138">
        <v>94.697852769842001</v>
      </c>
      <c r="AQ26" s="120"/>
      <c r="AR26" s="139">
        <v>90.692497907983395</v>
      </c>
      <c r="AS26" s="125"/>
      <c r="AT26" s="140">
        <v>1.3370756984726999</v>
      </c>
      <c r="AU26" s="129">
        <v>2.12356542733216</v>
      </c>
      <c r="AV26" s="129">
        <v>1.37118282032179</v>
      </c>
      <c r="AW26" s="129">
        <v>3.4413772506132401</v>
      </c>
      <c r="AX26" s="129">
        <v>0.73020053494285198</v>
      </c>
      <c r="AY26" s="141">
        <v>1.8003797537200401</v>
      </c>
      <c r="AZ26" s="129"/>
      <c r="BA26" s="142">
        <v>-1.9804745194476401</v>
      </c>
      <c r="BB26" s="143">
        <v>-2.24893999946462</v>
      </c>
      <c r="BC26" s="144">
        <v>-2.1196533040911798</v>
      </c>
      <c r="BD26" s="129"/>
      <c r="BE26" s="145">
        <v>0.40352423132242299</v>
      </c>
    </row>
    <row r="27" spans="1:57" x14ac:dyDescent="0.25">
      <c r="A27" s="77" t="s">
        <v>99</v>
      </c>
      <c r="B27" s="37" t="s">
        <v>71</v>
      </c>
      <c r="C27" s="3"/>
      <c r="D27" s="24" t="s">
        <v>16</v>
      </c>
      <c r="E27" s="27" t="s">
        <v>17</v>
      </c>
      <c r="F27" s="3"/>
      <c r="G27" s="134">
        <v>103.624374403056</v>
      </c>
      <c r="H27" s="120">
        <v>105.797737547892</v>
      </c>
      <c r="I27" s="120">
        <v>108.46486857244</v>
      </c>
      <c r="J27" s="120">
        <v>117.94884381494801</v>
      </c>
      <c r="K27" s="120">
        <v>131.37451137289699</v>
      </c>
      <c r="L27" s="135">
        <v>114.896134480504</v>
      </c>
      <c r="M27" s="120"/>
      <c r="N27" s="136">
        <v>156.29785420128599</v>
      </c>
      <c r="O27" s="137">
        <v>149.28326435082499</v>
      </c>
      <c r="P27" s="138">
        <v>153.01487085863599</v>
      </c>
      <c r="Q27" s="120"/>
      <c r="R27" s="139">
        <v>126.900023117609</v>
      </c>
      <c r="S27" s="125"/>
      <c r="T27" s="140">
        <v>6.3723720436136198</v>
      </c>
      <c r="U27" s="129">
        <v>6.7967739958904501</v>
      </c>
      <c r="V27" s="129">
        <v>8.5212123269292093</v>
      </c>
      <c r="W27" s="129">
        <v>13.200067282181999</v>
      </c>
      <c r="X27" s="129">
        <v>12.866033216645199</v>
      </c>
      <c r="Y27" s="141">
        <v>10.4428200489799</v>
      </c>
      <c r="Z27" s="129"/>
      <c r="AA27" s="142">
        <v>9.3709689836260406</v>
      </c>
      <c r="AB27" s="143">
        <v>4.5808241854624301</v>
      </c>
      <c r="AC27" s="144">
        <v>7.1342649377741596</v>
      </c>
      <c r="AD27" s="129"/>
      <c r="AE27" s="145">
        <v>8.3114703506174301</v>
      </c>
      <c r="AF27" s="30"/>
      <c r="AG27" s="134">
        <v>104.239076373977</v>
      </c>
      <c r="AH27" s="120">
        <v>104.489949408595</v>
      </c>
      <c r="AI27" s="120">
        <v>106.88272626882799</v>
      </c>
      <c r="AJ27" s="120">
        <v>109.60395202813</v>
      </c>
      <c r="AK27" s="120">
        <v>115.83826006711401</v>
      </c>
      <c r="AL27" s="135">
        <v>108.55212136231999</v>
      </c>
      <c r="AM27" s="120"/>
      <c r="AN27" s="136">
        <v>140.09047263872301</v>
      </c>
      <c r="AO27" s="137">
        <v>139.07662660960901</v>
      </c>
      <c r="AP27" s="138">
        <v>139.588342607736</v>
      </c>
      <c r="AQ27" s="120"/>
      <c r="AR27" s="139">
        <v>118.535820517769</v>
      </c>
      <c r="AS27" s="125"/>
      <c r="AT27" s="140">
        <v>5.3653033470514</v>
      </c>
      <c r="AU27" s="129">
        <v>4.7590381231228003</v>
      </c>
      <c r="AV27" s="129">
        <v>6.8914706711874398</v>
      </c>
      <c r="AW27" s="129">
        <v>8.3498241476873698</v>
      </c>
      <c r="AX27" s="129">
        <v>5.2928631492394196</v>
      </c>
      <c r="AY27" s="141">
        <v>6.1489615534461901</v>
      </c>
      <c r="AZ27" s="129"/>
      <c r="BA27" s="142">
        <v>4.6725094111880203</v>
      </c>
      <c r="BB27" s="143">
        <v>3.9889299075500602</v>
      </c>
      <c r="BC27" s="144">
        <v>4.3341912705596597</v>
      </c>
      <c r="BD27" s="129"/>
      <c r="BE27" s="145">
        <v>5.0567340538420096</v>
      </c>
    </row>
    <row r="28" spans="1:57" x14ac:dyDescent="0.25">
      <c r="A28" s="21" t="s">
        <v>48</v>
      </c>
      <c r="B28" s="3" t="str">
        <f t="shared" si="0"/>
        <v>Roanoke, VA</v>
      </c>
      <c r="C28" s="3"/>
      <c r="D28" s="24" t="s">
        <v>16</v>
      </c>
      <c r="E28" s="27" t="s">
        <v>17</v>
      </c>
      <c r="F28" s="3"/>
      <c r="G28" s="134">
        <v>94.917158119658097</v>
      </c>
      <c r="H28" s="120">
        <v>101.13058058058</v>
      </c>
      <c r="I28" s="120">
        <v>111.018795727636</v>
      </c>
      <c r="J28" s="120">
        <v>134.57811137491899</v>
      </c>
      <c r="K28" s="120">
        <v>185.78180062305199</v>
      </c>
      <c r="L28" s="135">
        <v>132.70370480302199</v>
      </c>
      <c r="M28" s="120"/>
      <c r="N28" s="136">
        <v>195.472991417207</v>
      </c>
      <c r="O28" s="137">
        <v>169.51552260573601</v>
      </c>
      <c r="P28" s="138">
        <v>183.462078506354</v>
      </c>
      <c r="Q28" s="120"/>
      <c r="R28" s="139">
        <v>149.16162758469699</v>
      </c>
      <c r="S28" s="125"/>
      <c r="T28" s="140">
        <v>10.068568832500601</v>
      </c>
      <c r="U28" s="129">
        <v>5.7136279418554698</v>
      </c>
      <c r="V28" s="129">
        <v>10.6501307546927</v>
      </c>
      <c r="W28" s="129">
        <v>16.638287915865799</v>
      </c>
      <c r="X28" s="129">
        <v>22.0035600476137</v>
      </c>
      <c r="Y28" s="141">
        <v>16.6137507665638</v>
      </c>
      <c r="Z28" s="129"/>
      <c r="AA28" s="142">
        <v>25.562820127301801</v>
      </c>
      <c r="AB28" s="143">
        <v>20.536877214363599</v>
      </c>
      <c r="AC28" s="144">
        <v>23.6440551964455</v>
      </c>
      <c r="AD28" s="129"/>
      <c r="AE28" s="145">
        <v>19.558023923577402</v>
      </c>
      <c r="AF28" s="30"/>
      <c r="AG28" s="134">
        <v>98.980223239305005</v>
      </c>
      <c r="AH28" s="120">
        <v>106.89674928431501</v>
      </c>
      <c r="AI28" s="120">
        <v>109.743295160952</v>
      </c>
      <c r="AJ28" s="120">
        <v>114.71289635557901</v>
      </c>
      <c r="AK28" s="120">
        <v>132.97804737221901</v>
      </c>
      <c r="AL28" s="135">
        <v>113.766565444721</v>
      </c>
      <c r="AM28" s="120"/>
      <c r="AN28" s="136">
        <v>147.59716832298099</v>
      </c>
      <c r="AO28" s="137">
        <v>138.14925489425701</v>
      </c>
      <c r="AP28" s="138">
        <v>142.997736270041</v>
      </c>
      <c r="AQ28" s="120"/>
      <c r="AR28" s="139">
        <v>122.934143691145</v>
      </c>
      <c r="AS28" s="125"/>
      <c r="AT28" s="140">
        <v>10.1084406181369</v>
      </c>
      <c r="AU28" s="129">
        <v>10.726408603369499</v>
      </c>
      <c r="AV28" s="129">
        <v>10.8301200683474</v>
      </c>
      <c r="AW28" s="129">
        <v>10.366888792106799</v>
      </c>
      <c r="AX28" s="129">
        <v>13.560379032202301</v>
      </c>
      <c r="AY28" s="141">
        <v>11.007725681316799</v>
      </c>
      <c r="AZ28" s="129"/>
      <c r="BA28" s="142">
        <v>12.923542637550099</v>
      </c>
      <c r="BB28" s="143">
        <v>10.955437272183</v>
      </c>
      <c r="BC28" s="144">
        <v>11.9966631266095</v>
      </c>
      <c r="BD28" s="129"/>
      <c r="BE28" s="145">
        <v>11.1130882553337</v>
      </c>
    </row>
    <row r="29" spans="1:57" x14ac:dyDescent="0.25">
      <c r="A29" s="21" t="s">
        <v>49</v>
      </c>
      <c r="B29" s="3" t="str">
        <f t="shared" si="0"/>
        <v>Charlottesville, VA</v>
      </c>
      <c r="C29" s="3"/>
      <c r="D29" s="24" t="s">
        <v>16</v>
      </c>
      <c r="E29" s="27" t="s">
        <v>17</v>
      </c>
      <c r="F29" s="3"/>
      <c r="G29" s="134">
        <v>137.63356217616499</v>
      </c>
      <c r="H29" s="120">
        <v>138.65989167230799</v>
      </c>
      <c r="I29" s="120">
        <v>140.477091216216</v>
      </c>
      <c r="J29" s="120">
        <v>161.99752452245701</v>
      </c>
      <c r="K29" s="120">
        <v>169.431435085836</v>
      </c>
      <c r="L29" s="135">
        <v>151.80593986861999</v>
      </c>
      <c r="M29" s="120"/>
      <c r="N29" s="136">
        <v>245.89369077306699</v>
      </c>
      <c r="O29" s="137">
        <v>235.898927050808</v>
      </c>
      <c r="P29" s="138">
        <v>240.95656898485601</v>
      </c>
      <c r="Q29" s="120"/>
      <c r="R29" s="139">
        <v>179.49372452534399</v>
      </c>
      <c r="S29" s="125"/>
      <c r="T29" s="140">
        <v>3.2987010679679201</v>
      </c>
      <c r="U29" s="129">
        <v>4.7290616901320304</v>
      </c>
      <c r="V29" s="129">
        <v>6.4785693530462201</v>
      </c>
      <c r="W29" s="129">
        <v>14.959189426373101</v>
      </c>
      <c r="X29" s="129">
        <v>1.7152658967179999</v>
      </c>
      <c r="Y29" s="141">
        <v>6.5622007468015404</v>
      </c>
      <c r="Z29" s="129"/>
      <c r="AA29" s="142">
        <v>7.3368439153221399</v>
      </c>
      <c r="AB29" s="143">
        <v>3.3727962761686499</v>
      </c>
      <c r="AC29" s="144">
        <v>5.3853236235399704</v>
      </c>
      <c r="AD29" s="129"/>
      <c r="AE29" s="145">
        <v>4.6144848997502503</v>
      </c>
      <c r="AF29" s="30"/>
      <c r="AG29" s="134">
        <v>136.80492758467</v>
      </c>
      <c r="AH29" s="120">
        <v>136.594328358208</v>
      </c>
      <c r="AI29" s="120">
        <v>138.84522140996501</v>
      </c>
      <c r="AJ29" s="120">
        <v>149.53639083051399</v>
      </c>
      <c r="AK29" s="120">
        <v>166.60948189945699</v>
      </c>
      <c r="AL29" s="135">
        <v>146.93811308605899</v>
      </c>
      <c r="AM29" s="120"/>
      <c r="AN29" s="136">
        <v>241.751981432728</v>
      </c>
      <c r="AO29" s="137">
        <v>240.28564489112199</v>
      </c>
      <c r="AP29" s="138">
        <v>241.02151519365799</v>
      </c>
      <c r="AQ29" s="120"/>
      <c r="AR29" s="139">
        <v>177.76583738707399</v>
      </c>
      <c r="AS29" s="125"/>
      <c r="AT29" s="140">
        <v>1.3117382598773599</v>
      </c>
      <c r="AU29" s="129">
        <v>5.3007453007817897</v>
      </c>
      <c r="AV29" s="129">
        <v>4.8466203006478201</v>
      </c>
      <c r="AW29" s="129">
        <v>6.7046145977133902</v>
      </c>
      <c r="AX29" s="129">
        <v>4.2835596247586601E-2</v>
      </c>
      <c r="AY29" s="141">
        <v>3.3394056130382501</v>
      </c>
      <c r="AZ29" s="129"/>
      <c r="BA29" s="142">
        <v>6.1927704698212001</v>
      </c>
      <c r="BB29" s="143">
        <v>3.2961810515045</v>
      </c>
      <c r="BC29" s="144">
        <v>4.7495558630752202</v>
      </c>
      <c r="BD29" s="129"/>
      <c r="BE29" s="145">
        <v>3.6635827804861698</v>
      </c>
    </row>
    <row r="30" spans="1:57" x14ac:dyDescent="0.25">
      <c r="A30" s="21" t="s">
        <v>50</v>
      </c>
      <c r="B30" t="s">
        <v>73</v>
      </c>
      <c r="C30" s="3"/>
      <c r="D30" s="24" t="s">
        <v>16</v>
      </c>
      <c r="E30" s="27" t="s">
        <v>17</v>
      </c>
      <c r="F30" s="3"/>
      <c r="G30" s="134">
        <v>92.314049844236706</v>
      </c>
      <c r="H30" s="120">
        <v>98.736987402840995</v>
      </c>
      <c r="I30" s="120">
        <v>105.202410901467</v>
      </c>
      <c r="J30" s="120">
        <v>106.743761810591</v>
      </c>
      <c r="K30" s="120">
        <v>98.5380020258293</v>
      </c>
      <c r="L30" s="135">
        <v>101.047461494874</v>
      </c>
      <c r="M30" s="120"/>
      <c r="N30" s="136">
        <v>103.58717152796299</v>
      </c>
      <c r="O30" s="137">
        <v>104.135598125689</v>
      </c>
      <c r="P30" s="138">
        <v>103.857326544467</v>
      </c>
      <c r="Q30" s="120"/>
      <c r="R30" s="139">
        <v>101.820284561953</v>
      </c>
      <c r="S30" s="125"/>
      <c r="T30" s="140">
        <v>1.6823586380465401</v>
      </c>
      <c r="U30" s="129">
        <v>2.9613242093779899</v>
      </c>
      <c r="V30" s="129">
        <v>6.4414694247243904</v>
      </c>
      <c r="W30" s="129">
        <v>9.0528575861189697</v>
      </c>
      <c r="X30" s="129">
        <v>3.96852092330003</v>
      </c>
      <c r="Y30" s="141">
        <v>5.3041563188015397</v>
      </c>
      <c r="Z30" s="129"/>
      <c r="AA30" s="142">
        <v>1.4473016917310599</v>
      </c>
      <c r="AB30" s="143">
        <v>-1.18209307619796</v>
      </c>
      <c r="AC30" s="144">
        <v>7.8098688106532005E-2</v>
      </c>
      <c r="AD30" s="129"/>
      <c r="AE30" s="145">
        <v>3.5498903243623001</v>
      </c>
      <c r="AF30" s="30"/>
      <c r="AG30" s="134">
        <v>93.220975257206007</v>
      </c>
      <c r="AH30" s="120">
        <v>99.412330313771804</v>
      </c>
      <c r="AI30" s="120">
        <v>103.974960004705</v>
      </c>
      <c r="AJ30" s="120">
        <v>104.849596384865</v>
      </c>
      <c r="AK30" s="120">
        <v>100.556675794085</v>
      </c>
      <c r="AL30" s="135">
        <v>100.951379896479</v>
      </c>
      <c r="AM30" s="120"/>
      <c r="AN30" s="136">
        <v>112.341367066134</v>
      </c>
      <c r="AO30" s="137">
        <v>110.92249783023701</v>
      </c>
      <c r="AP30" s="138">
        <v>111.64682159345099</v>
      </c>
      <c r="AQ30" s="120"/>
      <c r="AR30" s="139">
        <v>104.276939639988</v>
      </c>
      <c r="AS30" s="125"/>
      <c r="AT30" s="140">
        <v>-23.020052267081802</v>
      </c>
      <c r="AU30" s="129">
        <v>3.7873257862852499</v>
      </c>
      <c r="AV30" s="129">
        <v>5.1395921506865401</v>
      </c>
      <c r="AW30" s="129">
        <v>5.7370847860186602</v>
      </c>
      <c r="AX30" s="129">
        <v>3.3940611415491801</v>
      </c>
      <c r="AY30" s="141">
        <v>-0.95812152345262702</v>
      </c>
      <c r="AZ30" s="129"/>
      <c r="BA30" s="142">
        <v>1.8791508949922799</v>
      </c>
      <c r="BB30" s="143">
        <v>2.0368944950307699</v>
      </c>
      <c r="BC30" s="144">
        <v>1.9522423095746899</v>
      </c>
      <c r="BD30" s="129"/>
      <c r="BE30" s="145">
        <v>-4.14524474458502E-2</v>
      </c>
    </row>
    <row r="31" spans="1:57" x14ac:dyDescent="0.25">
      <c r="A31" s="21" t="s">
        <v>51</v>
      </c>
      <c r="B31" s="3" t="str">
        <f t="shared" si="0"/>
        <v>Staunton &amp; Harrisonburg, VA</v>
      </c>
      <c r="C31" s="3"/>
      <c r="D31" s="24" t="s">
        <v>16</v>
      </c>
      <c r="E31" s="27" t="s">
        <v>17</v>
      </c>
      <c r="F31" s="3"/>
      <c r="G31" s="134">
        <v>101.13254027725699</v>
      </c>
      <c r="H31" s="120">
        <v>103.469033364515</v>
      </c>
      <c r="I31" s="120">
        <v>108.100387978142</v>
      </c>
      <c r="J31" s="120">
        <v>126.302973399458</v>
      </c>
      <c r="K31" s="120">
        <v>186.910010672358</v>
      </c>
      <c r="L31" s="135">
        <v>130.425510532239</v>
      </c>
      <c r="M31" s="120"/>
      <c r="N31" s="136">
        <v>210.607685022026</v>
      </c>
      <c r="O31" s="137">
        <v>191.12611555777801</v>
      </c>
      <c r="P31" s="138">
        <v>201.485254157882</v>
      </c>
      <c r="Q31" s="120"/>
      <c r="R31" s="139">
        <v>152.735056076484</v>
      </c>
      <c r="S31" s="125"/>
      <c r="T31" s="140">
        <v>10.250543153589501</v>
      </c>
      <c r="U31" s="129">
        <v>9.4328695399778493</v>
      </c>
      <c r="V31" s="129">
        <v>8.9821740197914206</v>
      </c>
      <c r="W31" s="129">
        <v>19.730305253012901</v>
      </c>
      <c r="X31" s="129">
        <v>10.8719964171607</v>
      </c>
      <c r="Y31" s="141">
        <v>11.5016447023535</v>
      </c>
      <c r="Z31" s="129"/>
      <c r="AA31" s="142">
        <v>5.7630860061904698</v>
      </c>
      <c r="AB31" s="143">
        <v>6.9339368191264503</v>
      </c>
      <c r="AC31" s="144">
        <v>6.5615904177295601</v>
      </c>
      <c r="AD31" s="129"/>
      <c r="AE31" s="145">
        <v>7.4312252950645101</v>
      </c>
      <c r="AF31" s="30"/>
      <c r="AG31" s="134">
        <v>100.090989518222</v>
      </c>
      <c r="AH31" s="120">
        <v>102.66700105940799</v>
      </c>
      <c r="AI31" s="120">
        <v>105.00381041448399</v>
      </c>
      <c r="AJ31" s="120">
        <v>111.323455218855</v>
      </c>
      <c r="AK31" s="120">
        <v>133.32177901740701</v>
      </c>
      <c r="AL31" s="135">
        <v>111.62475420056199</v>
      </c>
      <c r="AM31" s="120"/>
      <c r="AN31" s="136">
        <v>156.46885662431899</v>
      </c>
      <c r="AO31" s="137">
        <v>150.122718851032</v>
      </c>
      <c r="AP31" s="138">
        <v>153.33917980008499</v>
      </c>
      <c r="AQ31" s="120"/>
      <c r="AR31" s="139">
        <v>125.453663586741</v>
      </c>
      <c r="AS31" s="125"/>
      <c r="AT31" s="140">
        <v>7.9268977590837197</v>
      </c>
      <c r="AU31" s="129">
        <v>9.5460318841144698</v>
      </c>
      <c r="AV31" s="129">
        <v>9.2500538463144704</v>
      </c>
      <c r="AW31" s="129">
        <v>13.4620045761414</v>
      </c>
      <c r="AX31" s="129">
        <v>11.695119062495399</v>
      </c>
      <c r="AY31" s="141">
        <v>10.402148820602299</v>
      </c>
      <c r="AZ31" s="129"/>
      <c r="BA31" s="142">
        <v>10.4972172695292</v>
      </c>
      <c r="BB31" s="143">
        <v>9.6206942164016507</v>
      </c>
      <c r="BC31" s="144">
        <v>10.073751802285001</v>
      </c>
      <c r="BD31" s="129"/>
      <c r="BE31" s="145">
        <v>9.4886823094918995</v>
      </c>
    </row>
    <row r="32" spans="1:57" x14ac:dyDescent="0.25">
      <c r="A32" s="21" t="s">
        <v>52</v>
      </c>
      <c r="B32" s="3" t="str">
        <f t="shared" si="0"/>
        <v>Blacksburg &amp; Wytheville, VA</v>
      </c>
      <c r="C32" s="3"/>
      <c r="D32" s="24" t="s">
        <v>16</v>
      </c>
      <c r="E32" s="27" t="s">
        <v>17</v>
      </c>
      <c r="F32" s="3"/>
      <c r="G32" s="134">
        <v>101.57943959577401</v>
      </c>
      <c r="H32" s="120">
        <v>105.73602276900399</v>
      </c>
      <c r="I32" s="120">
        <v>129.02011581834799</v>
      </c>
      <c r="J32" s="120">
        <v>178.33897153116101</v>
      </c>
      <c r="K32" s="120">
        <v>239.96352599814199</v>
      </c>
      <c r="L32" s="135">
        <v>162.40414632657999</v>
      </c>
      <c r="M32" s="120"/>
      <c r="N32" s="136">
        <v>259.109313587212</v>
      </c>
      <c r="O32" s="137">
        <v>244.17419647771001</v>
      </c>
      <c r="P32" s="138">
        <v>252.2287081643</v>
      </c>
      <c r="Q32" s="120"/>
      <c r="R32" s="139">
        <v>191.590838688416</v>
      </c>
      <c r="S32" s="125"/>
      <c r="T32" s="140">
        <v>0.22976006680151301</v>
      </c>
      <c r="U32" s="129">
        <v>-4.4733575711515696</v>
      </c>
      <c r="V32" s="129">
        <v>6.8676054927783401</v>
      </c>
      <c r="W32" s="129">
        <v>5.7890051336407602</v>
      </c>
      <c r="X32" s="129">
        <v>1.3042781058288699</v>
      </c>
      <c r="Y32" s="141">
        <v>3.0177069046149301</v>
      </c>
      <c r="Z32" s="129"/>
      <c r="AA32" s="142">
        <v>5.3990630928514003</v>
      </c>
      <c r="AB32" s="143">
        <v>11.3568053513991</v>
      </c>
      <c r="AC32" s="144">
        <v>8.0420502407922605</v>
      </c>
      <c r="AD32" s="129"/>
      <c r="AE32" s="145">
        <v>4.8864962098136102</v>
      </c>
      <c r="AF32" s="30"/>
      <c r="AG32" s="134">
        <v>96.225303151862406</v>
      </c>
      <c r="AH32" s="120">
        <v>98.324326583689299</v>
      </c>
      <c r="AI32" s="120">
        <v>106.20427385537</v>
      </c>
      <c r="AJ32" s="120">
        <v>122.74214839689699</v>
      </c>
      <c r="AK32" s="120">
        <v>148.215008308157</v>
      </c>
      <c r="AL32" s="135">
        <v>116.58951864799801</v>
      </c>
      <c r="AM32" s="120"/>
      <c r="AN32" s="136">
        <v>174.73858793935599</v>
      </c>
      <c r="AO32" s="137">
        <v>166.19084622648299</v>
      </c>
      <c r="AP32" s="138">
        <v>170.60609882005801</v>
      </c>
      <c r="AQ32" s="120"/>
      <c r="AR32" s="139">
        <v>134.60115973254901</v>
      </c>
      <c r="AS32" s="125"/>
      <c r="AT32" s="140">
        <v>1.51932892550472</v>
      </c>
      <c r="AU32" s="129">
        <v>2.5967491924341202</v>
      </c>
      <c r="AV32" s="129">
        <v>6.0932638304229698</v>
      </c>
      <c r="AW32" s="129">
        <v>4.9360812326033203</v>
      </c>
      <c r="AX32" s="129">
        <v>4.9328049411373103</v>
      </c>
      <c r="AY32" s="141">
        <v>4.1764619277247998</v>
      </c>
      <c r="AZ32" s="129"/>
      <c r="BA32" s="142">
        <v>6.6587727936882004</v>
      </c>
      <c r="BB32" s="143">
        <v>9.4897173651475502</v>
      </c>
      <c r="BC32" s="144">
        <v>7.9341812648863401</v>
      </c>
      <c r="BD32" s="129"/>
      <c r="BE32" s="145">
        <v>5.3760679192171796</v>
      </c>
    </row>
    <row r="33" spans="1:64" x14ac:dyDescent="0.25">
      <c r="A33" s="21" t="s">
        <v>53</v>
      </c>
      <c r="B33" s="3" t="str">
        <f t="shared" si="0"/>
        <v>Lynchburg, VA</v>
      </c>
      <c r="C33" s="3"/>
      <c r="D33" s="24" t="s">
        <v>16</v>
      </c>
      <c r="E33" s="27" t="s">
        <v>17</v>
      </c>
      <c r="F33" s="3"/>
      <c r="G33" s="134">
        <v>108.509201388888</v>
      </c>
      <c r="H33" s="120">
        <v>117.43458443620899</v>
      </c>
      <c r="I33" s="120">
        <v>118.66417670682701</v>
      </c>
      <c r="J33" s="120">
        <v>207.690219494047</v>
      </c>
      <c r="K33" s="120">
        <v>263.86300941619498</v>
      </c>
      <c r="L33" s="135">
        <v>175.66521192798101</v>
      </c>
      <c r="M33" s="120"/>
      <c r="N33" s="136">
        <v>278.568627819548</v>
      </c>
      <c r="O33" s="137">
        <v>225.83051485148499</v>
      </c>
      <c r="P33" s="138">
        <v>255.80559615384601</v>
      </c>
      <c r="Q33" s="120"/>
      <c r="R33" s="139">
        <v>200.10844694994699</v>
      </c>
      <c r="S33" s="125"/>
      <c r="T33" s="140">
        <v>-1.4443716677362499</v>
      </c>
      <c r="U33" s="129">
        <v>8.9944610091045405</v>
      </c>
      <c r="V33" s="129">
        <v>10.1518859224821</v>
      </c>
      <c r="W33" s="129">
        <v>90.432607486977304</v>
      </c>
      <c r="X33" s="129">
        <v>121.521485293365</v>
      </c>
      <c r="Y33" s="141">
        <v>58.448741582115296</v>
      </c>
      <c r="Z33" s="129"/>
      <c r="AA33" s="142">
        <v>98.249775858932296</v>
      </c>
      <c r="AB33" s="143">
        <v>66.529734308707006</v>
      </c>
      <c r="AC33" s="144">
        <v>85.347565481135703</v>
      </c>
      <c r="AD33" s="129"/>
      <c r="AE33" s="145">
        <v>67.225753497401101</v>
      </c>
      <c r="AF33" s="30"/>
      <c r="AG33" s="134">
        <v>102.16039245863701</v>
      </c>
      <c r="AH33" s="120">
        <v>108.271662640329</v>
      </c>
      <c r="AI33" s="120">
        <v>111.75325199075201</v>
      </c>
      <c r="AJ33" s="120">
        <v>140.38029953643101</v>
      </c>
      <c r="AK33" s="120">
        <v>161.20277395514699</v>
      </c>
      <c r="AL33" s="135">
        <v>127.037844110027</v>
      </c>
      <c r="AM33" s="120"/>
      <c r="AN33" s="136">
        <v>176.46182242990599</v>
      </c>
      <c r="AO33" s="137">
        <v>157.45322687224601</v>
      </c>
      <c r="AP33" s="138">
        <v>167.29516109996399</v>
      </c>
      <c r="AQ33" s="120"/>
      <c r="AR33" s="139">
        <v>139.854416096791</v>
      </c>
      <c r="AS33" s="125"/>
      <c r="AT33" s="140">
        <v>-1.0858046585349299</v>
      </c>
      <c r="AU33" s="129">
        <v>2.3391224180424199</v>
      </c>
      <c r="AV33" s="129">
        <v>2.9018592579393001</v>
      </c>
      <c r="AW33" s="129">
        <v>14.195138101797699</v>
      </c>
      <c r="AX33" s="129">
        <v>3.1714370286815901</v>
      </c>
      <c r="AY33" s="141">
        <v>4.7326341308397</v>
      </c>
      <c r="AZ33" s="129"/>
      <c r="BA33" s="142">
        <v>-0.51923806755802604</v>
      </c>
      <c r="BB33" s="143">
        <v>-0.179584488994221</v>
      </c>
      <c r="BC33" s="144">
        <v>-0.28898108986971199</v>
      </c>
      <c r="BD33" s="129"/>
      <c r="BE33" s="145">
        <v>2.4988261482280998</v>
      </c>
    </row>
    <row r="34" spans="1:64" x14ac:dyDescent="0.25">
      <c r="A34" s="21" t="s">
        <v>78</v>
      </c>
      <c r="B34" s="3" t="str">
        <f t="shared" si="0"/>
        <v>Central Virginia</v>
      </c>
      <c r="C34" s="3"/>
      <c r="D34" s="24" t="s">
        <v>16</v>
      </c>
      <c r="E34" s="27" t="s">
        <v>17</v>
      </c>
      <c r="F34" s="3"/>
      <c r="G34" s="134">
        <v>108.293736111111</v>
      </c>
      <c r="H34" s="120">
        <v>111.626292243321</v>
      </c>
      <c r="I34" s="120">
        <v>113.889882581222</v>
      </c>
      <c r="J34" s="120">
        <v>130.372211725353</v>
      </c>
      <c r="K34" s="120">
        <v>139.81597475126699</v>
      </c>
      <c r="L34" s="135">
        <v>121.911664898175</v>
      </c>
      <c r="M34" s="120"/>
      <c r="N34" s="136">
        <v>165.36067445928001</v>
      </c>
      <c r="O34" s="137">
        <v>155.06583097070299</v>
      </c>
      <c r="P34" s="138">
        <v>160.35078183172001</v>
      </c>
      <c r="Q34" s="120"/>
      <c r="R34" s="139">
        <v>134.12825911438301</v>
      </c>
      <c r="S34" s="125"/>
      <c r="T34" s="140">
        <v>2.9134850584903398</v>
      </c>
      <c r="U34" s="129">
        <v>5.4981839930194498</v>
      </c>
      <c r="V34" s="129">
        <v>3.74177973986935</v>
      </c>
      <c r="W34" s="129">
        <v>18.007183058381798</v>
      </c>
      <c r="X34" s="129">
        <v>18.6023264370954</v>
      </c>
      <c r="Y34" s="141">
        <v>10.585433316433299</v>
      </c>
      <c r="Z34" s="129"/>
      <c r="AA34" s="142">
        <v>12.2480321983964</v>
      </c>
      <c r="AB34" s="143">
        <v>5.3713354686166301</v>
      </c>
      <c r="AC34" s="144">
        <v>8.90612880793093</v>
      </c>
      <c r="AD34" s="129"/>
      <c r="AE34" s="145">
        <v>8.9836644499268594</v>
      </c>
      <c r="AF34" s="30"/>
      <c r="AG34" s="134">
        <v>105.48666377382401</v>
      </c>
      <c r="AH34" s="120">
        <v>111.29825342512</v>
      </c>
      <c r="AI34" s="120">
        <v>114.775892501245</v>
      </c>
      <c r="AJ34" s="120">
        <v>118.781117512077</v>
      </c>
      <c r="AK34" s="120">
        <v>123.074968759334</v>
      </c>
      <c r="AL34" s="135">
        <v>115.265417420967</v>
      </c>
      <c r="AM34" s="120"/>
      <c r="AN34" s="136">
        <v>148.01867819876099</v>
      </c>
      <c r="AO34" s="137">
        <v>147.07230980681001</v>
      </c>
      <c r="AP34" s="138">
        <v>147.54197693739101</v>
      </c>
      <c r="AQ34" s="120"/>
      <c r="AR34" s="139">
        <v>125.712266879155</v>
      </c>
      <c r="AS34" s="125"/>
      <c r="AT34" s="140">
        <v>2.6405127501136501</v>
      </c>
      <c r="AU34" s="129">
        <v>5.3841886341156799</v>
      </c>
      <c r="AV34" s="129">
        <v>4.4310744672321603</v>
      </c>
      <c r="AW34" s="129">
        <v>6.1404546257202304</v>
      </c>
      <c r="AX34" s="129">
        <v>2.5840269961447002</v>
      </c>
      <c r="AY34" s="141">
        <v>4.2518342211729898</v>
      </c>
      <c r="AZ34" s="129"/>
      <c r="BA34" s="142">
        <v>2.6322972106624598</v>
      </c>
      <c r="BB34" s="143">
        <v>2.3538377383743998</v>
      </c>
      <c r="BC34" s="144">
        <v>2.49282998689909</v>
      </c>
      <c r="BD34" s="129"/>
      <c r="BE34" s="145">
        <v>3.2609480910281601</v>
      </c>
    </row>
    <row r="35" spans="1:64" x14ac:dyDescent="0.25">
      <c r="A35" s="21" t="s">
        <v>79</v>
      </c>
      <c r="B35" s="3" t="str">
        <f t="shared" si="0"/>
        <v>Chesapeake Bay</v>
      </c>
      <c r="C35" s="3"/>
      <c r="D35" s="24" t="s">
        <v>16</v>
      </c>
      <c r="E35" s="27" t="s">
        <v>17</v>
      </c>
      <c r="F35" s="3"/>
      <c r="G35" s="134">
        <v>115.61427466150801</v>
      </c>
      <c r="H35" s="120">
        <v>109.850117820324</v>
      </c>
      <c r="I35" s="120">
        <v>112.35876216968001</v>
      </c>
      <c r="J35" s="120">
        <v>115.039474342928</v>
      </c>
      <c r="K35" s="120">
        <v>123.886739726027</v>
      </c>
      <c r="L35" s="135">
        <v>115.418298490127</v>
      </c>
      <c r="M35" s="120"/>
      <c r="N35" s="136">
        <v>165.328421052631</v>
      </c>
      <c r="O35" s="137">
        <v>165.10265553869399</v>
      </c>
      <c r="P35" s="138">
        <v>165.21918502202601</v>
      </c>
      <c r="Q35" s="120"/>
      <c r="R35" s="139">
        <v>129.53165834373601</v>
      </c>
      <c r="S35" s="125"/>
      <c r="T35" s="140">
        <v>10.418873778819901</v>
      </c>
      <c r="U35" s="129">
        <v>2.68051737058363</v>
      </c>
      <c r="V35" s="129">
        <v>1.6006779306531</v>
      </c>
      <c r="W35" s="129">
        <v>9.4981445348327007</v>
      </c>
      <c r="X35" s="129">
        <v>7.6231837173747197</v>
      </c>
      <c r="Y35" s="141">
        <v>6.1604072446254801</v>
      </c>
      <c r="Z35" s="129"/>
      <c r="AA35" s="142">
        <v>6.9493333852312897</v>
      </c>
      <c r="AB35" s="143">
        <v>5.4230746638105103</v>
      </c>
      <c r="AC35" s="144">
        <v>6.1454480420915001</v>
      </c>
      <c r="AD35" s="129"/>
      <c r="AE35" s="145">
        <v>4.04798112071955</v>
      </c>
      <c r="AF35" s="30"/>
      <c r="AG35" s="134">
        <v>107.930370558375</v>
      </c>
      <c r="AH35" s="120">
        <v>110.032828793774</v>
      </c>
      <c r="AI35" s="120">
        <v>109.57431959138999</v>
      </c>
      <c r="AJ35" s="120">
        <v>114.023194299617</v>
      </c>
      <c r="AK35" s="120">
        <v>118.636043915147</v>
      </c>
      <c r="AL35" s="135">
        <v>112.305970416504</v>
      </c>
      <c r="AM35" s="120"/>
      <c r="AN35" s="136">
        <v>140.867806862398</v>
      </c>
      <c r="AO35" s="137">
        <v>144.466706841545</v>
      </c>
      <c r="AP35" s="138">
        <v>142.665345254957</v>
      </c>
      <c r="AQ35" s="120"/>
      <c r="AR35" s="139">
        <v>121.57811388092701</v>
      </c>
      <c r="AS35" s="125"/>
      <c r="AT35" s="140">
        <v>5.0484734980679704</v>
      </c>
      <c r="AU35" s="129">
        <v>7.0858381321073098</v>
      </c>
      <c r="AV35" s="129">
        <v>6.5159220053005802</v>
      </c>
      <c r="AW35" s="129">
        <v>12.236682334271499</v>
      </c>
      <c r="AX35" s="129">
        <v>7.30656423536362</v>
      </c>
      <c r="AY35" s="141">
        <v>7.8041201076854696</v>
      </c>
      <c r="AZ35" s="129"/>
      <c r="BA35" s="142">
        <v>1.2065222355252601</v>
      </c>
      <c r="BB35" s="143">
        <v>1.9047739355384401</v>
      </c>
      <c r="BC35" s="144">
        <v>1.54652902582445</v>
      </c>
      <c r="BD35" s="129"/>
      <c r="BE35" s="145">
        <v>4.9394622931280097</v>
      </c>
    </row>
    <row r="36" spans="1:64" x14ac:dyDescent="0.25">
      <c r="A36" s="21" t="s">
        <v>80</v>
      </c>
      <c r="B36" s="3" t="str">
        <f t="shared" si="0"/>
        <v>Coastal Virginia - Eastern Shore</v>
      </c>
      <c r="C36" s="3"/>
      <c r="D36" s="24" t="s">
        <v>16</v>
      </c>
      <c r="E36" s="27" t="s">
        <v>17</v>
      </c>
      <c r="F36" s="3"/>
      <c r="G36" s="134">
        <v>109.84392733564</v>
      </c>
      <c r="H36" s="120">
        <v>113.74402925531901</v>
      </c>
      <c r="I36" s="120">
        <v>110.903665835411</v>
      </c>
      <c r="J36" s="120">
        <v>120.14010146561399</v>
      </c>
      <c r="K36" s="120">
        <v>143.11822937625701</v>
      </c>
      <c r="L36" s="135">
        <v>121.304218788935</v>
      </c>
      <c r="M36" s="120"/>
      <c r="N36" s="136">
        <v>181.86490821256001</v>
      </c>
      <c r="O36" s="137">
        <v>173.738265957446</v>
      </c>
      <c r="P36" s="138">
        <v>177.997037974683</v>
      </c>
      <c r="Q36" s="120"/>
      <c r="R36" s="139">
        <v>140.00300267201001</v>
      </c>
      <c r="S36" s="125"/>
      <c r="T36" s="140">
        <v>7.6938242145089797</v>
      </c>
      <c r="U36" s="129">
        <v>8.3412400343538096</v>
      </c>
      <c r="V36" s="129">
        <v>4.1063710760786103</v>
      </c>
      <c r="W36" s="129">
        <v>9.0440629430752093</v>
      </c>
      <c r="X36" s="129">
        <v>18.281802323434501</v>
      </c>
      <c r="Y36" s="141">
        <v>10.687203873704901</v>
      </c>
      <c r="Z36" s="129"/>
      <c r="AA36" s="142">
        <v>11.6584623896069</v>
      </c>
      <c r="AB36" s="143">
        <v>8.8672421928545404</v>
      </c>
      <c r="AC36" s="144">
        <v>10.399542937502501</v>
      </c>
      <c r="AD36" s="129"/>
      <c r="AE36" s="145">
        <v>10.059628667710101</v>
      </c>
      <c r="AF36" s="30"/>
      <c r="AG36" s="134">
        <v>109.612306666666</v>
      </c>
      <c r="AH36" s="120">
        <v>108.903247258577</v>
      </c>
      <c r="AI36" s="120">
        <v>108.464251757616</v>
      </c>
      <c r="AJ36" s="120">
        <v>111.426744260204</v>
      </c>
      <c r="AK36" s="120">
        <v>122.670799368088</v>
      </c>
      <c r="AL36" s="135">
        <v>112.50729133310099</v>
      </c>
      <c r="AM36" s="120"/>
      <c r="AN36" s="136">
        <v>156.51708905992299</v>
      </c>
      <c r="AO36" s="137">
        <v>155.03958536585299</v>
      </c>
      <c r="AP36" s="138">
        <v>155.77309497816501</v>
      </c>
      <c r="AQ36" s="120"/>
      <c r="AR36" s="139">
        <v>127.12268842483699</v>
      </c>
      <c r="AS36" s="125"/>
      <c r="AT36" s="140">
        <v>4.0251880559952298</v>
      </c>
      <c r="AU36" s="129">
        <v>4.1791649789807801</v>
      </c>
      <c r="AV36" s="129">
        <v>3.9137633263399101</v>
      </c>
      <c r="AW36" s="129">
        <v>4.3082258274941303</v>
      </c>
      <c r="AX36" s="129">
        <v>7.6738343993245302</v>
      </c>
      <c r="AY36" s="141">
        <v>4.8970094019964296</v>
      </c>
      <c r="AZ36" s="129"/>
      <c r="BA36" s="142">
        <v>8.2321767672271395</v>
      </c>
      <c r="BB36" s="143">
        <v>5.8770150922479401</v>
      </c>
      <c r="BC36" s="144">
        <v>7.0452435766975396</v>
      </c>
      <c r="BD36" s="129"/>
      <c r="BE36" s="145">
        <v>5.4688777049552701</v>
      </c>
    </row>
    <row r="37" spans="1:64" x14ac:dyDescent="0.25">
      <c r="A37" s="21" t="s">
        <v>81</v>
      </c>
      <c r="B37" s="3" t="str">
        <f t="shared" si="0"/>
        <v>Coastal Virginia - Hampton Roads</v>
      </c>
      <c r="C37" s="3"/>
      <c r="D37" s="24" t="s">
        <v>16</v>
      </c>
      <c r="E37" s="27" t="s">
        <v>17</v>
      </c>
      <c r="F37" s="3"/>
      <c r="G37" s="134">
        <v>107.47353872791101</v>
      </c>
      <c r="H37" s="120">
        <v>109.636755902747</v>
      </c>
      <c r="I37" s="120">
        <v>112.908306679606</v>
      </c>
      <c r="J37" s="120">
        <v>113.27534441704201</v>
      </c>
      <c r="K37" s="120">
        <v>114.168220516997</v>
      </c>
      <c r="L37" s="135">
        <v>111.640271849301</v>
      </c>
      <c r="M37" s="120"/>
      <c r="N37" s="136">
        <v>148.98798217791801</v>
      </c>
      <c r="O37" s="137">
        <v>158.716480725623</v>
      </c>
      <c r="P37" s="138">
        <v>154.04459990208301</v>
      </c>
      <c r="Q37" s="120"/>
      <c r="R37" s="139">
        <v>125.55064497132901</v>
      </c>
      <c r="S37" s="125"/>
      <c r="T37" s="140">
        <v>3.8982615494498898</v>
      </c>
      <c r="U37" s="129">
        <v>6.9126847075593796</v>
      </c>
      <c r="V37" s="129">
        <v>5.93033948495854</v>
      </c>
      <c r="W37" s="129">
        <v>3.2825646111168401</v>
      </c>
      <c r="X37" s="129">
        <v>1.9558752548351499</v>
      </c>
      <c r="Y37" s="141">
        <v>4.1750354113177801</v>
      </c>
      <c r="Z37" s="129"/>
      <c r="AA37" s="142">
        <v>-1.9699146121445801</v>
      </c>
      <c r="AB37" s="143">
        <v>-1.0191405841271299</v>
      </c>
      <c r="AC37" s="144">
        <v>-1.4143176764055001</v>
      </c>
      <c r="AD37" s="129"/>
      <c r="AE37" s="145">
        <v>0.74145136706058201</v>
      </c>
      <c r="AF37" s="30"/>
      <c r="AG37" s="134">
        <v>114.004972789642</v>
      </c>
      <c r="AH37" s="120">
        <v>107.913238790644</v>
      </c>
      <c r="AI37" s="120">
        <v>111.837589720963</v>
      </c>
      <c r="AJ37" s="120">
        <v>113.436388037052</v>
      </c>
      <c r="AK37" s="120">
        <v>123.111075378213</v>
      </c>
      <c r="AL37" s="135">
        <v>114.23928068601001</v>
      </c>
      <c r="AM37" s="120"/>
      <c r="AN37" s="136">
        <v>163.218081782117</v>
      </c>
      <c r="AO37" s="137">
        <v>168.84758114623199</v>
      </c>
      <c r="AP37" s="138">
        <v>166.07056613349201</v>
      </c>
      <c r="AQ37" s="120"/>
      <c r="AR37" s="139">
        <v>131.86274544757899</v>
      </c>
      <c r="AS37" s="125"/>
      <c r="AT37" s="140">
        <v>8.3632896144428592</v>
      </c>
      <c r="AU37" s="129">
        <v>2.4364294898735102</v>
      </c>
      <c r="AV37" s="129">
        <v>3.4481292904053999</v>
      </c>
      <c r="AW37" s="129">
        <v>3.3683955948571702</v>
      </c>
      <c r="AX37" s="129">
        <v>8.0664225313162508</v>
      </c>
      <c r="AY37" s="141">
        <v>5.0729564489478403</v>
      </c>
      <c r="AZ37" s="129"/>
      <c r="BA37" s="142">
        <v>8.3842500887588898</v>
      </c>
      <c r="BB37" s="143">
        <v>7.7249968934981101</v>
      </c>
      <c r="BC37" s="144">
        <v>8.0360306116770808</v>
      </c>
      <c r="BD37" s="129"/>
      <c r="BE37" s="145">
        <v>6.0910549262573204</v>
      </c>
    </row>
    <row r="38" spans="1:64" x14ac:dyDescent="0.25">
      <c r="A38" s="20" t="s">
        <v>82</v>
      </c>
      <c r="B38" s="3" t="str">
        <f t="shared" si="0"/>
        <v>Northern Virginia</v>
      </c>
      <c r="C38" s="3"/>
      <c r="D38" s="24" t="s">
        <v>16</v>
      </c>
      <c r="E38" s="27" t="s">
        <v>17</v>
      </c>
      <c r="F38" s="3"/>
      <c r="G38" s="134">
        <v>149.60778131522099</v>
      </c>
      <c r="H38" s="120">
        <v>171.24663617418599</v>
      </c>
      <c r="I38" s="120">
        <v>180.77818697292199</v>
      </c>
      <c r="J38" s="120">
        <v>179.83187642065201</v>
      </c>
      <c r="K38" s="120">
        <v>164.26535723036201</v>
      </c>
      <c r="L38" s="135">
        <v>170.56629846881199</v>
      </c>
      <c r="M38" s="120"/>
      <c r="N38" s="136">
        <v>154.378456522297</v>
      </c>
      <c r="O38" s="137">
        <v>154.96683568075099</v>
      </c>
      <c r="P38" s="138">
        <v>154.67032047715699</v>
      </c>
      <c r="Q38" s="120"/>
      <c r="R38" s="139">
        <v>165.982902207731</v>
      </c>
      <c r="S38" s="125"/>
      <c r="T38" s="140">
        <v>18.634007624447101</v>
      </c>
      <c r="U38" s="129">
        <v>13.9687197726685</v>
      </c>
      <c r="V38" s="129">
        <v>13.3828036104779</v>
      </c>
      <c r="W38" s="129">
        <v>13.1526670085841</v>
      </c>
      <c r="X38" s="129">
        <v>7.2856695352331098</v>
      </c>
      <c r="Y38" s="141">
        <v>12.6507644736341</v>
      </c>
      <c r="Z38" s="129"/>
      <c r="AA38" s="142">
        <v>5.4821344096417599</v>
      </c>
      <c r="AB38" s="143">
        <v>6.5236571067246398</v>
      </c>
      <c r="AC38" s="144">
        <v>6.0008762551127903</v>
      </c>
      <c r="AD38" s="129"/>
      <c r="AE38" s="145">
        <v>10.9276829857106</v>
      </c>
      <c r="AF38" s="30"/>
      <c r="AG38" s="134">
        <v>146.60441120521099</v>
      </c>
      <c r="AH38" s="120">
        <v>169.85635720255499</v>
      </c>
      <c r="AI38" s="120">
        <v>179.00352884627</v>
      </c>
      <c r="AJ38" s="120">
        <v>175.87595347063299</v>
      </c>
      <c r="AK38" s="120">
        <v>160.93348317984101</v>
      </c>
      <c r="AL38" s="135">
        <v>167.799342275622</v>
      </c>
      <c r="AM38" s="120"/>
      <c r="AN38" s="136">
        <v>145.770150104876</v>
      </c>
      <c r="AO38" s="137">
        <v>145.10743233705</v>
      </c>
      <c r="AP38" s="138">
        <v>145.43526066289201</v>
      </c>
      <c r="AQ38" s="120"/>
      <c r="AR38" s="139">
        <v>161.301465344333</v>
      </c>
      <c r="AS38" s="125"/>
      <c r="AT38" s="140">
        <v>17.216630817978</v>
      </c>
      <c r="AU38" s="129">
        <v>17.5531384257166</v>
      </c>
      <c r="AV38" s="129">
        <v>18.385390328703</v>
      </c>
      <c r="AW38" s="129">
        <v>17.4987947914234</v>
      </c>
      <c r="AX38" s="129">
        <v>13.207271082721499</v>
      </c>
      <c r="AY38" s="141">
        <v>16.854413030803499</v>
      </c>
      <c r="AZ38" s="129"/>
      <c r="BA38" s="142">
        <v>9.4370035755901398</v>
      </c>
      <c r="BB38" s="143">
        <v>8.7495786849877408</v>
      </c>
      <c r="BC38" s="144">
        <v>9.0895360988040199</v>
      </c>
      <c r="BD38" s="129"/>
      <c r="BE38" s="145">
        <v>14.8982107446244</v>
      </c>
    </row>
    <row r="39" spans="1:64" x14ac:dyDescent="0.25">
      <c r="A39" s="22" t="s">
        <v>83</v>
      </c>
      <c r="B39" s="3" t="str">
        <f t="shared" si="0"/>
        <v>Shenandoah Valley</v>
      </c>
      <c r="C39" s="3"/>
      <c r="D39" s="25" t="s">
        <v>16</v>
      </c>
      <c r="E39" s="28" t="s">
        <v>17</v>
      </c>
      <c r="F39" s="3"/>
      <c r="G39" s="146">
        <v>101.184650356386</v>
      </c>
      <c r="H39" s="147">
        <v>102.62829149933</v>
      </c>
      <c r="I39" s="147">
        <v>105.22008850907901</v>
      </c>
      <c r="J39" s="147">
        <v>116.46751771255001</v>
      </c>
      <c r="K39" s="147">
        <v>149.83322776821501</v>
      </c>
      <c r="L39" s="148">
        <v>118.070394303852</v>
      </c>
      <c r="M39" s="120"/>
      <c r="N39" s="149">
        <v>171.02290218642099</v>
      </c>
      <c r="O39" s="150">
        <v>157.85756468599601</v>
      </c>
      <c r="P39" s="151">
        <v>164.841679384652</v>
      </c>
      <c r="Q39" s="120"/>
      <c r="R39" s="152">
        <v>133.17608083596201</v>
      </c>
      <c r="S39" s="125"/>
      <c r="T39" s="153">
        <v>9.5108308710429306</v>
      </c>
      <c r="U39" s="154">
        <v>8.5239141121927808</v>
      </c>
      <c r="V39" s="154">
        <v>7.86626951254053</v>
      </c>
      <c r="W39" s="154">
        <v>14.3229395175979</v>
      </c>
      <c r="X39" s="154">
        <v>12.5662972487875</v>
      </c>
      <c r="Y39" s="155">
        <v>11.361100987234501</v>
      </c>
      <c r="Z39" s="129"/>
      <c r="AA39" s="156">
        <v>7.4961291775664396</v>
      </c>
      <c r="AB39" s="157">
        <v>3.0403061113142602</v>
      </c>
      <c r="AC39" s="158">
        <v>5.5587921299543996</v>
      </c>
      <c r="AD39" s="129"/>
      <c r="AE39" s="159">
        <v>7.7241250898642901</v>
      </c>
      <c r="AF39" s="31"/>
      <c r="AG39" s="146">
        <v>99.684859914323596</v>
      </c>
      <c r="AH39" s="147">
        <v>101.585510669765</v>
      </c>
      <c r="AI39" s="147">
        <v>103.07708910734701</v>
      </c>
      <c r="AJ39" s="147">
        <v>107.146366985192</v>
      </c>
      <c r="AK39" s="147">
        <v>120.937991241898</v>
      </c>
      <c r="AL39" s="148">
        <v>107.206062059936</v>
      </c>
      <c r="AM39" s="120"/>
      <c r="AN39" s="149">
        <v>143.05807914877701</v>
      </c>
      <c r="AO39" s="150">
        <v>139.42055952041099</v>
      </c>
      <c r="AP39" s="151">
        <v>141.256887339207</v>
      </c>
      <c r="AQ39" s="120"/>
      <c r="AR39" s="152">
        <v>118.68081260751001</v>
      </c>
      <c r="AS39" s="125"/>
      <c r="AT39" s="153">
        <v>7.5894326827674998</v>
      </c>
      <c r="AU39" s="154">
        <v>7.9921653159899098</v>
      </c>
      <c r="AV39" s="154">
        <v>8.3340612929541997</v>
      </c>
      <c r="AW39" s="154">
        <v>10.767362055692599</v>
      </c>
      <c r="AX39" s="154">
        <v>10.215610090221899</v>
      </c>
      <c r="AY39" s="155">
        <v>9.0896919142425894</v>
      </c>
      <c r="AZ39" s="129"/>
      <c r="BA39" s="156">
        <v>7.8803060050723897</v>
      </c>
      <c r="BB39" s="157">
        <v>5.5010395345580001</v>
      </c>
      <c r="BC39" s="158">
        <v>6.7054899268038</v>
      </c>
      <c r="BD39" s="129"/>
      <c r="BE39" s="159">
        <v>7.7716912624308403</v>
      </c>
    </row>
    <row r="40" spans="1:64" ht="13" x14ac:dyDescent="0.3">
      <c r="A40" s="19" t="s">
        <v>84</v>
      </c>
      <c r="B40" s="3" t="str">
        <f t="shared" si="0"/>
        <v>Southern Virginia</v>
      </c>
      <c r="C40" s="9"/>
      <c r="D40" s="23" t="s">
        <v>16</v>
      </c>
      <c r="E40" s="26" t="s">
        <v>17</v>
      </c>
      <c r="F40" s="3"/>
      <c r="G40" s="117">
        <v>92.931255681818101</v>
      </c>
      <c r="H40" s="118">
        <v>102.32774028193001</v>
      </c>
      <c r="I40" s="118">
        <v>105.468551125148</v>
      </c>
      <c r="J40" s="118">
        <v>112.85503654970699</v>
      </c>
      <c r="K40" s="118">
        <v>119.908451851851</v>
      </c>
      <c r="L40" s="119">
        <v>107.935732394366</v>
      </c>
      <c r="M40" s="120"/>
      <c r="N40" s="121">
        <v>126.62761726078701</v>
      </c>
      <c r="O40" s="122">
        <v>119.23620630860999</v>
      </c>
      <c r="P40" s="123">
        <v>123.16718020355199</v>
      </c>
      <c r="Q40" s="120"/>
      <c r="R40" s="124">
        <v>112.404135003805</v>
      </c>
      <c r="S40" s="125"/>
      <c r="T40" s="126">
        <v>8.8320527042202492</v>
      </c>
      <c r="U40" s="127">
        <v>16.174403215714001</v>
      </c>
      <c r="V40" s="127">
        <v>16.5937836509143</v>
      </c>
      <c r="W40" s="127">
        <v>21.603819553277098</v>
      </c>
      <c r="X40" s="127">
        <v>19.883547414836698</v>
      </c>
      <c r="Y40" s="128">
        <v>17.680738786309401</v>
      </c>
      <c r="Z40" s="129"/>
      <c r="AA40" s="130">
        <v>9.55789558816541</v>
      </c>
      <c r="AB40" s="131">
        <v>2.7255120749787398</v>
      </c>
      <c r="AC40" s="132">
        <v>6.3366915674199102</v>
      </c>
      <c r="AD40" s="129"/>
      <c r="AE40" s="133">
        <v>12.9499117618693</v>
      </c>
      <c r="AF40" s="29"/>
      <c r="AG40" s="117">
        <v>101.719725597804</v>
      </c>
      <c r="AH40" s="118">
        <v>101.425807074608</v>
      </c>
      <c r="AI40" s="118">
        <v>102.729330208943</v>
      </c>
      <c r="AJ40" s="118">
        <v>104.310134477825</v>
      </c>
      <c r="AK40" s="118">
        <v>105.126308229426</v>
      </c>
      <c r="AL40" s="119">
        <v>103.145014820803</v>
      </c>
      <c r="AM40" s="120"/>
      <c r="AN40" s="121">
        <v>113.381040767386</v>
      </c>
      <c r="AO40" s="122">
        <v>111.91527188849599</v>
      </c>
      <c r="AP40" s="123">
        <v>112.65658273904801</v>
      </c>
      <c r="AQ40" s="120"/>
      <c r="AR40" s="124">
        <v>105.99243479144801</v>
      </c>
      <c r="AS40" s="125"/>
      <c r="AT40" s="126">
        <v>19.704532331925101</v>
      </c>
      <c r="AU40" s="127">
        <v>14.685719336916099</v>
      </c>
      <c r="AV40" s="127">
        <v>13.8055280060732</v>
      </c>
      <c r="AW40" s="127">
        <v>14.2565320603589</v>
      </c>
      <c r="AX40" s="127">
        <v>11.237139564056701</v>
      </c>
      <c r="AY40" s="128">
        <v>14.310905253565901</v>
      </c>
      <c r="AZ40" s="129"/>
      <c r="BA40" s="130">
        <v>6.0291454515593701</v>
      </c>
      <c r="BB40" s="131">
        <v>5.0826139744720003</v>
      </c>
      <c r="BC40" s="132">
        <v>5.5626780711531403</v>
      </c>
      <c r="BD40" s="129"/>
      <c r="BE40" s="133">
        <v>10.926256472173399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103.302889838266</v>
      </c>
      <c r="H41" s="120">
        <v>107.59096558554</v>
      </c>
      <c r="I41" s="120">
        <v>124.235345965509</v>
      </c>
      <c r="J41" s="120">
        <v>155.90037845705899</v>
      </c>
      <c r="K41" s="120">
        <v>200.81379881656801</v>
      </c>
      <c r="L41" s="135">
        <v>145.204021516393</v>
      </c>
      <c r="M41" s="120"/>
      <c r="N41" s="136">
        <v>221.39719537452501</v>
      </c>
      <c r="O41" s="137">
        <v>207.05833068678001</v>
      </c>
      <c r="P41" s="138">
        <v>214.72814069423899</v>
      </c>
      <c r="Q41" s="120"/>
      <c r="R41" s="139">
        <v>167.188061069593</v>
      </c>
      <c r="S41" s="125"/>
      <c r="T41" s="140">
        <v>-2.0346647465766701</v>
      </c>
      <c r="U41" s="129">
        <v>-1.4468644623982001</v>
      </c>
      <c r="V41" s="129">
        <v>8.2579312862691108</v>
      </c>
      <c r="W41" s="129">
        <v>6.4808129600446502</v>
      </c>
      <c r="X41" s="129">
        <v>2.9879672929421299</v>
      </c>
      <c r="Y41" s="141">
        <v>4.03107139277411</v>
      </c>
      <c r="Z41" s="129"/>
      <c r="AA41" s="142">
        <v>8.00211832855239</v>
      </c>
      <c r="AB41" s="143">
        <v>11.5803055627833</v>
      </c>
      <c r="AC41" s="144">
        <v>9.7307662973261095</v>
      </c>
      <c r="AD41" s="129"/>
      <c r="AE41" s="145">
        <v>5.8108961396938099</v>
      </c>
      <c r="AF41" s="30"/>
      <c r="AG41" s="134">
        <v>99.576841313989306</v>
      </c>
      <c r="AH41" s="120">
        <v>102.66647178413</v>
      </c>
      <c r="AI41" s="120">
        <v>109.80244832522099</v>
      </c>
      <c r="AJ41" s="120">
        <v>119.096473729175</v>
      </c>
      <c r="AK41" s="120">
        <v>135.80685602148299</v>
      </c>
      <c r="AL41" s="135">
        <v>114.805802778169</v>
      </c>
      <c r="AM41" s="120"/>
      <c r="AN41" s="136">
        <v>159.36794929261799</v>
      </c>
      <c r="AO41" s="137">
        <v>153.10286861421699</v>
      </c>
      <c r="AP41" s="138">
        <v>156.31936187553899</v>
      </c>
      <c r="AQ41" s="120"/>
      <c r="AR41" s="139">
        <v>128.46250922654701</v>
      </c>
      <c r="AS41" s="125"/>
      <c r="AT41" s="140">
        <v>-12.1141674692389</v>
      </c>
      <c r="AU41" s="129">
        <v>-9.7042657095841506E-2</v>
      </c>
      <c r="AV41" s="129">
        <v>4.4615464002604801</v>
      </c>
      <c r="AW41" s="129">
        <v>4.29908309640492</v>
      </c>
      <c r="AX41" s="129">
        <v>3.4840009797923202</v>
      </c>
      <c r="AY41" s="141">
        <v>0.72019014182548802</v>
      </c>
      <c r="AZ41" s="129"/>
      <c r="BA41" s="142">
        <v>4.42564108691999</v>
      </c>
      <c r="BB41" s="143">
        <v>6.4244405364189996</v>
      </c>
      <c r="BC41" s="144">
        <v>5.3582836146863801</v>
      </c>
      <c r="BD41" s="129"/>
      <c r="BE41" s="145">
        <v>2.29311830500568</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83.388655303030305</v>
      </c>
      <c r="H42" s="120">
        <v>86.979662775616006</v>
      </c>
      <c r="I42" s="120">
        <v>90.0509964412811</v>
      </c>
      <c r="J42" s="120">
        <v>94.653975084937699</v>
      </c>
      <c r="K42" s="120">
        <v>107.91647482014299</v>
      </c>
      <c r="L42" s="135">
        <v>93.440093288416605</v>
      </c>
      <c r="M42" s="120"/>
      <c r="N42" s="136">
        <v>119.072875399361</v>
      </c>
      <c r="O42" s="137">
        <v>110.175793650793</v>
      </c>
      <c r="P42" s="138">
        <v>115.10461946902601</v>
      </c>
      <c r="Q42" s="120"/>
      <c r="R42" s="139">
        <v>100.05179150162</v>
      </c>
      <c r="S42" s="125"/>
      <c r="T42" s="140">
        <v>10.836122619305799</v>
      </c>
      <c r="U42" s="129">
        <v>7.7212531949416903</v>
      </c>
      <c r="V42" s="129">
        <v>9.4557731203802398</v>
      </c>
      <c r="W42" s="129">
        <v>11.736294056253801</v>
      </c>
      <c r="X42" s="129">
        <v>17.218316201509701</v>
      </c>
      <c r="Y42" s="141">
        <v>11.902755727981599</v>
      </c>
      <c r="Z42" s="129"/>
      <c r="AA42" s="142">
        <v>15.6265443062426</v>
      </c>
      <c r="AB42" s="143">
        <v>6.9523610699644598</v>
      </c>
      <c r="AC42" s="144">
        <v>11.756144215899701</v>
      </c>
      <c r="AD42" s="129"/>
      <c r="AE42" s="145">
        <v>11.922337831106001</v>
      </c>
      <c r="AF42" s="30"/>
      <c r="AG42" s="134">
        <v>82.894918582375396</v>
      </c>
      <c r="AH42" s="120">
        <v>88.482671186440598</v>
      </c>
      <c r="AI42" s="120">
        <v>87.822956239870294</v>
      </c>
      <c r="AJ42" s="120">
        <v>88.872890155112302</v>
      </c>
      <c r="AK42" s="120">
        <v>92.047645833333306</v>
      </c>
      <c r="AL42" s="135">
        <v>88.327140940545107</v>
      </c>
      <c r="AM42" s="120"/>
      <c r="AN42" s="136">
        <v>101.90363774733601</v>
      </c>
      <c r="AO42" s="137">
        <v>98.618535052910005</v>
      </c>
      <c r="AP42" s="138">
        <v>100.32903788239</v>
      </c>
      <c r="AQ42" s="120"/>
      <c r="AR42" s="139">
        <v>92.026030482145401</v>
      </c>
      <c r="AS42" s="125"/>
      <c r="AT42" s="140">
        <v>5.0995252456209803</v>
      </c>
      <c r="AU42" s="129">
        <v>10.3026678719951</v>
      </c>
      <c r="AV42" s="129">
        <v>10.104671518561</v>
      </c>
      <c r="AW42" s="129">
        <v>9.7775099078322096</v>
      </c>
      <c r="AX42" s="129">
        <v>9.6461078589718596</v>
      </c>
      <c r="AY42" s="141">
        <v>9.2572738880149803</v>
      </c>
      <c r="AZ42" s="129"/>
      <c r="BA42" s="142">
        <v>7.6310238271126103</v>
      </c>
      <c r="BB42" s="143">
        <v>5.2640088055626597</v>
      </c>
      <c r="BC42" s="144">
        <v>6.5027347659026704</v>
      </c>
      <c r="BD42" s="129"/>
      <c r="BE42" s="145">
        <v>8.4408483286919207</v>
      </c>
      <c r="BF42" s="76"/>
      <c r="BG42" s="76"/>
      <c r="BH42" s="76"/>
      <c r="BI42" s="76"/>
      <c r="BJ42" s="76"/>
      <c r="BK42" s="76"/>
      <c r="BL42" s="76"/>
    </row>
    <row r="43" spans="1:64" x14ac:dyDescent="0.25">
      <c r="A43" s="22" t="s">
        <v>87</v>
      </c>
      <c r="B43" s="3" t="str">
        <f t="shared" si="0"/>
        <v>Virginia Mountains</v>
      </c>
      <c r="C43" s="3"/>
      <c r="D43" s="25" t="s">
        <v>16</v>
      </c>
      <c r="E43" s="28" t="s">
        <v>17</v>
      </c>
      <c r="F43" s="3"/>
      <c r="G43" s="146">
        <v>101.13262093862799</v>
      </c>
      <c r="H43" s="147">
        <v>104.96474489795899</v>
      </c>
      <c r="I43" s="147">
        <v>113.728111627906</v>
      </c>
      <c r="J43" s="147">
        <v>135.928135145337</v>
      </c>
      <c r="K43" s="147">
        <v>180.499809174311</v>
      </c>
      <c r="L43" s="148">
        <v>133.20317998688199</v>
      </c>
      <c r="M43" s="120"/>
      <c r="N43" s="149">
        <v>195.395721856725</v>
      </c>
      <c r="O43" s="150">
        <v>174.208783868935</v>
      </c>
      <c r="P43" s="151">
        <v>185.53829864164899</v>
      </c>
      <c r="Q43" s="120"/>
      <c r="R43" s="152">
        <v>150.16208524652399</v>
      </c>
      <c r="S43" s="125"/>
      <c r="T43" s="153">
        <v>8.3833006068217895</v>
      </c>
      <c r="U43" s="154">
        <v>3.82523631989817</v>
      </c>
      <c r="V43" s="154">
        <v>8.9364984458747099</v>
      </c>
      <c r="W43" s="154">
        <v>15.4377334423513</v>
      </c>
      <c r="X43" s="154">
        <v>19.083955466751299</v>
      </c>
      <c r="Y43" s="155">
        <v>14.186329279592</v>
      </c>
      <c r="Z43" s="129"/>
      <c r="AA43" s="156">
        <v>22.381700092825199</v>
      </c>
      <c r="AB43" s="157">
        <v>19.142799360575999</v>
      </c>
      <c r="AC43" s="158">
        <v>21.192564357778799</v>
      </c>
      <c r="AD43" s="129"/>
      <c r="AE43" s="159">
        <v>16.874848066781698</v>
      </c>
      <c r="AF43" s="31"/>
      <c r="AG43" s="146">
        <v>103.45587130937</v>
      </c>
      <c r="AH43" s="147">
        <v>108.68426259108701</v>
      </c>
      <c r="AI43" s="147">
        <v>113.141133776091</v>
      </c>
      <c r="AJ43" s="147">
        <v>117.715121696035</v>
      </c>
      <c r="AK43" s="147">
        <v>133.05309581631499</v>
      </c>
      <c r="AL43" s="148">
        <v>116.272552118649</v>
      </c>
      <c r="AM43" s="120"/>
      <c r="AN43" s="149">
        <v>154.858274389922</v>
      </c>
      <c r="AO43" s="150">
        <v>147.79396559329501</v>
      </c>
      <c r="AP43" s="151">
        <v>151.40578835322901</v>
      </c>
      <c r="AQ43" s="120"/>
      <c r="AR43" s="152">
        <v>127.30061173047299</v>
      </c>
      <c r="AS43" s="125"/>
      <c r="AT43" s="153">
        <v>7.0902256795963101</v>
      </c>
      <c r="AU43" s="154">
        <v>6.9633694209808503</v>
      </c>
      <c r="AV43" s="154">
        <v>9.2698855544345804</v>
      </c>
      <c r="AW43" s="154">
        <v>9.1949916879898801</v>
      </c>
      <c r="AX43" s="154">
        <v>9.25262170677399</v>
      </c>
      <c r="AY43" s="155">
        <v>8.3787339654041801</v>
      </c>
      <c r="AZ43" s="129"/>
      <c r="BA43" s="156">
        <v>11.019655842919899</v>
      </c>
      <c r="BB43" s="157">
        <v>10.3240197222175</v>
      </c>
      <c r="BC43" s="158">
        <v>10.688360758894101</v>
      </c>
      <c r="BD43" s="129"/>
      <c r="BE43" s="159">
        <v>8.8423852424708898</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76.539036084474503</v>
      </c>
      <c r="H6" s="118">
        <v>93.297686821628204</v>
      </c>
      <c r="I6" s="118">
        <v>104.574405915873</v>
      </c>
      <c r="J6" s="118">
        <v>103.807143217412</v>
      </c>
      <c r="K6" s="118">
        <v>97.215674995815604</v>
      </c>
      <c r="L6" s="119">
        <v>95.086795533778897</v>
      </c>
      <c r="M6" s="120"/>
      <c r="N6" s="121">
        <v>114.464112976569</v>
      </c>
      <c r="O6" s="122">
        <v>115.797742071396</v>
      </c>
      <c r="P6" s="123">
        <v>115.130927523982</v>
      </c>
      <c r="Q6" s="120"/>
      <c r="R6" s="124">
        <v>100.813823539708</v>
      </c>
      <c r="S6" s="125"/>
      <c r="T6" s="126">
        <v>18.0308171833566</v>
      </c>
      <c r="U6" s="127">
        <v>12.8044191572068</v>
      </c>
      <c r="V6" s="127">
        <v>11.3548955024721</v>
      </c>
      <c r="W6" s="127">
        <v>6.6677056817193101</v>
      </c>
      <c r="X6" s="127">
        <v>-0.83752434281308497</v>
      </c>
      <c r="Y6" s="128">
        <v>8.8395383377455001</v>
      </c>
      <c r="Z6" s="129"/>
      <c r="AA6" s="130">
        <v>-8.6336383275083097</v>
      </c>
      <c r="AB6" s="131">
        <v>-13.8535018645401</v>
      </c>
      <c r="AC6" s="132">
        <v>-11.3354174007825</v>
      </c>
      <c r="AD6" s="129"/>
      <c r="AE6" s="133">
        <v>1.3170188926778501</v>
      </c>
      <c r="AG6" s="117">
        <v>75.103497518097498</v>
      </c>
      <c r="AH6" s="118">
        <v>92.761223410816896</v>
      </c>
      <c r="AI6" s="118">
        <v>103.606383763664</v>
      </c>
      <c r="AJ6" s="118">
        <v>103.522071571553</v>
      </c>
      <c r="AK6" s="118">
        <v>99.798895676741495</v>
      </c>
      <c r="AL6" s="119">
        <v>94.965037152433794</v>
      </c>
      <c r="AM6" s="120"/>
      <c r="AN6" s="121">
        <v>120.90095843943</v>
      </c>
      <c r="AO6" s="122">
        <v>125.667589040435</v>
      </c>
      <c r="AP6" s="123">
        <v>123.284284332562</v>
      </c>
      <c r="AQ6" s="120"/>
      <c r="AR6" s="124">
        <v>103.058640870548</v>
      </c>
      <c r="AS6" s="125"/>
      <c r="AT6" s="126">
        <v>9.4914980593554006</v>
      </c>
      <c r="AU6" s="127">
        <v>12.0207443963243</v>
      </c>
      <c r="AV6" s="127">
        <v>12.031210376550201</v>
      </c>
      <c r="AW6" s="127">
        <v>8.6912992189708493</v>
      </c>
      <c r="AX6" s="127">
        <v>3.2140450019922402</v>
      </c>
      <c r="AY6" s="128">
        <v>8.9510083800547608</v>
      </c>
      <c r="AZ6" s="129"/>
      <c r="BA6" s="130">
        <v>-9.3048287491043893E-2</v>
      </c>
      <c r="BB6" s="131">
        <v>-1.3419450096596299</v>
      </c>
      <c r="BC6" s="132">
        <v>-0.73348905513548601</v>
      </c>
      <c r="BD6" s="129"/>
      <c r="BE6" s="133">
        <v>5.4371831674217299</v>
      </c>
    </row>
    <row r="7" spans="1:57" x14ac:dyDescent="0.25">
      <c r="A7" s="20" t="s">
        <v>18</v>
      </c>
      <c r="B7" s="3" t="str">
        <f>TRIM(A7)</f>
        <v>Virginia</v>
      </c>
      <c r="C7" s="10"/>
      <c r="D7" s="24" t="s">
        <v>16</v>
      </c>
      <c r="E7" s="27" t="s">
        <v>17</v>
      </c>
      <c r="F7" s="3"/>
      <c r="G7" s="134">
        <v>63.388092471419199</v>
      </c>
      <c r="H7" s="120">
        <v>85.035804887061801</v>
      </c>
      <c r="I7" s="120">
        <v>98.585551563129499</v>
      </c>
      <c r="J7" s="120">
        <v>109.509333950065</v>
      </c>
      <c r="K7" s="120">
        <v>110.04764703897401</v>
      </c>
      <c r="L7" s="135">
        <v>93.313264912450705</v>
      </c>
      <c r="M7" s="120"/>
      <c r="N7" s="136">
        <v>123.20342721990301</v>
      </c>
      <c r="O7" s="137">
        <v>118.05016739818799</v>
      </c>
      <c r="P7" s="138">
        <v>120.626797309045</v>
      </c>
      <c r="Q7" s="120"/>
      <c r="R7" s="139">
        <v>101.11710323832401</v>
      </c>
      <c r="S7" s="125"/>
      <c r="T7" s="140">
        <v>19.393220479310401</v>
      </c>
      <c r="U7" s="129">
        <v>16.318649265634502</v>
      </c>
      <c r="V7" s="129">
        <v>15.2299789570725</v>
      </c>
      <c r="W7" s="129">
        <v>17.676255671975099</v>
      </c>
      <c r="X7" s="129">
        <v>10.6076987546708</v>
      </c>
      <c r="Y7" s="141">
        <v>15.3990944039071</v>
      </c>
      <c r="Z7" s="129"/>
      <c r="AA7" s="142">
        <v>-0.641947397853187</v>
      </c>
      <c r="AB7" s="143">
        <v>-6.0369644492568701</v>
      </c>
      <c r="AC7" s="144">
        <v>-3.3571261926577902</v>
      </c>
      <c r="AD7" s="129"/>
      <c r="AE7" s="145">
        <v>8.2391009002999507</v>
      </c>
      <c r="AG7" s="134">
        <v>63.174226394527601</v>
      </c>
      <c r="AH7" s="120">
        <v>83.763791457811905</v>
      </c>
      <c r="AI7" s="120">
        <v>95.806377713483798</v>
      </c>
      <c r="AJ7" s="120">
        <v>99.023670120532699</v>
      </c>
      <c r="AK7" s="120">
        <v>95.814805727245499</v>
      </c>
      <c r="AL7" s="135">
        <v>87.517967273140201</v>
      </c>
      <c r="AM7" s="120"/>
      <c r="AN7" s="136">
        <v>112.816187890278</v>
      </c>
      <c r="AO7" s="137">
        <v>114.20769457660801</v>
      </c>
      <c r="AP7" s="138">
        <v>113.511941233443</v>
      </c>
      <c r="AQ7" s="120"/>
      <c r="AR7" s="139">
        <v>94.945924856058795</v>
      </c>
      <c r="AS7" s="125"/>
      <c r="AT7" s="140">
        <v>14.173922670765901</v>
      </c>
      <c r="AU7" s="129">
        <v>17.6296388646503</v>
      </c>
      <c r="AV7" s="129">
        <v>18.408499237380202</v>
      </c>
      <c r="AW7" s="129">
        <v>16.758978395873299</v>
      </c>
      <c r="AX7" s="129">
        <v>10.074969885043499</v>
      </c>
      <c r="AY7" s="141">
        <v>15.3651697805316</v>
      </c>
      <c r="AZ7" s="129"/>
      <c r="BA7" s="142">
        <v>4.1048874885511797</v>
      </c>
      <c r="BB7" s="143">
        <v>3.4500992328207598</v>
      </c>
      <c r="BC7" s="144">
        <v>3.77445309081613</v>
      </c>
      <c r="BD7" s="129"/>
      <c r="BE7" s="145">
        <v>11.1267540856288</v>
      </c>
    </row>
    <row r="8" spans="1:57" x14ac:dyDescent="0.25">
      <c r="A8" s="21" t="s">
        <v>19</v>
      </c>
      <c r="B8" s="3" t="str">
        <f t="shared" ref="B8:B43" si="0">TRIM(A8)</f>
        <v>Norfolk/Virginia Beach, VA</v>
      </c>
      <c r="C8" s="3"/>
      <c r="D8" s="24" t="s">
        <v>16</v>
      </c>
      <c r="E8" s="27" t="s">
        <v>17</v>
      </c>
      <c r="F8" s="3"/>
      <c r="G8" s="134">
        <v>57.0143911753974</v>
      </c>
      <c r="H8" s="120">
        <v>67.316560542090102</v>
      </c>
      <c r="I8" s="120">
        <v>72.245286789158101</v>
      </c>
      <c r="J8" s="120">
        <v>71.862328193901405</v>
      </c>
      <c r="K8" s="120">
        <v>71.781817391644196</v>
      </c>
      <c r="L8" s="135">
        <v>68.044057335717099</v>
      </c>
      <c r="M8" s="120"/>
      <c r="N8" s="136">
        <v>106.719722770986</v>
      </c>
      <c r="O8" s="137">
        <v>123.23860620553</v>
      </c>
      <c r="P8" s="138">
        <v>114.97916448825799</v>
      </c>
      <c r="Q8" s="120"/>
      <c r="R8" s="139">
        <v>81.453888238447803</v>
      </c>
      <c r="S8" s="125"/>
      <c r="T8" s="140">
        <v>9.8743448496670005</v>
      </c>
      <c r="U8" s="129">
        <v>14.8511539834158</v>
      </c>
      <c r="V8" s="129">
        <v>7.8616441140760802</v>
      </c>
      <c r="W8" s="129">
        <v>-1.2515795157193801</v>
      </c>
      <c r="X8" s="129">
        <v>-3.2880171961760798</v>
      </c>
      <c r="Y8" s="141">
        <v>4.8517241471399002</v>
      </c>
      <c r="Z8" s="129"/>
      <c r="AA8" s="142">
        <v>-14.0234354844583</v>
      </c>
      <c r="AB8" s="143">
        <v>-9.7307647563412196</v>
      </c>
      <c r="AC8" s="144">
        <v>-11.775017616694701</v>
      </c>
      <c r="AD8" s="129"/>
      <c r="AE8" s="145">
        <v>-2.5550357256391201</v>
      </c>
      <c r="AG8" s="134">
        <v>59.648834079261299</v>
      </c>
      <c r="AH8" s="120">
        <v>63.803778241114898</v>
      </c>
      <c r="AI8" s="120">
        <v>70.163538912283897</v>
      </c>
      <c r="AJ8" s="120">
        <v>72.755638968996806</v>
      </c>
      <c r="AK8" s="120">
        <v>81.573369655091398</v>
      </c>
      <c r="AL8" s="135">
        <v>69.5895088321614</v>
      </c>
      <c r="AM8" s="120"/>
      <c r="AN8" s="136">
        <v>126.38381849311899</v>
      </c>
      <c r="AO8" s="137">
        <v>134.44528712411099</v>
      </c>
      <c r="AP8" s="138">
        <v>130.41455280861501</v>
      </c>
      <c r="AQ8" s="120"/>
      <c r="AR8" s="139">
        <v>86.968643094580202</v>
      </c>
      <c r="AS8" s="125"/>
      <c r="AT8" s="140">
        <v>9.5982051534658801</v>
      </c>
      <c r="AU8" s="129">
        <v>5.0660252296735502</v>
      </c>
      <c r="AV8" s="129">
        <v>5.3851450247830099</v>
      </c>
      <c r="AW8" s="129">
        <v>3.1406400489564099</v>
      </c>
      <c r="AX8" s="129">
        <v>6.6887340539616096</v>
      </c>
      <c r="AY8" s="141">
        <v>5.8460050121545404</v>
      </c>
      <c r="AZ8" s="129"/>
      <c r="BA8" s="142">
        <v>6.7907153158510098</v>
      </c>
      <c r="BB8" s="143">
        <v>5.4930681263906003</v>
      </c>
      <c r="BC8" s="144">
        <v>6.1178768835628201</v>
      </c>
      <c r="BD8" s="129"/>
      <c r="BE8" s="145">
        <v>5.9629876536693001</v>
      </c>
    </row>
    <row r="9" spans="1:57" ht="16" x14ac:dyDescent="0.45">
      <c r="A9" s="21" t="s">
        <v>20</v>
      </c>
      <c r="B9" s="46" t="s">
        <v>72</v>
      </c>
      <c r="C9" s="3"/>
      <c r="D9" s="24" t="s">
        <v>16</v>
      </c>
      <c r="E9" s="27" t="s">
        <v>17</v>
      </c>
      <c r="F9" s="3"/>
      <c r="G9" s="134">
        <v>58.320705086653099</v>
      </c>
      <c r="H9" s="120">
        <v>68.521857155075296</v>
      </c>
      <c r="I9" s="120">
        <v>77.907529173981501</v>
      </c>
      <c r="J9" s="120">
        <v>78.186448188161094</v>
      </c>
      <c r="K9" s="120">
        <v>73.891583961287395</v>
      </c>
      <c r="L9" s="135">
        <v>71.365624713031707</v>
      </c>
      <c r="M9" s="120"/>
      <c r="N9" s="136">
        <v>99.295501264910996</v>
      </c>
      <c r="O9" s="137">
        <v>97.181652901192805</v>
      </c>
      <c r="P9" s="138">
        <v>98.238577083051894</v>
      </c>
      <c r="Q9" s="120"/>
      <c r="R9" s="139">
        <v>79.043611104465995</v>
      </c>
      <c r="S9" s="125"/>
      <c r="T9" s="140">
        <v>15.428081343711201</v>
      </c>
      <c r="U9" s="129">
        <v>12.489545725887901</v>
      </c>
      <c r="V9" s="129">
        <v>10.3588720283363</v>
      </c>
      <c r="W9" s="129">
        <v>10.828839697063801</v>
      </c>
      <c r="X9" s="129">
        <v>2.2648350361313301</v>
      </c>
      <c r="Y9" s="141">
        <v>9.8485588946893206</v>
      </c>
      <c r="Z9" s="129"/>
      <c r="AA9" s="142">
        <v>-7.7901413517149098</v>
      </c>
      <c r="AB9" s="143">
        <v>-16.2103270578537</v>
      </c>
      <c r="AC9" s="144">
        <v>-12.1564389226263</v>
      </c>
      <c r="AD9" s="129"/>
      <c r="AE9" s="145">
        <v>0.87542742708914001</v>
      </c>
      <c r="AG9" s="134">
        <v>52.474535362367703</v>
      </c>
      <c r="AH9" s="120">
        <v>68.694124316902901</v>
      </c>
      <c r="AI9" s="120">
        <v>78.173062285617803</v>
      </c>
      <c r="AJ9" s="120">
        <v>77.072185605446705</v>
      </c>
      <c r="AK9" s="120">
        <v>72.281487454422603</v>
      </c>
      <c r="AL9" s="135">
        <v>69.739079004951606</v>
      </c>
      <c r="AM9" s="120"/>
      <c r="AN9" s="136">
        <v>92.736824545352206</v>
      </c>
      <c r="AO9" s="137">
        <v>97.588634179608306</v>
      </c>
      <c r="AP9" s="138">
        <v>95.162729362480306</v>
      </c>
      <c r="AQ9" s="120"/>
      <c r="AR9" s="139">
        <v>77.002979107102604</v>
      </c>
      <c r="AS9" s="125"/>
      <c r="AT9" s="140">
        <v>9.7566185370615806</v>
      </c>
      <c r="AU9" s="129">
        <v>13.186979893521301</v>
      </c>
      <c r="AV9" s="129">
        <v>11.9451624376754</v>
      </c>
      <c r="AW9" s="129">
        <v>11.338835815308</v>
      </c>
      <c r="AX9" s="129">
        <v>6.5638105465890497</v>
      </c>
      <c r="AY9" s="141">
        <v>10.561923895363099</v>
      </c>
      <c r="AZ9" s="129"/>
      <c r="BA9" s="142">
        <v>5.36422053090038E-2</v>
      </c>
      <c r="BB9" s="143">
        <v>-1.2795065660165199</v>
      </c>
      <c r="BC9" s="144">
        <v>-0.63439155731245001</v>
      </c>
      <c r="BD9" s="129"/>
      <c r="BE9" s="145">
        <v>6.3314212935309602</v>
      </c>
    </row>
    <row r="10" spans="1:57" x14ac:dyDescent="0.25">
      <c r="A10" s="21" t="s">
        <v>21</v>
      </c>
      <c r="B10" s="3" t="str">
        <f t="shared" si="0"/>
        <v>Virginia Area</v>
      </c>
      <c r="C10" s="3"/>
      <c r="D10" s="24" t="s">
        <v>16</v>
      </c>
      <c r="E10" s="27" t="s">
        <v>17</v>
      </c>
      <c r="F10" s="3"/>
      <c r="G10" s="134">
        <v>47.647618473802503</v>
      </c>
      <c r="H10" s="120">
        <v>61.613244965587498</v>
      </c>
      <c r="I10" s="120">
        <v>72.1262389636873</v>
      </c>
      <c r="J10" s="120">
        <v>106.533663476467</v>
      </c>
      <c r="K10" s="120">
        <v>136.93912590086401</v>
      </c>
      <c r="L10" s="135">
        <v>84.971978356081806</v>
      </c>
      <c r="M10" s="120"/>
      <c r="N10" s="136">
        <v>157.20635575742099</v>
      </c>
      <c r="O10" s="137">
        <v>126.385418626746</v>
      </c>
      <c r="P10" s="138">
        <v>141.795887192083</v>
      </c>
      <c r="Q10" s="120"/>
      <c r="R10" s="139">
        <v>101.20738088065301</v>
      </c>
      <c r="S10" s="125"/>
      <c r="T10" s="140">
        <v>14.3394067211463</v>
      </c>
      <c r="U10" s="129">
        <v>5.6757775372574004</v>
      </c>
      <c r="V10" s="129">
        <v>9.9984289387915002</v>
      </c>
      <c r="W10" s="129">
        <v>35.977373671458103</v>
      </c>
      <c r="X10" s="129">
        <v>28.737516003151999</v>
      </c>
      <c r="Y10" s="141">
        <v>21.2971236515375</v>
      </c>
      <c r="Z10" s="129"/>
      <c r="AA10" s="142">
        <v>19.367190494834901</v>
      </c>
      <c r="AB10" s="143">
        <v>4.1615088475795696</v>
      </c>
      <c r="AC10" s="144">
        <v>12.07574541836</v>
      </c>
      <c r="AD10" s="129"/>
      <c r="AE10" s="145">
        <v>17.429494757965699</v>
      </c>
      <c r="AG10" s="134">
        <v>48.087668858962303</v>
      </c>
      <c r="AH10" s="120">
        <v>60.821174117005697</v>
      </c>
      <c r="AI10" s="120">
        <v>67.137454726795099</v>
      </c>
      <c r="AJ10" s="120">
        <v>77.295798855340195</v>
      </c>
      <c r="AK10" s="120">
        <v>87.180973830550897</v>
      </c>
      <c r="AL10" s="135">
        <v>68.105333749306993</v>
      </c>
      <c r="AM10" s="120"/>
      <c r="AN10" s="136">
        <v>115.195462996232</v>
      </c>
      <c r="AO10" s="137">
        <v>108.139795827296</v>
      </c>
      <c r="AP10" s="138">
        <v>111.667629411764</v>
      </c>
      <c r="AQ10" s="120"/>
      <c r="AR10" s="139">
        <v>80.557023367187497</v>
      </c>
      <c r="AS10" s="125"/>
      <c r="AT10" s="140">
        <v>5.5830422523234997</v>
      </c>
      <c r="AU10" s="129">
        <v>5.5490126441662602</v>
      </c>
      <c r="AV10" s="129">
        <v>6.3331195813299201</v>
      </c>
      <c r="AW10" s="129">
        <v>10.6845978451082</v>
      </c>
      <c r="AX10" s="129">
        <v>2.61126725338432</v>
      </c>
      <c r="AY10" s="141">
        <v>6.0487242094352398</v>
      </c>
      <c r="AZ10" s="129"/>
      <c r="BA10" s="142">
        <v>0.69988818176506296</v>
      </c>
      <c r="BB10" s="143">
        <v>0.153334547490347</v>
      </c>
      <c r="BC10" s="144">
        <v>0.43450184739773001</v>
      </c>
      <c r="BD10" s="129"/>
      <c r="BE10" s="145">
        <v>3.7584436008831199</v>
      </c>
    </row>
    <row r="11" spans="1:57" x14ac:dyDescent="0.25">
      <c r="A11" s="34" t="s">
        <v>22</v>
      </c>
      <c r="B11" s="3" t="str">
        <f t="shared" si="0"/>
        <v>Washington, DC</v>
      </c>
      <c r="C11" s="3"/>
      <c r="D11" s="24" t="s">
        <v>16</v>
      </c>
      <c r="E11" s="27" t="s">
        <v>17</v>
      </c>
      <c r="F11" s="3"/>
      <c r="G11" s="134">
        <v>112.980072911867</v>
      </c>
      <c r="H11" s="120">
        <v>163.79220029058399</v>
      </c>
      <c r="I11" s="120">
        <v>190.295996314539</v>
      </c>
      <c r="J11" s="120">
        <v>191.541523441652</v>
      </c>
      <c r="K11" s="120">
        <v>165.05360767567899</v>
      </c>
      <c r="L11" s="135">
        <v>164.73268012686401</v>
      </c>
      <c r="M11" s="120"/>
      <c r="N11" s="136">
        <v>161.09245977887201</v>
      </c>
      <c r="O11" s="137">
        <v>159.92918565505499</v>
      </c>
      <c r="P11" s="138">
        <v>160.51082271696299</v>
      </c>
      <c r="Q11" s="120"/>
      <c r="R11" s="139">
        <v>163.52643515260701</v>
      </c>
      <c r="S11" s="125"/>
      <c r="T11" s="140">
        <v>36.429277050410299</v>
      </c>
      <c r="U11" s="129">
        <v>27.1944206797905</v>
      </c>
      <c r="V11" s="129">
        <v>18.371388098572702</v>
      </c>
      <c r="W11" s="129">
        <v>12.267847130497399</v>
      </c>
      <c r="X11" s="129">
        <v>1.3948775711739001</v>
      </c>
      <c r="Y11" s="141">
        <v>16.709057081173899</v>
      </c>
      <c r="Z11" s="129"/>
      <c r="AA11" s="142">
        <v>-3.7433154775652497E-2</v>
      </c>
      <c r="AB11" s="143">
        <v>-0.36545258522249502</v>
      </c>
      <c r="AC11" s="144">
        <v>-0.201118087022751</v>
      </c>
      <c r="AD11" s="129"/>
      <c r="AE11" s="145">
        <v>11.4147054435886</v>
      </c>
      <c r="AG11" s="134">
        <v>111.12787883678899</v>
      </c>
      <c r="AH11" s="120">
        <v>159.77709063016499</v>
      </c>
      <c r="AI11" s="120">
        <v>186.39171806602499</v>
      </c>
      <c r="AJ11" s="120">
        <v>184.84728603078301</v>
      </c>
      <c r="AK11" s="120">
        <v>154.52362693372999</v>
      </c>
      <c r="AL11" s="135">
        <v>159.33593435867999</v>
      </c>
      <c r="AM11" s="120"/>
      <c r="AN11" s="136">
        <v>142.08524274482599</v>
      </c>
      <c r="AO11" s="137">
        <v>146.310361762372</v>
      </c>
      <c r="AP11" s="138">
        <v>144.19780225359901</v>
      </c>
      <c r="AQ11" s="120"/>
      <c r="AR11" s="139">
        <v>155.01059903382</v>
      </c>
      <c r="AS11" s="125"/>
      <c r="AT11" s="140">
        <v>21.359868267010501</v>
      </c>
      <c r="AU11" s="129">
        <v>32.136274237435401</v>
      </c>
      <c r="AV11" s="129">
        <v>31.548046776434099</v>
      </c>
      <c r="AW11" s="129">
        <v>26.511981309652999</v>
      </c>
      <c r="AX11" s="129">
        <v>12.2776939190873</v>
      </c>
      <c r="AY11" s="141">
        <v>24.888062099260601</v>
      </c>
      <c r="AZ11" s="129"/>
      <c r="BA11" s="142">
        <v>5.1543127937868203</v>
      </c>
      <c r="BB11" s="143">
        <v>4.8165352770854302</v>
      </c>
      <c r="BC11" s="144">
        <v>4.9826761983058701</v>
      </c>
      <c r="BD11" s="129"/>
      <c r="BE11" s="145">
        <v>18.8962390823202</v>
      </c>
    </row>
    <row r="12" spans="1:57" x14ac:dyDescent="0.25">
      <c r="A12" s="21" t="s">
        <v>23</v>
      </c>
      <c r="B12" s="3" t="str">
        <f t="shared" si="0"/>
        <v>Arlington, VA</v>
      </c>
      <c r="C12" s="3"/>
      <c r="D12" s="24" t="s">
        <v>16</v>
      </c>
      <c r="E12" s="27" t="s">
        <v>17</v>
      </c>
      <c r="F12" s="3"/>
      <c r="G12" s="134">
        <v>135.489614154544</v>
      </c>
      <c r="H12" s="120">
        <v>208.69891674404201</v>
      </c>
      <c r="I12" s="120">
        <v>237.83039409883401</v>
      </c>
      <c r="J12" s="120">
        <v>236.70003714020399</v>
      </c>
      <c r="K12" s="120">
        <v>206.54495718559701</v>
      </c>
      <c r="L12" s="135">
        <v>205.052783864644</v>
      </c>
      <c r="M12" s="120"/>
      <c r="N12" s="136">
        <v>170.30404209223099</v>
      </c>
      <c r="O12" s="137">
        <v>162.79935417311401</v>
      </c>
      <c r="P12" s="138">
        <v>166.55169813267301</v>
      </c>
      <c r="Q12" s="120"/>
      <c r="R12" s="139">
        <v>194.052473655509</v>
      </c>
      <c r="S12" s="125"/>
      <c r="T12" s="140">
        <v>50.031157060221901</v>
      </c>
      <c r="U12" s="129">
        <v>40.7536569486114</v>
      </c>
      <c r="V12" s="129">
        <v>25.384105142902399</v>
      </c>
      <c r="W12" s="129">
        <v>14.3040959205427</v>
      </c>
      <c r="X12" s="129">
        <v>0.67007832252605304</v>
      </c>
      <c r="Y12" s="141">
        <v>21.9810301795515</v>
      </c>
      <c r="Z12" s="129"/>
      <c r="AA12" s="142">
        <v>-8.7387890216871895</v>
      </c>
      <c r="AB12" s="143">
        <v>-7.0472531815976396</v>
      </c>
      <c r="AC12" s="144">
        <v>-7.9198365946326499</v>
      </c>
      <c r="AD12" s="129"/>
      <c r="AE12" s="145">
        <v>12.984051752326801</v>
      </c>
      <c r="AG12" s="134">
        <v>127.558897400185</v>
      </c>
      <c r="AH12" s="120">
        <v>201.933752966057</v>
      </c>
      <c r="AI12" s="120">
        <v>229.97247343443701</v>
      </c>
      <c r="AJ12" s="120">
        <v>222.24742210873799</v>
      </c>
      <c r="AK12" s="120">
        <v>191.09143092953599</v>
      </c>
      <c r="AL12" s="135">
        <v>194.560795367791</v>
      </c>
      <c r="AM12" s="120"/>
      <c r="AN12" s="136">
        <v>144.10585525637001</v>
      </c>
      <c r="AO12" s="137">
        <v>138.56255080986199</v>
      </c>
      <c r="AP12" s="138">
        <v>141.33420303311601</v>
      </c>
      <c r="AQ12" s="120"/>
      <c r="AR12" s="139">
        <v>179.35319755788399</v>
      </c>
      <c r="AS12" s="125"/>
      <c r="AT12" s="140">
        <v>38.309070055531102</v>
      </c>
      <c r="AU12" s="129">
        <v>40.106321517834999</v>
      </c>
      <c r="AV12" s="129">
        <v>32.580302483139597</v>
      </c>
      <c r="AW12" s="129">
        <v>23.163049174770901</v>
      </c>
      <c r="AX12" s="129">
        <v>16.8704726300506</v>
      </c>
      <c r="AY12" s="141">
        <v>29.0580949360555</v>
      </c>
      <c r="AZ12" s="129"/>
      <c r="BA12" s="142">
        <v>4.1861574563745796</v>
      </c>
      <c r="BB12" s="143">
        <v>3.6233866703680402</v>
      </c>
      <c r="BC12" s="144">
        <v>3.9095510355213099</v>
      </c>
      <c r="BD12" s="129"/>
      <c r="BE12" s="145">
        <v>22.388989084243601</v>
      </c>
    </row>
    <row r="13" spans="1:57" x14ac:dyDescent="0.25">
      <c r="A13" s="21" t="s">
        <v>24</v>
      </c>
      <c r="B13" s="3" t="str">
        <f t="shared" si="0"/>
        <v>Suburban Virginia Area</v>
      </c>
      <c r="C13" s="3"/>
      <c r="D13" s="24" t="s">
        <v>16</v>
      </c>
      <c r="E13" s="27" t="s">
        <v>17</v>
      </c>
      <c r="F13" s="3"/>
      <c r="G13" s="134">
        <v>79.248209142141505</v>
      </c>
      <c r="H13" s="120">
        <v>100.190835316217</v>
      </c>
      <c r="I13" s="120">
        <v>109.69739261114501</v>
      </c>
      <c r="J13" s="120">
        <v>116.61970569818401</v>
      </c>
      <c r="K13" s="120">
        <v>109.81122855353701</v>
      </c>
      <c r="L13" s="135">
        <v>103.113474264245</v>
      </c>
      <c r="M13" s="120"/>
      <c r="N13" s="136">
        <v>117.45487413901</v>
      </c>
      <c r="O13" s="137">
        <v>125.19423544145199</v>
      </c>
      <c r="P13" s="138">
        <v>121.32455479023101</v>
      </c>
      <c r="Q13" s="120"/>
      <c r="R13" s="139">
        <v>108.316640128812</v>
      </c>
      <c r="S13" s="125"/>
      <c r="T13" s="140">
        <v>52.475840878260001</v>
      </c>
      <c r="U13" s="129">
        <v>26.618140265296699</v>
      </c>
      <c r="V13" s="129">
        <v>29.5129965346629</v>
      </c>
      <c r="W13" s="129">
        <v>35.499933248361003</v>
      </c>
      <c r="X13" s="129">
        <v>22.454460575475899</v>
      </c>
      <c r="Y13" s="141">
        <v>31.676759822163099</v>
      </c>
      <c r="Z13" s="129"/>
      <c r="AA13" s="142">
        <v>-4.7192864302755</v>
      </c>
      <c r="AB13" s="143">
        <v>-0.87590923380158003</v>
      </c>
      <c r="AC13" s="144">
        <v>-2.7742820602441198</v>
      </c>
      <c r="AD13" s="129"/>
      <c r="AE13" s="145">
        <v>18.265985910908299</v>
      </c>
      <c r="AG13" s="134">
        <v>74.996501692984296</v>
      </c>
      <c r="AH13" s="120">
        <v>97.430162704168495</v>
      </c>
      <c r="AI13" s="120">
        <v>103.75488806205399</v>
      </c>
      <c r="AJ13" s="120">
        <v>108.08570284416901</v>
      </c>
      <c r="AK13" s="120">
        <v>101.13428485842201</v>
      </c>
      <c r="AL13" s="135">
        <v>97.096056595795702</v>
      </c>
      <c r="AM13" s="120"/>
      <c r="AN13" s="136">
        <v>113.679681213344</v>
      </c>
      <c r="AO13" s="137">
        <v>126.6049895945</v>
      </c>
      <c r="AP13" s="138">
        <v>120.142335403922</v>
      </c>
      <c r="AQ13" s="120"/>
      <c r="AR13" s="139">
        <v>103.68406106767</v>
      </c>
      <c r="AS13" s="125"/>
      <c r="AT13" s="140">
        <v>31.484099540172799</v>
      </c>
      <c r="AU13" s="129">
        <v>30.695766880843699</v>
      </c>
      <c r="AV13" s="129">
        <v>32.648719299664997</v>
      </c>
      <c r="AW13" s="129">
        <v>33.686357249665498</v>
      </c>
      <c r="AX13" s="129">
        <v>22.256531742587001</v>
      </c>
      <c r="AY13" s="141">
        <v>30.0244570516642</v>
      </c>
      <c r="AZ13" s="129"/>
      <c r="BA13" s="142">
        <v>0.49175134737936699</v>
      </c>
      <c r="BB13" s="143">
        <v>4.34848684598105</v>
      </c>
      <c r="BC13" s="144">
        <v>2.4876101888900402</v>
      </c>
      <c r="BD13" s="129"/>
      <c r="BE13" s="145">
        <v>19.4068566186778</v>
      </c>
    </row>
    <row r="14" spans="1:57" x14ac:dyDescent="0.25">
      <c r="A14" s="21" t="s">
        <v>25</v>
      </c>
      <c r="B14" s="3" t="str">
        <f t="shared" si="0"/>
        <v>Alexandria, VA</v>
      </c>
      <c r="C14" s="3"/>
      <c r="D14" s="24" t="s">
        <v>16</v>
      </c>
      <c r="E14" s="27" t="s">
        <v>17</v>
      </c>
      <c r="F14" s="3"/>
      <c r="G14" s="134">
        <v>83.679986088569393</v>
      </c>
      <c r="H14" s="120">
        <v>127.425346626478</v>
      </c>
      <c r="I14" s="120">
        <v>159.00947600278201</v>
      </c>
      <c r="J14" s="120">
        <v>168.00938789705501</v>
      </c>
      <c r="K14" s="120">
        <v>136.118204266172</v>
      </c>
      <c r="L14" s="135">
        <v>134.84848017621101</v>
      </c>
      <c r="M14" s="120"/>
      <c r="N14" s="136">
        <v>130.92022026431701</v>
      </c>
      <c r="O14" s="137">
        <v>136.802943426849</v>
      </c>
      <c r="P14" s="138">
        <v>133.861581845583</v>
      </c>
      <c r="Q14" s="120"/>
      <c r="R14" s="139">
        <v>134.56650922460301</v>
      </c>
      <c r="S14" s="125"/>
      <c r="T14" s="140">
        <v>5.1462192845297201</v>
      </c>
      <c r="U14" s="129">
        <v>-0.78236511732092395</v>
      </c>
      <c r="V14" s="129">
        <v>1.81474612130562</v>
      </c>
      <c r="W14" s="129">
        <v>8.8011885336026499</v>
      </c>
      <c r="X14" s="129">
        <v>-5.9036191001946303</v>
      </c>
      <c r="Y14" s="141">
        <v>1.65477717598174</v>
      </c>
      <c r="Z14" s="129"/>
      <c r="AA14" s="142">
        <v>-7.7114758734764601</v>
      </c>
      <c r="AB14" s="143">
        <v>-6.8027681261513102</v>
      </c>
      <c r="AC14" s="144">
        <v>-7.2493634870749197</v>
      </c>
      <c r="AD14" s="129"/>
      <c r="AE14" s="145">
        <v>-1.0452169920727501</v>
      </c>
      <c r="AG14" s="134">
        <v>87.943845351263604</v>
      </c>
      <c r="AH14" s="120">
        <v>132.53593119638299</v>
      </c>
      <c r="AI14" s="120">
        <v>159.31949947832101</v>
      </c>
      <c r="AJ14" s="120">
        <v>159.56767997913201</v>
      </c>
      <c r="AK14" s="120">
        <v>133.37291502434499</v>
      </c>
      <c r="AL14" s="135">
        <v>134.54797420588901</v>
      </c>
      <c r="AM14" s="120"/>
      <c r="AN14" s="136">
        <v>117.40869087642</v>
      </c>
      <c r="AO14" s="137">
        <v>121.76011361001601</v>
      </c>
      <c r="AP14" s="138">
        <v>119.58440224321799</v>
      </c>
      <c r="AQ14" s="120"/>
      <c r="AR14" s="139">
        <v>130.27266793083999</v>
      </c>
      <c r="AS14" s="125"/>
      <c r="AT14" s="140">
        <v>18.4409467910796</v>
      </c>
      <c r="AU14" s="129">
        <v>24.739659140967699</v>
      </c>
      <c r="AV14" s="129">
        <v>26.384470066595799</v>
      </c>
      <c r="AW14" s="129">
        <v>26.314951444905599</v>
      </c>
      <c r="AX14" s="129">
        <v>15.834649416143399</v>
      </c>
      <c r="AY14" s="141">
        <v>22.756774407073699</v>
      </c>
      <c r="AZ14" s="129"/>
      <c r="BA14" s="142">
        <v>6.9310885974062604</v>
      </c>
      <c r="BB14" s="143">
        <v>5.8419151910994698</v>
      </c>
      <c r="BC14" s="144">
        <v>6.3738071894438404</v>
      </c>
      <c r="BD14" s="129"/>
      <c r="BE14" s="145">
        <v>17.990721056964301</v>
      </c>
    </row>
    <row r="15" spans="1:57" x14ac:dyDescent="0.25">
      <c r="A15" s="21" t="s">
        <v>26</v>
      </c>
      <c r="B15" s="3" t="str">
        <f t="shared" si="0"/>
        <v>Fairfax/Tysons Corner, VA</v>
      </c>
      <c r="C15" s="3"/>
      <c r="D15" s="24" t="s">
        <v>16</v>
      </c>
      <c r="E15" s="27" t="s">
        <v>17</v>
      </c>
      <c r="F15" s="3"/>
      <c r="G15" s="134">
        <v>79.476449451184195</v>
      </c>
      <c r="H15" s="120">
        <v>130.06119584055401</v>
      </c>
      <c r="I15" s="120">
        <v>166.84298209127601</v>
      </c>
      <c r="J15" s="120">
        <v>170.46524783362199</v>
      </c>
      <c r="K15" s="120">
        <v>136.17569150779801</v>
      </c>
      <c r="L15" s="135">
        <v>136.604313344887</v>
      </c>
      <c r="M15" s="120"/>
      <c r="N15" s="136">
        <v>122.814667822068</v>
      </c>
      <c r="O15" s="137">
        <v>119.77513113806999</v>
      </c>
      <c r="P15" s="138">
        <v>121.29489948006901</v>
      </c>
      <c r="Q15" s="120"/>
      <c r="R15" s="139">
        <v>132.23019509779601</v>
      </c>
      <c r="S15" s="125"/>
      <c r="T15" s="140">
        <v>22.292400355785801</v>
      </c>
      <c r="U15" s="129">
        <v>31.314277409786399</v>
      </c>
      <c r="V15" s="129">
        <v>37.544514836141701</v>
      </c>
      <c r="W15" s="129">
        <v>33.4905739394599</v>
      </c>
      <c r="X15" s="129">
        <v>21.9914098968727</v>
      </c>
      <c r="Y15" s="141">
        <v>30.183330765559301</v>
      </c>
      <c r="Z15" s="129"/>
      <c r="AA15" s="142">
        <v>13.0356733689046</v>
      </c>
      <c r="AB15" s="143">
        <v>3.5778967038674301</v>
      </c>
      <c r="AC15" s="144">
        <v>8.1594825983420094</v>
      </c>
      <c r="AD15" s="129"/>
      <c r="AE15" s="145">
        <v>23.587824364768402</v>
      </c>
      <c r="AG15" s="134">
        <v>81.1584309647602</v>
      </c>
      <c r="AH15" s="120">
        <v>131.67176747544701</v>
      </c>
      <c r="AI15" s="120">
        <v>167.26807770075101</v>
      </c>
      <c r="AJ15" s="120">
        <v>164.04880011553999</v>
      </c>
      <c r="AK15" s="120">
        <v>123.453973714615</v>
      </c>
      <c r="AL15" s="135">
        <v>133.520209994222</v>
      </c>
      <c r="AM15" s="120"/>
      <c r="AN15" s="136">
        <v>109.30313258232199</v>
      </c>
      <c r="AO15" s="137">
        <v>111.994420277296</v>
      </c>
      <c r="AP15" s="138">
        <v>110.648776429809</v>
      </c>
      <c r="AQ15" s="120"/>
      <c r="AR15" s="139">
        <v>126.985514690104</v>
      </c>
      <c r="AS15" s="125"/>
      <c r="AT15" s="140">
        <v>25.348149574773402</v>
      </c>
      <c r="AU15" s="129">
        <v>40.6755900331042</v>
      </c>
      <c r="AV15" s="129">
        <v>49.917021792181103</v>
      </c>
      <c r="AW15" s="129">
        <v>45.942363753464498</v>
      </c>
      <c r="AX15" s="129">
        <v>29.529245063982501</v>
      </c>
      <c r="AY15" s="141">
        <v>39.771909190748801</v>
      </c>
      <c r="AZ15" s="129"/>
      <c r="BA15" s="142">
        <v>19.585616087303901</v>
      </c>
      <c r="BB15" s="143">
        <v>17.253609295893899</v>
      </c>
      <c r="BC15" s="144">
        <v>18.393954630680099</v>
      </c>
      <c r="BD15" s="129"/>
      <c r="BE15" s="145">
        <v>33.759008234398301</v>
      </c>
    </row>
    <row r="16" spans="1:57" x14ac:dyDescent="0.25">
      <c r="A16" s="21" t="s">
        <v>27</v>
      </c>
      <c r="B16" s="3" t="str">
        <f t="shared" si="0"/>
        <v>I-95 Fredericksburg, VA</v>
      </c>
      <c r="C16" s="3"/>
      <c r="D16" s="24" t="s">
        <v>16</v>
      </c>
      <c r="E16" s="27" t="s">
        <v>17</v>
      </c>
      <c r="F16" s="3"/>
      <c r="G16" s="134">
        <v>51.4257594712616</v>
      </c>
      <c r="H16" s="120">
        <v>62.955030095597699</v>
      </c>
      <c r="I16" s="120">
        <v>69.466950312758101</v>
      </c>
      <c r="J16" s="120">
        <v>73.537320901687707</v>
      </c>
      <c r="K16" s="120">
        <v>77.155145757110802</v>
      </c>
      <c r="L16" s="135">
        <v>66.908041307683206</v>
      </c>
      <c r="M16" s="120"/>
      <c r="N16" s="136">
        <v>85.691839962232905</v>
      </c>
      <c r="O16" s="137">
        <v>80.158351233329299</v>
      </c>
      <c r="P16" s="138">
        <v>82.925095597781095</v>
      </c>
      <c r="Q16" s="120"/>
      <c r="R16" s="139">
        <v>71.484342533425504</v>
      </c>
      <c r="S16" s="125"/>
      <c r="T16" s="140">
        <v>16.047192327866501</v>
      </c>
      <c r="U16" s="129">
        <v>19.646487037005301</v>
      </c>
      <c r="V16" s="129">
        <v>12.993456721839699</v>
      </c>
      <c r="W16" s="129">
        <v>-1.4478723134714799</v>
      </c>
      <c r="X16" s="129">
        <v>-5.4396939102845199</v>
      </c>
      <c r="Y16" s="141">
        <v>6.3308134699506802</v>
      </c>
      <c r="Z16" s="129"/>
      <c r="AA16" s="142">
        <v>-14.1252945165776</v>
      </c>
      <c r="AB16" s="143">
        <v>-21.8137934586006</v>
      </c>
      <c r="AC16" s="144">
        <v>-18.021519954798102</v>
      </c>
      <c r="AD16" s="129"/>
      <c r="AE16" s="145">
        <v>-3.1998624735651799</v>
      </c>
      <c r="AG16" s="134">
        <v>50.962058302844298</v>
      </c>
      <c r="AH16" s="120">
        <v>60.095378555411301</v>
      </c>
      <c r="AI16" s="120">
        <v>68.182002242416999</v>
      </c>
      <c r="AJ16" s="120">
        <v>73.787042369880695</v>
      </c>
      <c r="AK16" s="120">
        <v>72.074773987961706</v>
      </c>
      <c r="AL16" s="135">
        <v>65.020251091703003</v>
      </c>
      <c r="AM16" s="120"/>
      <c r="AN16" s="136">
        <v>90.071166942051207</v>
      </c>
      <c r="AO16" s="137">
        <v>91.916223592588196</v>
      </c>
      <c r="AP16" s="138">
        <v>90.993695267319694</v>
      </c>
      <c r="AQ16" s="120"/>
      <c r="AR16" s="139">
        <v>72.441235141879204</v>
      </c>
      <c r="AS16" s="125"/>
      <c r="AT16" s="140">
        <v>4.0113971933261601</v>
      </c>
      <c r="AU16" s="129">
        <v>9.1932957318542492</v>
      </c>
      <c r="AV16" s="129">
        <v>11.385216951104701</v>
      </c>
      <c r="AW16" s="129">
        <v>8.6151446530087803</v>
      </c>
      <c r="AX16" s="129">
        <v>0.26377986055698799</v>
      </c>
      <c r="AY16" s="141">
        <v>6.5679584181108197</v>
      </c>
      <c r="AZ16" s="129"/>
      <c r="BA16" s="142">
        <v>-2.1601887902635002</v>
      </c>
      <c r="BB16" s="143">
        <v>-2.6994447380014299</v>
      </c>
      <c r="BC16" s="144">
        <v>-2.4332953534723498</v>
      </c>
      <c r="BD16" s="129"/>
      <c r="BE16" s="145">
        <v>3.1525796542800801</v>
      </c>
    </row>
    <row r="17" spans="1:70" x14ac:dyDescent="0.25">
      <c r="A17" s="21" t="s">
        <v>28</v>
      </c>
      <c r="B17" s="3" t="str">
        <f t="shared" si="0"/>
        <v>Dulles Airport Area, VA</v>
      </c>
      <c r="C17" s="3"/>
      <c r="D17" s="24" t="s">
        <v>16</v>
      </c>
      <c r="E17" s="27" t="s">
        <v>17</v>
      </c>
      <c r="F17" s="3"/>
      <c r="G17" s="134">
        <v>67.946122177954805</v>
      </c>
      <c r="H17" s="120">
        <v>106.59515082527</v>
      </c>
      <c r="I17" s="120">
        <v>132.86537848605499</v>
      </c>
      <c r="J17" s="120">
        <v>138.07983874027599</v>
      </c>
      <c r="K17" s="120">
        <v>116.119922215898</v>
      </c>
      <c r="L17" s="135">
        <v>112.321282489091</v>
      </c>
      <c r="M17" s="120"/>
      <c r="N17" s="136">
        <v>88.092107759438406</v>
      </c>
      <c r="O17" s="137">
        <v>86.482287990893496</v>
      </c>
      <c r="P17" s="138">
        <v>87.287197875166001</v>
      </c>
      <c r="Q17" s="120"/>
      <c r="R17" s="139">
        <v>105.168686885112</v>
      </c>
      <c r="S17" s="125"/>
      <c r="T17" s="140">
        <v>23.9237931768686</v>
      </c>
      <c r="U17" s="129">
        <v>14.6798949640097</v>
      </c>
      <c r="V17" s="129">
        <v>21.805378470694102</v>
      </c>
      <c r="W17" s="129">
        <v>19.3732357062167</v>
      </c>
      <c r="X17" s="129">
        <v>10.4317743371742</v>
      </c>
      <c r="Y17" s="141">
        <v>17.569419339984702</v>
      </c>
      <c r="Z17" s="129"/>
      <c r="AA17" s="142">
        <v>-10.926856775720299</v>
      </c>
      <c r="AB17" s="143">
        <v>-12.5587591886465</v>
      </c>
      <c r="AC17" s="144">
        <v>-11.742827367420199</v>
      </c>
      <c r="AD17" s="129"/>
      <c r="AE17" s="145">
        <v>8.9858985754654395</v>
      </c>
      <c r="AG17" s="134">
        <v>71.231258537279402</v>
      </c>
      <c r="AH17" s="120">
        <v>107.232259296148</v>
      </c>
      <c r="AI17" s="120">
        <v>130.24473724150999</v>
      </c>
      <c r="AJ17" s="120">
        <v>130.76120897362901</v>
      </c>
      <c r="AK17" s="120">
        <v>110.869318203376</v>
      </c>
      <c r="AL17" s="135">
        <v>110.067756450388</v>
      </c>
      <c r="AM17" s="120"/>
      <c r="AN17" s="136">
        <v>90.051098226142997</v>
      </c>
      <c r="AO17" s="137">
        <v>90.643823752608597</v>
      </c>
      <c r="AP17" s="138">
        <v>90.347460989375804</v>
      </c>
      <c r="AQ17" s="120"/>
      <c r="AR17" s="139">
        <v>104.43338631867</v>
      </c>
      <c r="AS17" s="125"/>
      <c r="AT17" s="140">
        <v>21.2316693062259</v>
      </c>
      <c r="AU17" s="129">
        <v>21.629133588871198</v>
      </c>
      <c r="AV17" s="129">
        <v>25.156924779232501</v>
      </c>
      <c r="AW17" s="129">
        <v>22.1330833728946</v>
      </c>
      <c r="AX17" s="129">
        <v>16.333166321801802</v>
      </c>
      <c r="AY17" s="141">
        <v>21.393111297189101</v>
      </c>
      <c r="AZ17" s="129"/>
      <c r="BA17" s="142">
        <v>7.4273206432109502</v>
      </c>
      <c r="BB17" s="143">
        <v>6.6233616896696699</v>
      </c>
      <c r="BC17" s="144">
        <v>7.0225127998877497</v>
      </c>
      <c r="BD17" s="129"/>
      <c r="BE17" s="145">
        <v>17.493493215038399</v>
      </c>
    </row>
    <row r="18" spans="1:70" x14ac:dyDescent="0.25">
      <c r="A18" s="21" t="s">
        <v>29</v>
      </c>
      <c r="B18" s="3" t="str">
        <f t="shared" si="0"/>
        <v>Williamsburg, VA</v>
      </c>
      <c r="C18" s="3"/>
      <c r="D18" s="24" t="s">
        <v>16</v>
      </c>
      <c r="E18" s="27" t="s">
        <v>17</v>
      </c>
      <c r="F18" s="3"/>
      <c r="G18" s="134">
        <v>43.305783068075399</v>
      </c>
      <c r="H18" s="120">
        <v>48.347985823191102</v>
      </c>
      <c r="I18" s="120">
        <v>51.143993580312902</v>
      </c>
      <c r="J18" s="120">
        <v>58.037410726227002</v>
      </c>
      <c r="K18" s="120">
        <v>63.268008559582697</v>
      </c>
      <c r="L18" s="135">
        <v>52.820636351477802</v>
      </c>
      <c r="M18" s="120"/>
      <c r="N18" s="136">
        <v>100.894072488966</v>
      </c>
      <c r="O18" s="137">
        <v>112.573986893138</v>
      </c>
      <c r="P18" s="138">
        <v>106.734029691052</v>
      </c>
      <c r="Q18" s="120"/>
      <c r="R18" s="139">
        <v>68.224463019927697</v>
      </c>
      <c r="S18" s="125"/>
      <c r="T18" s="140">
        <v>2.75732408209393</v>
      </c>
      <c r="U18" s="129">
        <v>12.0497345025711</v>
      </c>
      <c r="V18" s="129">
        <v>0.95127188680091002</v>
      </c>
      <c r="W18" s="129">
        <v>-10.9707884469451</v>
      </c>
      <c r="X18" s="129">
        <v>-14.799992961458999</v>
      </c>
      <c r="Y18" s="141">
        <v>-4.1026235935122601</v>
      </c>
      <c r="Z18" s="129"/>
      <c r="AA18" s="142">
        <v>-21.5640624498491</v>
      </c>
      <c r="AB18" s="143">
        <v>-22.147955287066601</v>
      </c>
      <c r="AC18" s="144">
        <v>-21.8730699558052</v>
      </c>
      <c r="AD18" s="129"/>
      <c r="AE18" s="145">
        <v>-12.9527110603577</v>
      </c>
      <c r="AG18" s="134">
        <v>47.129456332753698</v>
      </c>
      <c r="AH18" s="120">
        <v>51.0996780125718</v>
      </c>
      <c r="AI18" s="120">
        <v>54.935501538049998</v>
      </c>
      <c r="AJ18" s="120">
        <v>61.038799652266903</v>
      </c>
      <c r="AK18" s="120">
        <v>73.879932793901204</v>
      </c>
      <c r="AL18" s="135">
        <v>57.616673665908699</v>
      </c>
      <c r="AM18" s="120"/>
      <c r="AN18" s="136">
        <v>119.243879898354</v>
      </c>
      <c r="AO18" s="137">
        <v>123.999760264812</v>
      </c>
      <c r="AP18" s="138">
        <v>121.621820081583</v>
      </c>
      <c r="AQ18" s="120"/>
      <c r="AR18" s="139">
        <v>75.903858356101495</v>
      </c>
      <c r="AS18" s="125"/>
      <c r="AT18" s="140">
        <v>-11.9885792708978</v>
      </c>
      <c r="AU18" s="129">
        <v>-10.7822642337491</v>
      </c>
      <c r="AV18" s="129">
        <v>-9.9918255812544405</v>
      </c>
      <c r="AW18" s="129">
        <v>-10.849341072261501</v>
      </c>
      <c r="AX18" s="129">
        <v>-5.7739131473069696</v>
      </c>
      <c r="AY18" s="141">
        <v>-9.6159446359140102</v>
      </c>
      <c r="AZ18" s="129"/>
      <c r="BA18" s="142">
        <v>0.496033666005117</v>
      </c>
      <c r="BB18" s="143">
        <v>-2.4380883534661399</v>
      </c>
      <c r="BC18" s="144">
        <v>-1.02143032542131</v>
      </c>
      <c r="BD18" s="129"/>
      <c r="BE18" s="145">
        <v>-5.8742511188799504</v>
      </c>
    </row>
    <row r="19" spans="1:70" x14ac:dyDescent="0.25">
      <c r="A19" s="21" t="s">
        <v>30</v>
      </c>
      <c r="B19" s="3" t="str">
        <f t="shared" si="0"/>
        <v>Virginia Beach, VA</v>
      </c>
      <c r="C19" s="3"/>
      <c r="D19" s="24" t="s">
        <v>16</v>
      </c>
      <c r="E19" s="27" t="s">
        <v>17</v>
      </c>
      <c r="F19" s="3"/>
      <c r="G19" s="134">
        <v>60.077151327857003</v>
      </c>
      <c r="H19" s="120">
        <v>68.796293229125098</v>
      </c>
      <c r="I19" s="120">
        <v>75.703201355769906</v>
      </c>
      <c r="J19" s="120">
        <v>75.886435840178606</v>
      </c>
      <c r="K19" s="120">
        <v>79.098416484568105</v>
      </c>
      <c r="L19" s="135">
        <v>71.912299647499793</v>
      </c>
      <c r="M19" s="120"/>
      <c r="N19" s="136">
        <v>129.25160322194699</v>
      </c>
      <c r="O19" s="137">
        <v>151.55654992423601</v>
      </c>
      <c r="P19" s="138">
        <v>140.404076573091</v>
      </c>
      <c r="Q19" s="120"/>
      <c r="R19" s="139">
        <v>91.481378769097503</v>
      </c>
      <c r="S19" s="125"/>
      <c r="T19" s="140">
        <v>15.2683596805641</v>
      </c>
      <c r="U19" s="129">
        <v>11.0426848583958</v>
      </c>
      <c r="V19" s="129">
        <v>6.4968883687448997</v>
      </c>
      <c r="W19" s="129">
        <v>-4.7957699963104199</v>
      </c>
      <c r="X19" s="129">
        <v>5.6845640519466702E-2</v>
      </c>
      <c r="Y19" s="141">
        <v>4.5474973731159398</v>
      </c>
      <c r="Z19" s="129"/>
      <c r="AA19" s="142">
        <v>-7.7776177115043499</v>
      </c>
      <c r="AB19" s="143">
        <v>-6.5115371480687703</v>
      </c>
      <c r="AC19" s="144">
        <v>-7.0985850753282698</v>
      </c>
      <c r="AD19" s="129"/>
      <c r="AE19" s="145">
        <v>-0.90015609716712797</v>
      </c>
      <c r="AG19" s="134">
        <v>71.833033543823106</v>
      </c>
      <c r="AH19" s="120">
        <v>66.806226603434496</v>
      </c>
      <c r="AI19" s="120">
        <v>75.126553835862595</v>
      </c>
      <c r="AJ19" s="120">
        <v>79.714732172523895</v>
      </c>
      <c r="AK19" s="120">
        <v>92.366698134984006</v>
      </c>
      <c r="AL19" s="135">
        <v>77.170258820428003</v>
      </c>
      <c r="AM19" s="120"/>
      <c r="AN19" s="136">
        <v>158.75304814696401</v>
      </c>
      <c r="AO19" s="137">
        <v>173.61596654952001</v>
      </c>
      <c r="AP19" s="138">
        <v>166.18450734824199</v>
      </c>
      <c r="AQ19" s="120"/>
      <c r="AR19" s="139">
        <v>102.605658403181</v>
      </c>
      <c r="AS19" s="125"/>
      <c r="AT19" s="140">
        <v>20.4920385397192</v>
      </c>
      <c r="AU19" s="129">
        <v>3.3692526980709099</v>
      </c>
      <c r="AV19" s="129">
        <v>4.9744818816800596</v>
      </c>
      <c r="AW19" s="129">
        <v>5.4403009267527596</v>
      </c>
      <c r="AX19" s="129">
        <v>14.2662439934498</v>
      </c>
      <c r="AY19" s="141">
        <v>9.53966025356298</v>
      </c>
      <c r="AZ19" s="129"/>
      <c r="BA19" s="142">
        <v>12.7673699402725</v>
      </c>
      <c r="BB19" s="143">
        <v>10.8988237926383</v>
      </c>
      <c r="BC19" s="144">
        <v>11.7835313660857</v>
      </c>
      <c r="BD19" s="129"/>
      <c r="BE19" s="145">
        <v>10.5697189570015</v>
      </c>
    </row>
    <row r="20" spans="1:70" x14ac:dyDescent="0.25">
      <c r="A20" s="34" t="s">
        <v>31</v>
      </c>
      <c r="B20" s="3" t="str">
        <f t="shared" si="0"/>
        <v>Norfolk/Portsmouth, VA</v>
      </c>
      <c r="C20" s="3"/>
      <c r="D20" s="24" t="s">
        <v>16</v>
      </c>
      <c r="E20" s="27" t="s">
        <v>17</v>
      </c>
      <c r="F20" s="3"/>
      <c r="G20" s="134">
        <v>72.740215440013998</v>
      </c>
      <c r="H20" s="120">
        <v>81.864078622870096</v>
      </c>
      <c r="I20" s="120">
        <v>90.568258949587204</v>
      </c>
      <c r="J20" s="120">
        <v>84.606298665027197</v>
      </c>
      <c r="K20" s="120">
        <v>73.564693658879307</v>
      </c>
      <c r="L20" s="135">
        <v>80.6687090672756</v>
      </c>
      <c r="M20" s="120"/>
      <c r="N20" s="136">
        <v>94.048339065519002</v>
      </c>
      <c r="O20" s="137">
        <v>114.24233590374099</v>
      </c>
      <c r="P20" s="138">
        <v>104.14533748463001</v>
      </c>
      <c r="Q20" s="120"/>
      <c r="R20" s="139">
        <v>87.376317186519699</v>
      </c>
      <c r="S20" s="125"/>
      <c r="T20" s="140">
        <v>31.5856585208121</v>
      </c>
      <c r="U20" s="129">
        <v>17.453659812170699</v>
      </c>
      <c r="V20" s="129">
        <v>12.2425221006946</v>
      </c>
      <c r="W20" s="129">
        <v>4.3449939855610404</v>
      </c>
      <c r="X20" s="129">
        <v>-11.1160675088265</v>
      </c>
      <c r="Y20" s="141">
        <v>9.1543440288319093</v>
      </c>
      <c r="Z20" s="129"/>
      <c r="AA20" s="142">
        <v>-21.457908025757298</v>
      </c>
      <c r="AB20" s="143">
        <v>-2.1905975622026101</v>
      </c>
      <c r="AC20" s="144">
        <v>-11.944055460260101</v>
      </c>
      <c r="AD20" s="129"/>
      <c r="AE20" s="145">
        <v>0.91969993517534898</v>
      </c>
      <c r="AG20" s="134">
        <v>69.6056771429826</v>
      </c>
      <c r="AH20" s="120">
        <v>74.348697268575407</v>
      </c>
      <c r="AI20" s="120">
        <v>84.773822128051904</v>
      </c>
      <c r="AJ20" s="120">
        <v>86.498885490953796</v>
      </c>
      <c r="AK20" s="120">
        <v>89.041770507640905</v>
      </c>
      <c r="AL20" s="135">
        <v>80.853770507640903</v>
      </c>
      <c r="AM20" s="120"/>
      <c r="AN20" s="136">
        <v>119.13764962234301</v>
      </c>
      <c r="AO20" s="137">
        <v>124.996738731775</v>
      </c>
      <c r="AP20" s="138">
        <v>122.06719417705899</v>
      </c>
      <c r="AQ20" s="120"/>
      <c r="AR20" s="139">
        <v>92.629034413189103</v>
      </c>
      <c r="AS20" s="125"/>
      <c r="AT20" s="140">
        <v>23.0990648489867</v>
      </c>
      <c r="AU20" s="129">
        <v>15.9102315483859</v>
      </c>
      <c r="AV20" s="129">
        <v>16.310918412240198</v>
      </c>
      <c r="AW20" s="129">
        <v>8.3720184429180495</v>
      </c>
      <c r="AX20" s="129">
        <v>8.5802982991829406</v>
      </c>
      <c r="AY20" s="141">
        <v>13.751856835331999</v>
      </c>
      <c r="AZ20" s="129"/>
      <c r="BA20" s="142">
        <v>5.2457995013909704</v>
      </c>
      <c r="BB20" s="143">
        <v>8.5560686782828803</v>
      </c>
      <c r="BC20" s="144">
        <v>6.9150353821181501</v>
      </c>
      <c r="BD20" s="129"/>
      <c r="BE20" s="145">
        <v>11.077464055494101</v>
      </c>
    </row>
    <row r="21" spans="1:70" x14ac:dyDescent="0.25">
      <c r="A21" s="35" t="s">
        <v>32</v>
      </c>
      <c r="B21" s="3" t="str">
        <f t="shared" si="0"/>
        <v>Newport News/Hampton, VA</v>
      </c>
      <c r="C21" s="3"/>
      <c r="D21" s="24" t="s">
        <v>16</v>
      </c>
      <c r="E21" s="27" t="s">
        <v>17</v>
      </c>
      <c r="F21" s="3"/>
      <c r="G21" s="134">
        <v>51.062047007067598</v>
      </c>
      <c r="H21" s="120">
        <v>63.852442607817601</v>
      </c>
      <c r="I21" s="120">
        <v>65.132419674022699</v>
      </c>
      <c r="J21" s="120">
        <v>63.475351738064298</v>
      </c>
      <c r="K21" s="120">
        <v>64.4984776143083</v>
      </c>
      <c r="L21" s="135">
        <v>61.604147728256102</v>
      </c>
      <c r="M21" s="120"/>
      <c r="N21" s="136">
        <v>102.45424079042201</v>
      </c>
      <c r="O21" s="137">
        <v>115.839243747295</v>
      </c>
      <c r="P21" s="138">
        <v>109.146742268859</v>
      </c>
      <c r="Q21" s="120"/>
      <c r="R21" s="139">
        <v>75.187746168428404</v>
      </c>
      <c r="S21" s="125"/>
      <c r="T21" s="140">
        <v>-9.0010750928104795</v>
      </c>
      <c r="U21" s="129">
        <v>29.942855516921</v>
      </c>
      <c r="V21" s="129">
        <v>13.889728442794301</v>
      </c>
      <c r="W21" s="129">
        <v>6.34840616084142</v>
      </c>
      <c r="X21" s="129">
        <v>5.84910557344746</v>
      </c>
      <c r="Y21" s="141">
        <v>8.8176887761392102</v>
      </c>
      <c r="Z21" s="129"/>
      <c r="AA21" s="142">
        <v>-8.1861124781728005</v>
      </c>
      <c r="AB21" s="143">
        <v>-4.2382356768425504</v>
      </c>
      <c r="AC21" s="144">
        <v>-6.1325814600828998</v>
      </c>
      <c r="AD21" s="129"/>
      <c r="AE21" s="145">
        <v>2.07476538325965</v>
      </c>
      <c r="AG21" s="134">
        <v>43.003678101110602</v>
      </c>
      <c r="AH21" s="120">
        <v>55.204026921967397</v>
      </c>
      <c r="AI21" s="120">
        <v>58.391868538150803</v>
      </c>
      <c r="AJ21" s="120">
        <v>56.452655423337603</v>
      </c>
      <c r="AK21" s="120">
        <v>68.309997926582994</v>
      </c>
      <c r="AL21" s="135">
        <v>56.272445382229897</v>
      </c>
      <c r="AM21" s="120"/>
      <c r="AN21" s="136">
        <v>102.758032338093</v>
      </c>
      <c r="AO21" s="137">
        <v>107.728377625126</v>
      </c>
      <c r="AP21" s="138">
        <v>105.243204981609</v>
      </c>
      <c r="AQ21" s="120"/>
      <c r="AR21" s="139">
        <v>70.264090982052707</v>
      </c>
      <c r="AS21" s="125"/>
      <c r="AT21" s="140">
        <v>-7.32928999161307</v>
      </c>
      <c r="AU21" s="129">
        <v>8.4963449903150998</v>
      </c>
      <c r="AV21" s="129">
        <v>4.7171795646009098</v>
      </c>
      <c r="AW21" s="129">
        <v>0.56405647198911602</v>
      </c>
      <c r="AX21" s="129">
        <v>2.2309440809382899</v>
      </c>
      <c r="AY21" s="141">
        <v>1.9418624125617401</v>
      </c>
      <c r="AZ21" s="129"/>
      <c r="BA21" s="142">
        <v>2.59090237941688</v>
      </c>
      <c r="BB21" s="143">
        <v>-0.93677365773400501</v>
      </c>
      <c r="BC21" s="144">
        <v>0.75458766010412504</v>
      </c>
      <c r="BD21" s="129"/>
      <c r="BE21" s="145">
        <v>1.4303608533483601</v>
      </c>
    </row>
    <row r="22" spans="1:70" x14ac:dyDescent="0.25">
      <c r="A22" s="36" t="s">
        <v>33</v>
      </c>
      <c r="B22" s="3" t="str">
        <f t="shared" si="0"/>
        <v>Chesapeake/Suffolk, VA</v>
      </c>
      <c r="C22" s="3"/>
      <c r="D22" s="25" t="s">
        <v>16</v>
      </c>
      <c r="E22" s="28" t="s">
        <v>17</v>
      </c>
      <c r="F22" s="3"/>
      <c r="G22" s="146">
        <v>59.779020687849098</v>
      </c>
      <c r="H22" s="147">
        <v>78.572037884078199</v>
      </c>
      <c r="I22" s="147">
        <v>82.618262657122898</v>
      </c>
      <c r="J22" s="147">
        <v>78.584762901536294</v>
      </c>
      <c r="K22" s="147">
        <v>73.922622821721603</v>
      </c>
      <c r="L22" s="148">
        <v>74.695368371800598</v>
      </c>
      <c r="M22" s="120"/>
      <c r="N22" s="149">
        <v>82.752883621442194</v>
      </c>
      <c r="O22" s="150">
        <v>93.061586659682206</v>
      </c>
      <c r="P22" s="151">
        <v>87.907235140562193</v>
      </c>
      <c r="Q22" s="120"/>
      <c r="R22" s="152">
        <v>78.469810842291594</v>
      </c>
      <c r="S22" s="125"/>
      <c r="T22" s="153">
        <v>7.5926609163269401</v>
      </c>
      <c r="U22" s="154">
        <v>8.6666632216530406</v>
      </c>
      <c r="V22" s="154">
        <v>5.9983222377230101</v>
      </c>
      <c r="W22" s="154">
        <v>3.7870598366245001</v>
      </c>
      <c r="X22" s="154">
        <v>3.0622916387065802</v>
      </c>
      <c r="Y22" s="155">
        <v>5.7251765740660101</v>
      </c>
      <c r="Z22" s="129"/>
      <c r="AA22" s="156">
        <v>-20.2950556257187</v>
      </c>
      <c r="AB22" s="157">
        <v>-15.483763959380401</v>
      </c>
      <c r="AC22" s="158">
        <v>-17.818715474899498</v>
      </c>
      <c r="AD22" s="129"/>
      <c r="AE22" s="159">
        <v>-3.1557049348267099</v>
      </c>
      <c r="AG22" s="146">
        <v>59.630244491969201</v>
      </c>
      <c r="AH22" s="147">
        <v>73.752757952164799</v>
      </c>
      <c r="AI22" s="147">
        <v>78.920476230795998</v>
      </c>
      <c r="AJ22" s="147">
        <v>78.912629739874305</v>
      </c>
      <c r="AK22" s="147">
        <v>76.654981978089097</v>
      </c>
      <c r="AL22" s="148">
        <v>73.574191186200906</v>
      </c>
      <c r="AM22" s="120"/>
      <c r="AN22" s="149">
        <v>100.749421112129</v>
      </c>
      <c r="AO22" s="150">
        <v>104.18964005063</v>
      </c>
      <c r="AP22" s="151">
        <v>102.46953058138</v>
      </c>
      <c r="AQ22" s="120"/>
      <c r="AR22" s="152">
        <v>81.829796536996199</v>
      </c>
      <c r="AS22" s="125"/>
      <c r="AT22" s="153">
        <v>14.0828643072684</v>
      </c>
      <c r="AU22" s="154">
        <v>12.3516296804732</v>
      </c>
      <c r="AV22" s="154">
        <v>12.3738918791176</v>
      </c>
      <c r="AW22" s="154">
        <v>11.194514329347401</v>
      </c>
      <c r="AX22" s="154">
        <v>8.0524666560113101</v>
      </c>
      <c r="AY22" s="155">
        <v>11.4576236899698</v>
      </c>
      <c r="AZ22" s="129"/>
      <c r="BA22" s="156">
        <v>3.1899821160775801</v>
      </c>
      <c r="BB22" s="157">
        <v>3.0581006888608102</v>
      </c>
      <c r="BC22" s="158">
        <v>3.12289233345393</v>
      </c>
      <c r="BD22" s="129"/>
      <c r="BE22" s="159">
        <v>8.3249298177566704</v>
      </c>
    </row>
    <row r="23" spans="1:70" ht="13" x14ac:dyDescent="0.3">
      <c r="A23" s="19" t="s">
        <v>43</v>
      </c>
      <c r="B23" s="3" t="str">
        <f t="shared" si="0"/>
        <v>Richmond CBD/Airport, VA</v>
      </c>
      <c r="C23" s="9"/>
      <c r="D23" s="23" t="s">
        <v>16</v>
      </c>
      <c r="E23" s="26" t="s">
        <v>17</v>
      </c>
      <c r="F23" s="3"/>
      <c r="G23" s="117">
        <v>79.503667425968104</v>
      </c>
      <c r="H23" s="118">
        <v>92.211337455255403</v>
      </c>
      <c r="I23" s="118">
        <v>113.686192645623</v>
      </c>
      <c r="J23" s="118">
        <v>111.712567523592</v>
      </c>
      <c r="K23" s="118">
        <v>115.760449072567</v>
      </c>
      <c r="L23" s="119">
        <v>102.57484282460101</v>
      </c>
      <c r="M23" s="120"/>
      <c r="N23" s="121">
        <v>176.478089814513</v>
      </c>
      <c r="O23" s="122">
        <v>156.33604295476701</v>
      </c>
      <c r="P23" s="123">
        <v>166.40706638463999</v>
      </c>
      <c r="Q23" s="120"/>
      <c r="R23" s="124">
        <v>120.812620984612</v>
      </c>
      <c r="S23" s="125"/>
      <c r="T23" s="126">
        <v>29.068947973013699</v>
      </c>
      <c r="U23" s="127">
        <v>21.1640039811364</v>
      </c>
      <c r="V23" s="127">
        <v>2.6331698605557698</v>
      </c>
      <c r="W23" s="127">
        <v>18.870830599519302</v>
      </c>
      <c r="X23" s="127">
        <v>19.591795287583601</v>
      </c>
      <c r="Y23" s="128">
        <v>16.762338887767601</v>
      </c>
      <c r="Z23" s="129"/>
      <c r="AA23" s="130">
        <v>-3.6964971747397999</v>
      </c>
      <c r="AB23" s="131">
        <v>-14.356612908615601</v>
      </c>
      <c r="AC23" s="132">
        <v>-9.0162247609295303</v>
      </c>
      <c r="AD23" s="129"/>
      <c r="AE23" s="133">
        <v>5.0490633325563596</v>
      </c>
      <c r="AF23" s="125"/>
      <c r="AG23" s="117">
        <v>76.176411487146098</v>
      </c>
      <c r="AH23" s="118">
        <v>108.06416449723299</v>
      </c>
      <c r="AI23" s="118">
        <v>131.14903758542101</v>
      </c>
      <c r="AJ23" s="118">
        <v>120.241256101529</v>
      </c>
      <c r="AK23" s="118">
        <v>110.209330458835</v>
      </c>
      <c r="AL23" s="119">
        <v>109.168040026033</v>
      </c>
      <c r="AM23" s="120"/>
      <c r="AN23" s="121">
        <v>154.42841767002901</v>
      </c>
      <c r="AO23" s="122">
        <v>158.91700455580801</v>
      </c>
      <c r="AP23" s="123">
        <v>156.67271111291799</v>
      </c>
      <c r="AQ23" s="120"/>
      <c r="AR23" s="124">
        <v>122.740803193714</v>
      </c>
      <c r="AS23" s="125"/>
      <c r="AT23" s="126">
        <v>26.095928796685701</v>
      </c>
      <c r="AU23" s="127">
        <v>24.8794271957943</v>
      </c>
      <c r="AV23" s="127">
        <v>11.3651371017122</v>
      </c>
      <c r="AW23" s="127">
        <v>9.7314117940585305</v>
      </c>
      <c r="AX23" s="127">
        <v>10.473222300288199</v>
      </c>
      <c r="AY23" s="128">
        <v>15.143992721428299</v>
      </c>
      <c r="AZ23" s="129"/>
      <c r="BA23" s="130">
        <v>2.2015371685697702</v>
      </c>
      <c r="BB23" s="131">
        <v>-1.75599430329819</v>
      </c>
      <c r="BC23" s="132">
        <v>0.15537711321678399</v>
      </c>
      <c r="BD23" s="129"/>
      <c r="BE23" s="133">
        <v>9.1848213780022796</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60.613022929340097</v>
      </c>
      <c r="H24" s="120">
        <v>70.910499532054203</v>
      </c>
      <c r="I24" s="120">
        <v>81.429526204960197</v>
      </c>
      <c r="J24" s="120">
        <v>79.4469805802526</v>
      </c>
      <c r="K24" s="120">
        <v>73.057514038371494</v>
      </c>
      <c r="L24" s="135">
        <v>73.0915086569957</v>
      </c>
      <c r="M24" s="120"/>
      <c r="N24" s="136">
        <v>95.436251754796402</v>
      </c>
      <c r="O24" s="137">
        <v>98.526359382311597</v>
      </c>
      <c r="P24" s="138">
        <v>96.981305568554006</v>
      </c>
      <c r="Q24" s="120"/>
      <c r="R24" s="139">
        <v>79.917164917440999</v>
      </c>
      <c r="S24" s="125"/>
      <c r="T24" s="140">
        <v>16.1443819765014</v>
      </c>
      <c r="U24" s="129">
        <v>21.515726645135899</v>
      </c>
      <c r="V24" s="129">
        <v>29.838895520074399</v>
      </c>
      <c r="W24" s="129">
        <v>18.051740161639</v>
      </c>
      <c r="X24" s="129">
        <v>11.256793320911999</v>
      </c>
      <c r="Y24" s="141">
        <v>19.343763702533501</v>
      </c>
      <c r="Z24" s="129"/>
      <c r="AA24" s="142">
        <v>-7.5372303146710999</v>
      </c>
      <c r="AB24" s="143">
        <v>-13.9747854463262</v>
      </c>
      <c r="AC24" s="144">
        <v>-10.9232837636753</v>
      </c>
      <c r="AD24" s="129"/>
      <c r="AE24" s="145">
        <v>6.7656032453577399</v>
      </c>
      <c r="AF24" s="125"/>
      <c r="AG24" s="134">
        <v>49.5095844057089</v>
      </c>
      <c r="AH24" s="120">
        <v>66.923050713617201</v>
      </c>
      <c r="AI24" s="120">
        <v>77.518709639681703</v>
      </c>
      <c r="AJ24" s="120">
        <v>76.040896408516602</v>
      </c>
      <c r="AK24" s="120">
        <v>70.4667001052877</v>
      </c>
      <c r="AL24" s="135">
        <v>68.091788254562402</v>
      </c>
      <c r="AM24" s="120"/>
      <c r="AN24" s="136">
        <v>91.974404539073404</v>
      </c>
      <c r="AO24" s="137">
        <v>98.9794659569489</v>
      </c>
      <c r="AP24" s="138">
        <v>95.476935248011202</v>
      </c>
      <c r="AQ24" s="120"/>
      <c r="AR24" s="139">
        <v>75.916115966976406</v>
      </c>
      <c r="AS24" s="125"/>
      <c r="AT24" s="140">
        <v>8.5763580913880695</v>
      </c>
      <c r="AU24" s="129">
        <v>19.352548606377798</v>
      </c>
      <c r="AV24" s="129">
        <v>23.336541631716798</v>
      </c>
      <c r="AW24" s="129">
        <v>20.213092408775701</v>
      </c>
      <c r="AX24" s="129">
        <v>12.3954071474747</v>
      </c>
      <c r="AY24" s="141">
        <v>17.2086986393392</v>
      </c>
      <c r="AZ24" s="129"/>
      <c r="BA24" s="142">
        <v>0.401731033101769</v>
      </c>
      <c r="BB24" s="143">
        <v>0.43803184301035097</v>
      </c>
      <c r="BC24" s="144">
        <v>0.42054400172790601</v>
      </c>
      <c r="BD24" s="129"/>
      <c r="BE24" s="145">
        <v>10.566665350552499</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48.748748277050304</v>
      </c>
      <c r="H25" s="120">
        <v>58.376453893866199</v>
      </c>
      <c r="I25" s="120">
        <v>65.939513266712595</v>
      </c>
      <c r="J25" s="120">
        <v>67.506955961405893</v>
      </c>
      <c r="K25" s="120">
        <v>62.2055194004135</v>
      </c>
      <c r="L25" s="135">
        <v>60.555438159889697</v>
      </c>
      <c r="M25" s="120"/>
      <c r="N25" s="136">
        <v>87.681304135079202</v>
      </c>
      <c r="O25" s="137">
        <v>91.153199862164001</v>
      </c>
      <c r="P25" s="138">
        <v>89.417251998621595</v>
      </c>
      <c r="Q25" s="120"/>
      <c r="R25" s="139">
        <v>68.801670685241703</v>
      </c>
      <c r="S25" s="125"/>
      <c r="T25" s="140">
        <v>15.5045018159823</v>
      </c>
      <c r="U25" s="129">
        <v>3.84348938875321</v>
      </c>
      <c r="V25" s="129">
        <v>11.011832816616799</v>
      </c>
      <c r="W25" s="129">
        <v>12.8594674646789</v>
      </c>
      <c r="X25" s="129">
        <v>-14.185781100936399</v>
      </c>
      <c r="Y25" s="141">
        <v>4.3616086510379199</v>
      </c>
      <c r="Z25" s="129"/>
      <c r="AA25" s="142">
        <v>-6.7679804684105296</v>
      </c>
      <c r="AB25" s="143">
        <v>-13.7646127132918</v>
      </c>
      <c r="AC25" s="144">
        <v>-10.4704421548897</v>
      </c>
      <c r="AD25" s="129"/>
      <c r="AE25" s="145">
        <v>-1.6862720984528099</v>
      </c>
      <c r="AF25" s="125"/>
      <c r="AG25" s="134">
        <v>44.616713792212202</v>
      </c>
      <c r="AH25" s="120">
        <v>55.566570916609201</v>
      </c>
      <c r="AI25" s="120">
        <v>62.5491726567884</v>
      </c>
      <c r="AJ25" s="120">
        <v>63.034601533425203</v>
      </c>
      <c r="AK25" s="120">
        <v>60.312482374224601</v>
      </c>
      <c r="AL25" s="135">
        <v>57.2159082546519</v>
      </c>
      <c r="AM25" s="120"/>
      <c r="AN25" s="136">
        <v>83.947919865609904</v>
      </c>
      <c r="AO25" s="137">
        <v>92.135186776361095</v>
      </c>
      <c r="AP25" s="138">
        <v>88.0415533209855</v>
      </c>
      <c r="AQ25" s="120"/>
      <c r="AR25" s="139">
        <v>66.023235416461503</v>
      </c>
      <c r="AS25" s="125"/>
      <c r="AT25" s="140">
        <v>8.3586313767635492</v>
      </c>
      <c r="AU25" s="129">
        <v>9.4003462778912699</v>
      </c>
      <c r="AV25" s="129">
        <v>12.258653664633</v>
      </c>
      <c r="AW25" s="129">
        <v>10.747298474572901</v>
      </c>
      <c r="AX25" s="129">
        <v>1.6138452421101801</v>
      </c>
      <c r="AY25" s="141">
        <v>8.3807494533739995</v>
      </c>
      <c r="AZ25" s="129"/>
      <c r="BA25" s="142">
        <v>3.8623088108406498</v>
      </c>
      <c r="BB25" s="143">
        <v>3.0869290583934501</v>
      </c>
      <c r="BC25" s="144">
        <v>3.4551435004667299</v>
      </c>
      <c r="BD25" s="129"/>
      <c r="BE25" s="145">
        <v>6.4497809094720697</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52.178539443155401</v>
      </c>
      <c r="H26" s="120">
        <v>60.565218000773299</v>
      </c>
      <c r="I26" s="120">
        <v>62.5202055491105</v>
      </c>
      <c r="J26" s="120">
        <v>63.8545456883217</v>
      </c>
      <c r="K26" s="120">
        <v>61.043445552977502</v>
      </c>
      <c r="L26" s="135">
        <v>60.032390846867699</v>
      </c>
      <c r="M26" s="120"/>
      <c r="N26" s="136">
        <v>75.278868136117495</v>
      </c>
      <c r="O26" s="137">
        <v>71.928341686001502</v>
      </c>
      <c r="P26" s="138">
        <v>73.603604911059506</v>
      </c>
      <c r="Q26" s="120"/>
      <c r="R26" s="139">
        <v>63.909880579493901</v>
      </c>
      <c r="S26" s="125"/>
      <c r="T26" s="140">
        <v>11.669863120735</v>
      </c>
      <c r="U26" s="129">
        <v>1.04330214121765</v>
      </c>
      <c r="V26" s="129">
        <v>-2.35899498338568</v>
      </c>
      <c r="W26" s="129">
        <v>-3.1854247105168101</v>
      </c>
      <c r="X26" s="129">
        <v>-10.8245726274081</v>
      </c>
      <c r="Y26" s="141">
        <v>-1.6201082190260401</v>
      </c>
      <c r="Z26" s="129"/>
      <c r="AA26" s="142">
        <v>-11.378748313963699</v>
      </c>
      <c r="AB26" s="143">
        <v>-19.630371353134699</v>
      </c>
      <c r="AC26" s="144">
        <v>-15.61223194832</v>
      </c>
      <c r="AD26" s="129"/>
      <c r="AE26" s="145">
        <v>-6.7099301611610302</v>
      </c>
      <c r="AF26" s="125"/>
      <c r="AG26" s="134">
        <v>49.604674139597797</v>
      </c>
      <c r="AH26" s="120">
        <v>59.8132763727764</v>
      </c>
      <c r="AI26" s="120">
        <v>61.943869320378901</v>
      </c>
      <c r="AJ26" s="120">
        <v>63.870675188515001</v>
      </c>
      <c r="AK26" s="120">
        <v>60.8160406902552</v>
      </c>
      <c r="AL26" s="135">
        <v>59.209707142304701</v>
      </c>
      <c r="AM26" s="120"/>
      <c r="AN26" s="136">
        <v>69.037678620456305</v>
      </c>
      <c r="AO26" s="137">
        <v>70.358769098027807</v>
      </c>
      <c r="AP26" s="138">
        <v>69.698223859242006</v>
      </c>
      <c r="AQ26" s="120"/>
      <c r="AR26" s="139">
        <v>62.206426204286799</v>
      </c>
      <c r="AS26" s="125"/>
      <c r="AT26" s="140">
        <v>2.8485817820528001</v>
      </c>
      <c r="AU26" s="129">
        <v>1.5272944250673699</v>
      </c>
      <c r="AV26" s="129">
        <v>-0.29576423050902001</v>
      </c>
      <c r="AW26" s="129">
        <v>2.71540517568602</v>
      </c>
      <c r="AX26" s="129">
        <v>-1.0044847742602501</v>
      </c>
      <c r="AY26" s="141">
        <v>1.0793698458049701</v>
      </c>
      <c r="AZ26" s="129"/>
      <c r="BA26" s="142">
        <v>-6.5021986330802202</v>
      </c>
      <c r="BB26" s="143">
        <v>-8.2422359848908204</v>
      </c>
      <c r="BC26" s="144">
        <v>-7.3886329693550197</v>
      </c>
      <c r="BD26" s="129"/>
      <c r="BE26" s="145">
        <v>-1.7951676146116999</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44.215881813550602</v>
      </c>
      <c r="H27" s="120">
        <v>56.2673652572592</v>
      </c>
      <c r="I27" s="120">
        <v>62.432223637289802</v>
      </c>
      <c r="J27" s="120">
        <v>78.0577396841569</v>
      </c>
      <c r="K27" s="120">
        <v>90.329178807947002</v>
      </c>
      <c r="L27" s="135">
        <v>66.260477840040707</v>
      </c>
      <c r="M27" s="120"/>
      <c r="N27" s="136">
        <v>110.204717269485</v>
      </c>
      <c r="O27" s="137">
        <v>92.604294956698894</v>
      </c>
      <c r="P27" s="138">
        <v>101.404506113092</v>
      </c>
      <c r="Q27" s="120"/>
      <c r="R27" s="139">
        <v>76.301628775198296</v>
      </c>
      <c r="S27" s="125"/>
      <c r="T27" s="140">
        <v>8.6633918278646505</v>
      </c>
      <c r="U27" s="129">
        <v>3.1083898917059001</v>
      </c>
      <c r="V27" s="129">
        <v>5.8959685883072002</v>
      </c>
      <c r="W27" s="129">
        <v>22.9332985404764</v>
      </c>
      <c r="X27" s="129">
        <v>22.881319870324099</v>
      </c>
      <c r="Y27" s="141">
        <v>13.762341376784599</v>
      </c>
      <c r="Z27" s="129"/>
      <c r="AA27" s="142">
        <v>7.6158964573447596</v>
      </c>
      <c r="AB27" s="143">
        <v>-9.3457211239092199</v>
      </c>
      <c r="AC27" s="144">
        <v>-0.85435820675133001</v>
      </c>
      <c r="AD27" s="129"/>
      <c r="AE27" s="145">
        <v>7.7315539862126501</v>
      </c>
      <c r="AF27" s="125"/>
      <c r="AG27" s="134">
        <v>45.843377360898401</v>
      </c>
      <c r="AH27" s="120">
        <v>56.916834309335101</v>
      </c>
      <c r="AI27" s="120">
        <v>61.742464117579502</v>
      </c>
      <c r="AJ27" s="120">
        <v>66.810293566042702</v>
      </c>
      <c r="AK27" s="120">
        <v>70.465651624755907</v>
      </c>
      <c r="AL27" s="135">
        <v>60.356501873003197</v>
      </c>
      <c r="AM27" s="120"/>
      <c r="AN27" s="136">
        <v>93.099703228930395</v>
      </c>
      <c r="AO27" s="137">
        <v>90.6945197380157</v>
      </c>
      <c r="AP27" s="138">
        <v>91.897111483472997</v>
      </c>
      <c r="AQ27" s="120"/>
      <c r="AR27" s="139">
        <v>69.376412816121203</v>
      </c>
      <c r="AS27" s="125"/>
      <c r="AT27" s="140">
        <v>4.7241824572436597</v>
      </c>
      <c r="AU27" s="129">
        <v>2.2632431063696101</v>
      </c>
      <c r="AV27" s="129">
        <v>4.1497596462852302</v>
      </c>
      <c r="AW27" s="129">
        <v>7.6848557716381496</v>
      </c>
      <c r="AX27" s="129">
        <v>1.1767218257805701</v>
      </c>
      <c r="AY27" s="141">
        <v>3.9183630161043501</v>
      </c>
      <c r="AZ27" s="129"/>
      <c r="BA27" s="142">
        <v>-3.4250642467474202</v>
      </c>
      <c r="BB27" s="143">
        <v>-4.6662144005622599</v>
      </c>
      <c r="BC27" s="144">
        <v>-4.0415314602277999</v>
      </c>
      <c r="BD27" s="129"/>
      <c r="BE27" s="145">
        <v>0.76695745866406695</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41.291345975088298</v>
      </c>
      <c r="H28" s="120">
        <v>56.346597880646897</v>
      </c>
      <c r="I28" s="120">
        <v>77.294179215467494</v>
      </c>
      <c r="J28" s="120">
        <v>115.913811117308</v>
      </c>
      <c r="K28" s="120">
        <v>166.302169548243</v>
      </c>
      <c r="L28" s="135">
        <v>91.429620747350796</v>
      </c>
      <c r="M28" s="120"/>
      <c r="N28" s="136">
        <v>173.59629670942499</v>
      </c>
      <c r="O28" s="137">
        <v>129.64990890499999</v>
      </c>
      <c r="P28" s="138">
        <v>151.623102807213</v>
      </c>
      <c r="Q28" s="120"/>
      <c r="R28" s="139">
        <v>108.62775847874001</v>
      </c>
      <c r="S28" s="125"/>
      <c r="T28" s="140">
        <v>6.6713547209441799</v>
      </c>
      <c r="U28" s="129">
        <v>-6.4411894481079504</v>
      </c>
      <c r="V28" s="129">
        <v>11.261246234826899</v>
      </c>
      <c r="W28" s="129">
        <v>27.434829997904199</v>
      </c>
      <c r="X28" s="129">
        <v>31.8846674891563</v>
      </c>
      <c r="Y28" s="141">
        <v>18.597561441222201</v>
      </c>
      <c r="Z28" s="129"/>
      <c r="AA28" s="142">
        <v>37.747946006917203</v>
      </c>
      <c r="AB28" s="143">
        <v>20.8602025607752</v>
      </c>
      <c r="AC28" s="144">
        <v>29.982776256166499</v>
      </c>
      <c r="AD28" s="129"/>
      <c r="AE28" s="145">
        <v>22.890249844622598</v>
      </c>
      <c r="AF28" s="125"/>
      <c r="AG28" s="134">
        <v>49.250895612567298</v>
      </c>
      <c r="AH28" s="120">
        <v>65.948477876928706</v>
      </c>
      <c r="AI28" s="120">
        <v>73.044884272169497</v>
      </c>
      <c r="AJ28" s="120">
        <v>80.607189068600107</v>
      </c>
      <c r="AK28" s="120">
        <v>94.195873768358396</v>
      </c>
      <c r="AL28" s="135">
        <v>72.609464119724805</v>
      </c>
      <c r="AM28" s="120"/>
      <c r="AN28" s="136">
        <v>110.444060699014</v>
      </c>
      <c r="AO28" s="137">
        <v>98.0643971927867</v>
      </c>
      <c r="AP28" s="138">
        <v>104.2542289459</v>
      </c>
      <c r="AQ28" s="120"/>
      <c r="AR28" s="139">
        <v>81.650825498632202</v>
      </c>
      <c r="AS28" s="125"/>
      <c r="AT28" s="140">
        <v>14.728139234672801</v>
      </c>
      <c r="AU28" s="129">
        <v>10.4893655377968</v>
      </c>
      <c r="AV28" s="129">
        <v>9.0346415040147008</v>
      </c>
      <c r="AW28" s="129">
        <v>8.7745855702239002</v>
      </c>
      <c r="AX28" s="129">
        <v>6.8931877144114297</v>
      </c>
      <c r="AY28" s="141">
        <v>9.4060975438427192</v>
      </c>
      <c r="AZ28" s="129"/>
      <c r="BA28" s="142">
        <v>6.5699379430999096</v>
      </c>
      <c r="BB28" s="143">
        <v>4.1456154797167999</v>
      </c>
      <c r="BC28" s="144">
        <v>5.4158392424246102</v>
      </c>
      <c r="BD28" s="129"/>
      <c r="BE28" s="145">
        <v>7.9158939438499001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72.199168742921799</v>
      </c>
      <c r="H29" s="120">
        <v>92.774930917327197</v>
      </c>
      <c r="I29" s="120">
        <v>94.181696489241205</v>
      </c>
      <c r="J29" s="120">
        <v>142.14686523216301</v>
      </c>
      <c r="K29" s="120">
        <v>143.066906002265</v>
      </c>
      <c r="L29" s="135">
        <v>108.873913476783</v>
      </c>
      <c r="M29" s="120"/>
      <c r="N29" s="136">
        <v>201.00347225368</v>
      </c>
      <c r="O29" s="137">
        <v>188.238260475651</v>
      </c>
      <c r="P29" s="138">
        <v>194.62086636466501</v>
      </c>
      <c r="Q29" s="120"/>
      <c r="R29" s="139">
        <v>133.373042873321</v>
      </c>
      <c r="S29" s="125"/>
      <c r="T29" s="140">
        <v>14.9929985131892</v>
      </c>
      <c r="U29" s="129">
        <v>7.7395719299482204</v>
      </c>
      <c r="V29" s="129">
        <v>2.8778415379017201</v>
      </c>
      <c r="W29" s="129">
        <v>37.965768583608501</v>
      </c>
      <c r="X29" s="129">
        <v>7.2236109292930601</v>
      </c>
      <c r="Y29" s="141">
        <v>14.146988243528201</v>
      </c>
      <c r="Z29" s="129"/>
      <c r="AA29" s="142">
        <v>2.8916343996681499</v>
      </c>
      <c r="AB29" s="143">
        <v>-3.5702810349643799</v>
      </c>
      <c r="AC29" s="144">
        <v>-0.33810883242730999</v>
      </c>
      <c r="AD29" s="129"/>
      <c r="AE29" s="145">
        <v>7.6253010718489502</v>
      </c>
      <c r="AF29" s="125"/>
      <c r="AG29" s="134">
        <v>69.533467157417803</v>
      </c>
      <c r="AH29" s="120">
        <v>86.543258210645504</v>
      </c>
      <c r="AI29" s="120">
        <v>93.567212910532206</v>
      </c>
      <c r="AJ29" s="120">
        <v>112.66034428086</v>
      </c>
      <c r="AK29" s="120">
        <v>128.74025990939899</v>
      </c>
      <c r="AL29" s="135">
        <v>98.208908493771204</v>
      </c>
      <c r="AM29" s="120"/>
      <c r="AN29" s="136">
        <v>197.59049263873101</v>
      </c>
      <c r="AO29" s="137">
        <v>194.949757644394</v>
      </c>
      <c r="AP29" s="138">
        <v>196.270125141562</v>
      </c>
      <c r="AQ29" s="120"/>
      <c r="AR29" s="139">
        <v>126.22639896456801</v>
      </c>
      <c r="AS29" s="125"/>
      <c r="AT29" s="140">
        <v>-6.1258972111965697</v>
      </c>
      <c r="AU29" s="129">
        <v>3.8632386300577899</v>
      </c>
      <c r="AV29" s="129">
        <v>2.1076056196786399</v>
      </c>
      <c r="AW29" s="129">
        <v>8.1291505291932893</v>
      </c>
      <c r="AX29" s="129">
        <v>-6.8933073685916098</v>
      </c>
      <c r="AY29" s="141">
        <v>-9.1326965907120805E-2</v>
      </c>
      <c r="AZ29" s="129"/>
      <c r="BA29" s="142">
        <v>-1.2296006092309399</v>
      </c>
      <c r="BB29" s="143">
        <v>-1.2746141444114201</v>
      </c>
      <c r="BC29" s="144">
        <v>-1.25196109665459</v>
      </c>
      <c r="BD29" s="129"/>
      <c r="BE29" s="145">
        <v>-0.61029929610213396</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39.698614170884099</v>
      </c>
      <c r="H30" s="120">
        <v>54.835918428103597</v>
      </c>
      <c r="I30" s="120">
        <v>67.227441202738902</v>
      </c>
      <c r="J30" s="120">
        <v>72.311827924977607</v>
      </c>
      <c r="K30" s="120">
        <v>57.9229785650491</v>
      </c>
      <c r="L30" s="135">
        <v>58.399356058350598</v>
      </c>
      <c r="M30" s="120"/>
      <c r="N30" s="136">
        <v>57.622098838940097</v>
      </c>
      <c r="O30" s="137">
        <v>56.237563262875803</v>
      </c>
      <c r="P30" s="138">
        <v>56.929831050908</v>
      </c>
      <c r="Q30" s="120"/>
      <c r="R30" s="139">
        <v>57.979491770509902</v>
      </c>
      <c r="S30" s="125"/>
      <c r="T30" s="140">
        <v>-5.7923642275713503</v>
      </c>
      <c r="U30" s="129">
        <v>-11.038553269285501</v>
      </c>
      <c r="V30" s="129">
        <v>3.54073212385592</v>
      </c>
      <c r="W30" s="129">
        <v>10.3259630596155</v>
      </c>
      <c r="X30" s="129">
        <v>-2.5491934490930301</v>
      </c>
      <c r="Y30" s="141">
        <v>-0.57654945697553694</v>
      </c>
      <c r="Z30" s="129"/>
      <c r="AA30" s="142">
        <v>-13.6911040903891</v>
      </c>
      <c r="AB30" s="143">
        <v>-21.411805995014198</v>
      </c>
      <c r="AC30" s="144">
        <v>-17.685336114952399</v>
      </c>
      <c r="AD30" s="129"/>
      <c r="AE30" s="145">
        <v>-6.0544680980429497</v>
      </c>
      <c r="AF30" s="125"/>
      <c r="AG30" s="134">
        <v>40.799787511163998</v>
      </c>
      <c r="AH30" s="120">
        <v>56.357823757070499</v>
      </c>
      <c r="AI30" s="120">
        <v>65.785288404286902</v>
      </c>
      <c r="AJ30" s="120">
        <v>69.506948124441706</v>
      </c>
      <c r="AK30" s="120">
        <v>61.497038181006197</v>
      </c>
      <c r="AL30" s="135">
        <v>58.7893771955939</v>
      </c>
      <c r="AM30" s="120"/>
      <c r="AN30" s="136">
        <v>75.351324799047305</v>
      </c>
      <c r="AO30" s="137">
        <v>71.340932197082395</v>
      </c>
      <c r="AP30" s="138">
        <v>73.3461284980649</v>
      </c>
      <c r="AQ30" s="120"/>
      <c r="AR30" s="139">
        <v>62.948448996299902</v>
      </c>
      <c r="AS30" s="125"/>
      <c r="AT30" s="140">
        <v>-38.586339902556198</v>
      </c>
      <c r="AU30" s="129">
        <v>-2.0281725035829301</v>
      </c>
      <c r="AV30" s="129">
        <v>3.0714936672914299</v>
      </c>
      <c r="AW30" s="129">
        <v>5.60669199367433</v>
      </c>
      <c r="AX30" s="129">
        <v>-2.5330775010144899</v>
      </c>
      <c r="AY30" s="141">
        <v>-7.18323876208951</v>
      </c>
      <c r="AZ30" s="129"/>
      <c r="BA30" s="142">
        <v>-7.00048778636853</v>
      </c>
      <c r="BB30" s="143">
        <v>-5.9380546656889504</v>
      </c>
      <c r="BC30" s="144">
        <v>-6.4868084290493604</v>
      </c>
      <c r="BD30" s="129"/>
      <c r="BE30" s="145">
        <v>-6.9525462975815797</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49.2110756608933</v>
      </c>
      <c r="H31" s="120">
        <v>60.496844120328099</v>
      </c>
      <c r="I31" s="120">
        <v>72.132619872379195</v>
      </c>
      <c r="J31" s="120">
        <v>102.14767365542301</v>
      </c>
      <c r="K31" s="120">
        <v>159.64875113947099</v>
      </c>
      <c r="L31" s="135">
        <v>88.727392889699104</v>
      </c>
      <c r="M31" s="120"/>
      <c r="N31" s="136">
        <v>174.322495897903</v>
      </c>
      <c r="O31" s="137">
        <v>139.311250683682</v>
      </c>
      <c r="P31" s="138">
        <v>156.81687329079301</v>
      </c>
      <c r="Q31" s="120"/>
      <c r="R31" s="139">
        <v>108.18153014715401</v>
      </c>
      <c r="S31" s="125"/>
      <c r="T31" s="140">
        <v>36.109939689882601</v>
      </c>
      <c r="U31" s="129">
        <v>22.925791380035601</v>
      </c>
      <c r="V31" s="129">
        <v>24.295551173568299</v>
      </c>
      <c r="W31" s="129">
        <v>50.078590964606498</v>
      </c>
      <c r="X31" s="129">
        <v>23.9503255728597</v>
      </c>
      <c r="Y31" s="141">
        <v>30.379445540265099</v>
      </c>
      <c r="Z31" s="129"/>
      <c r="AA31" s="142">
        <v>10.4577453569159</v>
      </c>
      <c r="AB31" s="143">
        <v>1.21341672060832</v>
      </c>
      <c r="AC31" s="144">
        <v>6.1512326098657999</v>
      </c>
      <c r="AD31" s="129"/>
      <c r="AE31" s="145">
        <v>19.1191556155303</v>
      </c>
      <c r="AF31" s="125"/>
      <c r="AG31" s="134">
        <v>47.5055317206754</v>
      </c>
      <c r="AH31" s="120">
        <v>57.473848996350299</v>
      </c>
      <c r="AI31" s="120">
        <v>64.027414689780997</v>
      </c>
      <c r="AJ31" s="120">
        <v>75.417578010948901</v>
      </c>
      <c r="AK31" s="120">
        <v>90.497023266423298</v>
      </c>
      <c r="AL31" s="135">
        <v>66.986056757003297</v>
      </c>
      <c r="AM31" s="120"/>
      <c r="AN31" s="136">
        <v>117.994078467153</v>
      </c>
      <c r="AO31" s="137">
        <v>110.153914689781</v>
      </c>
      <c r="AP31" s="138">
        <v>114.073996578467</v>
      </c>
      <c r="AQ31" s="120"/>
      <c r="AR31" s="139">
        <v>80.440630711073396</v>
      </c>
      <c r="AS31" s="125"/>
      <c r="AT31" s="140">
        <v>20.801715300981801</v>
      </c>
      <c r="AU31" s="129">
        <v>17.4024202183368</v>
      </c>
      <c r="AV31" s="129">
        <v>20.190655531894699</v>
      </c>
      <c r="AW31" s="129">
        <v>29.9207082307984</v>
      </c>
      <c r="AX31" s="129">
        <v>15.864740967189601</v>
      </c>
      <c r="AY31" s="141">
        <v>20.606066930014499</v>
      </c>
      <c r="AZ31" s="129"/>
      <c r="BA31" s="142">
        <v>9.9227724626218592</v>
      </c>
      <c r="BB31" s="143">
        <v>8.8756080183324109</v>
      </c>
      <c r="BC31" s="144">
        <v>9.4146795116255095</v>
      </c>
      <c r="BD31" s="129"/>
      <c r="BE31" s="145">
        <v>15.8078992633257</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42.469452659880901</v>
      </c>
      <c r="H32" s="120">
        <v>55.294639907816403</v>
      </c>
      <c r="I32" s="120">
        <v>81.297292106779295</v>
      </c>
      <c r="J32" s="120">
        <v>133.540167082773</v>
      </c>
      <c r="K32" s="120">
        <v>198.53329556366401</v>
      </c>
      <c r="L32" s="135">
        <v>102.22696946418201</v>
      </c>
      <c r="M32" s="120"/>
      <c r="N32" s="136">
        <v>211.686387555214</v>
      </c>
      <c r="O32" s="137">
        <v>170.41079892452399</v>
      </c>
      <c r="P32" s="138">
        <v>191.04859323986901</v>
      </c>
      <c r="Q32" s="120"/>
      <c r="R32" s="139">
        <v>127.604576257236</v>
      </c>
      <c r="S32" s="125"/>
      <c r="T32" s="140">
        <v>7.8410495788800203</v>
      </c>
      <c r="U32" s="129">
        <v>-7.5838746082979096</v>
      </c>
      <c r="V32" s="129">
        <v>7.10100145755173</v>
      </c>
      <c r="W32" s="129">
        <v>10.249604013649201</v>
      </c>
      <c r="X32" s="129">
        <v>6.04594479966243</v>
      </c>
      <c r="Y32" s="141">
        <v>5.7241960019870097</v>
      </c>
      <c r="Z32" s="129"/>
      <c r="AA32" s="142">
        <v>6.7688110627025901</v>
      </c>
      <c r="AB32" s="143">
        <v>10.371991966829899</v>
      </c>
      <c r="AC32" s="144">
        <v>8.3462934456377003</v>
      </c>
      <c r="AD32" s="129"/>
      <c r="AE32" s="145">
        <v>6.8301528148766604</v>
      </c>
      <c r="AF32" s="125"/>
      <c r="AG32" s="134">
        <v>40.309476185903499</v>
      </c>
      <c r="AH32" s="120">
        <v>50.823876512387102</v>
      </c>
      <c r="AI32" s="120">
        <v>59.583106395237103</v>
      </c>
      <c r="AJ32" s="120">
        <v>73.7053989821394</v>
      </c>
      <c r="AK32" s="120">
        <v>94.217721816785001</v>
      </c>
      <c r="AL32" s="135">
        <v>63.727915978490401</v>
      </c>
      <c r="AM32" s="120"/>
      <c r="AN32" s="136">
        <v>123.402625792202</v>
      </c>
      <c r="AO32" s="137">
        <v>109.84969176109</v>
      </c>
      <c r="AP32" s="138">
        <v>116.62615877664599</v>
      </c>
      <c r="AQ32" s="120"/>
      <c r="AR32" s="139">
        <v>78.841699635106494</v>
      </c>
      <c r="AS32" s="125"/>
      <c r="AT32" s="140">
        <v>-0.89996141474281</v>
      </c>
      <c r="AU32" s="129">
        <v>2.78674140439283</v>
      </c>
      <c r="AV32" s="129">
        <v>3.6830868124150702</v>
      </c>
      <c r="AW32" s="129">
        <v>3.0357241785623899</v>
      </c>
      <c r="AX32" s="129">
        <v>1.18130183896598</v>
      </c>
      <c r="AY32" s="141">
        <v>2.04970189473765</v>
      </c>
      <c r="AZ32" s="129"/>
      <c r="BA32" s="142">
        <v>-0.70199792887936296</v>
      </c>
      <c r="BB32" s="143">
        <v>3.9059159372217098</v>
      </c>
      <c r="BC32" s="144">
        <v>1.41608915341192</v>
      </c>
      <c r="BD32" s="129"/>
      <c r="BE32" s="145">
        <v>1.7809475573504301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51.449868291076697</v>
      </c>
      <c r="H33" s="120">
        <v>73.043770167928798</v>
      </c>
      <c r="I33" s="120">
        <v>77.833072110635399</v>
      </c>
      <c r="J33" s="120">
        <v>183.823282844912</v>
      </c>
      <c r="K33" s="120">
        <v>230.673786631544</v>
      </c>
      <c r="L33" s="135">
        <v>123.36475600921899</v>
      </c>
      <c r="M33" s="120"/>
      <c r="N33" s="136">
        <v>243.98832729667399</v>
      </c>
      <c r="O33" s="137">
        <v>150.206664471517</v>
      </c>
      <c r="P33" s="138">
        <v>197.09749588409599</v>
      </c>
      <c r="Q33" s="120"/>
      <c r="R33" s="139">
        <v>144.43125311632701</v>
      </c>
      <c r="S33" s="125"/>
      <c r="T33" s="140">
        <v>33.8847512588287</v>
      </c>
      <c r="U33" s="129">
        <v>34.088638303005503</v>
      </c>
      <c r="V33" s="129">
        <v>26.458526920771</v>
      </c>
      <c r="W33" s="129">
        <v>191.38116465518499</v>
      </c>
      <c r="X33" s="129">
        <v>241.18504469402899</v>
      </c>
      <c r="Y33" s="141">
        <v>116.317458810102</v>
      </c>
      <c r="Z33" s="129"/>
      <c r="AA33" s="142">
        <v>187.22610516057301</v>
      </c>
      <c r="AB33" s="143">
        <v>76.207204905693899</v>
      </c>
      <c r="AC33" s="144">
        <v>131.619490028678</v>
      </c>
      <c r="AD33" s="129"/>
      <c r="AE33" s="145">
        <v>122.036865152589</v>
      </c>
      <c r="AF33" s="125"/>
      <c r="AG33" s="134">
        <v>43.7133454066513</v>
      </c>
      <c r="AH33" s="120">
        <v>62.718775930194198</v>
      </c>
      <c r="AI33" s="120">
        <v>71.6258495225551</v>
      </c>
      <c r="AJ33" s="120">
        <v>97.219250905498797</v>
      </c>
      <c r="AK33" s="120">
        <v>104.142193776753</v>
      </c>
      <c r="AL33" s="135">
        <v>75.883883108330494</v>
      </c>
      <c r="AM33" s="120"/>
      <c r="AN33" s="136">
        <v>127.451105531774</v>
      </c>
      <c r="AO33" s="137">
        <v>105.919309351333</v>
      </c>
      <c r="AP33" s="138">
        <v>116.685207441554</v>
      </c>
      <c r="AQ33" s="120"/>
      <c r="AR33" s="139">
        <v>87.541404346394401</v>
      </c>
      <c r="AS33" s="125"/>
      <c r="AT33" s="140">
        <v>3.7367975733495302</v>
      </c>
      <c r="AU33" s="129">
        <v>3.45466009639058</v>
      </c>
      <c r="AV33" s="129">
        <v>3.6350018486068301</v>
      </c>
      <c r="AW33" s="129">
        <v>16.311796892467001</v>
      </c>
      <c r="AX33" s="129">
        <v>0.40341030266940398</v>
      </c>
      <c r="AY33" s="141">
        <v>5.6332839125952701</v>
      </c>
      <c r="AZ33" s="129"/>
      <c r="BA33" s="142">
        <v>-1.81436553056523</v>
      </c>
      <c r="BB33" s="143">
        <v>-4.02796963432447</v>
      </c>
      <c r="BC33" s="144">
        <v>-2.8315735613745301</v>
      </c>
      <c r="BD33" s="129"/>
      <c r="BE33" s="145">
        <v>2.24129010898957</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58.239043253887402</v>
      </c>
      <c r="H34" s="120">
        <v>70.650415563251102</v>
      </c>
      <c r="I34" s="120">
        <v>77.716872071704998</v>
      </c>
      <c r="J34" s="120">
        <v>97.923013512595901</v>
      </c>
      <c r="K34" s="120">
        <v>101.14751103415399</v>
      </c>
      <c r="L34" s="135">
        <v>81.135371087118799</v>
      </c>
      <c r="M34" s="120"/>
      <c r="N34" s="136">
        <v>131.60248421266999</v>
      </c>
      <c r="O34" s="137">
        <v>116.986413729883</v>
      </c>
      <c r="P34" s="138">
        <v>124.29444897127701</v>
      </c>
      <c r="Q34" s="120"/>
      <c r="R34" s="139">
        <v>93.466536196878394</v>
      </c>
      <c r="S34" s="125"/>
      <c r="T34" s="140">
        <v>15.3889910621425</v>
      </c>
      <c r="U34" s="129">
        <v>11.278913007011999</v>
      </c>
      <c r="V34" s="129">
        <v>7.4779595073312404</v>
      </c>
      <c r="W34" s="129">
        <v>31.781972645492999</v>
      </c>
      <c r="X34" s="129">
        <v>25.906452074811501</v>
      </c>
      <c r="Y34" s="141">
        <v>18.997079536196502</v>
      </c>
      <c r="Z34" s="129"/>
      <c r="AA34" s="142">
        <v>11.174577978477201</v>
      </c>
      <c r="AB34" s="143">
        <v>-5.1656537898911203</v>
      </c>
      <c r="AC34" s="144">
        <v>2.8360099889689199</v>
      </c>
      <c r="AD34" s="129"/>
      <c r="AE34" s="145">
        <v>12.2920392604198</v>
      </c>
      <c r="AF34" s="125"/>
      <c r="AG34" s="134">
        <v>53.647636314252701</v>
      </c>
      <c r="AH34" s="120">
        <v>69.848590683777999</v>
      </c>
      <c r="AI34" s="120">
        <v>78.208466167583296</v>
      </c>
      <c r="AJ34" s="120">
        <v>83.478275701093196</v>
      </c>
      <c r="AK34" s="120">
        <v>83.9303260168398</v>
      </c>
      <c r="AL34" s="135">
        <v>73.822658976709405</v>
      </c>
      <c r="AM34" s="120"/>
      <c r="AN34" s="136">
        <v>112.575657465878</v>
      </c>
      <c r="AO34" s="137">
        <v>113.531144836015</v>
      </c>
      <c r="AP34" s="138">
        <v>113.053401150947</v>
      </c>
      <c r="AQ34" s="120"/>
      <c r="AR34" s="139">
        <v>85.0314424550631</v>
      </c>
      <c r="AS34" s="125"/>
      <c r="AT34" s="140">
        <v>5.3758293872508496</v>
      </c>
      <c r="AU34" s="129">
        <v>8.9504779372596399</v>
      </c>
      <c r="AV34" s="129">
        <v>7.4053967741509101</v>
      </c>
      <c r="AW34" s="129">
        <v>10.390781628727</v>
      </c>
      <c r="AX34" s="129">
        <v>2.96734328851056</v>
      </c>
      <c r="AY34" s="141">
        <v>6.9987899428371998</v>
      </c>
      <c r="AZ34" s="129"/>
      <c r="BA34" s="142">
        <v>0.45597397982920701</v>
      </c>
      <c r="BB34" s="143">
        <v>-0.38605241902217002</v>
      </c>
      <c r="BC34" s="144">
        <v>3.14098145430695E-2</v>
      </c>
      <c r="BD34" s="129"/>
      <c r="BE34" s="145">
        <v>4.2407120526688704</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55.499145775301699</v>
      </c>
      <c r="H35" s="120">
        <v>69.255552460538496</v>
      </c>
      <c r="I35" s="120">
        <v>75.0101671309192</v>
      </c>
      <c r="J35" s="120">
        <v>85.344976787372303</v>
      </c>
      <c r="K35" s="120">
        <v>83.971513463324001</v>
      </c>
      <c r="L35" s="135">
        <v>73.816271123491106</v>
      </c>
      <c r="M35" s="120"/>
      <c r="N35" s="136">
        <v>107.916323119777</v>
      </c>
      <c r="O35" s="137">
        <v>101.023816155988</v>
      </c>
      <c r="P35" s="138">
        <v>104.470069637883</v>
      </c>
      <c r="Q35" s="120"/>
      <c r="R35" s="139">
        <v>82.574499270460194</v>
      </c>
      <c r="S35" s="125"/>
      <c r="T35" s="140">
        <v>24.6431391782749</v>
      </c>
      <c r="U35" s="129">
        <v>13.1819339198478</v>
      </c>
      <c r="V35" s="129">
        <v>-7.5305222377980003</v>
      </c>
      <c r="W35" s="129">
        <v>25.702611326625401</v>
      </c>
      <c r="X35" s="129">
        <v>26.1074223333604</v>
      </c>
      <c r="Y35" s="141">
        <v>14.8653605248162</v>
      </c>
      <c r="Z35" s="129"/>
      <c r="AA35" s="142">
        <v>-1.2018641658113001</v>
      </c>
      <c r="AB35" s="143">
        <v>-18.266110348881</v>
      </c>
      <c r="AC35" s="144">
        <v>-10.260645416928201</v>
      </c>
      <c r="AD35" s="129"/>
      <c r="AE35" s="145">
        <v>4.3084266304084604</v>
      </c>
      <c r="AF35" s="125"/>
      <c r="AG35" s="134">
        <v>49.355345868152199</v>
      </c>
      <c r="AH35" s="120">
        <v>65.641682915505996</v>
      </c>
      <c r="AI35" s="120">
        <v>69.717551067780803</v>
      </c>
      <c r="AJ35" s="120">
        <v>76.147801764159695</v>
      </c>
      <c r="AK35" s="120">
        <v>73.996065459609994</v>
      </c>
      <c r="AL35" s="135">
        <v>66.971689415041695</v>
      </c>
      <c r="AM35" s="120"/>
      <c r="AN35" s="136">
        <v>92.440410863509697</v>
      </c>
      <c r="AO35" s="137">
        <v>94.600877437325906</v>
      </c>
      <c r="AP35" s="138">
        <v>93.520644150417795</v>
      </c>
      <c r="AQ35" s="120"/>
      <c r="AR35" s="139">
        <v>74.557105053720605</v>
      </c>
      <c r="AS35" s="125"/>
      <c r="AT35" s="140">
        <v>4.6236060622820503</v>
      </c>
      <c r="AU35" s="129">
        <v>6.5056517025989899</v>
      </c>
      <c r="AV35" s="129">
        <v>1.3750493807391999</v>
      </c>
      <c r="AW35" s="129">
        <v>12.353839622720599</v>
      </c>
      <c r="AX35" s="129">
        <v>3.9786289579596299</v>
      </c>
      <c r="AY35" s="141">
        <v>5.79447801842921</v>
      </c>
      <c r="AZ35" s="129"/>
      <c r="BA35" s="142">
        <v>-6.6827011220385097</v>
      </c>
      <c r="BB35" s="143">
        <v>-8.4188062210404695</v>
      </c>
      <c r="BC35" s="144">
        <v>-7.5689289382987104</v>
      </c>
      <c r="BD35" s="129"/>
      <c r="BE35" s="145">
        <v>0.582848356318872</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44.616858749121498</v>
      </c>
      <c r="H36" s="120">
        <v>60.109283204497501</v>
      </c>
      <c r="I36" s="120">
        <v>62.505087842586001</v>
      </c>
      <c r="J36" s="120">
        <v>74.887048489107499</v>
      </c>
      <c r="K36" s="120">
        <v>99.971553056921906</v>
      </c>
      <c r="L36" s="135">
        <v>68.417966268446904</v>
      </c>
      <c r="M36" s="120"/>
      <c r="N36" s="136">
        <v>132.27700632466599</v>
      </c>
      <c r="O36" s="137">
        <v>114.76737174982399</v>
      </c>
      <c r="P36" s="138">
        <v>123.522189037245</v>
      </c>
      <c r="Q36" s="120"/>
      <c r="R36" s="139">
        <v>84.162029916674996</v>
      </c>
      <c r="S36" s="125"/>
      <c r="T36" s="140">
        <v>17.8921030227011</v>
      </c>
      <c r="U36" s="129">
        <v>18.076250008455101</v>
      </c>
      <c r="V36" s="129">
        <v>11.9213265455965</v>
      </c>
      <c r="W36" s="129">
        <v>25.287673355579901</v>
      </c>
      <c r="X36" s="129">
        <v>48.637309114404502</v>
      </c>
      <c r="Y36" s="141">
        <v>25.9392540814226</v>
      </c>
      <c r="Z36" s="129"/>
      <c r="AA36" s="142">
        <v>26.7176629092578</v>
      </c>
      <c r="AB36" s="143">
        <v>11.9641221677059</v>
      </c>
      <c r="AC36" s="144">
        <v>19.408048905568201</v>
      </c>
      <c r="AD36" s="129"/>
      <c r="AE36" s="145">
        <v>23.1154598285537</v>
      </c>
      <c r="AF36" s="125"/>
      <c r="AG36" s="134">
        <v>43.813766210694602</v>
      </c>
      <c r="AH36" s="120">
        <v>54.490173451327401</v>
      </c>
      <c r="AI36" s="120">
        <v>57.342074336283098</v>
      </c>
      <c r="AJ36" s="120">
        <v>61.846773451327401</v>
      </c>
      <c r="AK36" s="120">
        <v>68.717359292035297</v>
      </c>
      <c r="AL36" s="135">
        <v>57.252018845867703</v>
      </c>
      <c r="AM36" s="120"/>
      <c r="AN36" s="136">
        <v>100.780384070796</v>
      </c>
      <c r="AO36" s="137">
        <v>101.25594159292</v>
      </c>
      <c r="AP36" s="138">
        <v>101.01816283185801</v>
      </c>
      <c r="AQ36" s="120"/>
      <c r="AR36" s="139">
        <v>69.763274557919502</v>
      </c>
      <c r="AS36" s="125"/>
      <c r="AT36" s="140">
        <v>1.00166112213692</v>
      </c>
      <c r="AU36" s="129">
        <v>2.61829247232706</v>
      </c>
      <c r="AV36" s="129">
        <v>2.23663078253534</v>
      </c>
      <c r="AW36" s="129">
        <v>1.5240832386783301</v>
      </c>
      <c r="AX36" s="129">
        <v>1.9406777965486499</v>
      </c>
      <c r="AY36" s="141">
        <v>1.9102862953408499</v>
      </c>
      <c r="AZ36" s="129"/>
      <c r="BA36" s="142">
        <v>-6.3792111885189795E-2</v>
      </c>
      <c r="BB36" s="143">
        <v>-0.36057493231447801</v>
      </c>
      <c r="BC36" s="144">
        <v>-0.21275347537977499</v>
      </c>
      <c r="BD36" s="129"/>
      <c r="BE36" s="145">
        <v>1.03062242511414</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56.668757854035697</v>
      </c>
      <c r="H37" s="120">
        <v>67.079725041619596</v>
      </c>
      <c r="I37" s="120">
        <v>71.849362547661201</v>
      </c>
      <c r="J37" s="120">
        <v>71.532397561892395</v>
      </c>
      <c r="K37" s="120">
        <v>71.512636073145103</v>
      </c>
      <c r="L37" s="135">
        <v>67.728555494095303</v>
      </c>
      <c r="M37" s="120"/>
      <c r="N37" s="136">
        <v>105.9530549663</v>
      </c>
      <c r="O37" s="137">
        <v>122.16664214172501</v>
      </c>
      <c r="P37" s="138">
        <v>114.059848554013</v>
      </c>
      <c r="Q37" s="120"/>
      <c r="R37" s="139">
        <v>80.965864682708599</v>
      </c>
      <c r="S37" s="125"/>
      <c r="T37" s="140">
        <v>9.2074384298389997</v>
      </c>
      <c r="U37" s="129">
        <v>14.610938659032801</v>
      </c>
      <c r="V37" s="129">
        <v>7.8502334652109296</v>
      </c>
      <c r="W37" s="129">
        <v>-1.95425374965174</v>
      </c>
      <c r="X37" s="129">
        <v>-3.8733066200088899</v>
      </c>
      <c r="Y37" s="141">
        <v>4.3933809779035604</v>
      </c>
      <c r="Z37" s="129"/>
      <c r="AA37" s="142">
        <v>-14.7665441857629</v>
      </c>
      <c r="AB37" s="143">
        <v>-10.7004503739303</v>
      </c>
      <c r="AC37" s="144">
        <v>-12.6362014212877</v>
      </c>
      <c r="AD37" s="129"/>
      <c r="AE37" s="145">
        <v>-3.2014484125550702</v>
      </c>
      <c r="AF37" s="125"/>
      <c r="AG37" s="134">
        <v>59.389748411194802</v>
      </c>
      <c r="AH37" s="120">
        <v>63.526551997420903</v>
      </c>
      <c r="AI37" s="120">
        <v>69.800470811057593</v>
      </c>
      <c r="AJ37" s="120">
        <v>72.296155401230394</v>
      </c>
      <c r="AK37" s="120">
        <v>81.272277773673295</v>
      </c>
      <c r="AL37" s="135">
        <v>69.257528428133995</v>
      </c>
      <c r="AM37" s="120"/>
      <c r="AN37" s="136">
        <v>125.73156127636901</v>
      </c>
      <c r="AO37" s="137">
        <v>133.602912399003</v>
      </c>
      <c r="AP37" s="138">
        <v>129.667236837686</v>
      </c>
      <c r="AQ37" s="120"/>
      <c r="AR37" s="139">
        <v>86.518008190342897</v>
      </c>
      <c r="AS37" s="125"/>
      <c r="AT37" s="140">
        <v>8.98844555478464</v>
      </c>
      <c r="AU37" s="129">
        <v>4.4656611671596496</v>
      </c>
      <c r="AV37" s="129">
        <v>4.9097894705892697</v>
      </c>
      <c r="AW37" s="129">
        <v>2.35435707754614</v>
      </c>
      <c r="AX37" s="129">
        <v>6.0943259563694401</v>
      </c>
      <c r="AY37" s="141">
        <v>5.2310878481596603</v>
      </c>
      <c r="AZ37" s="129"/>
      <c r="BA37" s="142">
        <v>6.0717371225539702</v>
      </c>
      <c r="BB37" s="143">
        <v>4.6888340522299803</v>
      </c>
      <c r="BC37" s="144">
        <v>5.3547666981689197</v>
      </c>
      <c r="BD37" s="129"/>
      <c r="BE37" s="145">
        <v>5.2846982217598502</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84.359164838233497</v>
      </c>
      <c r="H38" s="120">
        <v>126.209597478756</v>
      </c>
      <c r="I38" s="120">
        <v>150.08116088881701</v>
      </c>
      <c r="J38" s="120">
        <v>154.65096581162399</v>
      </c>
      <c r="K38" s="120">
        <v>133.728134399808</v>
      </c>
      <c r="L38" s="135">
        <v>129.805804683448</v>
      </c>
      <c r="M38" s="120"/>
      <c r="N38" s="136">
        <v>119.942459408784</v>
      </c>
      <c r="O38" s="137">
        <v>118.510960226592</v>
      </c>
      <c r="P38" s="138">
        <v>119.226709817688</v>
      </c>
      <c r="Q38" s="120"/>
      <c r="R38" s="139">
        <v>126.783206150374</v>
      </c>
      <c r="S38" s="125"/>
      <c r="T38" s="140">
        <v>28.8051325730701</v>
      </c>
      <c r="U38" s="129">
        <v>22.6551842559725</v>
      </c>
      <c r="V38" s="129">
        <v>20.663384263827599</v>
      </c>
      <c r="W38" s="129">
        <v>16.8932021984775</v>
      </c>
      <c r="X38" s="129">
        <v>5.2101478676137098</v>
      </c>
      <c r="Y38" s="141">
        <v>17.539738883173499</v>
      </c>
      <c r="Z38" s="129"/>
      <c r="AA38" s="142">
        <v>-5.7959528751083598</v>
      </c>
      <c r="AB38" s="143">
        <v>-7.02598590477053</v>
      </c>
      <c r="AC38" s="144">
        <v>-6.4113188523708002</v>
      </c>
      <c r="AD38" s="129"/>
      <c r="AE38" s="145">
        <v>9.97752270938207</v>
      </c>
      <c r="AF38" s="125"/>
      <c r="AG38" s="134">
        <v>84.163605736625797</v>
      </c>
      <c r="AH38" s="120">
        <v>125.666057864922</v>
      </c>
      <c r="AI38" s="120">
        <v>147.63488675350001</v>
      </c>
      <c r="AJ38" s="120">
        <v>147.172537599234</v>
      </c>
      <c r="AK38" s="120">
        <v>125.481506712011</v>
      </c>
      <c r="AL38" s="135">
        <v>126.023718933258</v>
      </c>
      <c r="AM38" s="120"/>
      <c r="AN38" s="136">
        <v>110.896268500418</v>
      </c>
      <c r="AO38" s="137">
        <v>112.769841325248</v>
      </c>
      <c r="AP38" s="138">
        <v>111.83305491283301</v>
      </c>
      <c r="AQ38" s="120"/>
      <c r="AR38" s="139">
        <v>121.969243498851</v>
      </c>
      <c r="AS38" s="125"/>
      <c r="AT38" s="140">
        <v>25.680407058493898</v>
      </c>
      <c r="AU38" s="129">
        <v>30.4940643482783</v>
      </c>
      <c r="AV38" s="129">
        <v>30.925038507264802</v>
      </c>
      <c r="AW38" s="129">
        <v>26.5240405517137</v>
      </c>
      <c r="AX38" s="129">
        <v>17.457950891749501</v>
      </c>
      <c r="AY38" s="141">
        <v>26.230657491604301</v>
      </c>
      <c r="AZ38" s="129"/>
      <c r="BA38" s="142">
        <v>6.3691285756300999</v>
      </c>
      <c r="BB38" s="143">
        <v>6.1622759955202104</v>
      </c>
      <c r="BC38" s="144">
        <v>6.2647327625458402</v>
      </c>
      <c r="BD38" s="129"/>
      <c r="BE38" s="145">
        <v>20.308906749162599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47.516692599963797</v>
      </c>
      <c r="H39" s="147">
        <v>55.482781798444002</v>
      </c>
      <c r="I39" s="147">
        <v>62.376265605210698</v>
      </c>
      <c r="J39" s="147">
        <v>83.278384295277704</v>
      </c>
      <c r="K39" s="147">
        <v>118.128874615523</v>
      </c>
      <c r="L39" s="148">
        <v>73.356599782884004</v>
      </c>
      <c r="M39" s="120"/>
      <c r="N39" s="149">
        <v>134.448074905011</v>
      </c>
      <c r="O39" s="150">
        <v>109.83196399493301</v>
      </c>
      <c r="P39" s="151">
        <v>122.140019449972</v>
      </c>
      <c r="Q39" s="120"/>
      <c r="R39" s="152">
        <v>87.294719687766502</v>
      </c>
      <c r="S39" s="125"/>
      <c r="T39" s="153">
        <v>21.499269976293899</v>
      </c>
      <c r="U39" s="154">
        <v>9.2018992916835192</v>
      </c>
      <c r="V39" s="154">
        <v>8.6173729821506306</v>
      </c>
      <c r="W39" s="154">
        <v>29.885960217876899</v>
      </c>
      <c r="X39" s="154">
        <v>23.0885420121942</v>
      </c>
      <c r="Y39" s="155">
        <v>19.305848844151299</v>
      </c>
      <c r="Z39" s="129"/>
      <c r="AA39" s="156">
        <v>7.2723824505786396</v>
      </c>
      <c r="AB39" s="157">
        <v>-8.2074825373906393</v>
      </c>
      <c r="AC39" s="158">
        <v>-0.28806988641044501</v>
      </c>
      <c r="AD39" s="129"/>
      <c r="AE39" s="159">
        <v>10.6163362836418</v>
      </c>
      <c r="AF39" s="125"/>
      <c r="AG39" s="146">
        <v>45.887255377501702</v>
      </c>
      <c r="AH39" s="147">
        <v>54.489474149459397</v>
      </c>
      <c r="AI39" s="147">
        <v>59.1772159387112</v>
      </c>
      <c r="AJ39" s="147">
        <v>66.586710714204699</v>
      </c>
      <c r="AK39" s="147">
        <v>78.246899521747906</v>
      </c>
      <c r="AL39" s="148">
        <v>60.877511140324998</v>
      </c>
      <c r="AM39" s="120"/>
      <c r="AN39" s="149">
        <v>103.993413696399</v>
      </c>
      <c r="AO39" s="150">
        <v>99.409986882576405</v>
      </c>
      <c r="AP39" s="151">
        <v>101.70170028948699</v>
      </c>
      <c r="AQ39" s="120"/>
      <c r="AR39" s="152">
        <v>72.559871241024197</v>
      </c>
      <c r="AS39" s="125"/>
      <c r="AT39" s="153">
        <v>7.8573021182144496</v>
      </c>
      <c r="AU39" s="154">
        <v>4.1361525354912603</v>
      </c>
      <c r="AV39" s="154">
        <v>6.5908436144387004</v>
      </c>
      <c r="AW39" s="154">
        <v>12.615025828226701</v>
      </c>
      <c r="AX39" s="154">
        <v>6.2669545392682204</v>
      </c>
      <c r="AY39" s="155">
        <v>7.50127244962313</v>
      </c>
      <c r="AZ39" s="129"/>
      <c r="BA39" s="156">
        <v>1.9732109556122199</v>
      </c>
      <c r="BB39" s="157">
        <v>-1.64271207020751</v>
      </c>
      <c r="BC39" s="158">
        <v>0.17335944261726699</v>
      </c>
      <c r="BD39" s="129"/>
      <c r="BE39" s="159">
        <v>4.4672721303267799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41.3236508337544</v>
      </c>
      <c r="H40" s="118">
        <v>60.5227993936331</v>
      </c>
      <c r="I40" s="118">
        <v>67.496675088428404</v>
      </c>
      <c r="J40" s="118">
        <v>78.011970692268804</v>
      </c>
      <c r="K40" s="118">
        <v>81.797074279939295</v>
      </c>
      <c r="L40" s="119">
        <v>65.830434057604805</v>
      </c>
      <c r="M40" s="120"/>
      <c r="N40" s="121">
        <v>85.260889338049495</v>
      </c>
      <c r="O40" s="122">
        <v>70.674113188478998</v>
      </c>
      <c r="P40" s="123">
        <v>77.967501263264197</v>
      </c>
      <c r="Q40" s="120"/>
      <c r="R40" s="124">
        <v>69.298167544936106</v>
      </c>
      <c r="S40" s="125"/>
      <c r="T40" s="126">
        <v>6.1187882323698899</v>
      </c>
      <c r="U40" s="127">
        <v>12.0577988990467</v>
      </c>
      <c r="V40" s="127">
        <v>15.0943312501036</v>
      </c>
      <c r="W40" s="127">
        <v>29.761330069331599</v>
      </c>
      <c r="X40" s="127">
        <v>29.785716928652398</v>
      </c>
      <c r="Y40" s="128">
        <v>19.804868180731599</v>
      </c>
      <c r="Z40" s="129"/>
      <c r="AA40" s="130">
        <v>3.4260686299896599</v>
      </c>
      <c r="AB40" s="131">
        <v>-15.2920733469595</v>
      </c>
      <c r="AC40" s="132">
        <v>-5.9892093429179196</v>
      </c>
      <c r="AD40" s="129"/>
      <c r="AE40" s="133">
        <v>10.0945813058942</v>
      </c>
      <c r="AF40" s="113"/>
      <c r="AG40" s="117">
        <v>49.170102324406201</v>
      </c>
      <c r="AH40" s="118">
        <v>63.025965765538103</v>
      </c>
      <c r="AI40" s="118">
        <v>66.457415361293499</v>
      </c>
      <c r="AJ40" s="118">
        <v>69.081086407276402</v>
      </c>
      <c r="AK40" s="118">
        <v>66.567157655381493</v>
      </c>
      <c r="AL40" s="119">
        <v>62.860345502779097</v>
      </c>
      <c r="AM40" s="120"/>
      <c r="AN40" s="121">
        <v>74.658751263264193</v>
      </c>
      <c r="AO40" s="122">
        <v>72.018240904497205</v>
      </c>
      <c r="AP40" s="123">
        <v>73.338496083880699</v>
      </c>
      <c r="AQ40" s="120"/>
      <c r="AR40" s="124">
        <v>65.8541028116653</v>
      </c>
      <c r="AS40" s="125"/>
      <c r="AT40" s="126">
        <v>27.1652951049726</v>
      </c>
      <c r="AU40" s="127">
        <v>20.2598706924515</v>
      </c>
      <c r="AV40" s="127">
        <v>14.318969972361799</v>
      </c>
      <c r="AW40" s="127">
        <v>14.870048772927699</v>
      </c>
      <c r="AX40" s="127">
        <v>10.2038071083771</v>
      </c>
      <c r="AY40" s="128">
        <v>16.5159730012208</v>
      </c>
      <c r="AZ40" s="129"/>
      <c r="BA40" s="130">
        <v>-2.8857985123434799</v>
      </c>
      <c r="BB40" s="131">
        <v>-4.1127029850496299</v>
      </c>
      <c r="BC40" s="132">
        <v>-3.4921061302754302</v>
      </c>
      <c r="BD40" s="129"/>
      <c r="BE40" s="133">
        <v>9.3054698348237306</v>
      </c>
      <c r="BF40" s="114"/>
    </row>
    <row r="41" spans="1:70" x14ac:dyDescent="0.25">
      <c r="A41" s="20" t="s">
        <v>85</v>
      </c>
      <c r="B41" s="3" t="str">
        <f t="shared" si="0"/>
        <v>Southwest Virginia - Blue Ridge Highlands</v>
      </c>
      <c r="C41" s="10"/>
      <c r="D41" s="24" t="s">
        <v>16</v>
      </c>
      <c r="E41" s="27" t="s">
        <v>17</v>
      </c>
      <c r="F41" s="3"/>
      <c r="G41" s="134">
        <v>43.008965823910501</v>
      </c>
      <c r="H41" s="120">
        <v>55.210254097319201</v>
      </c>
      <c r="I41" s="120">
        <v>74.137138864184905</v>
      </c>
      <c r="J41" s="120">
        <v>108.8589099225</v>
      </c>
      <c r="K41" s="120">
        <v>150.910128319146</v>
      </c>
      <c r="L41" s="135">
        <v>86.425079405412205</v>
      </c>
      <c r="M41" s="120"/>
      <c r="N41" s="136">
        <v>162.97488883242201</v>
      </c>
      <c r="O41" s="137">
        <v>132.53206327023199</v>
      </c>
      <c r="P41" s="138">
        <v>147.753476051327</v>
      </c>
      <c r="Q41" s="120"/>
      <c r="R41" s="139">
        <v>103.947478447102</v>
      </c>
      <c r="S41" s="125"/>
      <c r="T41" s="140">
        <v>5.9943296407883597</v>
      </c>
      <c r="U41" s="129">
        <v>-4.6814444443652503</v>
      </c>
      <c r="V41" s="129">
        <v>9.0429639511252304</v>
      </c>
      <c r="W41" s="129">
        <v>11.9965248017156</v>
      </c>
      <c r="X41" s="129">
        <v>8.7533994824032195</v>
      </c>
      <c r="Y41" s="141">
        <v>7.3738210544791096</v>
      </c>
      <c r="Z41" s="129"/>
      <c r="AA41" s="142">
        <v>8.2362056351582904</v>
      </c>
      <c r="AB41" s="143">
        <v>5.6984654423393799</v>
      </c>
      <c r="AC41" s="144">
        <v>7.08314314939323</v>
      </c>
      <c r="AD41" s="129"/>
      <c r="AE41" s="145">
        <v>7.2555804849786902</v>
      </c>
      <c r="AF41" s="113"/>
      <c r="AG41" s="134">
        <v>42.074409858975898</v>
      </c>
      <c r="AH41" s="120">
        <v>52.931081501715099</v>
      </c>
      <c r="AI41" s="120">
        <v>60.910296023376901</v>
      </c>
      <c r="AJ41" s="120">
        <v>70.8435637149028</v>
      </c>
      <c r="AK41" s="120">
        <v>83.526996569686105</v>
      </c>
      <c r="AL41" s="135">
        <v>62.0572695337314</v>
      </c>
      <c r="AM41" s="120"/>
      <c r="AN41" s="136">
        <v>108.41009306314299</v>
      </c>
      <c r="AO41" s="137">
        <v>98.711571909541306</v>
      </c>
      <c r="AP41" s="138">
        <v>103.56083248634199</v>
      </c>
      <c r="AQ41" s="120"/>
      <c r="AR41" s="139">
        <v>73.915430377334502</v>
      </c>
      <c r="AS41" s="125"/>
      <c r="AT41" s="140">
        <v>-16.3315566579892</v>
      </c>
      <c r="AU41" s="129">
        <v>1.62431850276192</v>
      </c>
      <c r="AV41" s="129">
        <v>4.4948339970570403</v>
      </c>
      <c r="AW41" s="129">
        <v>5.3583434893162698</v>
      </c>
      <c r="AX41" s="129">
        <v>1.7551309656932199</v>
      </c>
      <c r="AY41" s="141">
        <v>9.5847980053135398E-2</v>
      </c>
      <c r="AZ41" s="129"/>
      <c r="BA41" s="142">
        <v>-0.36914398979760998</v>
      </c>
      <c r="BB41" s="143">
        <v>2.2275187930378801</v>
      </c>
      <c r="BC41" s="144">
        <v>0.85173792135047499</v>
      </c>
      <c r="BD41" s="129"/>
      <c r="BE41" s="145">
        <v>0.39707130801558199</v>
      </c>
      <c r="BF41" s="114"/>
    </row>
    <row r="42" spans="1:70" x14ac:dyDescent="0.25">
      <c r="A42" s="21" t="s">
        <v>86</v>
      </c>
      <c r="B42" s="3" t="str">
        <f t="shared" si="0"/>
        <v>Southwest Virginia - Heart of Appalachia</v>
      </c>
      <c r="C42" s="3"/>
      <c r="D42" s="24" t="s">
        <v>16</v>
      </c>
      <c r="E42" s="27" t="s">
        <v>17</v>
      </c>
      <c r="F42" s="3"/>
      <c r="G42" s="134">
        <v>31.116049469964601</v>
      </c>
      <c r="H42" s="120">
        <v>47.393159010600698</v>
      </c>
      <c r="I42" s="120">
        <v>53.648756183745498</v>
      </c>
      <c r="J42" s="120">
        <v>59.066756183745497</v>
      </c>
      <c r="K42" s="120">
        <v>63.605893992932799</v>
      </c>
      <c r="L42" s="135">
        <v>50.966122968197801</v>
      </c>
      <c r="M42" s="120"/>
      <c r="N42" s="136">
        <v>79.017265017667796</v>
      </c>
      <c r="O42" s="137">
        <v>58.8642402826855</v>
      </c>
      <c r="P42" s="138">
        <v>68.940752650176606</v>
      </c>
      <c r="Q42" s="120"/>
      <c r="R42" s="139">
        <v>56.101731448763204</v>
      </c>
      <c r="S42" s="125"/>
      <c r="T42" s="140">
        <v>-12.7846903979232</v>
      </c>
      <c r="U42" s="129">
        <v>-8.2286340184529791</v>
      </c>
      <c r="V42" s="129">
        <v>-2.6674928897884498</v>
      </c>
      <c r="W42" s="129">
        <v>2.5604445443577402</v>
      </c>
      <c r="X42" s="129">
        <v>4.11083675405657</v>
      </c>
      <c r="Y42" s="141">
        <v>-2.4106815018573702</v>
      </c>
      <c r="Z42" s="129"/>
      <c r="AA42" s="142">
        <v>6.8635089601986996</v>
      </c>
      <c r="AB42" s="143">
        <v>-10.259728114435999</v>
      </c>
      <c r="AC42" s="144">
        <v>-1.1858818748303901</v>
      </c>
      <c r="AD42" s="129"/>
      <c r="AE42" s="145">
        <v>-1.9841273550988601</v>
      </c>
      <c r="AF42" s="113"/>
      <c r="AG42" s="134">
        <v>30.5803162544169</v>
      </c>
      <c r="AH42" s="120">
        <v>46.117293286219002</v>
      </c>
      <c r="AI42" s="120">
        <v>47.868166077738501</v>
      </c>
      <c r="AJ42" s="120">
        <v>49.602378091872701</v>
      </c>
      <c r="AK42" s="120">
        <v>46.836964664310898</v>
      </c>
      <c r="AL42" s="135">
        <v>44.201023674911603</v>
      </c>
      <c r="AM42" s="120"/>
      <c r="AN42" s="136">
        <v>59.143719081272003</v>
      </c>
      <c r="AO42" s="137">
        <v>52.689478798586499</v>
      </c>
      <c r="AP42" s="138">
        <v>55.916598939929301</v>
      </c>
      <c r="AQ42" s="120"/>
      <c r="AR42" s="139">
        <v>47.548330893488099</v>
      </c>
      <c r="AS42" s="125"/>
      <c r="AT42" s="140">
        <v>-20.633703901317599</v>
      </c>
      <c r="AU42" s="129">
        <v>-6.8176202112297597</v>
      </c>
      <c r="AV42" s="129">
        <v>-7.9477204241840198</v>
      </c>
      <c r="AW42" s="129">
        <v>-6.82773944147179</v>
      </c>
      <c r="AX42" s="129">
        <v>-12.3561502542772</v>
      </c>
      <c r="AY42" s="141">
        <v>-10.4156141267908</v>
      </c>
      <c r="AZ42" s="129"/>
      <c r="BA42" s="142">
        <v>-8.6387821002416096</v>
      </c>
      <c r="BB42" s="143">
        <v>-10.660016102155</v>
      </c>
      <c r="BC42" s="144">
        <v>-9.6023471494578292</v>
      </c>
      <c r="BD42" s="129"/>
      <c r="BE42" s="145">
        <v>-10.143994894286401</v>
      </c>
      <c r="BF42" s="114"/>
    </row>
    <row r="43" spans="1:70" x14ac:dyDescent="0.25">
      <c r="A43" s="22" t="s">
        <v>87</v>
      </c>
      <c r="B43" s="3" t="str">
        <f t="shared" si="0"/>
        <v>Virginia Mountains</v>
      </c>
      <c r="C43" s="3"/>
      <c r="D43" s="25" t="s">
        <v>16</v>
      </c>
      <c r="E43" s="28" t="s">
        <v>17</v>
      </c>
      <c r="F43" s="3"/>
      <c r="G43" s="146">
        <v>41.1059955979457</v>
      </c>
      <c r="H43" s="147">
        <v>54.338315480557497</v>
      </c>
      <c r="I43" s="147">
        <v>71.758016140865706</v>
      </c>
      <c r="J43" s="147">
        <v>105.670911225238</v>
      </c>
      <c r="K43" s="147">
        <v>144.346876008804</v>
      </c>
      <c r="L43" s="148">
        <v>83.444022890682305</v>
      </c>
      <c r="M43" s="120"/>
      <c r="N43" s="149">
        <v>156.890005869405</v>
      </c>
      <c r="O43" s="150">
        <v>121.70330447542101</v>
      </c>
      <c r="P43" s="151">
        <v>139.29665517241301</v>
      </c>
      <c r="Q43" s="120"/>
      <c r="R43" s="152">
        <v>99.401917828319796</v>
      </c>
      <c r="S43" s="125"/>
      <c r="T43" s="153">
        <v>4.0927006900178098</v>
      </c>
      <c r="U43" s="154">
        <v>-9.5719269889417298</v>
      </c>
      <c r="V43" s="154">
        <v>7.8282053665260403</v>
      </c>
      <c r="W43" s="154">
        <v>25.8543810057038</v>
      </c>
      <c r="X43" s="154">
        <v>27.134745295394101</v>
      </c>
      <c r="Y43" s="155">
        <v>14.7376368253154</v>
      </c>
      <c r="Z43" s="129"/>
      <c r="AA43" s="156">
        <v>28.266098263162799</v>
      </c>
      <c r="AB43" s="157">
        <v>13.745613470750699</v>
      </c>
      <c r="AC43" s="158">
        <v>21.490901681202899</v>
      </c>
      <c r="AD43" s="129"/>
      <c r="AE43" s="159">
        <v>17.3493691654561</v>
      </c>
      <c r="AF43" s="113"/>
      <c r="AG43" s="146">
        <v>47.302787234042498</v>
      </c>
      <c r="AH43" s="147">
        <v>61.825636830520899</v>
      </c>
      <c r="AI43" s="147">
        <v>69.993106382978695</v>
      </c>
      <c r="AJ43" s="147">
        <v>78.419171313279506</v>
      </c>
      <c r="AK43" s="147">
        <v>88.431987894350598</v>
      </c>
      <c r="AL43" s="148">
        <v>69.194537931034404</v>
      </c>
      <c r="AM43" s="120"/>
      <c r="AN43" s="149">
        <v>107.78158620689599</v>
      </c>
      <c r="AO43" s="150">
        <v>98.326902421129802</v>
      </c>
      <c r="AP43" s="151">
        <v>103.054244314013</v>
      </c>
      <c r="AQ43" s="120"/>
      <c r="AR43" s="152">
        <v>78.868739754742606</v>
      </c>
      <c r="AS43" s="125"/>
      <c r="AT43" s="153">
        <v>8.6912802731199399</v>
      </c>
      <c r="AU43" s="154">
        <v>4.1540835663519502</v>
      </c>
      <c r="AV43" s="154">
        <v>7.02772853650802</v>
      </c>
      <c r="AW43" s="154">
        <v>9.8278234422731892</v>
      </c>
      <c r="AX43" s="154">
        <v>3.80415865479883</v>
      </c>
      <c r="AY43" s="155">
        <v>6.4956140649972598</v>
      </c>
      <c r="AZ43" s="129"/>
      <c r="BA43" s="156">
        <v>2.35082802637229</v>
      </c>
      <c r="BB43" s="157">
        <v>1.5585718433129401</v>
      </c>
      <c r="BC43" s="158">
        <v>1.97133514200586</v>
      </c>
      <c r="BD43" s="129"/>
      <c r="BE43" s="159">
        <v>4.7603674094891497</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2" sqref="AE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123</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16</v>
      </c>
      <c r="E10" s="88">
        <v>17</v>
      </c>
      <c r="F10" s="88">
        <v>18</v>
      </c>
      <c r="G10" s="88">
        <v>19</v>
      </c>
      <c r="H10" s="88">
        <v>20</v>
      </c>
      <c r="I10" s="88">
        <v>21</v>
      </c>
      <c r="J10" s="89">
        <v>22</v>
      </c>
      <c r="K10" s="163"/>
      <c r="L10" s="163"/>
      <c r="M10" s="200" t="s">
        <v>103</v>
      </c>
      <c r="N10" s="201"/>
      <c r="O10" s="86" t="s">
        <v>113</v>
      </c>
      <c r="P10" s="87">
        <v>17</v>
      </c>
      <c r="Q10" s="88">
        <v>18</v>
      </c>
      <c r="R10" s="88">
        <v>19</v>
      </c>
      <c r="S10" s="88">
        <v>20</v>
      </c>
      <c r="T10" s="88">
        <v>21</v>
      </c>
      <c r="U10" s="88">
        <v>22</v>
      </c>
      <c r="V10" s="89">
        <v>23</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23</v>
      </c>
      <c r="E11" s="91">
        <v>24</v>
      </c>
      <c r="F11" s="91">
        <v>25</v>
      </c>
      <c r="G11" s="91">
        <v>26</v>
      </c>
      <c r="H11" s="91">
        <v>27</v>
      </c>
      <c r="I11" s="91">
        <v>28</v>
      </c>
      <c r="J11" s="92">
        <v>29</v>
      </c>
      <c r="K11" s="163"/>
      <c r="L11" s="163"/>
      <c r="M11" s="200" t="s">
        <v>103</v>
      </c>
      <c r="N11" s="201"/>
      <c r="O11" s="86" t="s">
        <v>113</v>
      </c>
      <c r="P11" s="90">
        <v>24</v>
      </c>
      <c r="Q11" s="91">
        <v>25</v>
      </c>
      <c r="R11" s="91">
        <v>26</v>
      </c>
      <c r="S11" s="91">
        <v>27</v>
      </c>
      <c r="T11" s="91">
        <v>28</v>
      </c>
      <c r="U11" s="91">
        <v>29</v>
      </c>
      <c r="V11" s="92">
        <v>30</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116</v>
      </c>
      <c r="D12" s="93">
        <v>30</v>
      </c>
      <c r="E12" s="94">
        <v>1</v>
      </c>
      <c r="F12" s="94">
        <v>2</v>
      </c>
      <c r="G12" s="94">
        <v>3</v>
      </c>
      <c r="H12" s="94">
        <v>4</v>
      </c>
      <c r="I12" s="94">
        <v>5</v>
      </c>
      <c r="J12" s="95">
        <v>6</v>
      </c>
      <c r="K12" s="163"/>
      <c r="L12" s="163"/>
      <c r="M12" s="200" t="s">
        <v>103</v>
      </c>
      <c r="N12" s="201"/>
      <c r="O12" s="86" t="s">
        <v>117</v>
      </c>
      <c r="P12" s="93">
        <v>1</v>
      </c>
      <c r="Q12" s="94">
        <v>2</v>
      </c>
      <c r="R12" s="94">
        <v>3</v>
      </c>
      <c r="S12" s="94">
        <v>4</v>
      </c>
      <c r="T12" s="94">
        <v>5</v>
      </c>
      <c r="U12" s="94">
        <v>6</v>
      </c>
      <c r="V12" s="95">
        <v>7</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117</v>
      </c>
      <c r="D13" s="96">
        <v>7</v>
      </c>
      <c r="E13" s="97">
        <v>8</v>
      </c>
      <c r="F13" s="97">
        <v>9</v>
      </c>
      <c r="G13" s="97">
        <v>10</v>
      </c>
      <c r="H13" s="97">
        <v>11</v>
      </c>
      <c r="I13" s="97">
        <v>12</v>
      </c>
      <c r="J13" s="98">
        <v>13</v>
      </c>
      <c r="K13" s="163"/>
      <c r="L13" s="163"/>
      <c r="M13" s="200" t="s">
        <v>103</v>
      </c>
      <c r="N13" s="201"/>
      <c r="O13" s="86" t="s">
        <v>117</v>
      </c>
      <c r="P13" s="96">
        <v>8</v>
      </c>
      <c r="Q13" s="97">
        <v>9</v>
      </c>
      <c r="R13" s="97">
        <v>10</v>
      </c>
      <c r="S13" s="97">
        <v>11</v>
      </c>
      <c r="T13" s="97">
        <v>12</v>
      </c>
      <c r="U13" s="97">
        <v>13</v>
      </c>
      <c r="V13" s="98">
        <v>14</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117</v>
      </c>
      <c r="D14" s="99">
        <v>14</v>
      </c>
      <c r="E14" s="100">
        <v>15</v>
      </c>
      <c r="F14" s="100">
        <v>16</v>
      </c>
      <c r="G14" s="100">
        <v>17</v>
      </c>
      <c r="H14" s="100">
        <v>18</v>
      </c>
      <c r="I14" s="100">
        <v>19</v>
      </c>
      <c r="J14" s="101">
        <v>20</v>
      </c>
      <c r="K14" s="163"/>
      <c r="L14" s="163"/>
      <c r="M14" s="200" t="s">
        <v>103</v>
      </c>
      <c r="N14" s="201"/>
      <c r="O14" s="86" t="s">
        <v>117</v>
      </c>
      <c r="P14" s="99">
        <v>15</v>
      </c>
      <c r="Q14" s="100">
        <v>16</v>
      </c>
      <c r="R14" s="100">
        <v>17</v>
      </c>
      <c r="S14" s="100">
        <v>18</v>
      </c>
      <c r="T14" s="100">
        <v>19</v>
      </c>
      <c r="U14" s="100">
        <v>20</v>
      </c>
      <c r="V14" s="101">
        <v>21</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117</v>
      </c>
      <c r="D15" s="102">
        <v>21</v>
      </c>
      <c r="E15" s="103">
        <v>22</v>
      </c>
      <c r="F15" s="103">
        <v>23</v>
      </c>
      <c r="G15" s="103">
        <v>24</v>
      </c>
      <c r="H15" s="103">
        <v>25</v>
      </c>
      <c r="I15" s="103">
        <v>26</v>
      </c>
      <c r="J15" s="104">
        <v>27</v>
      </c>
      <c r="K15" s="163"/>
      <c r="L15" s="163"/>
      <c r="M15" s="200" t="s">
        <v>103</v>
      </c>
      <c r="N15" s="201"/>
      <c r="O15" s="86" t="s">
        <v>117</v>
      </c>
      <c r="P15" s="102">
        <v>22</v>
      </c>
      <c r="Q15" s="103">
        <v>23</v>
      </c>
      <c r="R15" s="103">
        <v>24</v>
      </c>
      <c r="S15" s="103">
        <v>25</v>
      </c>
      <c r="T15" s="103">
        <v>26</v>
      </c>
      <c r="U15" s="103">
        <v>27</v>
      </c>
      <c r="V15" s="104">
        <v>28</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120</v>
      </c>
      <c r="D19" s="196"/>
      <c r="E19" s="196"/>
      <c r="F19" s="196"/>
      <c r="G19" s="161"/>
      <c r="H19" s="161" t="s">
        <v>119</v>
      </c>
      <c r="I19" s="161"/>
      <c r="J19" s="161"/>
      <c r="K19" s="161"/>
      <c r="L19" s="161"/>
      <c r="M19" s="161"/>
      <c r="N19" s="161"/>
      <c r="O19" s="196" t="s">
        <v>115</v>
      </c>
      <c r="P19" s="196"/>
      <c r="Q19" s="196"/>
      <c r="R19" s="196"/>
      <c r="S19" s="161"/>
      <c r="T19" s="161" t="s">
        <v>114</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c r="D20" s="196"/>
      <c r="E20" s="196"/>
      <c r="F20" s="196"/>
      <c r="G20" s="7"/>
      <c r="H20" s="7"/>
      <c r="I20" s="7"/>
      <c r="J20" s="7"/>
      <c r="K20" s="105"/>
      <c r="L20" s="105"/>
      <c r="M20" s="105"/>
      <c r="N20" s="105"/>
      <c r="O20" s="196" t="s">
        <v>118</v>
      </c>
      <c r="P20" s="196"/>
      <c r="Q20" s="196"/>
      <c r="R20" s="196"/>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c r="D21" s="196"/>
      <c r="E21" s="196"/>
      <c r="F21" s="196"/>
      <c r="G21" s="7"/>
      <c r="H21" s="7"/>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124</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sheetProtection algorithmName="SHA-512" hashValue="MmygdY33CY95+qrhpEVo8k4zyFOg+Igm96sT3QwtAMcmcYk9Gp+OQmznSWfvlbuwV0dwcmjysIMFBys9D9hAeQ==" saltValue="IGHVPg1j5uObYE4+kmKSew==" spinCount="100000" sheet="1" objects="1" scenarios="1"/>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2B2D51F-18F9-4179-8B32-251E047E67C8}"/>
</file>

<file path=customXml/itemProps2.xml><?xml version="1.0" encoding="utf-8"?>
<ds:datastoreItem xmlns:ds="http://schemas.openxmlformats.org/officeDocument/2006/customXml" ds:itemID="{FF898C6B-1608-457F-B18D-82CF4E823446}"/>
</file>

<file path=customXml/itemProps3.xml><?xml version="1.0" encoding="utf-8"?>
<ds:datastoreItem xmlns:ds="http://schemas.openxmlformats.org/officeDocument/2006/customXml" ds:itemID="{7D07FEEA-31C9-4AD1-90DC-99EC4FEC1B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2023-05-19T13:09:53Z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